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ปพ63 เทอม 1\"/>
    </mc:Choice>
  </mc:AlternateContent>
  <bookViews>
    <workbookView xWindow="0" yWindow="0" windowWidth="11655" windowHeight="6165" firstSheet="9" activeTab="10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AG38" i="17" l="1"/>
  <c r="AH38" i="17"/>
  <c r="AI38" i="17" s="1"/>
  <c r="AJ38" i="17" s="1"/>
  <c r="AK38" i="17"/>
  <c r="AG39" i="17"/>
  <c r="AH39" i="17" s="1"/>
  <c r="AI39" i="17" s="1"/>
  <c r="AK39" i="17"/>
  <c r="AG40" i="17"/>
  <c r="AH40" i="17"/>
  <c r="AI40" i="17" s="1"/>
  <c r="AJ40" i="17" s="1"/>
  <c r="AK40" i="17"/>
  <c r="AG41" i="17"/>
  <c r="AH41" i="17" s="1"/>
  <c r="AI41" i="17" s="1"/>
  <c r="AK41" i="17"/>
  <c r="AG42" i="17"/>
  <c r="AH42" i="17"/>
  <c r="AI42" i="17" s="1"/>
  <c r="AJ42" i="17" s="1"/>
  <c r="AK42" i="17"/>
  <c r="AG43" i="17"/>
  <c r="AH43" i="17" s="1"/>
  <c r="AI43" i="17" s="1"/>
  <c r="AK43" i="17"/>
  <c r="AG44" i="17"/>
  <c r="AH44" i="17"/>
  <c r="AI44" i="17" s="1"/>
  <c r="AJ44" i="17" s="1"/>
  <c r="AK44" i="17"/>
  <c r="AG45" i="17"/>
  <c r="AH45" i="17" s="1"/>
  <c r="AI45" i="17" s="1"/>
  <c r="AK45" i="17"/>
  <c r="AG46" i="17"/>
  <c r="AH46" i="17"/>
  <c r="AI46" i="17" s="1"/>
  <c r="AJ46" i="17" s="1"/>
  <c r="AK46" i="17"/>
  <c r="AG21" i="17"/>
  <c r="AH21" i="17"/>
  <c r="AI21" i="17"/>
  <c r="AJ21" i="17" s="1"/>
  <c r="AK21" i="17"/>
  <c r="AJ45" i="17" l="1"/>
  <c r="AJ43" i="17"/>
  <c r="AJ41" i="17"/>
  <c r="AJ39" i="17"/>
  <c r="J7" i="16" l="1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AF16" i="6"/>
  <c r="AF15" i="6"/>
  <c r="AF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C10" i="6" l="1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11" i="15"/>
  <c r="A12" i="17"/>
  <c r="B13" i="7"/>
  <c r="B9" i="7"/>
  <c r="X18" i="16"/>
  <c r="U18" i="16"/>
  <c r="V18" i="16" s="1"/>
  <c r="X8" i="16"/>
  <c r="AD3" i="17"/>
  <c r="B12" i="17"/>
  <c r="AB3" i="12"/>
  <c r="A10" i="15"/>
  <c r="T3" i="16"/>
  <c r="X7" i="16"/>
  <c r="U14" i="16"/>
  <c r="X21" i="16"/>
  <c r="X28" i="16"/>
  <c r="V12" i="16"/>
  <c r="B10" i="17"/>
  <c r="A12" i="12"/>
  <c r="M3" i="12"/>
  <c r="B12" i="12"/>
  <c r="AI17" i="11"/>
  <c r="B11" i="7"/>
  <c r="A10" i="17"/>
  <c r="A10" i="12"/>
  <c r="B11" i="12"/>
  <c r="AI19" i="11"/>
  <c r="AF26" i="11"/>
  <c r="AG26" i="11" s="1"/>
  <c r="AH26" i="11" s="1"/>
  <c r="AI29" i="11"/>
  <c r="AI31" i="11"/>
  <c r="A9" i="7"/>
  <c r="A11" i="12"/>
  <c r="A11" i="11"/>
  <c r="AF29" i="11"/>
  <c r="AG29" i="11" s="1"/>
  <c r="AH29" i="11" s="1"/>
  <c r="C3" i="12"/>
  <c r="C3" i="11"/>
  <c r="B9" i="11"/>
  <c r="A10" i="11"/>
  <c r="B13" i="11"/>
  <c r="AI13" i="11"/>
  <c r="AI22" i="11"/>
  <c r="C3" i="15"/>
  <c r="A11" i="15"/>
  <c r="B12" i="15"/>
  <c r="B9" i="16"/>
  <c r="B10" i="16"/>
  <c r="B11" i="16"/>
  <c r="AF17" i="11"/>
  <c r="AG17" i="11" s="1"/>
  <c r="AH17" i="11" s="1"/>
  <c r="A11" i="7"/>
  <c r="L3" i="11"/>
  <c r="B10" i="11"/>
  <c r="M3" i="15"/>
  <c r="A12" i="16"/>
  <c r="AF13" i="11"/>
  <c r="AG13" i="11" s="1"/>
  <c r="AH13" i="11" s="1"/>
  <c r="B10" i="7"/>
  <c r="B12" i="7"/>
  <c r="M3" i="17"/>
  <c r="B9" i="12"/>
  <c r="B13" i="12"/>
  <c r="M3" i="7"/>
  <c r="A10" i="7"/>
  <c r="A12" i="7"/>
  <c r="C3" i="17"/>
  <c r="B9" i="17"/>
  <c r="B11" i="17"/>
  <c r="B13" i="17"/>
  <c r="A9" i="12"/>
  <c r="B10" i="12"/>
  <c r="A13" i="12"/>
  <c r="A9" i="11"/>
  <c r="A13" i="11"/>
  <c r="AI26" i="11"/>
  <c r="AI30" i="11"/>
  <c r="B9" i="15"/>
  <c r="A12" i="15"/>
  <c r="B13" i="15"/>
  <c r="A10" i="16"/>
  <c r="A11" i="16"/>
  <c r="AF22" i="11"/>
  <c r="AG22" i="11" s="1"/>
  <c r="AH22" i="11" s="1"/>
  <c r="A13" i="7"/>
  <c r="A9" i="17"/>
  <c r="A11" i="17"/>
  <c r="A13" i="17"/>
  <c r="AC3" i="11"/>
  <c r="A9" i="15"/>
  <c r="A13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<sst xmlns="http://schemas.openxmlformats.org/spreadsheetml/2006/main" count="343" uniqueCount="187">
  <si>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</si>
  <si>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</si>
  <si>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</si>
  <si>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</si>
  <si>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</si>
  <si>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</si>
  <si>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</si>
  <si>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</si>
  <si>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</si>
  <si>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</si>
  <si>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</si>
  <si>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</si>
  <si>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</si>
  <si>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</si>
  <si>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</si>
  <si>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</si>
  <si>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</si>
  <si>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</si>
  <si>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</si>
  <si>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</si>
  <si>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</si>
  <si>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</si>
  <si>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</si>
  <si>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</si>
  <si>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</si>
  <si>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</si>
  <si>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</si>
  <si>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</si>
  <si>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</si>
  <si>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</si>
  <si>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</si>
  <si>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</si>
  <si>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</si>
  <si>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</si>
  <si>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</si>
  <si>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</si>
  <si>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</si>
  <si>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</si>
  <si>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</si>
  <si>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</si>
  <si>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</si>
  <si>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</si>
  <si>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</si>
  <si>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</si>
  <si>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</si>
  <si>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</si>
  <si>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</si>
  <si>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</si>
  <si>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</si>
  <si>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</si>
  <si>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</si>
  <si>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</si>
  <si>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</si>
  <si>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</si>
  <si>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</si>
  <si>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</si>
  <si>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</si>
  <si>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</si>
  <si>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</si>
  <si>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</si>
  <si>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</si>
  <si>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</si>
  <si>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</si>
  <si>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</si>
  <si>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</si>
  <si>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</si>
  <si>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</si>
  <si>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</si>
  <si>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</si>
  <si>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</si>
  <si>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</si>
  <si>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</si>
  <si>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</si>
  <si>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</si>
  <si>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</si>
  <si>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</si>
  <si>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</si>
  <si>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</si>
  <si>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</si>
  <si>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</si>
  <si>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</si>
  <si>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</si>
  <si>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</si>
  <si>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</si>
  <si>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</si>
  <si>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</si>
  <si>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</si>
  <si>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</si>
  <si>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</si>
  <si>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</si>
  <si>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</si>
  <si>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</si>
  <si>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</si>
  <si>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</si>
  <si>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</si>
  <si>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</si>
  <si>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</si>
  <si>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</si>
  <si>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</si>
  <si>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</si>
  <si>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</si>
  <si>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</si>
  <si>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</si>
  <si>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</si>
  <si>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</si>
  <si>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</si>
  <si>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</si>
  <si>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</si>
  <si>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</si>
  <si>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</si>
  <si>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</si>
  <si>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</si>
  <si>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</si>
  <si>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</si>
  <si>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</si>
  <si>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</si>
  <si>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</si>
  <si>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</si>
  <si>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</si>
  <si>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</si>
  <si>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</si>
  <si>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</si>
  <si>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</si>
  <si>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</si>
  <si>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</si>
  <si>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</si>
  <si>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</si>
  <si>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</si>
  <si>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</si>
  <si>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</si>
  <si>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</si>
  <si>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</si>
  <si>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</si>
  <si>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</si>
  <si>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</si>
  <si>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</si>
  <si>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</si>
  <si>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</si>
  <si>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</si>
  <si>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</si>
  <si>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</si>
  <si>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</si>
  <si>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</si>
  <si>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</si>
  <si>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</si>
  <si>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</si>
  <si>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</si>
  <si>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</si>
  <si>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</si>
  <si>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</si>
  <si>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</si>
  <si>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</si>
  <si>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</si>
  <si>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</si>
  <si>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</si>
  <si>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</si>
  <si>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ด.ญ.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</si>
  <si>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</si>
  <si>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</si>
  <si>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</si>
  <si>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</si>
  <si>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</si>
  <si>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</si>
  <si>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</si>
  <si>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อ</t>
  </si>
  <si>
    <t>2</t>
  </si>
  <si>
    <t>เ</t>
  </si>
  <si>
    <t>1-3</t>
  </si>
  <si>
    <t>ค22201</t>
  </si>
  <si>
    <t>คณิตศาสตร์เพิ่มเติม</t>
  </si>
  <si>
    <t>นายสุทธิเกียรติ   พงษ์เดชา</t>
  </si>
  <si>
    <t>07415</t>
  </si>
  <si>
    <t>07429</t>
  </si>
  <si>
    <t>07430</t>
  </si>
  <si>
    <t>07432</t>
  </si>
  <si>
    <t>07438</t>
  </si>
  <si>
    <t>ด.ช.</t>
  </si>
  <si>
    <t>จารุภัทร</t>
  </si>
  <si>
    <t>เกลี้ยงช่วย</t>
  </si>
  <si>
    <t>ทิพวัลย์</t>
  </si>
  <si>
    <t>ฤทธิ์พรัด</t>
  </si>
  <si>
    <t>ธาราทิพย์</t>
  </si>
  <si>
    <t>สุขคง</t>
  </si>
  <si>
    <t>นันธิดา</t>
  </si>
  <si>
    <t>สุขสถิตย์</t>
  </si>
  <si>
    <t>มิ่งขวัญ</t>
  </si>
  <si>
    <t>ทองสี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</si>
</sst>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9" fontId="36" fillId="0" borderId="2" xfId="0" applyNumberFormat="1" applyFont="1" applyBorder="1" applyAlignment="1">
      <alignment horizontal="left" vertical="top" wrapText="1" readingOrder="1"/>
    </xf>
    <xf numFmtId="49" fontId="36" fillId="0" borderId="4" xfId="0" applyNumberFormat="1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5" borderId="2" xfId="0" applyFont="1" applyFill="1" applyBorder="1" applyAlignment="1">
      <alignment horizontal="center" vertical="top" wrapText="1" readingOrder="1"/>
    </xf>
    <xf numFmtId="0" fontId="17" fillId="5" borderId="2" xfId="2" quotePrefix="1" applyNumberFormat="1" applyFont="1" applyFill="1" applyBorder="1" applyAlignment="1" applyProtection="1">
      <alignment horizontal="center" vertical="center"/>
    </xf>
    <xf numFmtId="1" fontId="17" fillId="5" borderId="2" xfId="2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/>
    </xf>
    <xf numFmtId="49" fontId="36" fillId="5" borderId="4" xfId="0" applyNumberFormat="1" applyFont="1" applyFill="1" applyBorder="1" applyAlignment="1">
      <alignment horizontal="left" vertical="top" wrapText="1" readingOrder="1"/>
    </xf>
    <xf numFmtId="49" fontId="36" fillId="5" borderId="2" xfId="0" applyNumberFormat="1" applyFont="1" applyFill="1" applyBorder="1" applyAlignment="1">
      <alignment horizontal="left" vertical="top" wrapText="1" readingOrder="1"/>
    </xf>
    <xf numFmtId="0" fontId="36" fillId="5" borderId="0" xfId="0" applyFont="1" applyFill="1" applyAlignment="1">
      <alignment horizontal="center" vertical="top" wrapText="1" readingOrder="1"/>
    </xf>
    <xf numFmtId="49" fontId="36" fillId="5" borderId="0" xfId="0" applyNumberFormat="1" applyFont="1" applyFill="1" applyAlignment="1">
      <alignment horizontal="left" vertical="top" wrapText="1" readingOrder="1"/>
    </xf>
    <xf numFmtId="0" fontId="36" fillId="5" borderId="2" xfId="0" quotePrefix="1" applyFont="1" applyFill="1" applyBorder="1" applyAlignment="1">
      <alignment horizontal="center" vertical="top" wrapText="1" readingOrder="1"/>
    </xf>
    <xf numFmtId="0" fontId="3" fillId="5" borderId="2" xfId="0" applyFont="1" applyFill="1" applyBorder="1"/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3" fillId="6" borderId="13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8" workbookViewId="0">
      <selection activeCell="G15" sqref="G15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23" t="s">
        <v>46</v>
      </c>
      <c r="B1" s="223"/>
      <c r="C1" s="223"/>
      <c r="D1" s="223"/>
      <c r="E1" s="223"/>
      <c r="F1" s="223"/>
      <c r="G1" s="223"/>
      <c r="H1" s="223"/>
      <c r="I1" s="223"/>
    </row>
    <row r="2" spans="1:15" ht="24">
      <c r="A2" s="220" t="s">
        <v>12</v>
      </c>
      <c r="B2" s="220"/>
      <c r="C2" s="187" t="s">
        <v>165</v>
      </c>
      <c r="D2" s="76" t="s">
        <v>7</v>
      </c>
      <c r="E2" s="186" t="s">
        <v>167</v>
      </c>
      <c r="F2" s="77" t="s">
        <v>13</v>
      </c>
      <c r="G2" s="171">
        <v>1</v>
      </c>
      <c r="H2" s="76" t="s">
        <v>14</v>
      </c>
      <c r="I2" s="171">
        <v>2563</v>
      </c>
      <c r="J2" s="219"/>
      <c r="K2" s="219"/>
      <c r="N2" s="219"/>
      <c r="O2" s="219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168</v>
      </c>
      <c r="D4" s="86" t="s">
        <v>0</v>
      </c>
      <c r="E4" s="221" t="s">
        <v>169</v>
      </c>
      <c r="F4" s="222"/>
      <c r="G4" s="222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24" t="s">
        <v>170</v>
      </c>
      <c r="H6" s="224"/>
      <c r="I6" s="224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18"/>
      <c r="H8" s="218"/>
      <c r="I8" s="218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98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216" t="s">
        <v>171</v>
      </c>
      <c r="C11" s="209">
        <v>1</v>
      </c>
      <c r="D11" s="210">
        <v>1</v>
      </c>
      <c r="E11" s="211" t="s">
        <v>176</v>
      </c>
      <c r="F11" s="212" t="s">
        <v>177</v>
      </c>
      <c r="G11" s="213" t="s">
        <v>178</v>
      </c>
      <c r="H11" s="101"/>
      <c r="I11" s="102"/>
    </row>
    <row r="12" spans="1:15" ht="21">
      <c r="A12" s="103">
        <v>2</v>
      </c>
      <c r="B12" s="216" t="s">
        <v>172</v>
      </c>
      <c r="C12" s="209">
        <v>1</v>
      </c>
      <c r="D12" s="210">
        <v>2</v>
      </c>
      <c r="E12" s="211" t="s">
        <v>156</v>
      </c>
      <c r="F12" s="212" t="s">
        <v>179</v>
      </c>
      <c r="G12" s="213" t="s">
        <v>180</v>
      </c>
      <c r="H12" s="106"/>
      <c r="I12" s="107"/>
    </row>
    <row r="13" spans="1:15" ht="21">
      <c r="A13" s="103">
        <v>3</v>
      </c>
      <c r="B13" s="216" t="s">
        <v>173</v>
      </c>
      <c r="C13" s="209">
        <v>1</v>
      </c>
      <c r="D13" s="210">
        <v>3</v>
      </c>
      <c r="E13" s="211" t="s">
        <v>156</v>
      </c>
      <c r="F13" s="212" t="s">
        <v>181</v>
      </c>
      <c r="G13" s="213" t="s">
        <v>182</v>
      </c>
      <c r="H13" s="108"/>
      <c r="I13" s="109"/>
    </row>
    <row r="14" spans="1:15" ht="21">
      <c r="A14" s="103">
        <v>4</v>
      </c>
      <c r="B14" s="216" t="s">
        <v>174</v>
      </c>
      <c r="C14" s="209">
        <v>1</v>
      </c>
      <c r="D14" s="210">
        <v>4</v>
      </c>
      <c r="E14" s="211" t="s">
        <v>156</v>
      </c>
      <c r="F14" s="217" t="s">
        <v>183</v>
      </c>
      <c r="G14" s="217" t="s">
        <v>184</v>
      </c>
      <c r="H14" s="108"/>
      <c r="I14" s="109"/>
    </row>
    <row r="15" spans="1:15" ht="21">
      <c r="A15" s="103">
        <v>5</v>
      </c>
      <c r="B15" s="216" t="s">
        <v>175</v>
      </c>
      <c r="C15" s="104">
        <v>2</v>
      </c>
      <c r="D15" s="210">
        <v>5</v>
      </c>
      <c r="E15" s="168" t="s">
        <v>156</v>
      </c>
      <c r="F15" s="205" t="s">
        <v>185</v>
      </c>
      <c r="G15" s="204" t="s">
        <v>186</v>
      </c>
      <c r="H15" s="108"/>
      <c r="I15" s="109"/>
    </row>
    <row r="16" spans="1:15" ht="21">
      <c r="A16" s="103">
        <v>6</v>
      </c>
      <c r="B16" s="201"/>
      <c r="C16" s="104"/>
      <c r="D16" s="210"/>
      <c r="E16" s="168"/>
      <c r="F16" s="205"/>
      <c r="G16" s="204"/>
      <c r="H16" s="108"/>
      <c r="I16" s="109"/>
    </row>
    <row r="17" spans="1:13" ht="21">
      <c r="A17" s="103">
        <v>7</v>
      </c>
      <c r="B17" s="216"/>
      <c r="C17" s="209"/>
      <c r="D17" s="210"/>
      <c r="E17" s="211"/>
      <c r="F17" s="212"/>
      <c r="G17" s="213"/>
      <c r="H17" s="108"/>
      <c r="I17" s="109"/>
    </row>
    <row r="18" spans="1:13" ht="21">
      <c r="A18" s="103">
        <v>8</v>
      </c>
      <c r="B18" s="201"/>
      <c r="C18" s="104"/>
      <c r="D18" s="210"/>
      <c r="E18" s="168"/>
      <c r="F18" s="205"/>
      <c r="G18" s="204"/>
      <c r="H18" s="108"/>
      <c r="I18" s="109"/>
    </row>
    <row r="19" spans="1:13" ht="21">
      <c r="A19" s="103">
        <v>9</v>
      </c>
      <c r="B19" s="201"/>
      <c r="C19" s="104"/>
      <c r="D19" s="210"/>
      <c r="E19" s="168"/>
      <c r="F19" s="205"/>
      <c r="G19" s="204"/>
      <c r="H19" s="108"/>
      <c r="I19" s="109"/>
    </row>
    <row r="20" spans="1:13" ht="21">
      <c r="A20" s="103">
        <v>10</v>
      </c>
      <c r="B20" s="201"/>
      <c r="C20" s="104"/>
      <c r="D20" s="210"/>
      <c r="E20" s="168"/>
      <c r="F20" s="205"/>
      <c r="G20" s="204"/>
      <c r="H20" s="108"/>
      <c r="I20" s="109"/>
    </row>
    <row r="21" spans="1:13" ht="21">
      <c r="A21" s="103">
        <v>11</v>
      </c>
      <c r="B21" s="201"/>
      <c r="C21" s="104"/>
      <c r="D21" s="210"/>
      <c r="E21" s="168"/>
      <c r="F21" s="205"/>
      <c r="G21" s="204"/>
      <c r="H21" s="108"/>
      <c r="I21" s="109"/>
    </row>
    <row r="22" spans="1:13" ht="21">
      <c r="A22" s="103">
        <v>12</v>
      </c>
      <c r="B22" s="201"/>
      <c r="C22" s="104"/>
      <c r="D22" s="210"/>
      <c r="E22" s="168"/>
      <c r="F22" s="205"/>
      <c r="G22" s="204"/>
      <c r="H22" s="108"/>
      <c r="I22" s="109"/>
    </row>
    <row r="23" spans="1:13" ht="21">
      <c r="A23" s="103">
        <v>13</v>
      </c>
      <c r="B23" s="201"/>
      <c r="C23" s="104"/>
      <c r="D23" s="210"/>
      <c r="E23" s="168"/>
      <c r="F23" s="205"/>
      <c r="G23" s="204"/>
      <c r="H23" s="108"/>
      <c r="I23" s="109"/>
    </row>
    <row r="24" spans="1:13" ht="21">
      <c r="A24" s="103">
        <v>14</v>
      </c>
      <c r="B24" s="201"/>
      <c r="C24" s="104"/>
      <c r="D24" s="210"/>
      <c r="E24" s="168"/>
      <c r="F24" s="205"/>
      <c r="G24" s="204"/>
      <c r="H24" s="108"/>
      <c r="I24" s="109"/>
    </row>
    <row r="25" spans="1:13" ht="21">
      <c r="A25" s="103">
        <v>15</v>
      </c>
      <c r="B25" s="201"/>
      <c r="C25" s="104"/>
      <c r="D25" s="105"/>
      <c r="E25" s="168"/>
      <c r="F25" s="205"/>
      <c r="G25" s="204"/>
      <c r="H25" s="108"/>
      <c r="I25" s="109"/>
      <c r="M25" t="s">
        <v>164</v>
      </c>
    </row>
    <row r="26" spans="1:13" ht="21">
      <c r="A26" s="103">
        <v>16</v>
      </c>
      <c r="B26" s="201"/>
      <c r="C26" s="104"/>
      <c r="D26" s="105"/>
      <c r="E26" s="168"/>
      <c r="F26" s="205"/>
      <c r="G26" s="204"/>
      <c r="H26" s="108"/>
      <c r="I26" s="109"/>
    </row>
    <row r="27" spans="1:13" ht="21">
      <c r="A27" s="103">
        <v>17</v>
      </c>
      <c r="B27" s="201"/>
      <c r="C27" s="104"/>
      <c r="D27" s="105"/>
      <c r="E27" s="168"/>
      <c r="F27" s="205"/>
      <c r="G27" s="204"/>
      <c r="H27" s="108"/>
      <c r="I27" s="109"/>
    </row>
    <row r="28" spans="1:13" ht="21">
      <c r="A28" s="103">
        <v>18</v>
      </c>
      <c r="B28" s="201"/>
      <c r="C28" s="104"/>
      <c r="D28" s="105"/>
      <c r="E28" s="168"/>
      <c r="F28" s="205"/>
      <c r="G28" s="204"/>
      <c r="H28" s="108"/>
      <c r="I28" s="109"/>
      <c r="L28" t="s">
        <v>166</v>
      </c>
    </row>
    <row r="29" spans="1:13" ht="21">
      <c r="A29" s="103">
        <v>19</v>
      </c>
      <c r="B29" s="201"/>
      <c r="C29" s="104"/>
      <c r="D29" s="105"/>
      <c r="E29" s="168"/>
      <c r="F29" s="205"/>
      <c r="G29" s="204"/>
      <c r="H29" s="108"/>
      <c r="I29" s="109"/>
    </row>
    <row r="30" spans="1:13" ht="21">
      <c r="A30" s="103">
        <v>20</v>
      </c>
      <c r="B30" s="208"/>
      <c r="C30" s="209"/>
      <c r="D30" s="210"/>
      <c r="E30" s="211"/>
      <c r="F30" s="212"/>
      <c r="G30" s="213"/>
      <c r="H30" s="108"/>
      <c r="I30" s="109"/>
    </row>
    <row r="31" spans="1:13" ht="21">
      <c r="A31" s="103">
        <v>21</v>
      </c>
      <c r="B31" s="208"/>
      <c r="C31" s="209"/>
      <c r="D31" s="210"/>
      <c r="E31" s="211"/>
      <c r="F31" s="212"/>
      <c r="G31" s="213"/>
      <c r="H31" s="108"/>
      <c r="I31" s="109"/>
    </row>
    <row r="32" spans="1:13" ht="21">
      <c r="A32" s="103">
        <v>22</v>
      </c>
      <c r="B32" s="208"/>
      <c r="C32" s="209"/>
      <c r="D32" s="210"/>
      <c r="E32" s="211"/>
      <c r="F32" s="212"/>
      <c r="G32" s="213"/>
      <c r="H32" s="108"/>
      <c r="I32" s="109"/>
    </row>
    <row r="33" spans="1:9" ht="21">
      <c r="A33" s="103">
        <v>23</v>
      </c>
      <c r="B33" s="208"/>
      <c r="C33" s="209"/>
      <c r="D33" s="210"/>
      <c r="E33" s="211"/>
      <c r="F33" s="212"/>
      <c r="G33" s="213"/>
      <c r="H33" s="108"/>
      <c r="I33" s="109"/>
    </row>
    <row r="34" spans="1:9" ht="21">
      <c r="A34" s="103">
        <v>24</v>
      </c>
      <c r="B34" s="208"/>
      <c r="C34" s="209"/>
      <c r="D34" s="210"/>
      <c r="E34" s="211"/>
      <c r="F34" s="212"/>
      <c r="G34" s="213"/>
      <c r="H34" s="108"/>
      <c r="I34" s="109"/>
    </row>
    <row r="35" spans="1:9" ht="21">
      <c r="A35" s="103">
        <v>25</v>
      </c>
      <c r="B35" s="208"/>
      <c r="C35" s="209"/>
      <c r="D35" s="210"/>
      <c r="E35" s="211"/>
      <c r="F35" s="212"/>
      <c r="G35" s="213"/>
      <c r="H35" s="108"/>
      <c r="I35" s="109"/>
    </row>
    <row r="36" spans="1:9" ht="21">
      <c r="A36" s="103">
        <v>26</v>
      </c>
      <c r="B36" s="208"/>
      <c r="C36" s="209"/>
      <c r="D36" s="210"/>
      <c r="E36" s="211"/>
      <c r="F36" s="212"/>
      <c r="G36" s="213"/>
      <c r="H36" s="108"/>
      <c r="I36" s="109"/>
    </row>
    <row r="37" spans="1:9" ht="21">
      <c r="A37" s="103">
        <v>27</v>
      </c>
      <c r="B37" s="208"/>
      <c r="C37" s="209"/>
      <c r="D37" s="210"/>
      <c r="E37" s="211"/>
      <c r="F37" s="212"/>
      <c r="G37" s="213"/>
      <c r="H37" s="108"/>
      <c r="I37" s="109"/>
    </row>
    <row r="38" spans="1:9" ht="21">
      <c r="A38" s="103">
        <v>28</v>
      </c>
      <c r="B38" s="214"/>
      <c r="C38" s="209"/>
      <c r="D38" s="210"/>
      <c r="E38" s="211"/>
      <c r="F38" s="215"/>
      <c r="G38" s="213"/>
      <c r="H38" s="108"/>
      <c r="I38" s="109"/>
    </row>
    <row r="39" spans="1:9" ht="21">
      <c r="A39" s="103">
        <v>29</v>
      </c>
      <c r="B39" s="216"/>
      <c r="C39" s="209"/>
      <c r="D39" s="210"/>
      <c r="E39" s="211"/>
      <c r="F39" s="217"/>
      <c r="G39" s="217"/>
      <c r="H39" s="108"/>
      <c r="I39" s="109"/>
    </row>
    <row r="40" spans="1:9" ht="21">
      <c r="A40" s="103">
        <v>30</v>
      </c>
      <c r="B40" s="216"/>
      <c r="C40" s="209"/>
      <c r="D40" s="210"/>
      <c r="E40" s="211"/>
      <c r="F40" s="217"/>
      <c r="G40" s="217"/>
      <c r="H40" s="108"/>
      <c r="I40" s="109"/>
    </row>
    <row r="41" spans="1:9" ht="21">
      <c r="A41" s="103">
        <v>31</v>
      </c>
      <c r="B41" s="200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0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169"/>
      <c r="C49" s="104"/>
      <c r="D49" s="105"/>
      <c r="E49" s="168"/>
      <c r="F49" s="167"/>
      <c r="G49" s="167"/>
      <c r="H49" s="113"/>
      <c r="I49" s="114"/>
    </row>
  </sheetData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8" workbookViewId="0">
      <selection activeCell="A14" sqref="A14:B22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150" t="s">
        <v>55</v>
      </c>
      <c r="X1" s="151">
        <v>8</v>
      </c>
    </row>
    <row r="2" spans="1:28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</row>
    <row r="3" spans="1:28" ht="21" customHeight="1">
      <c r="A3" s="280" t="s">
        <v>1</v>
      </c>
      <c r="B3" s="280"/>
      <c r="C3" s="274" t="str">
        <f>Time1!C3</f>
        <v>ค22201</v>
      </c>
      <c r="D3" s="274"/>
      <c r="E3" s="274"/>
      <c r="F3" s="274"/>
      <c r="G3" s="274"/>
      <c r="H3" s="279" t="s">
        <v>0</v>
      </c>
      <c r="I3" s="279"/>
      <c r="J3" s="279"/>
      <c r="K3" s="279"/>
      <c r="L3" s="279"/>
      <c r="M3" s="152" t="str">
        <f>Time1!F3</f>
        <v>คณิตศาสตร์เพิ่มเติม</v>
      </c>
      <c r="N3" s="152"/>
      <c r="O3" s="274" t="str">
        <f>STUDENT!E4</f>
        <v>คณิตศาสตร์เพิ่มเติม</v>
      </c>
      <c r="P3" s="274"/>
      <c r="Q3" s="274"/>
      <c r="R3" s="274"/>
      <c r="S3" s="274"/>
      <c r="T3" s="274"/>
      <c r="U3" s="274"/>
      <c r="V3" s="152"/>
      <c r="W3" s="152" t="s">
        <v>48</v>
      </c>
      <c r="X3" s="153" t="str">
        <f>Time1!X3</f>
        <v>2</v>
      </c>
    </row>
    <row r="4" spans="1:28" ht="21" customHeight="1" thickBot="1">
      <c r="A4" s="312" t="s">
        <v>72</v>
      </c>
      <c r="B4" s="312"/>
      <c r="C4" s="312"/>
      <c r="D4" s="312"/>
      <c r="E4" s="312"/>
      <c r="F4" s="312"/>
      <c r="G4" s="312"/>
      <c r="H4" s="312"/>
      <c r="I4" s="312"/>
      <c r="J4" s="312"/>
      <c r="K4" s="279"/>
      <c r="L4" s="279"/>
      <c r="M4" s="312"/>
      <c r="N4" s="312"/>
      <c r="O4" s="312"/>
      <c r="P4" s="312"/>
      <c r="Q4" s="312"/>
      <c r="R4" s="312"/>
      <c r="S4" s="312"/>
      <c r="T4" s="312"/>
      <c r="U4" s="279"/>
      <c r="V4" s="312"/>
      <c r="W4" s="312"/>
      <c r="X4" s="312"/>
    </row>
    <row r="5" spans="1:28" ht="21" customHeight="1">
      <c r="A5" s="284" t="s">
        <v>8</v>
      </c>
      <c r="B5" s="61" t="s">
        <v>68</v>
      </c>
      <c r="C5" s="262" t="s">
        <v>87</v>
      </c>
      <c r="D5" s="263"/>
      <c r="E5" s="263"/>
      <c r="F5" s="263"/>
      <c r="G5" s="263"/>
      <c r="H5" s="263"/>
      <c r="I5" s="263"/>
      <c r="J5" s="263"/>
      <c r="K5" s="264"/>
      <c r="L5" s="319" t="s">
        <v>150</v>
      </c>
      <c r="M5" s="154" t="s">
        <v>69</v>
      </c>
      <c r="N5" s="155"/>
      <c r="O5" s="321" t="s">
        <v>151</v>
      </c>
      <c r="P5" s="156"/>
      <c r="Q5" s="324" t="s">
        <v>152</v>
      </c>
      <c r="R5" s="325"/>
      <c r="S5" s="325"/>
      <c r="T5" s="321"/>
      <c r="U5" s="316" t="s">
        <v>88</v>
      </c>
      <c r="V5" s="262" t="s">
        <v>28</v>
      </c>
      <c r="W5" s="263"/>
      <c r="X5" s="264"/>
      <c r="Y5" s="289" t="s">
        <v>56</v>
      </c>
      <c r="Z5" s="289"/>
      <c r="AA5" s="289"/>
      <c r="AB5" s="289"/>
    </row>
    <row r="6" spans="1:28" ht="21" customHeight="1">
      <c r="A6" s="286"/>
      <c r="B6" s="63" t="s">
        <v>70</v>
      </c>
      <c r="C6" s="330"/>
      <c r="D6" s="331"/>
      <c r="E6" s="331"/>
      <c r="F6" s="331"/>
      <c r="G6" s="331"/>
      <c r="H6" s="331"/>
      <c r="I6" s="331"/>
      <c r="J6" s="331"/>
      <c r="K6" s="332"/>
      <c r="L6" s="320"/>
      <c r="M6" s="157"/>
      <c r="N6" s="158"/>
      <c r="O6" s="322"/>
      <c r="P6" s="159"/>
      <c r="Q6" s="326"/>
      <c r="R6" s="327"/>
      <c r="S6" s="327"/>
      <c r="T6" s="322"/>
      <c r="U6" s="317"/>
      <c r="V6" s="267"/>
      <c r="W6" s="265"/>
      <c r="X6" s="266"/>
      <c r="Y6" s="291" t="s">
        <v>57</v>
      </c>
      <c r="Z6" s="293" t="s">
        <v>58</v>
      </c>
      <c r="AA6" s="293" t="s">
        <v>59</v>
      </c>
      <c r="AB6" s="12" t="s">
        <v>64</v>
      </c>
    </row>
    <row r="7" spans="1:28" ht="21" customHeight="1" thickBot="1">
      <c r="A7" s="286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20"/>
      <c r="M7" s="64">
        <v>1</v>
      </c>
      <c r="N7" s="64">
        <v>2</v>
      </c>
      <c r="O7" s="323"/>
      <c r="P7" s="161">
        <v>4</v>
      </c>
      <c r="Q7" s="328"/>
      <c r="R7" s="329"/>
      <c r="S7" s="329"/>
      <c r="T7" s="323"/>
      <c r="U7" s="318"/>
      <c r="V7" s="330"/>
      <c r="W7" s="331"/>
      <c r="X7" s="332"/>
      <c r="Y7" s="292"/>
      <c r="Z7" s="294"/>
      <c r="AA7" s="294"/>
      <c r="AB7" s="10" t="s">
        <v>60</v>
      </c>
    </row>
    <row r="8" spans="1:28" ht="21" customHeight="1" thickBot="1">
      <c r="A8" s="287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จารุภัทร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ทิพวัลย์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ธาราทิพย์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นันธิดา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มิ่งขวัญ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/>
      <c r="B14" s="52"/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/>
      <c r="B15" s="52"/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/>
      <c r="B16" s="52"/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/>
      <c r="B17" s="52"/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/>
      <c r="B18" s="52"/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/>
      <c r="B19" s="52"/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/>
      <c r="B20" s="52"/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/>
      <c r="B21" s="52"/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/>
      <c r="B23" s="52"/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/>
      <c r="B24" s="52"/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/>
      <c r="B25" s="52"/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A1:V1"/>
    <mergeCell ref="V5:X7"/>
    <mergeCell ref="C5:K6"/>
    <mergeCell ref="A2:X2"/>
    <mergeCell ref="A3:B3"/>
    <mergeCell ref="C3:G3"/>
    <mergeCell ref="H3:L3"/>
    <mergeCell ref="O3:U3"/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abSelected="1" topLeftCell="A7" workbookViewId="0">
      <selection activeCell="K16" sqref="K16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115" t="s">
        <v>55</v>
      </c>
      <c r="T1" s="115">
        <v>9</v>
      </c>
    </row>
    <row r="2" spans="1:24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</row>
    <row r="3" spans="1:24" ht="21" customHeight="1">
      <c r="A3" s="280" t="s">
        <v>1</v>
      </c>
      <c r="B3" s="280"/>
      <c r="C3" s="279"/>
      <c r="D3" s="279"/>
      <c r="E3" s="279" t="s">
        <v>0</v>
      </c>
      <c r="F3" s="279"/>
      <c r="G3" s="279"/>
      <c r="H3" s="279"/>
      <c r="I3" s="279"/>
      <c r="J3" s="279"/>
      <c r="K3" s="279"/>
      <c r="L3" s="279"/>
      <c r="M3" s="279"/>
      <c r="N3" s="152"/>
      <c r="O3" s="152"/>
      <c r="P3" s="152"/>
      <c r="Q3" s="152"/>
      <c r="R3" s="152"/>
      <c r="S3" s="123" t="s">
        <v>48</v>
      </c>
      <c r="T3" s="123" t="str">
        <f>Time1!X3</f>
        <v>2</v>
      </c>
    </row>
    <row r="4" spans="1:24" ht="21" customHeight="1" thickBot="1">
      <c r="A4" s="312" t="s">
        <v>103</v>
      </c>
      <c r="B4" s="312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312"/>
      <c r="N4" s="312"/>
      <c r="O4" s="312"/>
      <c r="P4" s="312"/>
      <c r="Q4" s="312"/>
      <c r="R4" s="312"/>
      <c r="S4" s="312"/>
      <c r="T4" s="312"/>
    </row>
    <row r="5" spans="1:24" ht="21" customHeight="1">
      <c r="A5" s="284" t="s">
        <v>8</v>
      </c>
      <c r="B5" s="61" t="s">
        <v>68</v>
      </c>
      <c r="C5" s="333" t="s">
        <v>162</v>
      </c>
      <c r="D5" s="334"/>
      <c r="E5" s="334"/>
      <c r="F5" s="314" t="s">
        <v>159</v>
      </c>
      <c r="G5" s="314"/>
      <c r="H5" s="314"/>
      <c r="I5" s="314"/>
      <c r="J5" s="314"/>
      <c r="K5" s="314"/>
      <c r="L5" s="315"/>
      <c r="M5" s="313" t="s">
        <v>158</v>
      </c>
      <c r="N5" s="314"/>
      <c r="O5" s="314"/>
      <c r="P5" s="314"/>
      <c r="Q5" s="314"/>
      <c r="R5" s="314"/>
      <c r="S5" s="314"/>
      <c r="T5" s="315"/>
      <c r="U5" s="288" t="s">
        <v>56</v>
      </c>
      <c r="V5" s="289"/>
      <c r="W5" s="289"/>
      <c r="X5" s="289"/>
    </row>
    <row r="6" spans="1:24" ht="21" customHeight="1" thickBot="1">
      <c r="A6" s="286"/>
      <c r="B6" s="63" t="s">
        <v>71</v>
      </c>
      <c r="C6" s="63" t="s">
        <v>161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87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จารุภัทร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ทิพวัลย์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ธาราทิพย์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นันธิดา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มิ่งขวัญ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/>
      <c r="B13" s="52"/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/>
      <c r="B14" s="52"/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/>
      <c r="B15" s="52"/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/>
      <c r="B16" s="52"/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/>
      <c r="B17" s="52"/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/>
      <c r="B18" s="52"/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/>
      <c r="B19" s="52"/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/>
      <c r="B20" s="52"/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/>
      <c r="B21" s="52"/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/>
      <c r="B22" s="52"/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/>
      <c r="B23" s="52"/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/>
      <c r="B24" s="52"/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39" t="s">
        <v>104</v>
      </c>
      <c r="B2" s="339"/>
      <c r="C2" s="339"/>
      <c r="D2" s="339"/>
      <c r="E2" s="339"/>
    </row>
    <row r="3" spans="1:5" ht="19.899999999999999" customHeight="1">
      <c r="A3" s="21" t="s">
        <v>105</v>
      </c>
      <c r="B3" s="355" t="s">
        <v>79</v>
      </c>
      <c r="C3" s="356"/>
      <c r="D3" s="356"/>
      <c r="E3" s="357"/>
    </row>
    <row r="4" spans="1:5" ht="19.899999999999999" customHeight="1">
      <c r="A4" s="358" t="s">
        <v>120</v>
      </c>
      <c r="B4" s="341" t="s">
        <v>106</v>
      </c>
      <c r="C4" s="342"/>
      <c r="D4" s="342"/>
      <c r="E4" s="343"/>
    </row>
    <row r="5" spans="1:5" ht="19.899999999999999" customHeight="1">
      <c r="A5" s="359"/>
      <c r="B5" s="350" t="s">
        <v>107</v>
      </c>
      <c r="C5" s="351"/>
      <c r="D5" s="351"/>
      <c r="E5" s="352"/>
    </row>
    <row r="6" spans="1:5" ht="19.899999999999999" customHeight="1">
      <c r="A6" s="359"/>
      <c r="B6" s="350" t="s">
        <v>108</v>
      </c>
      <c r="C6" s="351"/>
      <c r="D6" s="351"/>
      <c r="E6" s="352"/>
    </row>
    <row r="7" spans="1:5" ht="19.899999999999999" customHeight="1">
      <c r="A7" s="360"/>
      <c r="B7" s="338" t="s">
        <v>109</v>
      </c>
      <c r="C7" s="339"/>
      <c r="D7" s="339"/>
      <c r="E7" s="340"/>
    </row>
    <row r="8" spans="1:5" ht="19.899999999999999" customHeight="1">
      <c r="A8" s="358" t="s">
        <v>157</v>
      </c>
      <c r="B8" s="341" t="s">
        <v>110</v>
      </c>
      <c r="C8" s="342"/>
      <c r="D8" s="342"/>
      <c r="E8" s="343"/>
    </row>
    <row r="9" spans="1:5" ht="19.899999999999999" customHeight="1">
      <c r="A9" s="360"/>
      <c r="B9" s="338" t="s">
        <v>111</v>
      </c>
      <c r="C9" s="339"/>
      <c r="D9" s="339"/>
      <c r="E9" s="340"/>
    </row>
    <row r="10" spans="1:5" ht="19.899999999999999" customHeight="1">
      <c r="A10" s="23" t="s">
        <v>113</v>
      </c>
      <c r="B10" s="335" t="s">
        <v>112</v>
      </c>
      <c r="C10" s="336"/>
      <c r="D10" s="336"/>
      <c r="E10" s="337"/>
    </row>
    <row r="11" spans="1:5" ht="19.899999999999999" customHeight="1">
      <c r="A11" s="347" t="s">
        <v>114</v>
      </c>
      <c r="B11" s="341" t="s">
        <v>138</v>
      </c>
      <c r="C11" s="342"/>
      <c r="D11" s="342"/>
      <c r="E11" s="343"/>
    </row>
    <row r="12" spans="1:5" ht="19.899999999999999" customHeight="1">
      <c r="A12" s="349"/>
      <c r="B12" s="350" t="s">
        <v>139</v>
      </c>
      <c r="C12" s="351"/>
      <c r="D12" s="351"/>
      <c r="E12" s="352"/>
    </row>
    <row r="13" spans="1:5" ht="19.899999999999999" customHeight="1">
      <c r="A13" s="348"/>
      <c r="B13" s="338" t="s">
        <v>140</v>
      </c>
      <c r="C13" s="339"/>
      <c r="D13" s="339"/>
      <c r="E13" s="340"/>
    </row>
    <row r="14" spans="1:5" ht="19.899999999999999" customHeight="1">
      <c r="A14" s="347" t="s">
        <v>115</v>
      </c>
      <c r="B14" s="341" t="s">
        <v>141</v>
      </c>
      <c r="C14" s="342"/>
      <c r="D14" s="342"/>
      <c r="E14" s="343"/>
    </row>
    <row r="15" spans="1:5" ht="19.899999999999999" customHeight="1">
      <c r="A15" s="348"/>
      <c r="B15" s="338" t="s">
        <v>142</v>
      </c>
      <c r="C15" s="339"/>
      <c r="D15" s="339"/>
      <c r="E15" s="340"/>
    </row>
    <row r="16" spans="1:5" ht="19.899999999999999" customHeight="1">
      <c r="A16" s="347" t="s">
        <v>116</v>
      </c>
      <c r="B16" s="341" t="s">
        <v>143</v>
      </c>
      <c r="C16" s="342"/>
      <c r="D16" s="342"/>
      <c r="E16" s="343"/>
    </row>
    <row r="17" spans="1:5" ht="19.899999999999999" customHeight="1">
      <c r="A17" s="348"/>
      <c r="B17" s="338" t="s">
        <v>144</v>
      </c>
      <c r="C17" s="339"/>
      <c r="D17" s="339"/>
      <c r="E17" s="340"/>
    </row>
    <row r="18" spans="1:5" ht="19.899999999999999" customHeight="1">
      <c r="A18" s="347" t="s">
        <v>117</v>
      </c>
      <c r="B18" s="341" t="s">
        <v>145</v>
      </c>
      <c r="C18" s="342"/>
      <c r="D18" s="342"/>
      <c r="E18" s="343"/>
    </row>
    <row r="19" spans="1:5" ht="19.899999999999999" customHeight="1">
      <c r="A19" s="349"/>
      <c r="B19" s="350" t="s">
        <v>146</v>
      </c>
      <c r="C19" s="351"/>
      <c r="D19" s="351"/>
      <c r="E19" s="352"/>
    </row>
    <row r="20" spans="1:5" ht="19.899999999999999" customHeight="1">
      <c r="A20" s="348"/>
      <c r="B20" s="338" t="s">
        <v>147</v>
      </c>
      <c r="C20" s="339"/>
      <c r="D20" s="339"/>
      <c r="E20" s="340"/>
    </row>
    <row r="21" spans="1:5" ht="19.899999999999999" customHeight="1">
      <c r="A21" s="347" t="s">
        <v>118</v>
      </c>
      <c r="B21" s="341" t="s">
        <v>148</v>
      </c>
      <c r="C21" s="342"/>
      <c r="D21" s="342"/>
      <c r="E21" s="343"/>
    </row>
    <row r="22" spans="1:5" ht="19.899999999999999" customHeight="1">
      <c r="A22" s="348"/>
      <c r="B22" s="338" t="s">
        <v>149</v>
      </c>
      <c r="C22" s="339"/>
      <c r="D22" s="339"/>
      <c r="E22" s="340"/>
    </row>
    <row r="23" spans="1:5" ht="19.899999999999999" customHeight="1">
      <c r="A23" s="336" t="s">
        <v>119</v>
      </c>
      <c r="B23" s="336"/>
      <c r="C23" s="336"/>
      <c r="D23" s="336"/>
      <c r="E23" s="336"/>
    </row>
    <row r="24" spans="1:5" ht="19.899999999999999" customHeight="1">
      <c r="A24" s="17" t="s">
        <v>69</v>
      </c>
      <c r="B24" s="20" t="s">
        <v>121</v>
      </c>
      <c r="C24" s="355" t="s">
        <v>123</v>
      </c>
      <c r="D24" s="356"/>
      <c r="E24" s="357"/>
    </row>
    <row r="25" spans="1:5" ht="19.899999999999999" customHeight="1">
      <c r="A25" s="353">
        <v>3</v>
      </c>
      <c r="B25" s="353" t="s">
        <v>122</v>
      </c>
      <c r="C25" s="335" t="s">
        <v>124</v>
      </c>
      <c r="D25" s="336"/>
      <c r="E25" s="337"/>
    </row>
    <row r="26" spans="1:5" ht="19.899999999999999" customHeight="1">
      <c r="A26" s="354"/>
      <c r="B26" s="354"/>
      <c r="C26" s="335" t="s">
        <v>125</v>
      </c>
      <c r="D26" s="336"/>
      <c r="E26" s="337"/>
    </row>
    <row r="27" spans="1:5" ht="19.899999999999999" customHeight="1">
      <c r="A27" s="17">
        <v>2</v>
      </c>
      <c r="B27" s="20" t="s">
        <v>129</v>
      </c>
      <c r="C27" s="335" t="s">
        <v>126</v>
      </c>
      <c r="D27" s="336"/>
      <c r="E27" s="337"/>
    </row>
    <row r="28" spans="1:5" ht="19.899999999999999" customHeight="1">
      <c r="A28" s="17">
        <v>1</v>
      </c>
      <c r="B28" s="20" t="s">
        <v>130</v>
      </c>
      <c r="C28" s="335" t="s">
        <v>127</v>
      </c>
      <c r="D28" s="336"/>
      <c r="E28" s="337"/>
    </row>
    <row r="29" spans="1:5" ht="19.899999999999999" customHeight="1">
      <c r="A29" s="17">
        <v>0</v>
      </c>
      <c r="B29" s="20" t="s">
        <v>131</v>
      </c>
      <c r="C29" s="335" t="s">
        <v>128</v>
      </c>
      <c r="D29" s="336"/>
      <c r="E29" s="337"/>
    </row>
    <row r="30" spans="1:5" ht="19.899999999999999" customHeight="1">
      <c r="A30" s="336" t="s">
        <v>132</v>
      </c>
      <c r="B30" s="336"/>
      <c r="C30" s="336"/>
      <c r="D30" s="336"/>
      <c r="E30" s="336"/>
    </row>
    <row r="31" spans="1:5" ht="19.899999999999999" customHeight="1">
      <c r="A31" s="17" t="s">
        <v>69</v>
      </c>
      <c r="B31" s="20" t="s">
        <v>121</v>
      </c>
      <c r="C31" s="355" t="s">
        <v>123</v>
      </c>
      <c r="D31" s="356"/>
      <c r="E31" s="357"/>
    </row>
    <row r="32" spans="1:5" ht="19.899999999999999" customHeight="1">
      <c r="A32" s="353">
        <v>3</v>
      </c>
      <c r="B32" s="353" t="s">
        <v>122</v>
      </c>
      <c r="C32" s="335" t="s">
        <v>133</v>
      </c>
      <c r="D32" s="336"/>
      <c r="E32" s="337"/>
    </row>
    <row r="33" spans="1:5" ht="19.899999999999999" customHeight="1">
      <c r="A33" s="354"/>
      <c r="B33" s="354"/>
      <c r="C33" s="335" t="s">
        <v>134</v>
      </c>
      <c r="D33" s="336"/>
      <c r="E33" s="337"/>
    </row>
    <row r="34" spans="1:5" ht="19.899999999999999" customHeight="1">
      <c r="A34" s="17">
        <v>2</v>
      </c>
      <c r="B34" s="20" t="s">
        <v>129</v>
      </c>
      <c r="C34" s="344" t="s">
        <v>135</v>
      </c>
      <c r="D34" s="345"/>
      <c r="E34" s="346"/>
    </row>
    <row r="35" spans="1:5" ht="19.899999999999999" customHeight="1">
      <c r="A35" s="17">
        <v>1</v>
      </c>
      <c r="B35" s="20" t="s">
        <v>130</v>
      </c>
      <c r="C35" s="335" t="s">
        <v>136</v>
      </c>
      <c r="D35" s="336"/>
      <c r="E35" s="337"/>
    </row>
    <row r="36" spans="1:5" ht="19.899999999999999" customHeight="1">
      <c r="A36" s="17">
        <v>0</v>
      </c>
      <c r="B36" s="20" t="s">
        <v>131</v>
      </c>
      <c r="C36" s="335" t="s">
        <v>137</v>
      </c>
      <c r="D36" s="336"/>
      <c r="E36" s="337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topLeftCell="A13" workbookViewId="0">
      <selection activeCell="Q19" sqref="Q19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26" t="s">
        <v>45</v>
      </c>
      <c r="O1" s="226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34" t="s">
        <v>31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16" s="25" customFormat="1" ht="29.45" customHeight="1">
      <c r="A7" s="233" t="s">
        <v>154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8"/>
    </row>
    <row r="8" spans="1:16" s="25" customFormat="1" ht="21" customHeight="1">
      <c r="A8" s="29" t="s">
        <v>12</v>
      </c>
      <c r="B8" s="30"/>
      <c r="C8" s="227" t="str">
        <f>STUDENT!C2</f>
        <v>2</v>
      </c>
      <c r="D8" s="227"/>
      <c r="E8" s="29" t="s">
        <v>7</v>
      </c>
      <c r="F8" s="232" t="str">
        <f>STUDENT!E2</f>
        <v>1-3</v>
      </c>
      <c r="G8" s="227"/>
      <c r="H8" s="227" t="s">
        <v>13</v>
      </c>
      <c r="I8" s="227"/>
      <c r="J8" s="227">
        <f>STUDENT!G2</f>
        <v>1</v>
      </c>
      <c r="K8" s="227"/>
      <c r="L8" s="227" t="s">
        <v>14</v>
      </c>
      <c r="M8" s="227"/>
      <c r="N8" s="227">
        <f>STUDENT!I2</f>
        <v>2563</v>
      </c>
      <c r="O8" s="227"/>
      <c r="P8" s="28"/>
    </row>
    <row r="9" spans="1:16" s="25" customFormat="1" ht="21" customHeight="1">
      <c r="A9" s="29" t="s">
        <v>15</v>
      </c>
      <c r="B9" s="231" t="str">
        <f>STUDENT!E4</f>
        <v>คณิตศาสตร์เพิ่มเติม</v>
      </c>
      <c r="C9" s="231"/>
      <c r="D9" s="231"/>
      <c r="E9" s="231"/>
      <c r="F9" s="231"/>
      <c r="G9" s="231"/>
      <c r="H9" s="231"/>
      <c r="I9" s="231"/>
      <c r="J9" s="231"/>
      <c r="K9" s="231"/>
      <c r="L9" s="227" t="s">
        <v>1</v>
      </c>
      <c r="M9" s="227"/>
      <c r="N9" s="227" t="str">
        <f>STUDENT!C4</f>
        <v>ค22201</v>
      </c>
      <c r="O9" s="227"/>
      <c r="P9" s="28"/>
    </row>
    <row r="10" spans="1:16" s="25" customFormat="1" ht="21" customHeight="1">
      <c r="A10" s="29" t="s">
        <v>16</v>
      </c>
      <c r="B10" s="227">
        <f>STUDENT!I4</f>
        <v>1</v>
      </c>
      <c r="C10" s="227"/>
      <c r="D10" s="227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31" t="str">
        <f>STUDENT!G6</f>
        <v>นายสุทธิเกียรติ   พงษ์เดชา</v>
      </c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8"/>
    </row>
    <row r="12" spans="1:16" s="25" customFormat="1" ht="21" customHeight="1">
      <c r="A12" s="29" t="s">
        <v>11</v>
      </c>
      <c r="B12" s="30"/>
      <c r="C12" s="231">
        <f>STUDENT!G8</f>
        <v>0</v>
      </c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28" t="s">
        <v>27</v>
      </c>
      <c r="C14" s="229"/>
      <c r="D14" s="229"/>
      <c r="E14" s="229"/>
      <c r="F14" s="229"/>
      <c r="G14" s="229"/>
      <c r="H14" s="229"/>
      <c r="I14" s="230"/>
      <c r="J14" s="228" t="s">
        <v>28</v>
      </c>
      <c r="K14" s="229"/>
      <c r="L14" s="229"/>
      <c r="M14" s="229"/>
      <c r="N14" s="229"/>
      <c r="O14" s="230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28" t="s">
        <v>26</v>
      </c>
      <c r="O15" s="230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28"/>
      <c r="O16" s="230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28"/>
      <c r="O17" s="230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35" t="s">
        <v>30</v>
      </c>
      <c r="B19" s="236"/>
      <c r="C19" s="236"/>
      <c r="D19" s="236"/>
      <c r="E19" s="236" t="s">
        <v>160</v>
      </c>
      <c r="F19" s="236"/>
      <c r="G19" s="236"/>
      <c r="H19" s="236"/>
      <c r="I19" s="236"/>
      <c r="J19" s="229" t="s">
        <v>163</v>
      </c>
      <c r="K19" s="229"/>
      <c r="L19" s="229"/>
      <c r="M19" s="229"/>
      <c r="N19" s="229"/>
      <c r="O19" s="230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28" t="s">
        <v>122</v>
      </c>
      <c r="F20" s="230"/>
      <c r="G20" s="191" t="s">
        <v>129</v>
      </c>
      <c r="H20" s="191" t="s">
        <v>130</v>
      </c>
      <c r="I20" s="194" t="s">
        <v>131</v>
      </c>
      <c r="J20" s="237" t="s">
        <v>122</v>
      </c>
      <c r="K20" s="237"/>
      <c r="L20" s="191" t="s">
        <v>129</v>
      </c>
      <c r="M20" s="191" t="s">
        <v>130</v>
      </c>
      <c r="N20" s="228" t="s">
        <v>131</v>
      </c>
      <c r="O20" s="230"/>
      <c r="P20" s="28"/>
    </row>
    <row r="21" spans="1:16" s="25" customFormat="1" ht="21" customHeight="1">
      <c r="A21" s="35"/>
      <c r="B21" s="37"/>
      <c r="C21" s="37"/>
      <c r="D21" s="37"/>
      <c r="E21" s="228"/>
      <c r="F21" s="230"/>
      <c r="G21" s="37"/>
      <c r="H21" s="37"/>
      <c r="I21" s="37"/>
      <c r="J21" s="237"/>
      <c r="K21" s="237"/>
      <c r="L21" s="237"/>
      <c r="M21" s="237"/>
      <c r="N21" s="237"/>
      <c r="O21" s="237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25" t="s">
        <v>33</v>
      </c>
      <c r="B24" s="225"/>
      <c r="C24" s="225"/>
      <c r="D24" s="28"/>
      <c r="E24" s="38" t="s">
        <v>34</v>
      </c>
      <c r="F24" s="225" t="s">
        <v>35</v>
      </c>
      <c r="G24" s="225"/>
      <c r="H24" s="225"/>
      <c r="I24" s="225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25" t="s">
        <v>33</v>
      </c>
      <c r="B25" s="225"/>
      <c r="C25" s="225"/>
      <c r="D25" s="28"/>
      <c r="E25" s="38" t="s">
        <v>34</v>
      </c>
      <c r="F25" s="225" t="s">
        <v>35</v>
      </c>
      <c r="G25" s="225"/>
      <c r="H25" s="225"/>
      <c r="I25" s="225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25" t="s">
        <v>33</v>
      </c>
      <c r="B26" s="225"/>
      <c r="C26" s="225"/>
      <c r="D26" s="28"/>
      <c r="E26" s="38" t="s">
        <v>34</v>
      </c>
      <c r="F26" s="225" t="s">
        <v>35</v>
      </c>
      <c r="G26" s="225"/>
      <c r="H26" s="225"/>
      <c r="I26" s="225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25" t="s">
        <v>33</v>
      </c>
      <c r="C31" s="225"/>
      <c r="D31" s="225"/>
      <c r="E31" s="225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25" t="s">
        <v>153</v>
      </c>
      <c r="J33" s="225"/>
      <c r="K33" s="225"/>
      <c r="L33" s="225"/>
      <c r="M33" s="225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25" t="s">
        <v>41</v>
      </c>
      <c r="I34" s="225"/>
      <c r="J34" s="225"/>
      <c r="K34" s="225"/>
      <c r="L34" s="225"/>
      <c r="M34" s="225"/>
      <c r="N34" s="225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  <mergeCell ref="A7:O7"/>
    <mergeCell ref="A6:O6"/>
    <mergeCell ref="H8:I8"/>
    <mergeCell ref="L8:M8"/>
    <mergeCell ref="B9:K9"/>
    <mergeCell ref="N9:O9"/>
    <mergeCell ref="N8:O8"/>
    <mergeCell ref="C11:O11"/>
    <mergeCell ref="C12:O12"/>
    <mergeCell ref="C8:D8"/>
    <mergeCell ref="F8:G8"/>
    <mergeCell ref="J8:K8"/>
    <mergeCell ref="B10:D10"/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K10" sqref="K10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38" t="s">
        <v>86</v>
      </c>
      <c r="C2" s="239"/>
      <c r="D2" s="240"/>
    </row>
    <row r="3" spans="1:4" ht="21">
      <c r="A3" s="43"/>
      <c r="B3" s="244"/>
      <c r="C3" s="245"/>
      <c r="D3" s="246"/>
    </row>
    <row r="4" spans="1:4" ht="21">
      <c r="A4" s="43"/>
      <c r="B4" s="247"/>
      <c r="C4" s="248"/>
      <c r="D4" s="249"/>
    </row>
    <row r="5" spans="1:4" ht="21">
      <c r="A5" s="43"/>
      <c r="B5" s="247"/>
      <c r="C5" s="248"/>
      <c r="D5" s="249"/>
    </row>
    <row r="6" spans="1:4" ht="21">
      <c r="A6" s="43"/>
      <c r="B6" s="247"/>
      <c r="C6" s="248"/>
      <c r="D6" s="249"/>
    </row>
    <row r="7" spans="1:4" ht="21">
      <c r="A7" s="43"/>
      <c r="B7" s="247"/>
      <c r="C7" s="248"/>
      <c r="D7" s="249"/>
    </row>
    <row r="8" spans="1:4" ht="21">
      <c r="A8" s="43"/>
      <c r="B8" s="247"/>
      <c r="C8" s="248"/>
      <c r="D8" s="249"/>
    </row>
    <row r="9" spans="1:4" ht="21">
      <c r="A9" s="43"/>
      <c r="B9" s="247"/>
      <c r="C9" s="248"/>
      <c r="D9" s="249"/>
    </row>
    <row r="10" spans="1:4" ht="21">
      <c r="A10" s="43"/>
      <c r="B10" s="247"/>
      <c r="C10" s="248"/>
      <c r="D10" s="249"/>
    </row>
    <row r="11" spans="1:4" ht="21">
      <c r="A11" s="43"/>
      <c r="B11" s="247"/>
      <c r="C11" s="248"/>
      <c r="D11" s="249"/>
    </row>
    <row r="12" spans="1:4" ht="21">
      <c r="A12" s="43"/>
      <c r="B12" s="247"/>
      <c r="C12" s="248"/>
      <c r="D12" s="249"/>
    </row>
    <row r="13" spans="1:4" ht="21">
      <c r="A13" s="43"/>
      <c r="B13" s="247"/>
      <c r="C13" s="248"/>
      <c r="D13" s="249"/>
    </row>
    <row r="14" spans="1:4" ht="21">
      <c r="A14" s="43"/>
      <c r="B14" s="247"/>
      <c r="C14" s="248"/>
      <c r="D14" s="249"/>
    </row>
    <row r="15" spans="1:4" ht="21">
      <c r="A15" s="43"/>
      <c r="B15" s="247"/>
      <c r="C15" s="248"/>
      <c r="D15" s="249"/>
    </row>
    <row r="16" spans="1:4" ht="21">
      <c r="A16" s="43"/>
      <c r="B16" s="241"/>
      <c r="C16" s="242"/>
      <c r="D16" s="243"/>
    </row>
    <row r="17" spans="1:4" ht="21">
      <c r="A17" s="43"/>
      <c r="B17" s="244"/>
      <c r="C17" s="245"/>
      <c r="D17" s="246"/>
    </row>
    <row r="18" spans="1:4" ht="21">
      <c r="A18" s="43"/>
      <c r="B18" s="241"/>
      <c r="C18" s="242"/>
      <c r="D18" s="243"/>
    </row>
    <row r="19" spans="1:4" ht="21">
      <c r="A19" s="43"/>
      <c r="B19" s="244"/>
      <c r="C19" s="245"/>
      <c r="D19" s="246"/>
    </row>
    <row r="20" spans="1:4" ht="21">
      <c r="A20" s="43"/>
      <c r="B20" s="247"/>
      <c r="C20" s="248"/>
      <c r="D20" s="249"/>
    </row>
    <row r="21" spans="1:4" ht="21">
      <c r="A21" s="43"/>
      <c r="B21" s="244"/>
      <c r="C21" s="245"/>
      <c r="D21" s="246"/>
    </row>
    <row r="22" spans="1:4" ht="21">
      <c r="A22" s="43"/>
      <c r="B22" s="241"/>
      <c r="C22" s="242"/>
      <c r="D22" s="243"/>
    </row>
    <row r="23" spans="1:4" ht="21">
      <c r="A23" s="43"/>
      <c r="B23" s="241"/>
      <c r="C23" s="242"/>
      <c r="D23" s="243"/>
    </row>
    <row r="24" spans="1:4" ht="21">
      <c r="A24" s="43"/>
      <c r="B24" s="241"/>
      <c r="C24" s="242"/>
      <c r="D24" s="243"/>
    </row>
    <row r="25" spans="1:4" ht="21">
      <c r="A25" s="43"/>
      <c r="B25" s="241"/>
      <c r="C25" s="242"/>
      <c r="D25" s="243"/>
    </row>
    <row r="26" spans="1:4" ht="21">
      <c r="A26" s="43"/>
      <c r="B26" s="241"/>
      <c r="C26" s="242"/>
      <c r="D26" s="243"/>
    </row>
    <row r="27" spans="1:4" ht="21">
      <c r="A27" s="43"/>
      <c r="B27" s="241"/>
      <c r="C27" s="242"/>
      <c r="D27" s="243"/>
    </row>
    <row r="28" spans="1:4" ht="21">
      <c r="A28" s="43"/>
      <c r="B28" s="241"/>
      <c r="C28" s="242"/>
      <c r="D28" s="243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topLeftCell="A19" workbookViewId="0">
      <selection activeCell="N8" sqref="N8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50"/>
      <c r="B1" s="250"/>
      <c r="C1" s="250"/>
      <c r="D1" s="250"/>
      <c r="E1" s="250"/>
      <c r="F1" s="250"/>
      <c r="G1" s="250"/>
      <c r="H1" s="250"/>
      <c r="I1" s="40" t="s">
        <v>84</v>
      </c>
      <c r="J1" s="41">
        <v>2</v>
      </c>
    </row>
    <row r="2" spans="1:10" ht="21" customHeight="1">
      <c r="A2" s="254" t="s">
        <v>83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0" ht="21">
      <c r="A3" s="42" t="s">
        <v>97</v>
      </c>
      <c r="B3" s="251" t="s">
        <v>73</v>
      </c>
      <c r="C3" s="45" t="s">
        <v>96</v>
      </c>
      <c r="D3" s="251" t="s">
        <v>74</v>
      </c>
      <c r="E3" s="255" t="s">
        <v>69</v>
      </c>
      <c r="F3" s="256"/>
      <c r="G3" s="256"/>
      <c r="H3" s="257"/>
      <c r="I3" s="45" t="s">
        <v>76</v>
      </c>
      <c r="J3" s="251" t="s">
        <v>75</v>
      </c>
    </row>
    <row r="4" spans="1:10" ht="21">
      <c r="A4" s="46" t="s">
        <v>98</v>
      </c>
      <c r="B4" s="252"/>
      <c r="C4" s="47" t="s">
        <v>79</v>
      </c>
      <c r="D4" s="252"/>
      <c r="E4" s="258"/>
      <c r="F4" s="259"/>
      <c r="G4" s="259"/>
      <c r="H4" s="260"/>
      <c r="I4" s="47" t="s">
        <v>78</v>
      </c>
      <c r="J4" s="252"/>
    </row>
    <row r="5" spans="1:10" ht="21">
      <c r="A5" s="48" t="s">
        <v>85</v>
      </c>
      <c r="B5" s="253"/>
      <c r="C5" s="49"/>
      <c r="D5" s="253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53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41" t="s">
        <v>64</v>
      </c>
      <c r="B25" s="242"/>
      <c r="C25" s="243"/>
      <c r="D25" s="247"/>
      <c r="E25" s="248"/>
      <c r="F25" s="248"/>
      <c r="G25" s="248"/>
      <c r="H25" s="249"/>
      <c r="I25" s="53"/>
      <c r="J25" s="53"/>
    </row>
    <row r="26" spans="1:10" ht="24.6" customHeight="1">
      <c r="A26" s="241" t="s">
        <v>80</v>
      </c>
      <c r="B26" s="242"/>
      <c r="C26" s="242"/>
      <c r="D26" s="243"/>
      <c r="E26" s="54"/>
      <c r="F26" s="54"/>
      <c r="G26" s="55"/>
      <c r="H26" s="43"/>
      <c r="I26" s="53"/>
      <c r="J26" s="53"/>
    </row>
    <row r="27" spans="1:10" ht="24.6" customHeight="1">
      <c r="A27" s="241" t="s">
        <v>81</v>
      </c>
      <c r="B27" s="242"/>
      <c r="C27" s="242"/>
      <c r="D27" s="242"/>
      <c r="E27" s="242"/>
      <c r="F27" s="242"/>
      <c r="G27" s="243"/>
      <c r="H27" s="43"/>
      <c r="I27" s="53"/>
      <c r="J27" s="53"/>
    </row>
    <row r="28" spans="1:10" ht="24.6" customHeight="1">
      <c r="A28" s="241" t="s">
        <v>99</v>
      </c>
      <c r="B28" s="242"/>
      <c r="C28" s="242"/>
      <c r="D28" s="242"/>
      <c r="E28" s="242"/>
      <c r="F28" s="242"/>
      <c r="G28" s="243"/>
      <c r="H28" s="43"/>
      <c r="I28" s="53"/>
      <c r="J28" s="53"/>
    </row>
    <row r="29" spans="1:10" ht="21">
      <c r="A29" s="241" t="s">
        <v>82</v>
      </c>
      <c r="B29" s="242"/>
      <c r="C29" s="242"/>
      <c r="D29" s="242"/>
      <c r="E29" s="242"/>
      <c r="F29" s="242"/>
      <c r="G29" s="243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11" workbookViewId="0">
      <selection activeCell="A14" sqref="A14:G22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73" t="str">
        <f>ปกหน้า!N1</f>
        <v>ปพ.5/ต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 t="s">
        <v>55</v>
      </c>
      <c r="Y1" s="273"/>
      <c r="Z1" s="226">
        <v>3</v>
      </c>
      <c r="AA1" s="226"/>
    </row>
    <row r="2" spans="1:32" ht="21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32" ht="21" customHeight="1">
      <c r="A3" s="280" t="s">
        <v>1</v>
      </c>
      <c r="B3" s="280"/>
      <c r="C3" s="274" t="str">
        <f>STUDENT!C4</f>
        <v>ค22201</v>
      </c>
      <c r="D3" s="274"/>
      <c r="E3" s="56" t="s">
        <v>0</v>
      </c>
      <c r="F3" s="274" t="str">
        <f>STUDENT!E4</f>
        <v>คณิตศาสตร์เพิ่มเติม</v>
      </c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95" t="s">
        <v>48</v>
      </c>
      <c r="V3" s="295"/>
      <c r="W3" s="295"/>
      <c r="X3" s="279" t="str">
        <f>STUDENT!C2</f>
        <v>2</v>
      </c>
      <c r="Y3" s="279"/>
      <c r="Z3" s="279"/>
      <c r="AA3" s="279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81" t="s">
        <v>7</v>
      </c>
      <c r="B5" s="284" t="s">
        <v>8</v>
      </c>
      <c r="C5" s="60" t="s">
        <v>6</v>
      </c>
      <c r="D5" s="262" t="s">
        <v>49</v>
      </c>
      <c r="E5" s="263"/>
      <c r="F5" s="264"/>
      <c r="G5" s="61" t="s">
        <v>50</v>
      </c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88" t="s">
        <v>56</v>
      </c>
      <c r="AC5" s="289"/>
      <c r="AD5" s="289"/>
      <c r="AE5" s="289"/>
      <c r="AF5" s="290"/>
    </row>
    <row r="6" spans="1:32" ht="21" customHeight="1">
      <c r="A6" s="282"/>
      <c r="B6" s="285"/>
      <c r="C6" s="62" t="s">
        <v>65</v>
      </c>
      <c r="D6" s="265"/>
      <c r="E6" s="265"/>
      <c r="F6" s="266"/>
      <c r="G6" s="63" t="s">
        <v>51</v>
      </c>
      <c r="H6" s="275"/>
      <c r="I6" s="276"/>
      <c r="J6" s="276"/>
      <c r="K6" s="276"/>
      <c r="L6" s="277"/>
      <c r="M6" s="275"/>
      <c r="N6" s="276"/>
      <c r="O6" s="276"/>
      <c r="P6" s="276"/>
      <c r="Q6" s="277"/>
      <c r="R6" s="275"/>
      <c r="S6" s="276"/>
      <c r="T6" s="276"/>
      <c r="U6" s="276"/>
      <c r="V6" s="277"/>
      <c r="W6" s="275"/>
      <c r="X6" s="276"/>
      <c r="Y6" s="276"/>
      <c r="Z6" s="276"/>
      <c r="AA6" s="277"/>
      <c r="AB6" s="291" t="s">
        <v>57</v>
      </c>
      <c r="AC6" s="293" t="s">
        <v>58</v>
      </c>
      <c r="AD6" s="293" t="s">
        <v>59</v>
      </c>
      <c r="AE6" s="293" t="s">
        <v>155</v>
      </c>
      <c r="AF6" s="5" t="s">
        <v>64</v>
      </c>
    </row>
    <row r="7" spans="1:32" ht="21" customHeight="1" thickBot="1">
      <c r="A7" s="282"/>
      <c r="B7" s="286"/>
      <c r="C7" s="62" t="s">
        <v>66</v>
      </c>
      <c r="D7" s="267"/>
      <c r="E7" s="265"/>
      <c r="F7" s="266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92"/>
      <c r="AC7" s="294"/>
      <c r="AD7" s="294"/>
      <c r="AE7" s="294"/>
      <c r="AF7" s="10" t="s">
        <v>60</v>
      </c>
    </row>
    <row r="8" spans="1:32" ht="21" customHeight="1" thickBot="1">
      <c r="A8" s="283"/>
      <c r="B8" s="287"/>
      <c r="C8" s="65"/>
      <c r="D8" s="268"/>
      <c r="E8" s="269"/>
      <c r="F8" s="270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1</v>
      </c>
      <c r="B9" s="70">
        <f>STUDENT!D11</f>
        <v>1</v>
      </c>
      <c r="C9" s="69" t="str">
        <f>STUDENT!B11</f>
        <v>07415</v>
      </c>
      <c r="D9" s="71" t="str">
        <f>STUDENT!E11</f>
        <v>ด.ช.</v>
      </c>
      <c r="E9" s="72" t="str">
        <f>STUDENT!F11</f>
        <v>จารุภัทร</v>
      </c>
      <c r="F9" s="271" t="str">
        <f>STUDENT!G11</f>
        <v>เกลี้ยงช่วย</v>
      </c>
      <c r="G9" s="272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1</v>
      </c>
      <c r="B10" s="73">
        <f>STUDENT!D12</f>
        <v>2</v>
      </c>
      <c r="C10" s="43" t="str">
        <f>STUDENT!B12</f>
        <v>07429</v>
      </c>
      <c r="D10" s="74" t="str">
        <f>STUDENT!E12</f>
        <v>ด.ญ.</v>
      </c>
      <c r="E10" s="75" t="str">
        <f>STUDENT!F12</f>
        <v>ทิพวัลย์</v>
      </c>
      <c r="F10" s="248" t="str">
        <f>STUDENT!G12</f>
        <v>ฤทธิ์พรัด</v>
      </c>
      <c r="G10" s="249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1</v>
      </c>
      <c r="B11" s="73">
        <f>STUDENT!D13</f>
        <v>3</v>
      </c>
      <c r="C11" s="49" t="str">
        <f>STUDENT!B13</f>
        <v>07430</v>
      </c>
      <c r="D11" s="74" t="str">
        <f>STUDENT!E13</f>
        <v>ด.ญ.</v>
      </c>
      <c r="E11" s="75" t="str">
        <f>STUDENT!F13</f>
        <v>ธาราทิพย์</v>
      </c>
      <c r="F11" s="248" t="str">
        <f>STUDENT!G13</f>
        <v>สุขคง</v>
      </c>
      <c r="G11" s="249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1</v>
      </c>
      <c r="B12" s="73">
        <f>STUDENT!D14</f>
        <v>4</v>
      </c>
      <c r="C12" s="43" t="str">
        <f>STUDENT!B14</f>
        <v>07432</v>
      </c>
      <c r="D12" s="74" t="str">
        <f>STUDENT!E14</f>
        <v>ด.ญ.</v>
      </c>
      <c r="E12" s="75" t="str">
        <f>STUDENT!F14</f>
        <v>นันธิดา</v>
      </c>
      <c r="F12" s="248" t="str">
        <f>STUDENT!G14</f>
        <v>สุขสถิตย์</v>
      </c>
      <c r="G12" s="249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2</v>
      </c>
      <c r="B13" s="73">
        <f>STUDENT!D15</f>
        <v>5</v>
      </c>
      <c r="C13" s="49" t="str">
        <f>STUDENT!B15</f>
        <v>07438</v>
      </c>
      <c r="D13" s="74" t="str">
        <f>STUDENT!E15</f>
        <v>ด.ญ.</v>
      </c>
      <c r="E13" s="75" t="str">
        <f>STUDENT!F15</f>
        <v>มิ่งขวัญ</v>
      </c>
      <c r="F13" s="248" t="str">
        <f>STUDENT!G15</f>
        <v>ทองสี</v>
      </c>
      <c r="G13" s="249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/>
      <c r="B14" s="73"/>
      <c r="C14" s="43"/>
      <c r="D14" s="74"/>
      <c r="E14" s="75"/>
      <c r="F14" s="248"/>
      <c r="G14" s="24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/>
      <c r="B15" s="73"/>
      <c r="C15" s="49"/>
      <c r="D15" s="74"/>
      <c r="E15" s="75"/>
      <c r="F15" s="248"/>
      <c r="G15" s="24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/>
      <c r="B16" s="73"/>
      <c r="C16" s="43"/>
      <c r="D16" s="74"/>
      <c r="E16" s="75"/>
      <c r="F16" s="248"/>
      <c r="G16" s="249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/>
      <c r="B17" s="73"/>
      <c r="C17" s="49"/>
      <c r="D17" s="74"/>
      <c r="E17" s="75"/>
      <c r="F17" s="248"/>
      <c r="G17" s="249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/>
      <c r="B18" s="73"/>
      <c r="C18" s="43"/>
      <c r="D18" s="74"/>
      <c r="E18" s="75"/>
      <c r="F18" s="248"/>
      <c r="G18" s="249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/>
      <c r="B19" s="73"/>
      <c r="C19" s="49"/>
      <c r="D19" s="74"/>
      <c r="E19" s="75"/>
      <c r="F19" s="248"/>
      <c r="G19" s="249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/>
      <c r="B20" s="73"/>
      <c r="C20" s="43"/>
      <c r="D20" s="74"/>
      <c r="E20" s="75"/>
      <c r="F20" s="248"/>
      <c r="G20" s="249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/>
      <c r="B21" s="73"/>
      <c r="C21" s="43"/>
      <c r="D21" s="74"/>
      <c r="E21" s="75"/>
      <c r="F21" s="248"/>
      <c r="G21" s="249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/>
      <c r="B22" s="73"/>
      <c r="C22" s="49"/>
      <c r="D22" s="74"/>
      <c r="E22" s="75"/>
      <c r="F22" s="248"/>
      <c r="G22" s="249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/>
      <c r="B23" s="73"/>
      <c r="C23" s="43"/>
      <c r="D23" s="74"/>
      <c r="E23" s="75"/>
      <c r="F23" s="248"/>
      <c r="G23" s="249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/>
      <c r="B24" s="73"/>
      <c r="C24" s="49"/>
      <c r="D24" s="74"/>
      <c r="E24" s="75"/>
      <c r="F24" s="248"/>
      <c r="G24" s="249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/>
      <c r="B25" s="73"/>
      <c r="C25" s="43"/>
      <c r="D25" s="74"/>
      <c r="E25" s="75"/>
      <c r="F25" s="248"/>
      <c r="G25" s="249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74"/>
      <c r="E26" s="75"/>
      <c r="F26" s="248"/>
      <c r="G26" s="249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3"/>
      <c r="D27" s="74"/>
      <c r="E27" s="75"/>
      <c r="F27" s="248"/>
      <c r="G27" s="249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48"/>
      <c r="G28" s="249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48"/>
      <c r="G29" s="249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48"/>
      <c r="G30" s="249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48"/>
      <c r="G31" s="249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48"/>
      <c r="G32" s="249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48"/>
      <c r="G33" s="249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48"/>
      <c r="G34" s="249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48"/>
      <c r="G35" s="249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48"/>
      <c r="G36" s="249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206"/>
      <c r="E37" s="207"/>
      <c r="F37" s="248"/>
      <c r="G37" s="249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202"/>
      <c r="E38" s="203"/>
      <c r="F38" s="248"/>
      <c r="G38" s="249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48"/>
      <c r="G39" s="249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48"/>
      <c r="G40" s="249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48"/>
      <c r="G41" s="249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48"/>
      <c r="G42" s="249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48"/>
      <c r="G43" s="249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48"/>
      <c r="G44" s="249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48"/>
      <c r="G45" s="249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48"/>
      <c r="G46" s="249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48"/>
      <c r="G47" s="249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36:G36"/>
    <mergeCell ref="F37:G37"/>
    <mergeCell ref="F38:G38"/>
    <mergeCell ref="F39:G39"/>
    <mergeCell ref="F40:G40"/>
    <mergeCell ref="AB5:AF5"/>
    <mergeCell ref="AB6:AB7"/>
    <mergeCell ref="AC6:AC7"/>
    <mergeCell ref="AD6:AD7"/>
    <mergeCell ref="U3:W3"/>
    <mergeCell ref="AE6:AE7"/>
    <mergeCell ref="F33:G33"/>
    <mergeCell ref="F34:G34"/>
    <mergeCell ref="F35:G35"/>
    <mergeCell ref="F28:G28"/>
    <mergeCell ref="F29:G29"/>
    <mergeCell ref="F30:G30"/>
    <mergeCell ref="F31:G31"/>
    <mergeCell ref="F32:G32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F45:G45"/>
    <mergeCell ref="F46:G46"/>
    <mergeCell ref="F47:G47"/>
    <mergeCell ref="F41:G41"/>
    <mergeCell ref="F42:G42"/>
    <mergeCell ref="F43:G43"/>
    <mergeCell ref="F44:G44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4" workbookViewId="0">
      <selection activeCell="A14" sqref="A14:B22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 t="s">
        <v>55</v>
      </c>
      <c r="AD1" s="273"/>
      <c r="AE1" s="226">
        <v>4</v>
      </c>
      <c r="AF1" s="226"/>
    </row>
    <row r="2" spans="1:37" ht="22.15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7" ht="22.15" customHeight="1">
      <c r="A3" s="280" t="s">
        <v>1</v>
      </c>
      <c r="B3" s="280"/>
      <c r="C3" s="274" t="str">
        <f>Time1!C3</f>
        <v>ค22201</v>
      </c>
      <c r="D3" s="274"/>
      <c r="E3" s="274"/>
      <c r="F3" s="274"/>
      <c r="G3" s="274"/>
      <c r="H3" s="279" t="s">
        <v>0</v>
      </c>
      <c r="I3" s="279"/>
      <c r="J3" s="279"/>
      <c r="K3" s="279"/>
      <c r="L3" s="279"/>
      <c r="M3" s="274" t="str">
        <f>Time1!F3</f>
        <v>คณิตศาสตร์เพิ่มเติม</v>
      </c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9" t="s">
        <v>48</v>
      </c>
      <c r="AC3" s="279"/>
      <c r="AD3" s="279" t="str">
        <f>Time1!X3</f>
        <v>2</v>
      </c>
      <c r="AE3" s="279"/>
      <c r="AF3" s="27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4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300"/>
      <c r="S5" s="301"/>
      <c r="T5" s="301"/>
      <c r="U5" s="301"/>
      <c r="V5" s="302"/>
      <c r="W5" s="300"/>
      <c r="X5" s="301"/>
      <c r="Y5" s="301"/>
      <c r="Z5" s="301"/>
      <c r="AA5" s="302"/>
      <c r="AB5" s="261"/>
      <c r="AC5" s="261"/>
      <c r="AD5" s="261"/>
      <c r="AE5" s="261"/>
      <c r="AF5" s="261"/>
      <c r="AG5" s="288" t="s">
        <v>56</v>
      </c>
      <c r="AH5" s="289"/>
      <c r="AI5" s="289"/>
      <c r="AJ5" s="289"/>
      <c r="AK5" s="290"/>
    </row>
    <row r="6" spans="1:37" ht="21" customHeight="1">
      <c r="A6" s="286"/>
      <c r="B6" s="63" t="s">
        <v>51</v>
      </c>
      <c r="C6" s="275"/>
      <c r="D6" s="276"/>
      <c r="E6" s="276"/>
      <c r="F6" s="276"/>
      <c r="G6" s="277"/>
      <c r="H6" s="275"/>
      <c r="I6" s="276"/>
      <c r="J6" s="276"/>
      <c r="K6" s="276"/>
      <c r="L6" s="277"/>
      <c r="M6" s="275"/>
      <c r="N6" s="276"/>
      <c r="O6" s="276"/>
      <c r="P6" s="276"/>
      <c r="Q6" s="277"/>
      <c r="R6" s="297"/>
      <c r="S6" s="276"/>
      <c r="T6" s="276"/>
      <c r="U6" s="276"/>
      <c r="V6" s="277"/>
      <c r="W6" s="297"/>
      <c r="X6" s="276"/>
      <c r="Y6" s="276"/>
      <c r="Z6" s="276"/>
      <c r="AA6" s="277"/>
      <c r="AB6" s="297"/>
      <c r="AC6" s="276"/>
      <c r="AD6" s="276"/>
      <c r="AE6" s="276"/>
      <c r="AF6" s="277"/>
      <c r="AG6" s="291" t="s">
        <v>57</v>
      </c>
      <c r="AH6" s="293" t="s">
        <v>58</v>
      </c>
      <c r="AI6" s="293" t="s">
        <v>59</v>
      </c>
      <c r="AJ6" s="293" t="s">
        <v>155</v>
      </c>
      <c r="AK6" s="5" t="s">
        <v>64</v>
      </c>
    </row>
    <row r="7" spans="1:37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8"/>
      <c r="AH7" s="299"/>
      <c r="AI7" s="299"/>
      <c r="AJ7" s="296"/>
      <c r="AK7" s="18" t="s">
        <v>60</v>
      </c>
    </row>
    <row r="8" spans="1:37" ht="21" customHeight="1" thickBot="1">
      <c r="A8" s="287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จารุภัทร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ทิพวัลย์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ธาราทิพย์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นันธิดา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มิ่งขวัญ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/>
      <c r="B14" s="11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/>
      <c r="B15" s="118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/>
      <c r="B16" s="118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/>
      <c r="B17" s="118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/>
      <c r="B18" s="118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/>
      <c r="B19" s="118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/>
      <c r="B20" s="118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/>
      <c r="B21" s="118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/>
      <c r="B22" s="118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C6:G6"/>
    <mergeCell ref="H6:L6"/>
    <mergeCell ref="M6:Q6"/>
    <mergeCell ref="AB6:AF6"/>
    <mergeCell ref="R5:V5"/>
    <mergeCell ref="W5:AA5"/>
    <mergeCell ref="R6:V6"/>
    <mergeCell ref="C3:G3"/>
    <mergeCell ref="H3:L3"/>
    <mergeCell ref="M3:AA3"/>
    <mergeCell ref="M5:Q5"/>
    <mergeCell ref="AB5:AF5"/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3" workbookViewId="0">
      <selection activeCell="A14" sqref="A14:B22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 t="s">
        <v>55</v>
      </c>
      <c r="AD1" s="273"/>
      <c r="AE1" s="226">
        <v>5</v>
      </c>
      <c r="AF1" s="226"/>
    </row>
    <row r="2" spans="1:37" ht="22.15" customHeight="1">
      <c r="A2" s="278" t="s">
        <v>54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</row>
    <row r="3" spans="1:37" ht="22.15" customHeight="1">
      <c r="A3" s="280" t="s">
        <v>1</v>
      </c>
      <c r="B3" s="280"/>
      <c r="C3" s="274" t="str">
        <f>Time1!C3</f>
        <v>ค22201</v>
      </c>
      <c r="D3" s="274"/>
      <c r="E3" s="274"/>
      <c r="F3" s="274"/>
      <c r="G3" s="274"/>
      <c r="H3" s="279" t="s">
        <v>0</v>
      </c>
      <c r="I3" s="279"/>
      <c r="J3" s="279"/>
      <c r="K3" s="279"/>
      <c r="L3" s="279"/>
      <c r="M3" s="274" t="str">
        <f>Time1!F3</f>
        <v>คณิตศาสตร์เพิ่มเติม</v>
      </c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9" t="s">
        <v>48</v>
      </c>
      <c r="AC3" s="279"/>
      <c r="AD3" s="279" t="str">
        <f>Time1!X3</f>
        <v>2</v>
      </c>
      <c r="AE3" s="279"/>
      <c r="AF3" s="27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4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300"/>
      <c r="S5" s="301"/>
      <c r="T5" s="301"/>
      <c r="U5" s="301"/>
      <c r="V5" s="302"/>
      <c r="W5" s="300"/>
      <c r="X5" s="301"/>
      <c r="Y5" s="301"/>
      <c r="Z5" s="301"/>
      <c r="AA5" s="302"/>
      <c r="AB5" s="261"/>
      <c r="AC5" s="261"/>
      <c r="AD5" s="261"/>
      <c r="AE5" s="261"/>
      <c r="AF5" s="261"/>
      <c r="AG5" s="289" t="s">
        <v>56</v>
      </c>
      <c r="AH5" s="289"/>
      <c r="AI5" s="289"/>
      <c r="AJ5" s="289"/>
      <c r="AK5" s="289"/>
    </row>
    <row r="6" spans="1:37" ht="21" customHeight="1">
      <c r="A6" s="286"/>
      <c r="B6" s="63" t="s">
        <v>51</v>
      </c>
      <c r="C6" s="297"/>
      <c r="D6" s="276"/>
      <c r="E6" s="276"/>
      <c r="F6" s="276"/>
      <c r="G6" s="277"/>
      <c r="H6" s="297"/>
      <c r="I6" s="276"/>
      <c r="J6" s="276"/>
      <c r="K6" s="276"/>
      <c r="L6" s="277"/>
      <c r="M6" s="297"/>
      <c r="N6" s="276"/>
      <c r="O6" s="276"/>
      <c r="P6" s="276"/>
      <c r="Q6" s="277"/>
      <c r="R6" s="297"/>
      <c r="S6" s="276"/>
      <c r="T6" s="276"/>
      <c r="U6" s="276"/>
      <c r="V6" s="277"/>
      <c r="W6" s="297"/>
      <c r="X6" s="276"/>
      <c r="Y6" s="276"/>
      <c r="Z6" s="276"/>
      <c r="AA6" s="277"/>
      <c r="AB6" s="297"/>
      <c r="AC6" s="276"/>
      <c r="AD6" s="276"/>
      <c r="AE6" s="276"/>
      <c r="AF6" s="277"/>
      <c r="AG6" s="291" t="s">
        <v>57</v>
      </c>
      <c r="AH6" s="293" t="s">
        <v>58</v>
      </c>
      <c r="AI6" s="293" t="s">
        <v>59</v>
      </c>
      <c r="AJ6" s="293" t="s">
        <v>155</v>
      </c>
      <c r="AK6" s="13" t="s">
        <v>64</v>
      </c>
    </row>
    <row r="7" spans="1:37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8"/>
      <c r="AH7" s="299"/>
      <c r="AI7" s="299"/>
      <c r="AJ7" s="296"/>
      <c r="AK7" s="18" t="s">
        <v>60</v>
      </c>
    </row>
    <row r="8" spans="1:37" ht="21" customHeight="1" thickBot="1">
      <c r="A8" s="287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จารุภัทร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ทิพวัลย์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ธาราทิพย์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นันธิดา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มิ่งขวัญ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/>
      <c r="B14" s="118"/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/>
      <c r="B15" s="118"/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/>
      <c r="B16" s="118"/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/>
      <c r="B17" s="118"/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/>
      <c r="B18" s="118"/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/>
      <c r="B19" s="118"/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/>
      <c r="B20" s="118"/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/>
      <c r="B21" s="118"/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>
        <f t="shared" ref="AG21" si="5">COUNTIF(C21:AF21,"ข")*1</f>
        <v>0</v>
      </c>
      <c r="AH21" s="4">
        <f t="shared" ref="AH21" si="6">COUNTIF(C21:AG21,"ล")*1</f>
        <v>0</v>
      </c>
      <c r="AI21" s="4">
        <f t="shared" ref="AI21" si="7">COUNTIF(C21:AH21,"ป")*1</f>
        <v>0</v>
      </c>
      <c r="AJ21" s="4">
        <f t="shared" ref="AJ21" si="8">COUNTIF(D21:AI21,"น")*1</f>
        <v>0</v>
      </c>
      <c r="AK21" s="4">
        <f t="shared" ref="AK21" si="9">SUM(C21:AF21)</f>
        <v>0</v>
      </c>
    </row>
    <row r="22" spans="1:37" ht="19.899999999999999" customHeight="1">
      <c r="A22" s="117"/>
      <c r="B22" s="118"/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10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10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10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10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>
        <f t="shared" ref="AG38:AG46" si="11">COUNTIF(C38:AF38,"ข")*1</f>
        <v>0</v>
      </c>
      <c r="AH38" s="4">
        <f t="shared" ref="AH38:AH46" si="12">COUNTIF(C38:AG38,"ล")*1</f>
        <v>0</v>
      </c>
      <c r="AI38" s="4">
        <f t="shared" ref="AI38:AI46" si="13">COUNTIF(C38:AH38,"ป")*1</f>
        <v>0</v>
      </c>
      <c r="AJ38" s="4">
        <f t="shared" ref="AJ38:AJ46" si="14">COUNTIF(D38:AI38,"น")*1</f>
        <v>0</v>
      </c>
      <c r="AK38" s="4">
        <f t="shared" ref="AK38:AK46" si="15">SUM(C38:AF38)</f>
        <v>0</v>
      </c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  <c r="AG39" s="4">
        <f t="shared" si="11"/>
        <v>0</v>
      </c>
      <c r="AH39" s="4">
        <f t="shared" si="12"/>
        <v>0</v>
      </c>
      <c r="AI39" s="4">
        <f t="shared" si="13"/>
        <v>0</v>
      </c>
      <c r="AJ39" s="4">
        <f t="shared" si="14"/>
        <v>0</v>
      </c>
      <c r="AK39" s="4">
        <f t="shared" si="15"/>
        <v>0</v>
      </c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  <c r="AG40" s="4">
        <f t="shared" si="11"/>
        <v>0</v>
      </c>
      <c r="AH40" s="4">
        <f t="shared" si="12"/>
        <v>0</v>
      </c>
      <c r="AI40" s="4">
        <f t="shared" si="13"/>
        <v>0</v>
      </c>
      <c r="AJ40" s="4">
        <f t="shared" si="14"/>
        <v>0</v>
      </c>
      <c r="AK40" s="4">
        <f t="shared" si="15"/>
        <v>0</v>
      </c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  <c r="AG41" s="4">
        <f t="shared" si="11"/>
        <v>0</v>
      </c>
      <c r="AH41" s="4">
        <f t="shared" si="12"/>
        <v>0</v>
      </c>
      <c r="AI41" s="4">
        <f t="shared" si="13"/>
        <v>0</v>
      </c>
      <c r="AJ41" s="4">
        <f t="shared" si="14"/>
        <v>0</v>
      </c>
      <c r="AK41" s="4">
        <f t="shared" si="15"/>
        <v>0</v>
      </c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  <c r="AG42" s="4">
        <f t="shared" si="11"/>
        <v>0</v>
      </c>
      <c r="AH42" s="4">
        <f t="shared" si="12"/>
        <v>0</v>
      </c>
      <c r="AI42" s="4">
        <f t="shared" si="13"/>
        <v>0</v>
      </c>
      <c r="AJ42" s="4">
        <f t="shared" si="14"/>
        <v>0</v>
      </c>
      <c r="AK42" s="4">
        <f t="shared" si="15"/>
        <v>0</v>
      </c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  <c r="AG43" s="4">
        <f t="shared" si="11"/>
        <v>0</v>
      </c>
      <c r="AH43" s="4">
        <f t="shared" si="12"/>
        <v>0</v>
      </c>
      <c r="AI43" s="4">
        <f t="shared" si="13"/>
        <v>0</v>
      </c>
      <c r="AJ43" s="4">
        <f t="shared" si="14"/>
        <v>0</v>
      </c>
      <c r="AK43" s="4">
        <f t="shared" si="15"/>
        <v>0</v>
      </c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  <c r="AG44" s="4">
        <f t="shared" si="11"/>
        <v>0</v>
      </c>
      <c r="AH44" s="4">
        <f t="shared" si="12"/>
        <v>0</v>
      </c>
      <c r="AI44" s="4">
        <f t="shared" si="13"/>
        <v>0</v>
      </c>
      <c r="AJ44" s="4">
        <f t="shared" si="14"/>
        <v>0</v>
      </c>
      <c r="AK44" s="4">
        <f t="shared" si="15"/>
        <v>0</v>
      </c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  <c r="AG45" s="4">
        <f t="shared" si="11"/>
        <v>0</v>
      </c>
      <c r="AH45" s="4">
        <f t="shared" si="12"/>
        <v>0</v>
      </c>
      <c r="AI45" s="4">
        <f t="shared" si="13"/>
        <v>0</v>
      </c>
      <c r="AJ45" s="4">
        <f t="shared" si="14"/>
        <v>0</v>
      </c>
      <c r="AK45" s="4">
        <f t="shared" si="15"/>
        <v>0</v>
      </c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  <c r="AG46" s="4">
        <f t="shared" si="11"/>
        <v>0</v>
      </c>
      <c r="AH46" s="4">
        <f t="shared" si="12"/>
        <v>0</v>
      </c>
      <c r="AI46" s="4">
        <f t="shared" si="13"/>
        <v>0</v>
      </c>
      <c r="AJ46" s="4">
        <f t="shared" si="14"/>
        <v>0</v>
      </c>
      <c r="AK46" s="4">
        <f t="shared" si="15"/>
        <v>0</v>
      </c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  <mergeCell ref="A5:A8"/>
    <mergeCell ref="C5:G5"/>
    <mergeCell ref="H5:L5"/>
    <mergeCell ref="M5:Q5"/>
    <mergeCell ref="R5:V5"/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13" workbookViewId="0">
      <selection activeCell="A14" sqref="A14:B22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121"/>
      <c r="AA1" s="121" t="s">
        <v>55</v>
      </c>
      <c r="AB1" s="115">
        <v>6</v>
      </c>
    </row>
    <row r="2" spans="1:28" ht="21" customHeight="1">
      <c r="A2" s="278" t="s">
        <v>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</row>
    <row r="3" spans="1:28" ht="21" customHeight="1">
      <c r="A3" s="280" t="s">
        <v>1</v>
      </c>
      <c r="B3" s="280"/>
      <c r="C3" s="274" t="str">
        <f>Time1!C3</f>
        <v>ค22201</v>
      </c>
      <c r="D3" s="310"/>
      <c r="E3" s="310"/>
      <c r="F3" s="310"/>
      <c r="G3" s="310"/>
      <c r="H3" s="279" t="s">
        <v>0</v>
      </c>
      <c r="I3" s="311"/>
      <c r="J3" s="311"/>
      <c r="K3" s="311"/>
      <c r="L3" s="311"/>
      <c r="M3" s="274" t="str">
        <f>Time1!F3</f>
        <v>คณิตศาสตร์เพิ่มเติม</v>
      </c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122"/>
      <c r="AA3" s="123" t="s">
        <v>48</v>
      </c>
      <c r="AB3" s="124" t="str">
        <f>Time1!X3</f>
        <v>2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84" t="s">
        <v>8</v>
      </c>
      <c r="B5" s="61" t="s">
        <v>50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300"/>
      <c r="S5" s="301"/>
      <c r="T5" s="301"/>
      <c r="U5" s="301"/>
      <c r="V5" s="309"/>
      <c r="W5" s="301" t="s">
        <v>56</v>
      </c>
      <c r="X5" s="301"/>
      <c r="Y5" s="301"/>
      <c r="Z5" s="301"/>
      <c r="AA5" s="301"/>
      <c r="AB5" s="302"/>
    </row>
    <row r="6" spans="1:28" ht="21" customHeight="1">
      <c r="A6" s="286"/>
      <c r="B6" s="63" t="s">
        <v>51</v>
      </c>
      <c r="C6" s="297"/>
      <c r="D6" s="276"/>
      <c r="E6" s="276"/>
      <c r="F6" s="276"/>
      <c r="G6" s="277"/>
      <c r="H6" s="297"/>
      <c r="I6" s="276"/>
      <c r="J6" s="276"/>
      <c r="K6" s="276"/>
      <c r="L6" s="277"/>
      <c r="M6" s="297"/>
      <c r="N6" s="276"/>
      <c r="O6" s="276"/>
      <c r="P6" s="276"/>
      <c r="Q6" s="277"/>
      <c r="R6" s="297"/>
      <c r="S6" s="276"/>
      <c r="T6" s="276"/>
      <c r="U6" s="276"/>
      <c r="V6" s="277"/>
      <c r="W6" s="307" t="s">
        <v>57</v>
      </c>
      <c r="X6" s="303" t="s">
        <v>58</v>
      </c>
      <c r="Y6" s="303" t="s">
        <v>59</v>
      </c>
      <c r="Z6" s="303" t="s">
        <v>155</v>
      </c>
      <c r="AA6" s="125" t="s">
        <v>64</v>
      </c>
      <c r="AB6" s="305" t="s">
        <v>61</v>
      </c>
    </row>
    <row r="7" spans="1:28" ht="21" customHeight="1">
      <c r="A7" s="28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308"/>
      <c r="X7" s="304"/>
      <c r="Y7" s="304"/>
      <c r="Z7" s="304"/>
      <c r="AA7" s="126" t="s">
        <v>60</v>
      </c>
      <c r="AB7" s="305"/>
    </row>
    <row r="8" spans="1:28" ht="21" customHeight="1" thickBot="1">
      <c r="A8" s="287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306"/>
    </row>
    <row r="9" spans="1:28" ht="19.899999999999999" customHeight="1">
      <c r="A9" s="131">
        <f>Time1!B9</f>
        <v>1</v>
      </c>
      <c r="B9" s="132" t="str">
        <f>Time1!E9</f>
        <v>จารุภัทร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ทิพวัลย์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ธาราทิพย์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นันธิดา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มิ่งขวัญ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/>
      <c r="B14" s="52"/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/>
      <c r="B15" s="52"/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/>
      <c r="B16" s="52"/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/>
      <c r="B17" s="52"/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/>
      <c r="B18" s="52"/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/>
      <c r="B19" s="52"/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/>
      <c r="B20" s="52"/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/>
      <c r="B21" s="52"/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/>
      <c r="B22" s="52"/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/>
      <c r="B23" s="52"/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/>
      <c r="B24" s="52"/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/>
      <c r="B25" s="52"/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  <mergeCell ref="H6:L6"/>
    <mergeCell ref="M6:Q6"/>
    <mergeCell ref="R6:V6"/>
    <mergeCell ref="A2:AB2"/>
    <mergeCell ref="Z6:Z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opLeftCell="A13" workbookViewId="0">
      <selection activeCell="A14" sqref="A14:B22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73" t="s">
        <v>62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 t="s">
        <v>55</v>
      </c>
      <c r="AC1" s="273"/>
      <c r="AD1" s="226">
        <v>7</v>
      </c>
      <c r="AE1" s="226"/>
    </row>
    <row r="2" spans="1:35" ht="21" customHeight="1">
      <c r="A2" s="278" t="s">
        <v>67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</row>
    <row r="3" spans="1:35" ht="21" customHeight="1">
      <c r="A3" s="280" t="s">
        <v>1</v>
      </c>
      <c r="B3" s="280"/>
      <c r="C3" s="274" t="str">
        <f>Time1!C3</f>
        <v>ค22201</v>
      </c>
      <c r="D3" s="274"/>
      <c r="E3" s="274"/>
      <c r="F3" s="274"/>
      <c r="G3" s="279" t="s">
        <v>0</v>
      </c>
      <c r="H3" s="279"/>
      <c r="I3" s="279"/>
      <c r="J3" s="279"/>
      <c r="K3" s="279"/>
      <c r="L3" s="274" t="str">
        <f>Time1!F3</f>
        <v>คณิตศาสตร์เพิ่มเติม</v>
      </c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9" t="s">
        <v>48</v>
      </c>
      <c r="AB3" s="279"/>
      <c r="AC3" s="279" t="str">
        <f>Time1!X3</f>
        <v>2</v>
      </c>
      <c r="AD3" s="279"/>
      <c r="AE3" s="279"/>
    </row>
    <row r="4" spans="1:35" ht="21" customHeight="1" thickBot="1">
      <c r="A4" s="312" t="s">
        <v>72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</row>
    <row r="5" spans="1:35" ht="21" customHeight="1">
      <c r="A5" s="284" t="s">
        <v>8</v>
      </c>
      <c r="B5" s="61" t="s">
        <v>68</v>
      </c>
      <c r="C5" s="313">
        <v>1</v>
      </c>
      <c r="D5" s="314"/>
      <c r="E5" s="314"/>
      <c r="F5" s="315"/>
      <c r="G5" s="313">
        <v>2</v>
      </c>
      <c r="H5" s="314"/>
      <c r="I5" s="314"/>
      <c r="J5" s="314"/>
      <c r="K5" s="315"/>
      <c r="L5" s="313">
        <v>3</v>
      </c>
      <c r="M5" s="314"/>
      <c r="N5" s="314"/>
      <c r="O5" s="314"/>
      <c r="P5" s="315"/>
      <c r="Q5" s="313">
        <v>4</v>
      </c>
      <c r="R5" s="314"/>
      <c r="S5" s="314"/>
      <c r="T5" s="314"/>
      <c r="U5" s="315"/>
      <c r="V5" s="313">
        <v>5</v>
      </c>
      <c r="W5" s="314"/>
      <c r="X5" s="314"/>
      <c r="Y5" s="314"/>
      <c r="Z5" s="315"/>
      <c r="AA5" s="313">
        <v>6</v>
      </c>
      <c r="AB5" s="314"/>
      <c r="AC5" s="314"/>
      <c r="AD5" s="314"/>
      <c r="AE5" s="315"/>
      <c r="AF5" s="288" t="s">
        <v>56</v>
      </c>
      <c r="AG5" s="289"/>
      <c r="AH5" s="289"/>
      <c r="AI5" s="289"/>
    </row>
    <row r="6" spans="1:35" ht="21" customHeight="1">
      <c r="A6" s="286"/>
      <c r="B6" s="63" t="s">
        <v>70</v>
      </c>
      <c r="C6" s="297"/>
      <c r="D6" s="276"/>
      <c r="E6" s="276"/>
      <c r="F6" s="277"/>
      <c r="G6" s="297"/>
      <c r="H6" s="276"/>
      <c r="I6" s="276"/>
      <c r="J6" s="276"/>
      <c r="K6" s="277"/>
      <c r="L6" s="297"/>
      <c r="M6" s="276"/>
      <c r="N6" s="276"/>
      <c r="O6" s="276"/>
      <c r="P6" s="277"/>
      <c r="Q6" s="297"/>
      <c r="R6" s="276"/>
      <c r="S6" s="276"/>
      <c r="T6" s="276"/>
      <c r="U6" s="277"/>
      <c r="V6" s="297"/>
      <c r="W6" s="276"/>
      <c r="X6" s="276"/>
      <c r="Y6" s="276"/>
      <c r="Z6" s="277"/>
      <c r="AA6" s="297"/>
      <c r="AB6" s="276"/>
      <c r="AC6" s="276"/>
      <c r="AD6" s="276"/>
      <c r="AE6" s="277"/>
      <c r="AF6" s="291" t="s">
        <v>57</v>
      </c>
      <c r="AG6" s="293" t="s">
        <v>58</v>
      </c>
      <c r="AH6" s="293" t="s">
        <v>59</v>
      </c>
      <c r="AI6" s="5" t="s">
        <v>64</v>
      </c>
    </row>
    <row r="7" spans="1:35" ht="21" customHeight="1" thickBot="1">
      <c r="A7" s="286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92"/>
      <c r="AG7" s="294"/>
      <c r="AH7" s="294"/>
      <c r="AI7" s="10" t="s">
        <v>60</v>
      </c>
    </row>
    <row r="8" spans="1:35" ht="21" customHeight="1" thickBot="1">
      <c r="A8" s="287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จารุภัทร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ทิพวัลย์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ธาราทิพย์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นันธิดา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มิ่งขวัญ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/>
      <c r="B14" s="52"/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/>
      <c r="B15" s="52"/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/>
      <c r="B16" s="52"/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/>
      <c r="B17" s="52"/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/>
      <c r="B18" s="52"/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/>
      <c r="B19" s="52"/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/>
      <c r="B20" s="52"/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/>
      <c r="B21" s="52"/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/>
      <c r="B22" s="52"/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/>
      <c r="B23" s="52"/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/>
      <c r="B24" s="52"/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/>
      <c r="B25" s="52"/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F5:AI5"/>
    <mergeCell ref="AF6:AF7"/>
    <mergeCell ref="AG6:AG7"/>
    <mergeCell ref="AH6:AH7"/>
    <mergeCell ref="AA6:AE6"/>
    <mergeCell ref="AA5:AE5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2020-10-28T07:57:03Z</cp:lastPrinted>
  <dcterms:created xsi:type="dcterms:W3CDTF">2016-07-19T04:48:12Z</dcterms:created>
  <dcterms:modified xsi:type="dcterms:W3CDTF">2020-11-09T02:47:35Z</dcterms:modified>
</cp:coreProperties>
</file>