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3665" windowHeight="8460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</workbook>
</file>

<file path=xl/calcChain.xml><?xml version="1.0" encoding="utf-8"?>
<calcChain xmlns="http://schemas.openxmlformats.org/spreadsheetml/2006/main">
  <c r="E46" i="4" l="1"/>
  <c r="F46" i="4"/>
  <c r="G46" i="4"/>
  <c r="H46" i="4"/>
  <c r="I46" i="4"/>
  <c r="E47" i="4"/>
  <c r="F47" i="4"/>
  <c r="G47" i="4"/>
  <c r="H47" i="4"/>
  <c r="I47" i="4"/>
  <c r="E48" i="4"/>
  <c r="F48" i="4"/>
  <c r="G48" i="4"/>
  <c r="H48" i="4"/>
  <c r="I48" i="4"/>
  <c r="E49" i="4"/>
  <c r="F49" i="4"/>
  <c r="G49" i="4"/>
  <c r="H49" i="4"/>
  <c r="I49" i="4"/>
  <c r="E50" i="4"/>
  <c r="F50" i="4"/>
  <c r="G50" i="4"/>
  <c r="H50" i="4"/>
  <c r="I50" i="4"/>
  <c r="E51" i="4"/>
  <c r="F51" i="4"/>
  <c r="G51" i="4"/>
  <c r="H51" i="4"/>
  <c r="I51" i="4"/>
  <c r="E20" i="5"/>
  <c r="F20" i="5"/>
  <c r="G20" i="5"/>
  <c r="H20" i="5"/>
  <c r="I20" i="5"/>
  <c r="E21" i="5"/>
  <c r="F21" i="5"/>
  <c r="G21" i="5"/>
  <c r="H21" i="5"/>
  <c r="I21" i="5"/>
  <c r="E22" i="5"/>
  <c r="F22" i="5"/>
  <c r="G22" i="5"/>
  <c r="H22" i="5"/>
  <c r="I22" i="5"/>
  <c r="E23" i="5"/>
  <c r="F23" i="5"/>
  <c r="G23" i="5"/>
  <c r="H23" i="5"/>
  <c r="I23" i="5"/>
  <c r="E24" i="5"/>
  <c r="F24" i="5"/>
  <c r="G24" i="5"/>
  <c r="H24" i="5"/>
  <c r="I24" i="5"/>
  <c r="E25" i="5"/>
  <c r="F25" i="5"/>
  <c r="G25" i="5"/>
  <c r="H25" i="5"/>
  <c r="I25" i="5"/>
  <c r="E26" i="5"/>
  <c r="F26" i="5"/>
  <c r="G26" i="5"/>
  <c r="H26" i="5"/>
  <c r="I26" i="5"/>
  <c r="E27" i="5"/>
  <c r="F27" i="5"/>
  <c r="G27" i="5"/>
  <c r="H27" i="5"/>
  <c r="I27" i="5"/>
  <c r="E28" i="5"/>
  <c r="F28" i="5"/>
  <c r="G28" i="5"/>
  <c r="H28" i="5"/>
  <c r="I28" i="5"/>
  <c r="E29" i="5"/>
  <c r="F29" i="5"/>
  <c r="G29" i="5"/>
  <c r="H29" i="5"/>
  <c r="I29" i="5"/>
  <c r="E30" i="5"/>
  <c r="F30" i="5"/>
  <c r="G30" i="5"/>
  <c r="H30" i="5"/>
  <c r="I30" i="5"/>
  <c r="E31" i="5"/>
  <c r="F31" i="5"/>
  <c r="G31" i="5"/>
  <c r="H31" i="5"/>
  <c r="I31" i="5"/>
  <c r="E32" i="5"/>
  <c r="F32" i="5"/>
  <c r="G32" i="5"/>
  <c r="H32" i="5"/>
  <c r="I32" i="5"/>
  <c r="E33" i="5"/>
  <c r="F33" i="5"/>
  <c r="G33" i="5"/>
  <c r="H33" i="5"/>
  <c r="I33" i="5"/>
  <c r="E9" i="5"/>
  <c r="F9" i="5"/>
  <c r="G9" i="5"/>
  <c r="H9" i="5"/>
  <c r="I9" i="5"/>
  <c r="E10" i="5"/>
  <c r="F10" i="5"/>
  <c r="G10" i="5"/>
  <c r="H10" i="5"/>
  <c r="I10" i="5"/>
  <c r="E11" i="5"/>
  <c r="F11" i="5"/>
  <c r="G11" i="5"/>
  <c r="H11" i="5"/>
  <c r="I11" i="5"/>
  <c r="E12" i="5"/>
  <c r="F12" i="5"/>
  <c r="G12" i="5"/>
  <c r="H12" i="5"/>
  <c r="I12" i="5"/>
  <c r="E13" i="5"/>
  <c r="F13" i="5"/>
  <c r="G13" i="5"/>
  <c r="H13" i="5"/>
  <c r="I13" i="5"/>
  <c r="E14" i="5"/>
  <c r="F14" i="5"/>
  <c r="G14" i="5"/>
  <c r="H14" i="5"/>
  <c r="I14" i="5"/>
  <c r="E15" i="5"/>
  <c r="F15" i="5"/>
  <c r="G15" i="5"/>
  <c r="H15" i="5"/>
  <c r="I15" i="5"/>
  <c r="E16" i="5"/>
  <c r="F16" i="5"/>
  <c r="G16" i="5"/>
  <c r="H16" i="5"/>
  <c r="I16" i="5"/>
  <c r="E17" i="5"/>
  <c r="F17" i="5"/>
  <c r="G17" i="5"/>
  <c r="H17" i="5"/>
  <c r="I17" i="5"/>
  <c r="E18" i="5"/>
  <c r="F18" i="5"/>
  <c r="G18" i="5"/>
  <c r="H18" i="5"/>
  <c r="I18" i="5"/>
  <c r="E19" i="5"/>
  <c r="F19" i="5"/>
  <c r="G19" i="5"/>
  <c r="H19" i="5"/>
  <c r="I19" i="5"/>
  <c r="E47" i="6"/>
  <c r="F47" i="6"/>
  <c r="G47" i="6"/>
  <c r="H47" i="6"/>
  <c r="I47" i="6"/>
  <c r="E48" i="6"/>
  <c r="F48" i="6"/>
  <c r="G48" i="6"/>
  <c r="H48" i="6"/>
  <c r="I48" i="6"/>
  <c r="E49" i="6"/>
  <c r="F49" i="6"/>
  <c r="G49" i="6"/>
  <c r="H49" i="6"/>
  <c r="I49" i="6"/>
  <c r="E50" i="6"/>
  <c r="F50" i="6"/>
  <c r="G50" i="6"/>
  <c r="H50" i="6"/>
  <c r="I50" i="6"/>
  <c r="E51" i="6"/>
  <c r="F51" i="6"/>
  <c r="G51" i="6"/>
  <c r="H51" i="6"/>
  <c r="I51" i="6"/>
  <c r="E41" i="7"/>
  <c r="F41" i="7"/>
  <c r="G41" i="7"/>
  <c r="H41" i="7"/>
  <c r="I41" i="7"/>
  <c r="E42" i="7"/>
  <c r="F42" i="7"/>
  <c r="G42" i="7"/>
  <c r="H42" i="7"/>
  <c r="I42" i="7"/>
  <c r="E43" i="7"/>
  <c r="F43" i="7"/>
  <c r="G43" i="7"/>
  <c r="H43" i="7"/>
  <c r="I43" i="7"/>
  <c r="E44" i="7"/>
  <c r="F44" i="7"/>
  <c r="G44" i="7"/>
  <c r="H44" i="7"/>
  <c r="I44" i="7"/>
  <c r="E45" i="7"/>
  <c r="F45" i="7"/>
  <c r="G45" i="7"/>
  <c r="H45" i="7"/>
  <c r="I45" i="7"/>
  <c r="E46" i="7"/>
  <c r="F46" i="7"/>
  <c r="G46" i="7"/>
  <c r="H46" i="7"/>
  <c r="I46" i="7"/>
  <c r="E47" i="7"/>
  <c r="F47" i="7"/>
  <c r="G47" i="7"/>
  <c r="H47" i="7"/>
  <c r="I47" i="7"/>
  <c r="E48" i="7"/>
  <c r="F48" i="7"/>
  <c r="G48" i="7"/>
  <c r="H48" i="7"/>
  <c r="I48" i="7"/>
  <c r="E49" i="7"/>
  <c r="F49" i="7"/>
  <c r="G49" i="7"/>
  <c r="H49" i="7"/>
  <c r="I49" i="7"/>
  <c r="E50" i="7"/>
  <c r="F50" i="7"/>
  <c r="G50" i="7"/>
  <c r="H50" i="7"/>
  <c r="I50" i="7"/>
  <c r="E51" i="7"/>
  <c r="F51" i="7"/>
  <c r="G51" i="7"/>
  <c r="H51" i="7"/>
  <c r="I51" i="7"/>
  <c r="E44" i="8"/>
  <c r="F44" i="8"/>
  <c r="G44" i="8"/>
  <c r="H44" i="8"/>
  <c r="I44" i="8"/>
  <c r="E45" i="8"/>
  <c r="F45" i="8"/>
  <c r="G45" i="8"/>
  <c r="H45" i="8"/>
  <c r="I45" i="8"/>
  <c r="E46" i="8"/>
  <c r="F46" i="8"/>
  <c r="G46" i="8"/>
  <c r="H46" i="8"/>
  <c r="I46" i="8"/>
  <c r="E47" i="8"/>
  <c r="F47" i="8"/>
  <c r="G47" i="8"/>
  <c r="H47" i="8"/>
  <c r="I47" i="8"/>
  <c r="E48" i="8"/>
  <c r="F48" i="8"/>
  <c r="G48" i="8"/>
  <c r="H48" i="8"/>
  <c r="I48" i="8"/>
  <c r="E49" i="8"/>
  <c r="F49" i="8"/>
  <c r="G49" i="8"/>
  <c r="H49" i="8"/>
  <c r="I49" i="8"/>
  <c r="E50" i="8"/>
  <c r="F50" i="8"/>
  <c r="G50" i="8"/>
  <c r="H50" i="8"/>
  <c r="I50" i="8"/>
  <c r="E51" i="8"/>
  <c r="F51" i="8"/>
  <c r="G51" i="8"/>
  <c r="H51" i="8"/>
  <c r="I51" i="8"/>
  <c r="E13" i="8"/>
  <c r="F13" i="8"/>
  <c r="G13" i="8"/>
  <c r="H13" i="8"/>
  <c r="I13" i="8"/>
  <c r="E14" i="8"/>
  <c r="F14" i="8"/>
  <c r="G14" i="8"/>
  <c r="H14" i="8"/>
  <c r="I14" i="8"/>
  <c r="E15" i="8"/>
  <c r="F15" i="8"/>
  <c r="G15" i="8"/>
  <c r="H15" i="8"/>
  <c r="I15" i="8"/>
  <c r="E16" i="8"/>
  <c r="F16" i="8"/>
  <c r="G16" i="8"/>
  <c r="H16" i="8"/>
  <c r="I16" i="8"/>
  <c r="E17" i="8"/>
  <c r="F17" i="8"/>
  <c r="G17" i="8"/>
  <c r="H17" i="8"/>
  <c r="I17" i="8"/>
  <c r="E18" i="8"/>
  <c r="F18" i="8"/>
  <c r="G18" i="8"/>
  <c r="H18" i="8"/>
  <c r="I18" i="8"/>
  <c r="E19" i="8"/>
  <c r="F19" i="8"/>
  <c r="G19" i="8"/>
  <c r="H19" i="8"/>
  <c r="I19" i="8"/>
  <c r="E20" i="8"/>
  <c r="F20" i="8"/>
  <c r="G20" i="8"/>
  <c r="H20" i="8"/>
  <c r="I20" i="8"/>
  <c r="E21" i="8"/>
  <c r="F21" i="8"/>
  <c r="G21" i="8"/>
  <c r="H21" i="8"/>
  <c r="I21" i="8"/>
  <c r="E22" i="8"/>
  <c r="F22" i="8"/>
  <c r="G22" i="8"/>
  <c r="H22" i="8"/>
  <c r="I22" i="8"/>
  <c r="E23" i="8"/>
  <c r="F23" i="8"/>
  <c r="G23" i="8"/>
  <c r="H23" i="8"/>
  <c r="I23" i="8"/>
  <c r="E24" i="8"/>
  <c r="F24" i="8"/>
  <c r="G24" i="8"/>
  <c r="H24" i="8"/>
  <c r="I24" i="8"/>
  <c r="E25" i="8"/>
  <c r="F25" i="8"/>
  <c r="G25" i="8"/>
  <c r="H25" i="8"/>
  <c r="I25" i="8"/>
  <c r="E26" i="8"/>
  <c r="F26" i="8"/>
  <c r="G26" i="8"/>
  <c r="H26" i="8"/>
  <c r="I26" i="8"/>
  <c r="E27" i="8"/>
  <c r="F27" i="8"/>
  <c r="G27" i="8"/>
  <c r="H27" i="8"/>
  <c r="I27" i="8"/>
  <c r="E28" i="8"/>
  <c r="F28" i="8"/>
  <c r="G28" i="8"/>
  <c r="H28" i="8"/>
  <c r="I28" i="8"/>
  <c r="E29" i="8"/>
  <c r="F29" i="8"/>
  <c r="G29" i="8"/>
  <c r="H29" i="8"/>
  <c r="I29" i="8"/>
  <c r="E30" i="8"/>
  <c r="F30" i="8"/>
  <c r="G30" i="8"/>
  <c r="H30" i="8"/>
  <c r="I30" i="8"/>
  <c r="E31" i="8"/>
  <c r="F31" i="8"/>
  <c r="G31" i="8"/>
  <c r="H31" i="8"/>
  <c r="I31" i="8"/>
  <c r="E32" i="8"/>
  <c r="F32" i="8"/>
  <c r="G32" i="8"/>
  <c r="H32" i="8"/>
  <c r="I32" i="8"/>
  <c r="E33" i="8"/>
  <c r="F33" i="8"/>
  <c r="G33" i="8"/>
  <c r="H33" i="8"/>
  <c r="I33" i="8"/>
  <c r="E34" i="8"/>
  <c r="F34" i="8"/>
  <c r="G34" i="8"/>
  <c r="H34" i="8"/>
  <c r="I34" i="8"/>
  <c r="E35" i="8"/>
  <c r="F35" i="8"/>
  <c r="G35" i="8"/>
  <c r="H35" i="8"/>
  <c r="I35" i="8"/>
  <c r="E36" i="8"/>
  <c r="F36" i="8"/>
  <c r="G36" i="8"/>
  <c r="H36" i="8"/>
  <c r="I36" i="8"/>
  <c r="E37" i="8"/>
  <c r="F37" i="8"/>
  <c r="G37" i="8"/>
  <c r="H37" i="8"/>
  <c r="I37" i="8"/>
  <c r="E38" i="8"/>
  <c r="F38" i="8"/>
  <c r="G38" i="8"/>
  <c r="H38" i="8"/>
  <c r="I38" i="8"/>
  <c r="E39" i="8"/>
  <c r="F39" i="8"/>
  <c r="G39" i="8"/>
  <c r="H39" i="8"/>
  <c r="I39" i="8"/>
  <c r="E40" i="8"/>
  <c r="F40" i="8"/>
  <c r="G40" i="8"/>
  <c r="H40" i="8"/>
  <c r="I40" i="8"/>
  <c r="E41" i="8"/>
  <c r="F41" i="8"/>
  <c r="G41" i="8"/>
  <c r="H41" i="8"/>
  <c r="I41" i="8"/>
  <c r="E42" i="8"/>
  <c r="F42" i="8"/>
  <c r="G42" i="8"/>
  <c r="H42" i="8"/>
  <c r="I42" i="8"/>
  <c r="E43" i="8"/>
  <c r="F43" i="8"/>
  <c r="G43" i="8"/>
  <c r="H43" i="8"/>
  <c r="I43" i="8"/>
  <c r="E10" i="8"/>
  <c r="F10" i="8"/>
  <c r="G10" i="8"/>
  <c r="H10" i="8"/>
  <c r="I10" i="8"/>
  <c r="E11" i="8"/>
  <c r="F11" i="8"/>
  <c r="G11" i="8"/>
  <c r="H11" i="8"/>
  <c r="I11" i="8"/>
  <c r="E12" i="8"/>
  <c r="F12" i="8"/>
  <c r="G12" i="8"/>
  <c r="H12" i="8"/>
  <c r="I12" i="8"/>
  <c r="E10" i="9"/>
  <c r="F10" i="9"/>
  <c r="G10" i="9"/>
  <c r="H10" i="9"/>
  <c r="I10" i="9"/>
  <c r="E11" i="9"/>
  <c r="F11" i="9"/>
  <c r="G11" i="9"/>
  <c r="H11" i="9"/>
  <c r="I11" i="9"/>
  <c r="E12" i="9"/>
  <c r="F12" i="9"/>
  <c r="G12" i="9"/>
  <c r="H12" i="9"/>
  <c r="I12" i="9"/>
  <c r="E13" i="9"/>
  <c r="F13" i="9"/>
  <c r="G13" i="9"/>
  <c r="H13" i="9"/>
  <c r="I13" i="9"/>
  <c r="E14" i="9"/>
  <c r="F14" i="9"/>
  <c r="G14" i="9"/>
  <c r="H14" i="9"/>
  <c r="I14" i="9"/>
  <c r="E15" i="9"/>
  <c r="F15" i="9"/>
  <c r="G15" i="9"/>
  <c r="H15" i="9"/>
  <c r="I15" i="9"/>
  <c r="E16" i="9"/>
  <c r="F16" i="9"/>
  <c r="G16" i="9"/>
  <c r="H16" i="9"/>
  <c r="I16" i="9"/>
  <c r="E17" i="9"/>
  <c r="F17" i="9"/>
  <c r="G17" i="9"/>
  <c r="H17" i="9"/>
  <c r="I17" i="9"/>
  <c r="E18" i="9"/>
  <c r="F18" i="9"/>
  <c r="G18" i="9"/>
  <c r="H18" i="9"/>
  <c r="I18" i="9"/>
  <c r="E19" i="9"/>
  <c r="F19" i="9"/>
  <c r="G19" i="9"/>
  <c r="H19" i="9"/>
  <c r="I19" i="9"/>
  <c r="E20" i="9"/>
  <c r="F20" i="9"/>
  <c r="G20" i="9"/>
  <c r="H20" i="9"/>
  <c r="I20" i="9"/>
  <c r="E21" i="9"/>
  <c r="F21" i="9"/>
  <c r="G21" i="9"/>
  <c r="H21" i="9"/>
  <c r="I21" i="9"/>
  <c r="E22" i="9"/>
  <c r="F22" i="9"/>
  <c r="G22" i="9"/>
  <c r="H22" i="9"/>
  <c r="I22" i="9"/>
  <c r="E23" i="9"/>
  <c r="F23" i="9"/>
  <c r="G23" i="9"/>
  <c r="H23" i="9"/>
  <c r="I23" i="9"/>
  <c r="E24" i="9"/>
  <c r="F24" i="9"/>
  <c r="G24" i="9"/>
  <c r="H24" i="9"/>
  <c r="I24" i="9"/>
  <c r="E25" i="9"/>
  <c r="F25" i="9"/>
  <c r="G25" i="9"/>
  <c r="H25" i="9"/>
  <c r="I25" i="9"/>
  <c r="E26" i="9"/>
  <c r="F26" i="9"/>
  <c r="G26" i="9"/>
  <c r="H26" i="9"/>
  <c r="I26" i="9"/>
  <c r="E27" i="9"/>
  <c r="F27" i="9"/>
  <c r="G27" i="9"/>
  <c r="H27" i="9"/>
  <c r="I27" i="9"/>
  <c r="E28" i="9"/>
  <c r="F28" i="9"/>
  <c r="G28" i="9"/>
  <c r="H28" i="9"/>
  <c r="I28" i="9"/>
  <c r="E29" i="9"/>
  <c r="F29" i="9"/>
  <c r="G29" i="9"/>
  <c r="H29" i="9"/>
  <c r="I29" i="9"/>
  <c r="E30" i="9"/>
  <c r="F30" i="9"/>
  <c r="G30" i="9"/>
  <c r="H30" i="9"/>
  <c r="I30" i="9"/>
  <c r="E31" i="9"/>
  <c r="F31" i="9"/>
  <c r="G31" i="9"/>
  <c r="H31" i="9"/>
  <c r="I31" i="9"/>
  <c r="E32" i="9"/>
  <c r="F32" i="9"/>
  <c r="G32" i="9"/>
  <c r="H32" i="9"/>
  <c r="I32" i="9"/>
  <c r="E33" i="9"/>
  <c r="F33" i="9"/>
  <c r="G33" i="9"/>
  <c r="H33" i="9"/>
  <c r="I33" i="9"/>
  <c r="E34" i="9"/>
  <c r="F34" i="9"/>
  <c r="G34" i="9"/>
  <c r="H34" i="9"/>
  <c r="I34" i="9"/>
  <c r="E35" i="9"/>
  <c r="F35" i="9"/>
  <c r="G35" i="9"/>
  <c r="H35" i="9"/>
  <c r="I35" i="9"/>
  <c r="E36" i="9"/>
  <c r="F36" i="9"/>
  <c r="G36" i="9"/>
  <c r="H36" i="9"/>
  <c r="I36" i="9"/>
  <c r="E37" i="9"/>
  <c r="F37" i="9"/>
  <c r="G37" i="9"/>
  <c r="H37" i="9"/>
  <c r="I37" i="9"/>
  <c r="E38" i="9"/>
  <c r="F38" i="9"/>
  <c r="G38" i="9"/>
  <c r="H38" i="9"/>
  <c r="I38" i="9"/>
  <c r="E39" i="9"/>
  <c r="F39" i="9"/>
  <c r="G39" i="9"/>
  <c r="H39" i="9"/>
  <c r="I39" i="9"/>
  <c r="E40" i="9"/>
  <c r="F40" i="9"/>
  <c r="G40" i="9"/>
  <c r="H40" i="9"/>
  <c r="I40" i="9"/>
  <c r="E41" i="9"/>
  <c r="F41" i="9"/>
  <c r="G41" i="9"/>
  <c r="H41" i="9"/>
  <c r="I41" i="9"/>
  <c r="E42" i="9"/>
  <c r="F42" i="9"/>
  <c r="G42" i="9"/>
  <c r="H42" i="9"/>
  <c r="I42" i="9"/>
  <c r="E43" i="9"/>
  <c r="F43" i="9"/>
  <c r="G43" i="9"/>
  <c r="H43" i="9"/>
  <c r="I43" i="9"/>
  <c r="E44" i="9"/>
  <c r="F44" i="9"/>
  <c r="G44" i="9"/>
  <c r="H44" i="9"/>
  <c r="I44" i="9"/>
  <c r="E45" i="9"/>
  <c r="F45" i="9"/>
  <c r="G45" i="9"/>
  <c r="H45" i="9"/>
  <c r="I45" i="9"/>
  <c r="E46" i="9"/>
  <c r="F46" i="9"/>
  <c r="G46" i="9"/>
  <c r="H46" i="9"/>
  <c r="I46" i="9"/>
  <c r="E47" i="9"/>
  <c r="F47" i="9"/>
  <c r="G47" i="9"/>
  <c r="H47" i="9"/>
  <c r="I47" i="9"/>
  <c r="E48" i="9"/>
  <c r="F48" i="9"/>
  <c r="G48" i="9"/>
  <c r="H48" i="9"/>
  <c r="I48" i="9"/>
  <c r="E49" i="9"/>
  <c r="F49" i="9"/>
  <c r="G49" i="9"/>
  <c r="H49" i="9"/>
  <c r="I49" i="9"/>
  <c r="E50" i="9"/>
  <c r="F50" i="9"/>
  <c r="G50" i="9"/>
  <c r="H50" i="9"/>
  <c r="I50" i="9"/>
  <c r="E51" i="9"/>
  <c r="F51" i="9"/>
  <c r="G51" i="9"/>
  <c r="H51" i="9"/>
  <c r="I51" i="9"/>
  <c r="E21" i="10"/>
  <c r="F21" i="10"/>
  <c r="G21" i="10"/>
  <c r="H21" i="10"/>
  <c r="I21" i="10"/>
  <c r="E22" i="10"/>
  <c r="F22" i="10"/>
  <c r="G22" i="10"/>
  <c r="H22" i="10"/>
  <c r="I22" i="10"/>
  <c r="E23" i="10"/>
  <c r="F23" i="10"/>
  <c r="G23" i="10"/>
  <c r="H23" i="10"/>
  <c r="I23" i="10"/>
  <c r="E24" i="10"/>
  <c r="F24" i="10"/>
  <c r="G24" i="10"/>
  <c r="H24" i="10"/>
  <c r="I24" i="10"/>
  <c r="E25" i="10"/>
  <c r="F25" i="10"/>
  <c r="G25" i="10"/>
  <c r="H25" i="10"/>
  <c r="I25" i="10"/>
  <c r="E26" i="10"/>
  <c r="F26" i="10"/>
  <c r="G26" i="10"/>
  <c r="H26" i="10"/>
  <c r="I26" i="10"/>
  <c r="E27" i="10"/>
  <c r="F27" i="10"/>
  <c r="G27" i="10"/>
  <c r="H27" i="10"/>
  <c r="I27" i="10"/>
  <c r="E28" i="10"/>
  <c r="F28" i="10"/>
  <c r="G28" i="10"/>
  <c r="H28" i="10"/>
  <c r="I28" i="10"/>
  <c r="E29" i="10"/>
  <c r="F29" i="10"/>
  <c r="G29" i="10"/>
  <c r="H29" i="10"/>
  <c r="I29" i="10"/>
  <c r="E30" i="10"/>
  <c r="F30" i="10"/>
  <c r="G30" i="10"/>
  <c r="H30" i="10"/>
  <c r="I30" i="10"/>
  <c r="E31" i="10"/>
  <c r="F31" i="10"/>
  <c r="G31" i="10"/>
  <c r="H31" i="10"/>
  <c r="I31" i="10"/>
  <c r="E32" i="10"/>
  <c r="F32" i="10"/>
  <c r="G32" i="10"/>
  <c r="H32" i="10"/>
  <c r="I32" i="10"/>
  <c r="E33" i="10"/>
  <c r="F33" i="10"/>
  <c r="G33" i="10"/>
  <c r="H33" i="10"/>
  <c r="I33" i="10"/>
  <c r="E34" i="10"/>
  <c r="F34" i="10"/>
  <c r="G34" i="10"/>
  <c r="H34" i="10"/>
  <c r="I34" i="10"/>
  <c r="E35" i="10"/>
  <c r="F35" i="10"/>
  <c r="G35" i="10"/>
  <c r="H35" i="10"/>
  <c r="I35" i="10"/>
  <c r="E36" i="10"/>
  <c r="F36" i="10"/>
  <c r="G36" i="10"/>
  <c r="H36" i="10"/>
  <c r="I36" i="10"/>
  <c r="E37" i="10"/>
  <c r="F37" i="10"/>
  <c r="G37" i="10"/>
  <c r="H37" i="10"/>
  <c r="I37" i="10"/>
  <c r="E38" i="10"/>
  <c r="F38" i="10"/>
  <c r="G38" i="10"/>
  <c r="H38" i="10"/>
  <c r="I38" i="10"/>
  <c r="E39" i="10"/>
  <c r="F39" i="10"/>
  <c r="G39" i="10"/>
  <c r="H39" i="10"/>
  <c r="I39" i="10"/>
  <c r="E40" i="10"/>
  <c r="F40" i="10"/>
  <c r="G40" i="10"/>
  <c r="H40" i="10"/>
  <c r="I40" i="10"/>
  <c r="E41" i="10"/>
  <c r="F41" i="10"/>
  <c r="G41" i="10"/>
  <c r="H41" i="10"/>
  <c r="I41" i="10"/>
  <c r="E42" i="10"/>
  <c r="F42" i="10"/>
  <c r="G42" i="10"/>
  <c r="H42" i="10"/>
  <c r="I42" i="10"/>
  <c r="E43" i="10"/>
  <c r="F43" i="10"/>
  <c r="G43" i="10"/>
  <c r="H43" i="10"/>
  <c r="I43" i="10"/>
  <c r="E44" i="10"/>
  <c r="F44" i="10"/>
  <c r="G44" i="10"/>
  <c r="H44" i="10"/>
  <c r="I44" i="10"/>
  <c r="E45" i="10"/>
  <c r="F45" i="10"/>
  <c r="G45" i="10"/>
  <c r="H45" i="10"/>
  <c r="I45" i="10"/>
  <c r="E46" i="10"/>
  <c r="F46" i="10"/>
  <c r="G46" i="10"/>
  <c r="H46" i="10"/>
  <c r="I46" i="10"/>
  <c r="E47" i="10"/>
  <c r="F47" i="10"/>
  <c r="G47" i="10"/>
  <c r="H47" i="10"/>
  <c r="I47" i="10"/>
  <c r="E12" i="10" l="1"/>
  <c r="F12" i="10"/>
  <c r="G12" i="10"/>
  <c r="H12" i="10"/>
  <c r="I12" i="10"/>
  <c r="E13" i="10"/>
  <c r="F13" i="10"/>
  <c r="G13" i="10"/>
  <c r="H13" i="10"/>
  <c r="I13" i="10"/>
  <c r="E14" i="10"/>
  <c r="F14" i="10"/>
  <c r="G14" i="10"/>
  <c r="H14" i="10"/>
  <c r="I14" i="10"/>
  <c r="E15" i="10"/>
  <c r="F15" i="10"/>
  <c r="G15" i="10"/>
  <c r="H15" i="10"/>
  <c r="I15" i="10"/>
  <c r="E16" i="10"/>
  <c r="F16" i="10"/>
  <c r="G16" i="10"/>
  <c r="H16" i="10"/>
  <c r="I16" i="10"/>
  <c r="E17" i="10"/>
  <c r="F17" i="10"/>
  <c r="G17" i="10"/>
  <c r="H17" i="10"/>
  <c r="I17" i="10"/>
  <c r="E18" i="10"/>
  <c r="F18" i="10"/>
  <c r="G18" i="10"/>
  <c r="H18" i="10"/>
  <c r="I18" i="10"/>
  <c r="E19" i="10"/>
  <c r="F19" i="10"/>
  <c r="G19" i="10"/>
  <c r="H19" i="10"/>
  <c r="I19" i="10"/>
  <c r="E20" i="10"/>
  <c r="F20" i="10"/>
  <c r="G20" i="10"/>
  <c r="H20" i="10"/>
  <c r="I20" i="10"/>
  <c r="E9" i="10"/>
  <c r="F9" i="10"/>
  <c r="G9" i="10"/>
  <c r="H9" i="10"/>
  <c r="I9" i="10"/>
  <c r="E10" i="10"/>
  <c r="F10" i="10"/>
  <c r="G10" i="10"/>
  <c r="H10" i="10"/>
  <c r="I10" i="10"/>
  <c r="E11" i="10"/>
  <c r="F11" i="10"/>
  <c r="G11" i="10"/>
  <c r="H11" i="10"/>
  <c r="I11" i="10"/>
  <c r="E50" i="1"/>
  <c r="F50" i="1"/>
  <c r="G50" i="1"/>
  <c r="H50" i="1"/>
  <c r="I50" i="1"/>
  <c r="E51" i="1"/>
  <c r="F51" i="1"/>
  <c r="G51" i="1"/>
  <c r="H51" i="1"/>
  <c r="I51" i="1"/>
  <c r="E11" i="11"/>
  <c r="F11" i="11"/>
  <c r="G11" i="11"/>
  <c r="H11" i="11"/>
  <c r="I11" i="11"/>
  <c r="E12" i="11"/>
  <c r="F12" i="11"/>
  <c r="G12" i="11"/>
  <c r="H12" i="11"/>
  <c r="I12" i="11"/>
  <c r="E13" i="11"/>
  <c r="F13" i="11"/>
  <c r="G13" i="11"/>
  <c r="H13" i="11"/>
  <c r="I13" i="11"/>
  <c r="E14" i="11"/>
  <c r="F14" i="11"/>
  <c r="G14" i="11"/>
  <c r="H14" i="11"/>
  <c r="I14" i="11"/>
  <c r="E15" i="11"/>
  <c r="F15" i="11"/>
  <c r="G15" i="11"/>
  <c r="H15" i="11"/>
  <c r="I15" i="11"/>
  <c r="E16" i="11"/>
  <c r="F16" i="11"/>
  <c r="G16" i="11"/>
  <c r="H16" i="11"/>
  <c r="I16" i="11"/>
  <c r="E17" i="11"/>
  <c r="F17" i="11"/>
  <c r="G17" i="11"/>
  <c r="H17" i="11"/>
  <c r="I17" i="11"/>
  <c r="E18" i="11"/>
  <c r="F18" i="11"/>
  <c r="G18" i="11"/>
  <c r="H18" i="11"/>
  <c r="I18" i="11"/>
  <c r="E19" i="11"/>
  <c r="F19" i="11"/>
  <c r="G19" i="11"/>
  <c r="H19" i="11"/>
  <c r="I19" i="11"/>
  <c r="E20" i="11"/>
  <c r="F20" i="11"/>
  <c r="G20" i="11"/>
  <c r="H20" i="11"/>
  <c r="I20" i="11"/>
  <c r="E21" i="11"/>
  <c r="F21" i="11"/>
  <c r="G21" i="11"/>
  <c r="H21" i="11"/>
  <c r="I21" i="11"/>
  <c r="E22" i="11"/>
  <c r="F22" i="11"/>
  <c r="G22" i="11"/>
  <c r="H22" i="11"/>
  <c r="I22" i="11"/>
  <c r="E23" i="11"/>
  <c r="F23" i="11"/>
  <c r="G23" i="11"/>
  <c r="H23" i="11"/>
  <c r="I23" i="11"/>
  <c r="E24" i="11"/>
  <c r="F24" i="11"/>
  <c r="G24" i="11"/>
  <c r="H24" i="11"/>
  <c r="I24" i="11"/>
  <c r="E25" i="11"/>
  <c r="F25" i="11"/>
  <c r="G25" i="11"/>
  <c r="H25" i="11"/>
  <c r="I25" i="11"/>
  <c r="E26" i="11"/>
  <c r="F26" i="11"/>
  <c r="G26" i="11"/>
  <c r="H26" i="11"/>
  <c r="I26" i="11"/>
  <c r="E27" i="11"/>
  <c r="F27" i="11"/>
  <c r="G27" i="11"/>
  <c r="H27" i="11"/>
  <c r="I27" i="11"/>
  <c r="E28" i="11"/>
  <c r="F28" i="11"/>
  <c r="G28" i="11"/>
  <c r="H28" i="11"/>
  <c r="I28" i="11"/>
  <c r="E29" i="11"/>
  <c r="F29" i="11"/>
  <c r="G29" i="11"/>
  <c r="H29" i="11"/>
  <c r="I29" i="11"/>
  <c r="E30" i="11"/>
  <c r="F30" i="11"/>
  <c r="G30" i="11"/>
  <c r="H30" i="11"/>
  <c r="I30" i="11"/>
  <c r="E31" i="11"/>
  <c r="F31" i="11"/>
  <c r="G31" i="11"/>
  <c r="H31" i="11"/>
  <c r="I31" i="11"/>
  <c r="E32" i="11"/>
  <c r="F32" i="11"/>
  <c r="G32" i="11"/>
  <c r="H32" i="11"/>
  <c r="I32" i="11"/>
  <c r="E33" i="11"/>
  <c r="F33" i="11"/>
  <c r="G33" i="11"/>
  <c r="H33" i="11"/>
  <c r="I33" i="11"/>
  <c r="I10" i="11" l="1"/>
  <c r="H10" i="11"/>
  <c r="G10" i="11"/>
  <c r="F10" i="11"/>
  <c r="E10" i="11"/>
  <c r="I9" i="11"/>
  <c r="H9" i="11"/>
  <c r="G9" i="11"/>
  <c r="F9" i="11"/>
  <c r="E9" i="11"/>
  <c r="I8" i="11"/>
  <c r="H8" i="11"/>
  <c r="G41" i="11" s="1"/>
  <c r="G8" i="11"/>
  <c r="F8" i="11"/>
  <c r="E8" i="11"/>
  <c r="I8" i="10"/>
  <c r="H8" i="10"/>
  <c r="G8" i="10"/>
  <c r="F8" i="10"/>
  <c r="E8" i="10"/>
  <c r="I9" i="9"/>
  <c r="H9" i="9"/>
  <c r="G9" i="9"/>
  <c r="F9" i="9"/>
  <c r="E9" i="9"/>
  <c r="I8" i="9"/>
  <c r="H8" i="9"/>
  <c r="G8" i="9"/>
  <c r="F8" i="9"/>
  <c r="E8" i="9"/>
  <c r="I9" i="8"/>
  <c r="H9" i="8"/>
  <c r="G9" i="8"/>
  <c r="F9" i="8"/>
  <c r="E9" i="8"/>
  <c r="I8" i="8"/>
  <c r="H8" i="8"/>
  <c r="G8" i="8"/>
  <c r="F8" i="8"/>
  <c r="E8" i="8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8" i="7"/>
  <c r="F8" i="7"/>
  <c r="E8" i="7"/>
  <c r="I46" i="6"/>
  <c r="H46" i="6"/>
  <c r="G46" i="6"/>
  <c r="F46" i="6"/>
  <c r="E46" i="6"/>
  <c r="I45" i="6"/>
  <c r="H45" i="6"/>
  <c r="G45" i="6"/>
  <c r="F45" i="6"/>
  <c r="E45" i="6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8" i="6"/>
  <c r="F8" i="6"/>
  <c r="E8" i="6"/>
  <c r="I8" i="5"/>
  <c r="H8" i="5"/>
  <c r="G8" i="5"/>
  <c r="F8" i="5"/>
  <c r="E8" i="5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H8" i="4"/>
  <c r="G8" i="4"/>
  <c r="F8" i="4"/>
  <c r="E8" i="4"/>
  <c r="I50" i="3"/>
  <c r="H50" i="3"/>
  <c r="G50" i="3"/>
  <c r="F50" i="3"/>
  <c r="E50" i="3"/>
  <c r="I49" i="3"/>
  <c r="H49" i="3"/>
  <c r="G49" i="3"/>
  <c r="F49" i="3"/>
  <c r="E49" i="3"/>
  <c r="I48" i="3"/>
  <c r="H48" i="3"/>
  <c r="G48" i="3"/>
  <c r="F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H8" i="3"/>
  <c r="G8" i="3"/>
  <c r="F8" i="3"/>
  <c r="E8" i="3"/>
  <c r="I51" i="2"/>
  <c r="H51" i="2"/>
  <c r="G51" i="2"/>
  <c r="F51" i="2"/>
  <c r="E51" i="2"/>
  <c r="I50" i="2"/>
  <c r="H50" i="2"/>
  <c r="G50" i="2"/>
  <c r="F50" i="2"/>
  <c r="E50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I46" i="2"/>
  <c r="H46" i="2"/>
  <c r="G46" i="2"/>
  <c r="F46" i="2"/>
  <c r="E46" i="2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H8" i="2"/>
  <c r="G8" i="2"/>
  <c r="G60" i="2" s="1"/>
  <c r="F8" i="2"/>
  <c r="E8" i="2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E48" i="1"/>
  <c r="F48" i="1"/>
  <c r="G48" i="1"/>
  <c r="H48" i="1"/>
  <c r="I48" i="1"/>
  <c r="E49" i="1"/>
  <c r="F49" i="1"/>
  <c r="G49" i="1"/>
  <c r="H49" i="1"/>
  <c r="I49" i="1"/>
  <c r="I8" i="1"/>
  <c r="H8" i="1"/>
  <c r="G8" i="1"/>
  <c r="F8" i="1"/>
  <c r="E8" i="1"/>
  <c r="G60" i="3" l="1"/>
  <c r="G62" i="4"/>
  <c r="I53" i="4"/>
  <c r="G59" i="7"/>
  <c r="G62" i="2"/>
  <c r="I53" i="2"/>
  <c r="G58" i="3"/>
  <c r="G62" i="1"/>
  <c r="G61" i="3"/>
  <c r="I52" i="3"/>
  <c r="G59" i="4"/>
  <c r="G61" i="6"/>
  <c r="G58" i="10"/>
  <c r="I49" i="10"/>
  <c r="G59" i="3"/>
  <c r="G61" i="4"/>
  <c r="G61" i="9"/>
  <c r="G61" i="8"/>
  <c r="G44" i="5"/>
  <c r="I35" i="5"/>
  <c r="G41" i="5"/>
  <c r="G60" i="4"/>
  <c r="G61" i="2"/>
  <c r="G59" i="2"/>
  <c r="G61" i="1"/>
  <c r="G44" i="11"/>
  <c r="I35" i="11"/>
  <c r="G43" i="11"/>
  <c r="G42" i="11"/>
  <c r="G57" i="10"/>
  <c r="G56" i="10"/>
  <c r="G55" i="10"/>
  <c r="G60" i="9"/>
  <c r="G59" i="9"/>
  <c r="G62" i="9"/>
  <c r="I53" i="9"/>
  <c r="G60" i="8"/>
  <c r="G59" i="8"/>
  <c r="G62" i="8"/>
  <c r="I53" i="8"/>
  <c r="G62" i="7"/>
  <c r="G61" i="7"/>
  <c r="I53" i="7"/>
  <c r="G60" i="7"/>
  <c r="G60" i="6"/>
  <c r="G59" i="6"/>
  <c r="G62" i="6"/>
  <c r="I53" i="6"/>
  <c r="G43" i="5"/>
  <c r="G42" i="5"/>
  <c r="G60" i="1"/>
  <c r="G59" i="1"/>
  <c r="I34" i="11"/>
  <c r="I48" i="10"/>
  <c r="I52" i="9"/>
  <c r="I52" i="8"/>
  <c r="I52" i="7"/>
  <c r="I52" i="6"/>
  <c r="I34" i="5"/>
  <c r="I52" i="4"/>
  <c r="I51" i="3"/>
  <c r="I52" i="2"/>
  <c r="I53" i="1"/>
  <c r="I52" i="1"/>
</calcChain>
</file>

<file path=xl/sharedStrings.xml><?xml version="1.0" encoding="utf-8"?>
<sst xmlns="http://schemas.openxmlformats.org/spreadsheetml/2006/main" count="1249" uniqueCount="887">
  <si>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</si>
  <si>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</si>
  <si>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</si>
  <si>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</si>
  <si>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</si>
  <si>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</si>
  <si>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</si>
  <si>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</si>
  <si>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</si>
  <si>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</si>
  <si>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</si>
  <si>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</si>
  <si>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</si>
  <si>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</si>
  <si>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</si>
  <si>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</si>
  <si>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</si>
  <si>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</si>
  <si>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</si>
  <si>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</si>
  <si>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</si>
  <si>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</si>
  <si>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</si>
  <si>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</si>
  <si>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</si>
  <si>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</si>
  <si>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</si>
  <si>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</si>
  <si>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นายธนวัฒน์</t>
  </si>
  <si>
    <t>นางสาวกมลชนก</t>
  </si>
  <si>
    <t>นางสาวชุติกาญจน์</t>
  </si>
  <si>
    <t>บุญมี</t>
  </si>
  <si>
    <t>นางสาวศิริวรรณ</t>
  </si>
  <si>
    <t>นางสาวเปมิกา</t>
  </si>
  <si>
    <t>นางสาวณัฐพร</t>
  </si>
  <si>
    <t>นางสาวเสาวลักษณ์</t>
  </si>
  <si>
    <t>นายอภิรักษ์</t>
  </si>
  <si>
    <t>นางสาวธิดารัตน์</t>
  </si>
  <si>
    <t>นางสาวกนกวรรณ</t>
  </si>
  <si>
    <t>นายณัฐวุฒิ</t>
  </si>
  <si>
    <t>นางสาวกฤติยา</t>
  </si>
  <si>
    <t>นางสาวนภัสสร</t>
  </si>
  <si>
    <t>นางสาววรรณพร</t>
  </si>
  <si>
    <t>นายพงศธร</t>
  </si>
  <si>
    <t>นายกฤษฎา</t>
  </si>
  <si>
    <t>ซื่อสัตย์</t>
  </si>
  <si>
    <t>น้อยศรี</t>
  </si>
  <si>
    <t>นายนครินทร์</t>
  </si>
  <si>
    <t>นางสาวกัญญาณัฐ</t>
  </si>
  <si>
    <t>นางสาวจุฑามาศ</t>
  </si>
  <si>
    <t>นายกษิติ</t>
  </si>
  <si>
    <t>เทพสุวรรณ</t>
  </si>
  <si>
    <t>นางสาวพัชรพร</t>
  </si>
  <si>
    <t>นางสาวสุธาสินี</t>
  </si>
  <si>
    <t>นางสาววรัญญา</t>
  </si>
  <si>
    <t>นางสาวชนัญชิดา</t>
  </si>
  <si>
    <t>พันธ์ธรรม</t>
  </si>
  <si>
    <t>นางสาวณัชชา</t>
  </si>
  <si>
    <t>วงหมี</t>
  </si>
  <si>
    <t>เชื้อวงษ์</t>
  </si>
  <si>
    <t>นางสาวกนกพร</t>
  </si>
  <si>
    <t>นางสาวจิดาภา</t>
  </si>
  <si>
    <t>นางสาววีรดา</t>
  </si>
  <si>
    <t>อ่อนน้อม</t>
  </si>
  <si>
    <t>นางสาวไพรินทร์</t>
  </si>
  <si>
    <t>เอื้อเฟื้อ</t>
  </si>
  <si>
    <t>ดอนทอง</t>
  </si>
  <si>
    <t>นางสาวปณิดา</t>
  </si>
  <si>
    <t>วงษ์สุวรรณ์</t>
  </si>
  <si>
    <t>เกตุแก้วมณี</t>
  </si>
  <si>
    <t>นายกิตติศักดิ์</t>
  </si>
  <si>
    <t>นายชานนท์</t>
  </si>
  <si>
    <t>นางสาวพนิดา</t>
  </si>
  <si>
    <t>เดชสุภา</t>
  </si>
  <si>
    <t>ผ่องผิว</t>
  </si>
  <si>
    <t>บุญเจริญ</t>
  </si>
  <si>
    <t>เสนาพล</t>
  </si>
  <si>
    <t>นางสาวฐิติวรดา</t>
  </si>
  <si>
    <t>วันจีน</t>
  </si>
  <si>
    <t>นางสาวณัฐณิชา</t>
  </si>
  <si>
    <t>โพธิ์ศรี</t>
  </si>
  <si>
    <t>นางสาวเพ็ญพิชชา</t>
  </si>
  <si>
    <t>คำดวง</t>
  </si>
  <si>
    <t>ปรุงนิยม</t>
  </si>
  <si>
    <t>นางสาวศุภรัตน์</t>
  </si>
  <si>
    <t>ตันเจริญ</t>
  </si>
  <si>
    <t>นางสาวณัฐญาดา</t>
  </si>
  <si>
    <t>นางสาวภารดี</t>
  </si>
  <si>
    <t>นางสาวสุกัญญา</t>
  </si>
  <si>
    <t>นางสาวกัญญาวีร์</t>
  </si>
  <si>
    <t>นางสาวชนากานต์</t>
  </si>
  <si>
    <t>นางสาวปฏิมาภรณ์</t>
  </si>
  <si>
    <t>พิมเสน</t>
  </si>
  <si>
    <t>ลือคำงาม</t>
  </si>
  <si>
    <t>นางสาวสุภาพร</t>
  </si>
  <si>
    <t>จินจู</t>
  </si>
  <si>
    <t>นายธนภัทร</t>
  </si>
  <si>
    <t>นายธเนศพล</t>
  </si>
  <si>
    <t>นายปณิธาน</t>
  </si>
  <si>
    <t>นายธนาธิป</t>
  </si>
  <si>
    <t>นางสาวรุ่งนภา</t>
  </si>
  <si>
    <t>ชาวเวียง</t>
  </si>
  <si>
    <t>แสงตา</t>
  </si>
  <si>
    <t>นายกิตติธัช</t>
  </si>
  <si>
    <t>นายนนทพัทธ์</t>
  </si>
  <si>
    <t>แผ่นผา</t>
  </si>
  <si>
    <t>โอสถานนท์</t>
  </si>
  <si>
    <t>นางสาวธัญชนก</t>
  </si>
  <si>
    <t>นางสาววิภาวี</t>
  </si>
  <si>
    <t>ชั้นมัธยมศึกษาปีที่ 4/1</t>
  </si>
  <si>
    <t>ชั้นมัธยมศึกษาปีที่ 4/2</t>
  </si>
  <si>
    <t>ชั้นมัธยมศึกษาปีที่ 4/3</t>
  </si>
  <si>
    <t>ชั้นมัธยมศึกษาปีที่ 4/4</t>
  </si>
  <si>
    <t>ชั้นมัธยมศึกษาปีที่ 4/5</t>
  </si>
  <si>
    <t>ชั้นมัธยมศึกษาปีที่ 4/6</t>
  </si>
  <si>
    <t>ชั้นมัธยมศึกษาปีที่ 4/7</t>
  </si>
  <si>
    <t>ชั้นมัธยมศึกษาปีที่ 4/8</t>
  </si>
  <si>
    <t>ชั้นมัธยมศึกษาปีที่ 4/9</t>
  </si>
  <si>
    <t>ชั้นมัธยมศึกษาปีที่ 4/10</t>
  </si>
  <si>
    <t>ชั้นมัธยมศึกษาปีที่ 4/11</t>
  </si>
  <si>
    <t>นายชวกร</t>
  </si>
  <si>
    <t>แสงฉาย</t>
  </si>
  <si>
    <t>นายธนากร</t>
  </si>
  <si>
    <t>ป้อมตะขบ</t>
  </si>
  <si>
    <t>นายพีระพงษ์</t>
  </si>
  <si>
    <t>นายเสฏฐวุฒิ</t>
  </si>
  <si>
    <t>บาดขุนทด</t>
  </si>
  <si>
    <t>ตันเฮง</t>
  </si>
  <si>
    <t>นายธนพนธ์</t>
  </si>
  <si>
    <t>เสมอใจ</t>
  </si>
  <si>
    <t>นายภูมิชนะ</t>
  </si>
  <si>
    <t>เทียมแก้ว</t>
  </si>
  <si>
    <t xml:space="preserve">นางสาวชนิดาภา </t>
  </si>
  <si>
    <t>ฉิมไพบูลย์</t>
  </si>
  <si>
    <t>นางสาวฑิฆัมพร</t>
  </si>
  <si>
    <t>พูนสระคู</t>
  </si>
  <si>
    <t>นางสาวธันย์ชนก</t>
  </si>
  <si>
    <t>พุทธสุวรรณ์</t>
  </si>
  <si>
    <t>นางสาวสิริรัฐ</t>
  </si>
  <si>
    <t>ชาติทอง</t>
  </si>
  <si>
    <t>นางสาวสุกฤตา</t>
  </si>
  <si>
    <t>นางสาวนุชจรีย์</t>
  </si>
  <si>
    <t>โตสุขศรี</t>
  </si>
  <si>
    <t>นางสาวกชพรรณ</t>
  </si>
  <si>
    <t>จอมศรี</t>
  </si>
  <si>
    <t>นางสาววิไลลักษณ์</t>
  </si>
  <si>
    <t>สุบุตรดี</t>
  </si>
  <si>
    <t>นางสาวจิรัชญา</t>
  </si>
  <si>
    <t>จันทร์คุ้ม</t>
  </si>
  <si>
    <t>นางสาวกรกมล</t>
  </si>
  <si>
    <t>นฤภัย</t>
  </si>
  <si>
    <t>นางสาวนันท์นภัส</t>
  </si>
  <si>
    <t>รอดบุตร</t>
  </si>
  <si>
    <t>นางสาวปรัตถา</t>
  </si>
  <si>
    <t>พุ่มเผือก</t>
  </si>
  <si>
    <t>นางสาวปิยาภัทร</t>
  </si>
  <si>
    <t>รัตน์วิเศษฤทธิ์</t>
  </si>
  <si>
    <t>นางสาวรัตนาวรรณ์</t>
  </si>
  <si>
    <t>จรรยาดี</t>
  </si>
  <si>
    <t>นางสาวอรวรรยา</t>
  </si>
  <si>
    <t>พิมแก้ว</t>
  </si>
  <si>
    <t>นางสาวอาทิติยาภรณ์</t>
  </si>
  <si>
    <t>สาดแสง</t>
  </si>
  <si>
    <t>ศรีเกษม</t>
  </si>
  <si>
    <t>นางสาววณัชพร</t>
  </si>
  <si>
    <t>เฉลิมดิษฐ์</t>
  </si>
  <si>
    <t>นางสาวสุชีรา</t>
  </si>
  <si>
    <t>ต.ศิริวัฒนา</t>
  </si>
  <si>
    <t>นายภูเบศร</t>
  </si>
  <si>
    <t>ทิสา</t>
  </si>
  <si>
    <t xml:space="preserve">นายชนัญญู </t>
  </si>
  <si>
    <t>ทานะมัย</t>
  </si>
  <si>
    <t>นายฐิติภูมิ</t>
  </si>
  <si>
    <t>แสงดำ</t>
  </si>
  <si>
    <t>นายปัณณวัฒน์</t>
  </si>
  <si>
    <t>นายจีรภัทร</t>
  </si>
  <si>
    <t>รอดเลี้ยง</t>
  </si>
  <si>
    <t xml:space="preserve">นายธนทัต </t>
  </si>
  <si>
    <t>สุทธิฤกษ์</t>
  </si>
  <si>
    <t>นายธนบดี</t>
  </si>
  <si>
    <t>แข็งขัน</t>
  </si>
  <si>
    <t>นายโอฬาร</t>
  </si>
  <si>
    <t>พุทธสอน</t>
  </si>
  <si>
    <t>นายณพสรณ์</t>
  </si>
  <si>
    <t>ชูสงค์</t>
  </si>
  <si>
    <t>นายอณุวัฒน์</t>
  </si>
  <si>
    <t>เรืองกระจาย</t>
  </si>
  <si>
    <t xml:space="preserve">นายอมรเทพ </t>
  </si>
  <si>
    <t>อิ่มจิตต์</t>
  </si>
  <si>
    <t>นายชัชชัย</t>
  </si>
  <si>
    <t>ชื่นชม</t>
  </si>
  <si>
    <t>โชติวิทย์</t>
  </si>
  <si>
    <t>เชียงเดิม</t>
  </si>
  <si>
    <t>นายนราศักดิ์</t>
  </si>
  <si>
    <t>พิมพ์แหวน</t>
  </si>
  <si>
    <t>นายปัณณธร</t>
  </si>
  <si>
    <t>สารกิจ</t>
  </si>
  <si>
    <t>ศรีจันทร์</t>
  </si>
  <si>
    <t xml:space="preserve">นายคมกฤต </t>
  </si>
  <si>
    <t xml:space="preserve">นายนพชัย </t>
  </si>
  <si>
    <t>เสงี่ยมทรัพย์</t>
  </si>
  <si>
    <t>นายนิพิฐพนธ์</t>
  </si>
  <si>
    <t>สุขวัฒนากิจ</t>
  </si>
  <si>
    <t>นายปริวัฒน์</t>
  </si>
  <si>
    <t>สุนทรไชย</t>
  </si>
  <si>
    <t>นายพัฒธภูมิ</t>
  </si>
  <si>
    <t>น้ำใจดี</t>
  </si>
  <si>
    <t>นายพุฒิเมธ</t>
  </si>
  <si>
    <t>วจีสิงห์</t>
  </si>
  <si>
    <t>นายเพิ่มศักดิ์</t>
  </si>
  <si>
    <t>บางพระ</t>
  </si>
  <si>
    <t>นายภูบดี</t>
  </si>
  <si>
    <t>เสียงดี</t>
  </si>
  <si>
    <t xml:space="preserve">นายวิชชากร </t>
  </si>
  <si>
    <t>แสนคำแก้ว</t>
  </si>
  <si>
    <t>นายสิทธิพล</t>
  </si>
  <si>
    <t>ครูศรี</t>
  </si>
  <si>
    <t>นายอนาวิน</t>
  </si>
  <si>
    <t>เชาวนะ</t>
  </si>
  <si>
    <t>นายอลงกร</t>
  </si>
  <si>
    <t>แสนคุ้ม</t>
  </si>
  <si>
    <t xml:space="preserve">นางสาวกัญญารุ่ง </t>
  </si>
  <si>
    <t>บุญถาวร</t>
  </si>
  <si>
    <t>นางสาวฐิติธนพร</t>
  </si>
  <si>
    <t>ลาโว</t>
  </si>
  <si>
    <t>นางสาวสถาพร</t>
  </si>
  <si>
    <t>ถาวรสาลี</t>
  </si>
  <si>
    <t>นางสาวศุวิมล</t>
  </si>
  <si>
    <t>บัวหลาย</t>
  </si>
  <si>
    <t>นางสาวมยุรี</t>
  </si>
  <si>
    <t>ทีอุทิศ</t>
  </si>
  <si>
    <t>นางสาวพัชราภา</t>
  </si>
  <si>
    <t>ปานทนนท์</t>
  </si>
  <si>
    <t>นางสาวธัญญรัตน์</t>
  </si>
  <si>
    <t>สติภา</t>
  </si>
  <si>
    <t>นางสาวทิพยธิดา</t>
  </si>
  <si>
    <t>บุญรินทร์</t>
  </si>
  <si>
    <t>นางสาวณัฐสุดา</t>
  </si>
  <si>
    <t>พงษ์พรม</t>
  </si>
  <si>
    <t>นางสาวเจียระไน</t>
  </si>
  <si>
    <t>สมบัติกำไร</t>
  </si>
  <si>
    <t>นายพิภพ</t>
  </si>
  <si>
    <t>ชาดิษฐ</t>
  </si>
  <si>
    <t>นายกฤติพัฒน์</t>
  </si>
  <si>
    <t>พรมงาม</t>
  </si>
  <si>
    <t>นายกิตติพัฒน์</t>
  </si>
  <si>
    <t>เจริญพันธุ์</t>
  </si>
  <si>
    <t>นายเมฆา</t>
  </si>
  <si>
    <t>นายจิรเดช</t>
  </si>
  <si>
    <t>ส่านสม</t>
  </si>
  <si>
    <t>อินทร์โพธิ์</t>
  </si>
  <si>
    <t>พระครูถิ่น</t>
  </si>
  <si>
    <t>นายนิพนธ์</t>
  </si>
  <si>
    <t>เนตรสุวรรณ</t>
  </si>
  <si>
    <t>นายระพีพัฒน์</t>
  </si>
  <si>
    <t>ฤาษี</t>
  </si>
  <si>
    <t>นายกวิน</t>
  </si>
  <si>
    <t>สำเภาจันทร์</t>
  </si>
  <si>
    <t>นายต้องชนะ</t>
  </si>
  <si>
    <t>ศรีสุข</t>
  </si>
  <si>
    <t>นายภานุเดช</t>
  </si>
  <si>
    <t>อ่อนละม้าย</t>
  </si>
  <si>
    <t>นายภัทรพล</t>
  </si>
  <si>
    <t>ผะโรทัย</t>
  </si>
  <si>
    <t>นายวชิรวิทย์</t>
  </si>
  <si>
    <t>นายศุภฤกษ์</t>
  </si>
  <si>
    <t>โปรยลาภ</t>
  </si>
  <si>
    <t>นายกฤษฎ์ชญาห์</t>
  </si>
  <si>
    <t>พลชนากฤษฏิ์</t>
  </si>
  <si>
    <t>นายณัฐดนัย</t>
  </si>
  <si>
    <t>อินทคล้าย</t>
  </si>
  <si>
    <t>นายณัฐนันท์</t>
  </si>
  <si>
    <t>ไชยบุรุษ</t>
  </si>
  <si>
    <t>นายแทนคุณ</t>
  </si>
  <si>
    <t>โถทอง</t>
  </si>
  <si>
    <t>นายนิพพิชฌน์</t>
  </si>
  <si>
    <t>พิมพ์กิจ</t>
  </si>
  <si>
    <t>บัณฑิตกุล</t>
  </si>
  <si>
    <t>นายชยธร</t>
  </si>
  <si>
    <t>นายเดชสพงศ์</t>
  </si>
  <si>
    <t>พนมเขตต์</t>
  </si>
  <si>
    <t>นายทรงภพ</t>
  </si>
  <si>
    <t>วงษ์สง่า</t>
  </si>
  <si>
    <t>นายภคพนธ์</t>
  </si>
  <si>
    <t>สุวรรณวงษ์</t>
  </si>
  <si>
    <t>นายรัฐภูมิ</t>
  </si>
  <si>
    <t xml:space="preserve">นายวรวิทย์ </t>
  </si>
  <si>
    <t>กุดเหลา</t>
  </si>
  <si>
    <t>นายวีรกานต์</t>
  </si>
  <si>
    <t>วรวิทย์วัฒนะ</t>
  </si>
  <si>
    <t>นางสาวศิริวดี</t>
  </si>
  <si>
    <t>ออมทรัพย์วัฒนา</t>
  </si>
  <si>
    <t>นางสาวณัฐวรรณ</t>
  </si>
  <si>
    <t>จันทบุตร</t>
  </si>
  <si>
    <t>นางสาววิลาสินี</t>
  </si>
  <si>
    <t>สมบุรุษ</t>
  </si>
  <si>
    <t>ธนไพบูลย์</t>
  </si>
  <si>
    <t xml:space="preserve">นางสาวพิมพ์ชนก </t>
  </si>
  <si>
    <t>ไพศาล</t>
  </si>
  <si>
    <t xml:space="preserve">นางสาวณัฏฐณิชา </t>
  </si>
  <si>
    <t>นวลสุวรรณ์</t>
  </si>
  <si>
    <t>ชูใจ</t>
  </si>
  <si>
    <t>นางสาวชญาภา</t>
  </si>
  <si>
    <t>ศรีตระเวน</t>
  </si>
  <si>
    <t>นางสาวกนกนิภา</t>
  </si>
  <si>
    <t>วังดวงกมล</t>
  </si>
  <si>
    <t>นางสาวกันยารัตน์</t>
  </si>
  <si>
    <t>กำลังงาม</t>
  </si>
  <si>
    <t>นางสาวพิมลรัตน์</t>
  </si>
  <si>
    <t>สายไตร</t>
  </si>
  <si>
    <t>นางสาวแพรวนภา</t>
  </si>
  <si>
    <t>ยุทธสิงห์</t>
  </si>
  <si>
    <t>นางสาวรุ้งตะวัน</t>
  </si>
  <si>
    <t>หิรัญรุ่ง</t>
  </si>
  <si>
    <t>นางสาววลีพร</t>
  </si>
  <si>
    <t>จันทร์ฉาย</t>
  </si>
  <si>
    <t>นางสาวศศิวิมลรัตน์</t>
  </si>
  <si>
    <t>สุวรรณเชฐ</t>
  </si>
  <si>
    <t>นายกรวีร์</t>
  </si>
  <si>
    <t>สังข์เผือก</t>
  </si>
  <si>
    <t>นายอิสระโชติ</t>
  </si>
  <si>
    <t>ปัจจุสมัย</t>
  </si>
  <si>
    <t xml:space="preserve">นายจุลจักร </t>
  </si>
  <si>
    <t>มั่งมี</t>
  </si>
  <si>
    <t>นายอนันดา</t>
  </si>
  <si>
    <t>ขยันคิด</t>
  </si>
  <si>
    <t>นายเขษมศักดิ์</t>
  </si>
  <si>
    <t>ย้อยดา</t>
  </si>
  <si>
    <t>นายพีรพัฒน์</t>
  </si>
  <si>
    <t>นายรัตนธิเบตร</t>
  </si>
  <si>
    <t>อินทร์ไพร</t>
  </si>
  <si>
    <t>นายภควัต</t>
  </si>
  <si>
    <t>แสนทวีสุข</t>
  </si>
  <si>
    <t>นายปรีดี</t>
  </si>
  <si>
    <t>ขำงาม</t>
  </si>
  <si>
    <t>นายนิติกร</t>
  </si>
  <si>
    <t>ดวงสมร</t>
  </si>
  <si>
    <t>นายนพดล</t>
  </si>
  <si>
    <t>อ้นจันทร์</t>
  </si>
  <si>
    <t xml:space="preserve">นายธนาธิป </t>
  </si>
  <si>
    <t>บุญธรรม</t>
  </si>
  <si>
    <t>พรมา</t>
  </si>
  <si>
    <t>ขำดี</t>
  </si>
  <si>
    <t>นางสาวกษินา</t>
  </si>
  <si>
    <t>หันทยุง</t>
  </si>
  <si>
    <t>สมคุณ</t>
  </si>
  <si>
    <t>นางสาวรัตนาภรณ์</t>
  </si>
  <si>
    <t>บุรีวงษ์</t>
  </si>
  <si>
    <t>นางสาวกฤติกา</t>
  </si>
  <si>
    <t>จันทร์เพ็ญ</t>
  </si>
  <si>
    <t xml:space="preserve">นางสาวบุตรสกาว </t>
  </si>
  <si>
    <t>ชื่นคุ้ม</t>
  </si>
  <si>
    <t>นางสาวชุลีรัตน์</t>
  </si>
  <si>
    <t>กรุงแก้ว</t>
  </si>
  <si>
    <t>นางสาวพัชรมณฑ์</t>
  </si>
  <si>
    <t>เหล่าไพบูลย์ศิลป์</t>
  </si>
  <si>
    <t>นางสาวครีมาศ</t>
  </si>
  <si>
    <t>เจริญทรัพย์</t>
  </si>
  <si>
    <t>นางสาวณัฐชยา</t>
  </si>
  <si>
    <t>ลำบอง</t>
  </si>
  <si>
    <t>นางสาววรวรรณ</t>
  </si>
  <si>
    <t>วัฒนวิเชียร</t>
  </si>
  <si>
    <t>นางสาวดวงมะณี</t>
  </si>
  <si>
    <t>เอี่ยมอุไร</t>
  </si>
  <si>
    <t>นางสาวธันยา</t>
  </si>
  <si>
    <t>บุตรสาลี</t>
  </si>
  <si>
    <t>นางสาวกรรกมล</t>
  </si>
  <si>
    <t>จิ๋วโคราช</t>
  </si>
  <si>
    <t>นางสาวชนวีร์</t>
  </si>
  <si>
    <t>ซึ้งเกียรติศักดิ์</t>
  </si>
  <si>
    <t>นางสาวณัฐ​ณิชา​</t>
  </si>
  <si>
    <t>ปาไตย</t>
  </si>
  <si>
    <t>ไพเราะ</t>
  </si>
  <si>
    <t>นางสาวพรรณรายณ์</t>
  </si>
  <si>
    <t>เอี่ยมโอด</t>
  </si>
  <si>
    <t>นางสาวภัทร์ฐิตา</t>
  </si>
  <si>
    <t>โนนกลางนวนันท์</t>
  </si>
  <si>
    <t>นางสาวภัทรสุดา</t>
  </si>
  <si>
    <t>โม่งคำ</t>
  </si>
  <si>
    <t>นางสาวเมยาวี</t>
  </si>
  <si>
    <t>จงจิตต์</t>
  </si>
  <si>
    <t>นางสาวระพีพรรณ</t>
  </si>
  <si>
    <t>กลั่นเทศ</t>
  </si>
  <si>
    <t>นางสาวรัตนวรรณ</t>
  </si>
  <si>
    <t>กองวัสสกุลณี</t>
  </si>
  <si>
    <t>นางสาวรินรดา</t>
  </si>
  <si>
    <t>สุวรรณธร</t>
  </si>
  <si>
    <t>ปวีณธนวงศา</t>
  </si>
  <si>
    <t>นางสาววีรอร</t>
  </si>
  <si>
    <t>บุรีงาม</t>
  </si>
  <si>
    <t>นางสาวศศิวิมล</t>
  </si>
  <si>
    <t>จิตต์สุภา</t>
  </si>
  <si>
    <t>นางสาวศสิวิมล</t>
  </si>
  <si>
    <t>ดิษบงค์</t>
  </si>
  <si>
    <t>มีใจเย็น</t>
  </si>
  <si>
    <t>นางสาวสุพัตรา</t>
  </si>
  <si>
    <t>เอี่ยมคำ</t>
  </si>
  <si>
    <t>นายวีรภัทร</t>
  </si>
  <si>
    <t>เงินพา</t>
  </si>
  <si>
    <t>นายกฤติเดช</t>
  </si>
  <si>
    <t>สิงห์คำ</t>
  </si>
  <si>
    <t>คชสวัสดิ์</t>
  </si>
  <si>
    <t>นายกิตติศักรินทร์</t>
  </si>
  <si>
    <t>ปังประเสริฐ</t>
  </si>
  <si>
    <t>นายรณฤทธิ์</t>
  </si>
  <si>
    <t>พิมอ่อน</t>
  </si>
  <si>
    <t>นายภคภณ</t>
  </si>
  <si>
    <t>พุกทอง</t>
  </si>
  <si>
    <t>นางสาวธนาวรรณ์</t>
  </si>
  <si>
    <t>ปราณี</t>
  </si>
  <si>
    <t>นางสาวโชติรส</t>
  </si>
  <si>
    <t>สาโพธิ์</t>
  </si>
  <si>
    <t xml:space="preserve">นางสาวอภิษฎา </t>
  </si>
  <si>
    <t>จันทคุณ</t>
  </si>
  <si>
    <t>นางสาวอร​นภา​</t>
  </si>
  <si>
    <t>ยิ่งประเสริฐ​</t>
  </si>
  <si>
    <t>ศรีสุขโข</t>
  </si>
  <si>
    <t>นางสาวธัญสรณ์</t>
  </si>
  <si>
    <t>ถนอมเวช</t>
  </si>
  <si>
    <t>นางสาวลดาวัลย์</t>
  </si>
  <si>
    <t>นางสาวณัฐฐาพร</t>
  </si>
  <si>
    <t>ทานทน</t>
  </si>
  <si>
    <t>คุ้มทอง</t>
  </si>
  <si>
    <t>นางสาวปาริชาต</t>
  </si>
  <si>
    <t>ชมบุตร</t>
  </si>
  <si>
    <t>ปิติกุล</t>
  </si>
  <si>
    <t>นางสาวญาณิศา</t>
  </si>
  <si>
    <t>ดอนมอญ</t>
  </si>
  <si>
    <t>นางสาวเบญจมิน</t>
  </si>
  <si>
    <t>อัศวภูมิ</t>
  </si>
  <si>
    <t>นางสาวปภาวริณท์</t>
  </si>
  <si>
    <t>นางสาวปพิชญา</t>
  </si>
  <si>
    <t>เอี่ยมยัง</t>
  </si>
  <si>
    <t>เเขพิมาย</t>
  </si>
  <si>
    <t>นางสาวเจนนิเฟอร์ หลุยส์</t>
  </si>
  <si>
    <t>บันดิน</t>
  </si>
  <si>
    <t>นางสาวชัชชญา</t>
  </si>
  <si>
    <t>สำราญใจ</t>
  </si>
  <si>
    <t>พันสีทา</t>
  </si>
  <si>
    <t>ลี้หลบภัย</t>
  </si>
  <si>
    <t>เชื้อสูง</t>
  </si>
  <si>
    <t>นางสาวนริญญาดา</t>
  </si>
  <si>
    <t>แซ่โง้ว</t>
  </si>
  <si>
    <t>นางสาวน้ำทิพย์</t>
  </si>
  <si>
    <t>ทรัพย์สิน</t>
  </si>
  <si>
    <t>นางสาวปพัชญา</t>
  </si>
  <si>
    <t>เชิงกรานต์</t>
  </si>
  <si>
    <t>บุตรคุณ</t>
  </si>
  <si>
    <t>นางสาวพิชญา</t>
  </si>
  <si>
    <t>หรรษาสถิตย์</t>
  </si>
  <si>
    <t>นางสาวพิมพ์มาดา</t>
  </si>
  <si>
    <t>ดวงพรมมา</t>
  </si>
  <si>
    <t>นางสาวพิมพ์รวีย์</t>
  </si>
  <si>
    <t>กระจ่าง</t>
  </si>
  <si>
    <t>นางสาวรัตนาภร</t>
  </si>
  <si>
    <t>สีแสด</t>
  </si>
  <si>
    <t>นางสาวศศิกานต์</t>
  </si>
  <si>
    <t>โครตสิงห์</t>
  </si>
  <si>
    <t>นางสาวศิริลักษณ์</t>
  </si>
  <si>
    <t>ทองนาค</t>
  </si>
  <si>
    <t>ดียิ่ง</t>
  </si>
  <si>
    <t>นางสาวสุนิสา</t>
  </si>
  <si>
    <t>สวัสดิ์จันทร์</t>
  </si>
  <si>
    <t>นางสาวสุเมตตา</t>
  </si>
  <si>
    <t>ประกอบยา</t>
  </si>
  <si>
    <t>นางสาวหนึ่งฤทัย</t>
  </si>
  <si>
    <t>สัตตารัมย์</t>
  </si>
  <si>
    <t>นางสาวอรพรรณ</t>
  </si>
  <si>
    <t>พรรณโกมุท</t>
  </si>
  <si>
    <t>นางสาวอรุโณทัย</t>
  </si>
  <si>
    <t>ศิลปาโน</t>
  </si>
  <si>
    <t>นางสาวเอวา​รินทร์​</t>
  </si>
  <si>
    <t>พู่พงษ์​</t>
  </si>
  <si>
    <t>นายศิวกาณต์</t>
  </si>
  <si>
    <t>มณีโชติ</t>
  </si>
  <si>
    <t>นายชุณนเกียรติ</t>
  </si>
  <si>
    <t>แตงพงษ์</t>
  </si>
  <si>
    <t>นายพพิธชัย</t>
  </si>
  <si>
    <t xml:space="preserve">นายพีรศรุต </t>
  </si>
  <si>
    <t>สุพัฒฑา</t>
  </si>
  <si>
    <t xml:space="preserve">นายสุรชาติ </t>
  </si>
  <si>
    <t>เหมกระจ่าง</t>
  </si>
  <si>
    <t>อุทธสิงห์</t>
  </si>
  <si>
    <t>นายอาณา</t>
  </si>
  <si>
    <t>ผิวประเสริฐ</t>
  </si>
  <si>
    <t>นายกษิดิศ</t>
  </si>
  <si>
    <t>เกษมลรวล</t>
  </si>
  <si>
    <t>นายธงทอง</t>
  </si>
  <si>
    <t>อนันตพงศ์</t>
  </si>
  <si>
    <t>นายศุภกานต์</t>
  </si>
  <si>
    <t>กีบาง</t>
  </si>
  <si>
    <t>นายสุขุม</t>
  </si>
  <si>
    <t>วงษ์เลิศ</t>
  </si>
  <si>
    <t>นายธนกร</t>
  </si>
  <si>
    <t>เหมือนส่อน</t>
  </si>
  <si>
    <t>นายยศพล</t>
  </si>
  <si>
    <t>นายเกลียวคลื่น</t>
  </si>
  <si>
    <t>ไชยแสง</t>
  </si>
  <si>
    <t>นายวิธัชพงษ์</t>
  </si>
  <si>
    <t>พลโยธา</t>
  </si>
  <si>
    <t>นายภัทรภณ</t>
  </si>
  <si>
    <t>เจริญดี</t>
  </si>
  <si>
    <t>นายพงศ์เทพ</t>
  </si>
  <si>
    <t>นันชะนะ</t>
  </si>
  <si>
    <t>นายนัฐพงษ์</t>
  </si>
  <si>
    <t>เจริญศรี</t>
  </si>
  <si>
    <t>นายดลยฤทธิ์</t>
  </si>
  <si>
    <t>การุณ</t>
  </si>
  <si>
    <t>นางสาวภัสราภรณ์</t>
  </si>
  <si>
    <t>ภาชู</t>
  </si>
  <si>
    <t>ศรีสุธรรม</t>
  </si>
  <si>
    <t>นางสาวอชิรญา</t>
  </si>
  <si>
    <t>ภูมิดี</t>
  </si>
  <si>
    <t>นางสาวฉัตรธิดา</t>
  </si>
  <si>
    <t>นางสาวอรอินทุ์</t>
  </si>
  <si>
    <t>วันทามิ</t>
  </si>
  <si>
    <t>นางสาวกัญญารัตน์</t>
  </si>
  <si>
    <t>บัวส่องใส</t>
  </si>
  <si>
    <t>นางสาวธันวดี</t>
  </si>
  <si>
    <t>มณีงาม</t>
  </si>
  <si>
    <t>นางสาวรุจิรา</t>
  </si>
  <si>
    <t>สุภาพุฒ</t>
  </si>
  <si>
    <t>นางสาวชามา</t>
  </si>
  <si>
    <t>รัตนธนสิริพร</t>
  </si>
  <si>
    <t>นางสาวสมัชญา</t>
  </si>
  <si>
    <t>โตฉาย</t>
  </si>
  <si>
    <t>นางสาวกมลทิพย์</t>
  </si>
  <si>
    <t>รัตนปัญญา</t>
  </si>
  <si>
    <t>กิตติสกนธ์</t>
  </si>
  <si>
    <t>ใหม่สิงห์</t>
  </si>
  <si>
    <t>นางสาวชนิตา</t>
  </si>
  <si>
    <t>ศรีมะลัย</t>
  </si>
  <si>
    <t>นางสาวณฐนรี</t>
  </si>
  <si>
    <t>เที่ยงธรรม</t>
  </si>
  <si>
    <t>นางสาวณภัทรพร</t>
  </si>
  <si>
    <t xml:space="preserve">นางสาวพรนภัส </t>
  </si>
  <si>
    <t>วงษา</t>
  </si>
  <si>
    <t>นางสาวพีรดา</t>
  </si>
  <si>
    <t>อินทร์จันดา</t>
  </si>
  <si>
    <t xml:space="preserve">นางสาวริลลดา </t>
  </si>
  <si>
    <t>อัตรา</t>
  </si>
  <si>
    <t>นางสาวลลิตภัทร</t>
  </si>
  <si>
    <t>เหม็นศิริ</t>
  </si>
  <si>
    <t>ทองใส</t>
  </si>
  <si>
    <t>นางสาวศิวพร</t>
  </si>
  <si>
    <t>ลีลาน้อย</t>
  </si>
  <si>
    <t>นางสาวศุภมาศ</t>
  </si>
  <si>
    <t>รอดเกิด</t>
  </si>
  <si>
    <t>นางสาวอัจฉริยา</t>
  </si>
  <si>
    <t>วงษ์ศรีแก้ว</t>
  </si>
  <si>
    <t>นายจิรายุ</t>
  </si>
  <si>
    <t xml:space="preserve">นายฑีปากร </t>
  </si>
  <si>
    <t>ไชยฮ้อย</t>
  </si>
  <si>
    <t>นายปณต</t>
  </si>
  <si>
    <t>เหมพร</t>
  </si>
  <si>
    <t>แก้วตา</t>
  </si>
  <si>
    <t>นายพงศ์ศิริ</t>
  </si>
  <si>
    <t>นันทิวัธวิภา</t>
  </si>
  <si>
    <t>นางสาววาสนา</t>
  </si>
  <si>
    <t>โยธา</t>
  </si>
  <si>
    <t>นางสาวขวัญหทัย</t>
  </si>
  <si>
    <t>มีนารี</t>
  </si>
  <si>
    <t>นางสาวชิดชนก</t>
  </si>
  <si>
    <t>เหล่หวี</t>
  </si>
  <si>
    <t>นางสาวชุติมน</t>
  </si>
  <si>
    <t>บัวชุม</t>
  </si>
  <si>
    <t>มีใจ</t>
  </si>
  <si>
    <t>นางสาวธัญสุดา</t>
  </si>
  <si>
    <t>ตอเขียว</t>
  </si>
  <si>
    <t>นางสาววาเนสซ่า สุณีย์</t>
  </si>
  <si>
    <t>วิงค์แลร์</t>
  </si>
  <si>
    <t>นางสาวอภิญญา</t>
  </si>
  <si>
    <t>ปราบพาล</t>
  </si>
  <si>
    <t>นางสาวปภาวรินทร์</t>
  </si>
  <si>
    <t>ชิตเลิศ</t>
  </si>
  <si>
    <t>กัญญาพงษ์</t>
  </si>
  <si>
    <t>นางสาววรรณวิสา</t>
  </si>
  <si>
    <t>โพธิจันทร์</t>
  </si>
  <si>
    <t>นางสาวภัคจิรา</t>
  </si>
  <si>
    <t>แป้นสุขา</t>
  </si>
  <si>
    <t>นางสาวรักษ์เกล้า</t>
  </si>
  <si>
    <t>เหล็กเกตุ</t>
  </si>
  <si>
    <t>นางสาวอุทุมพร</t>
  </si>
  <si>
    <t>แววศร</t>
  </si>
  <si>
    <t>นางสาวไพลิน</t>
  </si>
  <si>
    <t>กลิ่นจันทร์</t>
  </si>
  <si>
    <t>นางสาวพิไลวรรณ</t>
  </si>
  <si>
    <t>บุตรศรี</t>
  </si>
  <si>
    <t>นางสาวพรรณชนิดา</t>
  </si>
  <si>
    <t>พิมพ์ประสิทธิ์</t>
  </si>
  <si>
    <t>ผิวทอง</t>
  </si>
  <si>
    <t>จัตุรัส</t>
  </si>
  <si>
    <t>นางสาวปริตา</t>
  </si>
  <si>
    <t>จอมคำศรี</t>
  </si>
  <si>
    <t>นายพีรพงศ์</t>
  </si>
  <si>
    <t>ทรงบัญฑิต</t>
  </si>
  <si>
    <t>นายชวดล</t>
  </si>
  <si>
    <t>ครองยุฒธ์</t>
  </si>
  <si>
    <t>นายนิปุณ</t>
  </si>
  <si>
    <t>สังฆปุณ</t>
  </si>
  <si>
    <t>นายมหาสมุทร</t>
  </si>
  <si>
    <t>เอี่ยมไพฑูรย์</t>
  </si>
  <si>
    <t>นายวรวิทย์</t>
  </si>
  <si>
    <t>กงแก้ว</t>
  </si>
  <si>
    <t>เสาร์ศิริ</t>
  </si>
  <si>
    <t>นายดนุพร</t>
  </si>
  <si>
    <t>พูลเชื้อ</t>
  </si>
  <si>
    <t>นายนารายณ์</t>
  </si>
  <si>
    <t>จันทร์พวง</t>
  </si>
  <si>
    <t>แก้วชา</t>
  </si>
  <si>
    <t>นายไพศาล</t>
  </si>
  <si>
    <t>สังข์มงคล</t>
  </si>
  <si>
    <t xml:space="preserve">นายสุรสีห์ </t>
  </si>
  <si>
    <t>สุขวิเศษ</t>
  </si>
  <si>
    <t>นางสาวธนัชชา</t>
  </si>
  <si>
    <t>เที่ยงตรงภิญโญ</t>
  </si>
  <si>
    <t>ศรีบุญเรือง</t>
  </si>
  <si>
    <t>นางสาวจิราพัชร</t>
  </si>
  <si>
    <t>เพ็งรอด</t>
  </si>
  <si>
    <t>ศรีสุขสกุลไทย</t>
  </si>
  <si>
    <t>นางสาวนารีรัตน์</t>
  </si>
  <si>
    <t>นางสาวนุขวรา</t>
  </si>
  <si>
    <t>ภูจอมแก้ว</t>
  </si>
  <si>
    <t>ไวว่อง</t>
  </si>
  <si>
    <t>นางสาวจิราภรณ์</t>
  </si>
  <si>
    <t>คนซื่อ</t>
  </si>
  <si>
    <t>นางสาวภาวิณี</t>
  </si>
  <si>
    <t>หล้ามูลชา</t>
  </si>
  <si>
    <t>จงรั้งกลาง</t>
  </si>
  <si>
    <t>นางสาวศรีประภา</t>
  </si>
  <si>
    <t>ดอนปัด</t>
  </si>
  <si>
    <t>หอมเดิม</t>
  </si>
  <si>
    <t>นางสาวฐิติรัตน์</t>
  </si>
  <si>
    <t>ศรีสังข์</t>
  </si>
  <si>
    <t>นางสาวพรไพลิน</t>
  </si>
  <si>
    <t>ก้อนทองคำ</t>
  </si>
  <si>
    <t>นางสาวสุทธิกานต์</t>
  </si>
  <si>
    <t>แคะสูงเนิน</t>
  </si>
  <si>
    <t>นางสาวภาวินี</t>
  </si>
  <si>
    <t>ใจสงัด</t>
  </si>
  <si>
    <t>สร้อยถาวร</t>
  </si>
  <si>
    <t>นางสาวปุณยนุช</t>
  </si>
  <si>
    <t>สมใจเพ็ง</t>
  </si>
  <si>
    <t>นางสาวอารยา</t>
  </si>
  <si>
    <t>อรชร</t>
  </si>
  <si>
    <t>นางสาวปณาลี</t>
  </si>
  <si>
    <t>เจิมพันธ์นิตย์</t>
  </si>
  <si>
    <t>เรืองราม</t>
  </si>
  <si>
    <t>นางสาวชญานิศภ์</t>
  </si>
  <si>
    <t>แดงวัน</t>
  </si>
  <si>
    <t>นางสาวดวงนฤมล</t>
  </si>
  <si>
    <t>เลิศศรี</t>
  </si>
  <si>
    <t>นางสาวนวนันท์</t>
  </si>
  <si>
    <t>ชุมจันทร์</t>
  </si>
  <si>
    <t>นางสาวปริชญา</t>
  </si>
  <si>
    <t>จันทร์ศรีสุริยวงศ์</t>
  </si>
  <si>
    <t>นางสาวคณัญญา</t>
  </si>
  <si>
    <t>รุ่งเรือง</t>
  </si>
  <si>
    <t>เรียนศรี</t>
  </si>
  <si>
    <t>นางสาวชลนิภา</t>
  </si>
  <si>
    <t>แซ่มช้อย</t>
  </si>
  <si>
    <t>นางสาวญานิศา</t>
  </si>
  <si>
    <t>สุขสุวานนท์</t>
  </si>
  <si>
    <t>นางสาวปราณี</t>
  </si>
  <si>
    <t>หมายศรี</t>
  </si>
  <si>
    <t>นางสาวกัญญาพัชร</t>
  </si>
  <si>
    <t>ทองมา</t>
  </si>
  <si>
    <t>นางสาวอาทิติยา</t>
  </si>
  <si>
    <t>ตาสา</t>
  </si>
  <si>
    <t>นายไตรรงค์</t>
  </si>
  <si>
    <t>นายภานุวัฒน์</t>
  </si>
  <si>
    <t>หัสดี</t>
  </si>
  <si>
    <t>พรมนนท์</t>
  </si>
  <si>
    <t>นายเอกราช</t>
  </si>
  <si>
    <t>นายญาณเสฏฐ์</t>
  </si>
  <si>
    <t>โรจนจันทร์</t>
  </si>
  <si>
    <t>หอมกลิ่น</t>
  </si>
  <si>
    <t>นายศิริพงษ์</t>
  </si>
  <si>
    <t>มูนุง</t>
  </si>
  <si>
    <t>นายยศธร</t>
  </si>
  <si>
    <t>วิบูลพัฒนไพศาล</t>
  </si>
  <si>
    <t>กันดี</t>
  </si>
  <si>
    <t>นางสาวกมลรัตน์</t>
  </si>
  <si>
    <t>อยู่คง</t>
  </si>
  <si>
    <t>นางสาวธนัญญา</t>
  </si>
  <si>
    <t>สุขสบาย</t>
  </si>
  <si>
    <t>นางสาวปัณฑารีย์</t>
  </si>
  <si>
    <t>ประสงค์</t>
  </si>
  <si>
    <t>นางสาวภูศนีษา</t>
  </si>
  <si>
    <t>สรรพคุณ</t>
  </si>
  <si>
    <t>นางสาวกชพร</t>
  </si>
  <si>
    <t>นางสาวอรวรรณ</t>
  </si>
  <si>
    <t>วงสุพรรณ</t>
  </si>
  <si>
    <t>นางสาวศิรภัสสร</t>
  </si>
  <si>
    <t>เดชดำรง</t>
  </si>
  <si>
    <t>นางสาวสุจิตรา</t>
  </si>
  <si>
    <t>นางสาวสุมาลี</t>
  </si>
  <si>
    <t>โพธิ์วรรณ</t>
  </si>
  <si>
    <t>นางสาวณัฐธิดา</t>
  </si>
  <si>
    <t>มากเจริญ</t>
  </si>
  <si>
    <t>นางสาวญาธิดา</t>
  </si>
  <si>
    <t>พันธ์หมุด</t>
  </si>
  <si>
    <t>นางสาวภัควลัญช์</t>
  </si>
  <si>
    <t>ศรีตระกูลพันธ์</t>
  </si>
  <si>
    <t>นางสาวอนันตพร</t>
  </si>
  <si>
    <t>เพ็ชรคง</t>
  </si>
  <si>
    <t>นางสาวกัญญาภัค</t>
  </si>
  <si>
    <t>นามโคตร</t>
  </si>
  <si>
    <t>เจียมกรกต</t>
  </si>
  <si>
    <t>สีตา</t>
  </si>
  <si>
    <t>นางสาวพีรภาว์</t>
  </si>
  <si>
    <t>เชี่ยวชาญกิจยิ่ง</t>
  </si>
  <si>
    <t>นางสาวมลฤดี</t>
  </si>
  <si>
    <t>สุขสวัสดิ์</t>
  </si>
  <si>
    <t>รอดคุ้ม</t>
  </si>
  <si>
    <t>นางสาวณัฎฐ์ธนัน</t>
  </si>
  <si>
    <t>ธนกุลธิรัตน์</t>
  </si>
  <si>
    <t>นางสาวพิชชา</t>
  </si>
  <si>
    <t>อภิสุนทรางกูร</t>
  </si>
  <si>
    <t>แสนดงแคน</t>
  </si>
  <si>
    <t>สมัครสมาน</t>
  </si>
  <si>
    <t>นางสาววริศรา</t>
  </si>
  <si>
    <t>นางสาวจุฑาทิพย์</t>
  </si>
  <si>
    <t>วงษ์ตระกูลพัด</t>
  </si>
  <si>
    <t>นางสาวชวัลรัตน์</t>
  </si>
  <si>
    <t>นางสาวธวัลรัตน์</t>
  </si>
  <si>
    <t>เชื้อสุข</t>
  </si>
  <si>
    <t>นางสาวนพรัตน์</t>
  </si>
  <si>
    <t>ขจรหล้า</t>
  </si>
  <si>
    <t>นางสาวนันทิดา</t>
  </si>
  <si>
    <t>พันพิษ</t>
  </si>
  <si>
    <t>นางสาววรรณิดา</t>
  </si>
  <si>
    <t>มาลากุล</t>
  </si>
  <si>
    <t>นางสาวสิริกาญจนา</t>
  </si>
  <si>
    <t>ลิ้มไพบูลย์ผล</t>
  </si>
  <si>
    <t>นายปิยะภัทร</t>
  </si>
  <si>
    <t>สนามพลี</t>
  </si>
  <si>
    <t>นายภานุวัตร</t>
  </si>
  <si>
    <t>อยู่เจริญ</t>
  </si>
  <si>
    <t>นายธนวรรธน์</t>
  </si>
  <si>
    <t>ความเพียร</t>
  </si>
  <si>
    <t>คงเจริญ</t>
  </si>
  <si>
    <t>นายวรเมธ</t>
  </si>
  <si>
    <t>ทวีประยูร</t>
  </si>
  <si>
    <t>นายสุกฤษฎิ์</t>
  </si>
  <si>
    <t>นวลโสภา</t>
  </si>
  <si>
    <t>นายภูริพัฒน์</t>
  </si>
  <si>
    <t>ตานน้อย</t>
  </si>
  <si>
    <t>นายวัชรากร</t>
  </si>
  <si>
    <t>อำนาจศิลป์เจริญ</t>
  </si>
  <si>
    <t>นายรัตนโชติ</t>
  </si>
  <si>
    <t>พรมปะ</t>
  </si>
  <si>
    <t>นายวัชรินทร์</t>
  </si>
  <si>
    <t>ทิพย์วงษา</t>
  </si>
  <si>
    <t>นายณฐกร</t>
  </si>
  <si>
    <t>เหลืองอร่ามจิตร</t>
  </si>
  <si>
    <t>นายกิตติวินท์</t>
  </si>
  <si>
    <t>จีนศาสตร์</t>
  </si>
  <si>
    <t>นายณรงค์ฤทธิ์</t>
  </si>
  <si>
    <t>น้ำทรัพย์</t>
  </si>
  <si>
    <t>นายพรพินิต</t>
  </si>
  <si>
    <t>แก้วมณี</t>
  </si>
  <si>
    <t>นายมาโนชย์</t>
  </si>
  <si>
    <t>ผานิชย์</t>
  </si>
  <si>
    <t>นายวัฒนชัย</t>
  </si>
  <si>
    <t>อินทร์แปลง</t>
  </si>
  <si>
    <t>ไพรดี</t>
  </si>
  <si>
    <t>อยู่จ้า</t>
  </si>
  <si>
    <t>นางสาวสุภาสวัสดิ์</t>
  </si>
  <si>
    <t>โกเมศ</t>
  </si>
  <si>
    <t>นางสาวจันทร์วิมล</t>
  </si>
  <si>
    <t>ทรัพย์มั่น</t>
  </si>
  <si>
    <t>นางสาวนภัสตรา</t>
  </si>
  <si>
    <t>จันทร์ทอง</t>
  </si>
  <si>
    <t>นางสาวปรียาภัทร</t>
  </si>
  <si>
    <t>ประทุมรุ่ง</t>
  </si>
  <si>
    <t>นางสาวสุคนธ์ทิพย์</t>
  </si>
  <si>
    <t>สอนเอี่ยม</t>
  </si>
  <si>
    <t>นางสาวเพชรลดา</t>
  </si>
  <si>
    <t>นางสาวสุพิชญา</t>
  </si>
  <si>
    <t>ภามัง</t>
  </si>
  <si>
    <t>นางสาววรนารี</t>
  </si>
  <si>
    <t>กิ่งแก้ว</t>
  </si>
  <si>
    <t>นางสาวปิยธิดา</t>
  </si>
  <si>
    <t>คงศร</t>
  </si>
  <si>
    <t>ตาทอง</t>
  </si>
  <si>
    <t>นางสาวชญาทิพย์</t>
  </si>
  <si>
    <t>ทับมีบุญ</t>
  </si>
  <si>
    <t>สมพรนิมิต</t>
  </si>
  <si>
    <t>เจริญยิ่ง</t>
  </si>
  <si>
    <t>เธียรเงิน</t>
  </si>
  <si>
    <t>บุรีวงศ์</t>
  </si>
  <si>
    <t>นางสาวธันยพร</t>
  </si>
  <si>
    <t>นางสาวธาริสา</t>
  </si>
  <si>
    <t>วาดถนน</t>
  </si>
  <si>
    <t>นางสาวชญาน์ทิพย์</t>
  </si>
  <si>
    <t>จิตรเจือวงศ์</t>
  </si>
  <si>
    <t>บุดดา</t>
  </si>
  <si>
    <t>นางสาวนลินทิพย์</t>
  </si>
  <si>
    <t>โถมขำ</t>
  </si>
  <si>
    <t>นางสาวเนตรนภา</t>
  </si>
  <si>
    <t>ศรีมุกข์</t>
  </si>
  <si>
    <t>นางสาวปฐมวดี</t>
  </si>
  <si>
    <t>พรชุบ</t>
  </si>
  <si>
    <t>นางสาวพิชญ์นาฏ</t>
  </si>
  <si>
    <t>คงสม</t>
  </si>
  <si>
    <t xml:space="preserve">นางสาวศรัณย์พร </t>
  </si>
  <si>
    <t>ยะศาลา</t>
  </si>
  <si>
    <t>คุ้มวงษ์</t>
  </si>
  <si>
    <t>นางสาวอรปรียา</t>
  </si>
  <si>
    <t>ธรรมดี</t>
  </si>
  <si>
    <t>นายกวี</t>
  </si>
  <si>
    <t>มุ้งบัง</t>
  </si>
  <si>
    <t>นายเจษฎา</t>
  </si>
  <si>
    <t>ทองบุญนาค</t>
  </si>
  <si>
    <t>นายณัฐชนินท์</t>
  </si>
  <si>
    <t>พูลสวัสดิ์</t>
  </si>
  <si>
    <t>นายนราทัศน์</t>
  </si>
  <si>
    <t>เหลืองทอง</t>
  </si>
  <si>
    <t>นายปุณณพัฒน์</t>
  </si>
  <si>
    <t>เจนการ</t>
  </si>
  <si>
    <t>นายภาคิน</t>
  </si>
  <si>
    <t>มฤกุล</t>
  </si>
  <si>
    <t>ทองเลื่อน</t>
  </si>
  <si>
    <t>นายณัฐภูมิ</t>
  </si>
  <si>
    <t>พืชคูณ</t>
  </si>
  <si>
    <t>นายภัทรธาดา</t>
  </si>
  <si>
    <t>ป่ากว้าง</t>
  </si>
  <si>
    <t>นายภูธเนศ</t>
  </si>
  <si>
    <t>ชาวเมือง</t>
  </si>
  <si>
    <t>นายกฤตะนัญ</t>
  </si>
  <si>
    <t>พิมพ์ดีด</t>
  </si>
  <si>
    <t>นายณภัทร</t>
  </si>
  <si>
    <t>เลอนอบ</t>
  </si>
  <si>
    <t>นายปฏิพัทธ์</t>
  </si>
  <si>
    <t>นายณพล</t>
  </si>
  <si>
    <t>พุฒตีบ</t>
  </si>
  <si>
    <t>นายกิตตินันท์</t>
  </si>
  <si>
    <t>นายณัฐสิทธิ์</t>
  </si>
  <si>
    <t>เสริมสมบูรณ์</t>
  </si>
  <si>
    <t>นายดนัยณัฐ</t>
  </si>
  <si>
    <t>พันธุ์ชื่นวิโรจน์</t>
  </si>
  <si>
    <t>น้อยชาคำ</t>
  </si>
  <si>
    <t>นางสาวกษมา</t>
  </si>
  <si>
    <t>พรหมรักษา</t>
  </si>
  <si>
    <t>นางสาวญาตาวี</t>
  </si>
  <si>
    <t>นามวงศ์</t>
  </si>
  <si>
    <t>นางสาวนิภาพร</t>
  </si>
  <si>
    <t>สุวรรณะ</t>
  </si>
  <si>
    <t>นางสาวปัทมพร</t>
  </si>
  <si>
    <t>นางสาวกรพันธุ์</t>
  </si>
  <si>
    <t>พงษ์นอก</t>
  </si>
  <si>
    <t>นางสาวเกณิกา</t>
  </si>
  <si>
    <t>ตะเภาพงศ์</t>
  </si>
  <si>
    <t>นางสาวศิรินทิพย์</t>
  </si>
  <si>
    <t>ขาวเกตุ</t>
  </si>
  <si>
    <t>นางสาวภัทราพร</t>
  </si>
  <si>
    <t>ธีรชัย</t>
  </si>
  <si>
    <t>ตันกูล</t>
  </si>
  <si>
    <t>นางสาวกนกกาญจน์</t>
  </si>
  <si>
    <t>เกียรติกูล</t>
  </si>
  <si>
    <t>เสมอเหมือน</t>
  </si>
  <si>
    <t>นางสาวลลิตา</t>
  </si>
  <si>
    <t>นางสาวสวิตตา</t>
  </si>
  <si>
    <t>นางสาวพิชญ์ธิดา</t>
  </si>
  <si>
    <t>บุญภักดี</t>
  </si>
  <si>
    <t>ประยูรวงษ์</t>
  </si>
  <si>
    <t>นางสาวญาณันธร</t>
  </si>
  <si>
    <t>แก่นปรั่ง</t>
  </si>
  <si>
    <t>ทรัพย์โสม</t>
  </si>
  <si>
    <t>นางสาวธันวา</t>
  </si>
  <si>
    <t>โคตะมะ</t>
  </si>
  <si>
    <t>กุลสูตร</t>
  </si>
  <si>
    <t>นางสาวปรีญารัตน์</t>
  </si>
  <si>
    <t>ช่างต่อ</t>
  </si>
  <si>
    <t>นางสาวพัชรินทร์</t>
  </si>
  <si>
    <t>นามรักษา</t>
  </si>
  <si>
    <t xml:space="preserve">นางสาวภัสสร </t>
  </si>
  <si>
    <t>สิทธิวงษ์</t>
  </si>
  <si>
    <t>นางสาวมณฑกานต์</t>
  </si>
  <si>
    <t>ปานพงษ์</t>
  </si>
  <si>
    <t>นางสาววิชิรินทรา</t>
  </si>
  <si>
    <t>กิ่งโด</t>
  </si>
  <si>
    <t>นาชัยฤทธิ์</t>
  </si>
  <si>
    <t>นางสาวสลิลลา</t>
  </si>
  <si>
    <t>โพตะ</t>
  </si>
  <si>
    <t>แบบบันทึกผลการประเมินความสามารถด้านคุณลักษณะอยู่อย่างพอเพียง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</si>
</sst>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b/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2" fillId="0" borderId="0"/>
  </cellStyleXfs>
  <cellXfs count="94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center"/>
    </xf>
    <xf numFmtId="0" fontId="10" fillId="0" borderId="0" xfId="0" applyFont="1" applyAlignment="1"/>
    <xf numFmtId="0" fontId="0" fillId="0" borderId="0" xfId="0" applyAlignment="1"/>
    <xf numFmtId="187" fontId="5" fillId="0" borderId="12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0" fontId="14" fillId="0" borderId="12" xfId="6" applyFont="1" applyBorder="1" applyAlignment="1">
      <alignment horizontal="left" vertical="center" shrinkToFit="1"/>
    </xf>
    <xf numFmtId="0" fontId="2" fillId="0" borderId="11" xfId="6" applyFont="1" applyBorder="1" applyAlignment="1">
      <alignment horizontal="left" vertical="center"/>
    </xf>
    <xf numFmtId="0" fontId="2" fillId="0" borderId="12" xfId="6" applyFont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 shrinkToFit="1"/>
    </xf>
    <xf numFmtId="0" fontId="14" fillId="3" borderId="11" xfId="6" applyFont="1" applyFill="1" applyBorder="1" applyAlignment="1">
      <alignment horizontal="left" vertical="center" shrinkToFit="1"/>
    </xf>
    <xf numFmtId="0" fontId="14" fillId="0" borderId="11" xfId="6" applyFont="1" applyBorder="1" applyAlignment="1">
      <alignment horizontal="left" vertical="center" shrinkToFit="1"/>
    </xf>
    <xf numFmtId="0" fontId="5" fillId="0" borderId="11" xfId="6" applyFont="1" applyFill="1" applyBorder="1" applyAlignment="1" applyProtection="1">
      <alignment vertical="center"/>
    </xf>
    <xf numFmtId="0" fontId="5" fillId="0" borderId="12" xfId="6" applyFont="1" applyFill="1" applyBorder="1" applyAlignment="1" applyProtection="1">
      <alignment vertical="center"/>
    </xf>
    <xf numFmtId="0" fontId="5" fillId="0" borderId="11" xfId="6" applyFont="1" applyFill="1" applyBorder="1" applyAlignment="1" applyProtection="1">
      <alignment vertical="center"/>
    </xf>
    <xf numFmtId="0" fontId="5" fillId="0" borderId="12" xfId="6" applyFont="1" applyFill="1" applyBorder="1" applyAlignment="1" applyProtection="1">
      <alignment vertical="center"/>
    </xf>
    <xf numFmtId="0" fontId="5" fillId="3" borderId="11" xfId="6" applyFont="1" applyFill="1" applyBorder="1" applyAlignment="1" applyProtection="1">
      <alignment vertical="center"/>
    </xf>
    <xf numFmtId="0" fontId="5" fillId="3" borderId="12" xfId="6" applyFont="1" applyFill="1" applyBorder="1" applyAlignment="1" applyProtection="1">
      <alignment vertical="center"/>
    </xf>
    <xf numFmtId="0" fontId="5" fillId="0" borderId="11" xfId="6" applyFont="1" applyFill="1" applyBorder="1" applyAlignment="1" applyProtection="1">
      <alignment vertical="center"/>
    </xf>
    <xf numFmtId="0" fontId="5" fillId="0" borderId="12" xfId="6" applyFont="1" applyFill="1" applyBorder="1" applyAlignment="1" applyProtection="1">
      <alignment vertical="center"/>
    </xf>
    <xf numFmtId="0" fontId="5" fillId="0" borderId="11" xfId="6" applyFont="1" applyFill="1" applyBorder="1" applyAlignment="1" applyProtection="1">
      <alignment vertical="center"/>
    </xf>
    <xf numFmtId="0" fontId="5" fillId="0" borderId="12" xfId="6" applyFont="1" applyFill="1" applyBorder="1" applyAlignment="1" applyProtection="1">
      <alignment vertical="center"/>
    </xf>
    <xf numFmtId="0" fontId="5" fillId="3" borderId="11" xfId="6" applyFont="1" applyFill="1" applyBorder="1" applyAlignment="1" applyProtection="1">
      <alignment vertical="center"/>
    </xf>
    <xf numFmtId="0" fontId="5" fillId="3" borderId="12" xfId="6" applyFont="1" applyFill="1" applyBorder="1" applyAlignment="1" applyProtection="1">
      <alignment vertical="center"/>
    </xf>
    <xf numFmtId="0" fontId="5" fillId="0" borderId="11" xfId="6" applyFont="1" applyFill="1" applyBorder="1" applyAlignment="1" applyProtection="1">
      <alignment vertical="center"/>
    </xf>
    <xf numFmtId="0" fontId="5" fillId="0" borderId="12" xfId="6" applyFont="1" applyFill="1" applyBorder="1" applyAlignment="1" applyProtection="1">
      <alignment vertical="center"/>
    </xf>
    <xf numFmtId="0" fontId="5" fillId="3" borderId="11" xfId="6" applyFont="1" applyFill="1" applyBorder="1" applyAlignment="1" applyProtection="1">
      <alignment vertical="center"/>
    </xf>
    <xf numFmtId="0" fontId="5" fillId="3" borderId="12" xfId="6" applyFont="1" applyFill="1" applyBorder="1" applyAlignment="1" applyProtection="1">
      <alignment vertical="center"/>
    </xf>
    <xf numFmtId="0" fontId="2" fillId="3" borderId="11" xfId="6" applyFont="1" applyFill="1" applyBorder="1" applyAlignment="1">
      <alignment vertical="center"/>
    </xf>
    <xf numFmtId="0" fontId="2" fillId="3" borderId="12" xfId="6" applyFont="1" applyFill="1" applyBorder="1" applyAlignment="1">
      <alignment vertical="center"/>
    </xf>
    <xf numFmtId="0" fontId="5" fillId="0" borderId="11" xfId="6" applyFont="1" applyFill="1" applyBorder="1" applyAlignment="1" applyProtection="1">
      <alignment vertical="center"/>
    </xf>
    <xf numFmtId="0" fontId="5" fillId="0" borderId="12" xfId="6" applyFont="1" applyFill="1" applyBorder="1" applyAlignment="1" applyProtection="1">
      <alignment vertical="center"/>
    </xf>
    <xf numFmtId="0" fontId="5" fillId="0" borderId="11" xfId="6" applyFont="1" applyFill="1" applyBorder="1" applyAlignment="1" applyProtection="1">
      <alignment horizontal="left" vertical="center"/>
    </xf>
    <xf numFmtId="0" fontId="5" fillId="0" borderId="12" xfId="6" applyFont="1" applyFill="1" applyBorder="1" applyAlignment="1" applyProtection="1">
      <alignment horizontal="left" vertical="center"/>
    </xf>
    <xf numFmtId="0" fontId="5" fillId="0" borderId="11" xfId="6" applyFont="1" applyFill="1" applyBorder="1" applyAlignment="1" applyProtection="1">
      <alignment vertical="center"/>
    </xf>
    <xf numFmtId="0" fontId="5" fillId="0" borderId="12" xfId="6" applyFont="1" applyFill="1" applyBorder="1" applyAlignment="1" applyProtection="1">
      <alignment vertical="center"/>
    </xf>
    <xf numFmtId="0" fontId="5" fillId="0" borderId="11" xfId="6" applyFont="1" applyFill="1" applyBorder="1" applyAlignment="1" applyProtection="1">
      <alignment vertical="center"/>
    </xf>
    <xf numFmtId="0" fontId="5" fillId="0" borderId="12" xfId="6" applyFont="1" applyFill="1" applyBorder="1" applyAlignment="1" applyProtection="1">
      <alignment vertical="center"/>
    </xf>
    <xf numFmtId="0" fontId="5" fillId="0" borderId="11" xfId="6" applyFont="1" applyFill="1" applyBorder="1" applyAlignment="1">
      <alignment horizontal="left" vertical="center"/>
    </xf>
    <xf numFmtId="0" fontId="5" fillId="0" borderId="12" xfId="6" applyFont="1" applyFill="1" applyBorder="1" applyAlignment="1">
      <alignment horizontal="left" vertical="center"/>
    </xf>
    <xf numFmtId="0" fontId="5" fillId="0" borderId="11" xfId="6" applyFont="1" applyFill="1" applyBorder="1" applyAlignment="1" applyProtection="1">
      <alignment vertical="center"/>
    </xf>
    <xf numFmtId="0" fontId="5" fillId="0" borderId="12" xfId="6" applyFont="1" applyFill="1" applyBorder="1" applyAlignment="1" applyProtection="1">
      <alignment vertical="center"/>
    </xf>
    <xf numFmtId="0" fontId="5" fillId="3" borderId="11" xfId="6" applyFont="1" applyFill="1" applyBorder="1" applyAlignment="1" applyProtection="1">
      <alignment vertical="center"/>
    </xf>
    <xf numFmtId="0" fontId="5" fillId="3" borderId="12" xfId="6" applyFont="1" applyFill="1" applyBorder="1" applyAlignment="1" applyProtection="1">
      <alignment vertical="center"/>
    </xf>
    <xf numFmtId="187" fontId="11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187" fontId="11" fillId="0" borderId="2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6" fillId="2" borderId="3" xfId="0" applyNumberFormat="1" applyFont="1" applyFill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187" fontId="11" fillId="0" borderId="8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</cellXfs>
  <cellStyles count="7">
    <cellStyle name="Normal" xfId="0" builtinId="0"/>
    <cellStyle name="Normal 2" xfId="2"/>
    <cellStyle name="Normal 3" xfId="3"/>
    <cellStyle name="Normal 4" xfId="4"/>
    <cellStyle name="Normal 5" xfId="6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="73" zoomScaleNormal="73" workbookViewId="0">
      <selection sqref="A1:J1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10" ht="18.75" x14ac:dyDescent="0.3">
      <c r="A1" s="93" t="s">
        <v>886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.75" x14ac:dyDescent="0.3">
      <c r="A2" s="74" t="s">
        <v>109</v>
      </c>
      <c r="B2" s="74"/>
      <c r="C2" s="74"/>
      <c r="D2" s="74"/>
      <c r="E2" s="74"/>
      <c r="F2" s="74"/>
      <c r="G2" s="74"/>
      <c r="H2" s="74"/>
      <c r="I2" s="74"/>
    </row>
    <row r="3" spans="1:10" ht="18.75" x14ac:dyDescent="0.3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75" t="s">
        <v>2</v>
      </c>
      <c r="B5" s="78" t="s">
        <v>3</v>
      </c>
      <c r="C5" s="80" t="s">
        <v>4</v>
      </c>
      <c r="D5" s="82" t="s">
        <v>5</v>
      </c>
      <c r="E5" s="85" t="s">
        <v>6</v>
      </c>
      <c r="F5" s="86"/>
      <c r="G5" s="86"/>
      <c r="H5" s="87"/>
      <c r="I5" s="88" t="s">
        <v>7</v>
      </c>
    </row>
    <row r="6" spans="1:10" ht="18.75" x14ac:dyDescent="0.3">
      <c r="A6" s="76"/>
      <c r="B6" s="79"/>
      <c r="C6" s="81"/>
      <c r="D6" s="83"/>
      <c r="E6" s="88" t="s">
        <v>8</v>
      </c>
      <c r="F6" s="85" t="s">
        <v>9</v>
      </c>
      <c r="G6" s="86"/>
      <c r="H6" s="87"/>
      <c r="I6" s="89"/>
    </row>
    <row r="7" spans="1:10" ht="117.75" customHeight="1" x14ac:dyDescent="0.2">
      <c r="A7" s="77"/>
      <c r="B7" s="79"/>
      <c r="C7" s="81"/>
      <c r="D7" s="84"/>
      <c r="E7" s="90"/>
      <c r="F7" s="13" t="s">
        <v>10</v>
      </c>
      <c r="G7" s="13" t="s">
        <v>11</v>
      </c>
      <c r="H7" s="13" t="s">
        <v>12</v>
      </c>
      <c r="I7" s="90"/>
    </row>
    <row r="8" spans="1:10" s="1" customFormat="1" ht="18.75" x14ac:dyDescent="0.3">
      <c r="A8" s="19">
        <v>1</v>
      </c>
      <c r="B8" s="60" t="s">
        <v>811</v>
      </c>
      <c r="C8" s="61" t="s">
        <v>812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s="1" customFormat="1" ht="18.75" x14ac:dyDescent="0.3">
      <c r="A9" s="19">
        <v>2</v>
      </c>
      <c r="B9" s="60" t="s">
        <v>813</v>
      </c>
      <c r="C9" s="61" t="s">
        <v>814</v>
      </c>
      <c r="D9" s="20"/>
      <c r="E9" s="16" t="str">
        <f t="shared" ref="E9:E49" si="0">IF(D9&lt;=14,"/",IF(D9&lt;=20,"",IF(D9&lt;=25,"",IF(D9&lt;=30,""))))</f>
        <v>/</v>
      </c>
      <c r="F9" s="16" t="str">
        <f t="shared" ref="F9:F49" si="1">IF(D9&lt;=14,"",IF(D9&lt;=20,"/",IF(D9&lt;=25,"",IF(D9&lt;=30,""))))</f>
        <v/>
      </c>
      <c r="G9" s="16" t="str">
        <f t="shared" ref="G9:G49" si="2">IF(D9&lt;=14,"",IF(D9&lt;=20,"",IF(D9&lt;=25,"/",IF(D9&lt;=30,""))))</f>
        <v/>
      </c>
      <c r="H9" s="16" t="str">
        <f t="shared" ref="H9:H49" si="3">IF(D9&lt;=14,"",IF(D9&lt;=20,"",IF(D9&lt;=25,"",IF(D9&lt;=30,"/"))))</f>
        <v/>
      </c>
      <c r="I9" s="16" t="str">
        <f t="shared" ref="I9:I49" si="4">IF(D9&gt;14,"ผ่าน","ไม่ผ่าน")</f>
        <v>ไม่ผ่าน</v>
      </c>
    </row>
    <row r="10" spans="1:10" s="1" customFormat="1" ht="18.75" x14ac:dyDescent="0.3">
      <c r="A10" s="19">
        <v>3</v>
      </c>
      <c r="B10" s="60" t="s">
        <v>815</v>
      </c>
      <c r="C10" s="61" t="s">
        <v>816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s="1" customFormat="1" ht="18.75" x14ac:dyDescent="0.3">
      <c r="A11" s="19">
        <v>4</v>
      </c>
      <c r="B11" s="60" t="s">
        <v>817</v>
      </c>
      <c r="C11" s="61" t="s">
        <v>818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s="1" customFormat="1" ht="18.75" x14ac:dyDescent="0.3">
      <c r="A12" s="19">
        <v>5</v>
      </c>
      <c r="B12" s="60" t="s">
        <v>819</v>
      </c>
      <c r="C12" s="61" t="s">
        <v>820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s="1" customFormat="1" ht="18.75" x14ac:dyDescent="0.3">
      <c r="A13" s="19">
        <v>6</v>
      </c>
      <c r="B13" s="60" t="s">
        <v>821</v>
      </c>
      <c r="C13" s="61" t="s">
        <v>822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s="1" customFormat="1" ht="18.75" x14ac:dyDescent="0.3">
      <c r="A14" s="19">
        <v>7</v>
      </c>
      <c r="B14" s="60" t="s">
        <v>195</v>
      </c>
      <c r="C14" s="61" t="s">
        <v>823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s="1" customFormat="1" ht="18.75" x14ac:dyDescent="0.3">
      <c r="A15" s="19">
        <v>8</v>
      </c>
      <c r="B15" s="60" t="s">
        <v>824</v>
      </c>
      <c r="C15" s="61" t="s">
        <v>825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s="1" customFormat="1" ht="18.75" x14ac:dyDescent="0.3">
      <c r="A16" s="19">
        <v>9</v>
      </c>
      <c r="B16" s="60" t="s">
        <v>826</v>
      </c>
      <c r="C16" s="61" t="s">
        <v>827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8.75" x14ac:dyDescent="0.3">
      <c r="A17" s="19">
        <v>10</v>
      </c>
      <c r="B17" s="60" t="s">
        <v>828</v>
      </c>
      <c r="C17" s="61" t="s">
        <v>829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8.75" x14ac:dyDescent="0.3">
      <c r="A18" s="19">
        <v>11</v>
      </c>
      <c r="B18" s="60" t="s">
        <v>830</v>
      </c>
      <c r="C18" s="61" t="s">
        <v>831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8.75" x14ac:dyDescent="0.3">
      <c r="A19" s="19">
        <v>12</v>
      </c>
      <c r="B19" s="60" t="s">
        <v>832</v>
      </c>
      <c r="C19" s="61" t="s">
        <v>833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8.75" x14ac:dyDescent="0.3">
      <c r="A20" s="19">
        <v>13</v>
      </c>
      <c r="B20" s="60" t="s">
        <v>834</v>
      </c>
      <c r="C20" s="61" t="s">
        <v>95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8.75" x14ac:dyDescent="0.3">
      <c r="A21" s="19">
        <v>14</v>
      </c>
      <c r="B21" s="60" t="s">
        <v>835</v>
      </c>
      <c r="C21" s="61" t="s">
        <v>836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8.75" x14ac:dyDescent="0.3">
      <c r="A22" s="19">
        <v>15</v>
      </c>
      <c r="B22" s="60" t="s">
        <v>837</v>
      </c>
      <c r="C22" s="61" t="s">
        <v>65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8.75" x14ac:dyDescent="0.3">
      <c r="A23" s="19">
        <v>16</v>
      </c>
      <c r="B23" s="60" t="s">
        <v>838</v>
      </c>
      <c r="C23" s="61" t="s">
        <v>839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8.75" x14ac:dyDescent="0.3">
      <c r="A24" s="19">
        <v>17</v>
      </c>
      <c r="B24" s="60" t="s">
        <v>840</v>
      </c>
      <c r="C24" s="61" t="s">
        <v>841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8.75" x14ac:dyDescent="0.3">
      <c r="A25" s="19">
        <v>18</v>
      </c>
      <c r="B25" s="60" t="s">
        <v>97</v>
      </c>
      <c r="C25" s="61" t="s">
        <v>842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8.75" x14ac:dyDescent="0.3">
      <c r="A26" s="19">
        <v>19</v>
      </c>
      <c r="B26" s="60" t="s">
        <v>843</v>
      </c>
      <c r="C26" s="61" t="s">
        <v>844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8.75" x14ac:dyDescent="0.3">
      <c r="A27" s="19">
        <v>20</v>
      </c>
      <c r="B27" s="60" t="s">
        <v>845</v>
      </c>
      <c r="C27" s="61" t="s">
        <v>846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8.75" x14ac:dyDescent="0.3">
      <c r="A28" s="19">
        <v>21</v>
      </c>
      <c r="B28" s="60" t="s">
        <v>847</v>
      </c>
      <c r="C28" s="61" t="s">
        <v>848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8.75" x14ac:dyDescent="0.3">
      <c r="A29" s="19">
        <v>22</v>
      </c>
      <c r="B29" s="60" t="s">
        <v>849</v>
      </c>
      <c r="C29" s="61" t="s">
        <v>492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8.75" x14ac:dyDescent="0.3">
      <c r="A30" s="19">
        <v>23</v>
      </c>
      <c r="B30" s="60" t="s">
        <v>850</v>
      </c>
      <c r="C30" s="61" t="s">
        <v>851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8.75" x14ac:dyDescent="0.3">
      <c r="A31" s="19">
        <v>24</v>
      </c>
      <c r="B31" s="60" t="s">
        <v>852</v>
      </c>
      <c r="C31" s="61" t="s">
        <v>853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8.75" x14ac:dyDescent="0.3">
      <c r="A32" s="19">
        <v>25</v>
      </c>
      <c r="B32" s="60" t="s">
        <v>854</v>
      </c>
      <c r="C32" s="61" t="s">
        <v>855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8.75" x14ac:dyDescent="0.3">
      <c r="A33" s="19">
        <v>26</v>
      </c>
      <c r="B33" s="60" t="s">
        <v>856</v>
      </c>
      <c r="C33" s="61" t="s">
        <v>857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8.75" x14ac:dyDescent="0.3">
      <c r="A34" s="19">
        <v>27</v>
      </c>
      <c r="B34" s="60" t="s">
        <v>89</v>
      </c>
      <c r="C34" s="61" t="s">
        <v>858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8.75" x14ac:dyDescent="0.3">
      <c r="A35" s="19">
        <v>28</v>
      </c>
      <c r="B35" s="60" t="s">
        <v>859</v>
      </c>
      <c r="C35" s="61" t="s">
        <v>860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8.75" x14ac:dyDescent="0.3">
      <c r="A36" s="19">
        <v>29</v>
      </c>
      <c r="B36" s="60" t="s">
        <v>40</v>
      </c>
      <c r="C36" s="61" t="s">
        <v>861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8.75" x14ac:dyDescent="0.3">
      <c r="A37" s="19">
        <v>30</v>
      </c>
      <c r="B37" s="60" t="s">
        <v>862</v>
      </c>
      <c r="C37" s="61" t="s">
        <v>65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8.75" x14ac:dyDescent="0.3">
      <c r="A38" s="19">
        <v>31</v>
      </c>
      <c r="B38" s="60" t="s">
        <v>863</v>
      </c>
      <c r="C38" s="61" t="s">
        <v>391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8.75" x14ac:dyDescent="0.3">
      <c r="A39" s="19">
        <v>32</v>
      </c>
      <c r="B39" s="60" t="s">
        <v>864</v>
      </c>
      <c r="C39" s="61" t="s">
        <v>865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8.75" x14ac:dyDescent="0.3">
      <c r="A40" s="19">
        <v>33</v>
      </c>
      <c r="B40" s="60" t="s">
        <v>48</v>
      </c>
      <c r="C40" s="61" t="s">
        <v>866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8.75" x14ac:dyDescent="0.3">
      <c r="A41" s="19">
        <v>34</v>
      </c>
      <c r="B41" s="62" t="s">
        <v>867</v>
      </c>
      <c r="C41" s="63" t="s">
        <v>868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s="1" customFormat="1" ht="18.75" x14ac:dyDescent="0.3">
      <c r="A42" s="19">
        <v>35</v>
      </c>
      <c r="B42" s="60" t="s">
        <v>426</v>
      </c>
      <c r="C42" s="61" t="s">
        <v>869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s="1" customFormat="1" ht="18.75" x14ac:dyDescent="0.3">
      <c r="A43" s="19">
        <v>36</v>
      </c>
      <c r="B43" s="60" t="s">
        <v>870</v>
      </c>
      <c r="C43" s="61" t="s">
        <v>871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60" t="s">
        <v>91</v>
      </c>
      <c r="C44" s="61" t="s">
        <v>872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s="1" customFormat="1" ht="18.75" x14ac:dyDescent="0.3">
      <c r="A45" s="19">
        <v>38</v>
      </c>
      <c r="B45" s="60" t="s">
        <v>873</v>
      </c>
      <c r="C45" s="61" t="s">
        <v>874</v>
      </c>
      <c r="D45" s="18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s="1" customFormat="1" ht="18.75" x14ac:dyDescent="0.3">
      <c r="A46" s="19">
        <v>39</v>
      </c>
      <c r="B46" s="60" t="s">
        <v>875</v>
      </c>
      <c r="C46" s="61" t="s">
        <v>876</v>
      </c>
      <c r="D46" s="18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s="1" customFormat="1" ht="18.75" x14ac:dyDescent="0.3">
      <c r="A47" s="19">
        <v>40</v>
      </c>
      <c r="B47" s="60" t="s">
        <v>877</v>
      </c>
      <c r="C47" s="61" t="s">
        <v>878</v>
      </c>
      <c r="D47" s="18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s="1" customFormat="1" ht="18.75" x14ac:dyDescent="0.3">
      <c r="A48" s="19">
        <v>41</v>
      </c>
      <c r="B48" s="60" t="s">
        <v>879</v>
      </c>
      <c r="C48" s="61" t="s">
        <v>880</v>
      </c>
      <c r="D48" s="18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9">
        <v>42</v>
      </c>
      <c r="B49" s="60" t="s">
        <v>881</v>
      </c>
      <c r="C49" s="61" t="s">
        <v>882</v>
      </c>
      <c r="D49" s="18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19">
        <v>43</v>
      </c>
      <c r="B50" s="60" t="s">
        <v>94</v>
      </c>
      <c r="C50" s="61" t="s">
        <v>883</v>
      </c>
      <c r="D50" s="18"/>
      <c r="E50" s="16" t="str">
        <f t="shared" ref="E50:E51" si="5">IF(D50&lt;=14,"/",IF(D50&lt;=20,"",IF(D50&lt;=25,"",IF(D50&lt;=30,""))))</f>
        <v>/</v>
      </c>
      <c r="F50" s="16" t="str">
        <f t="shared" ref="F50:F51" si="6">IF(D50&lt;=14,"",IF(D50&lt;=20,"/",IF(D50&lt;=25,"",IF(D50&lt;=30,""))))</f>
        <v/>
      </c>
      <c r="G50" s="16" t="str">
        <f t="shared" ref="G50:G51" si="7">IF(D50&lt;=14,"",IF(D50&lt;=20,"",IF(D50&lt;=25,"/",IF(D50&lt;=30,""))))</f>
        <v/>
      </c>
      <c r="H50" s="16" t="str">
        <f t="shared" ref="H50:H51" si="8">IF(D50&lt;=14,"",IF(D50&lt;=20,"",IF(D50&lt;=25,"",IF(D50&lt;=30,"/"))))</f>
        <v/>
      </c>
      <c r="I50" s="16" t="str">
        <f t="shared" ref="I50:I51" si="9">IF(D50&gt;14,"ผ่าน","ไม่ผ่าน")</f>
        <v>ไม่ผ่าน</v>
      </c>
    </row>
    <row r="51" spans="1:9" s="1" customFormat="1" ht="18.75" x14ac:dyDescent="0.3">
      <c r="A51" s="19">
        <v>44</v>
      </c>
      <c r="B51" s="60" t="s">
        <v>884</v>
      </c>
      <c r="C51" s="61" t="s">
        <v>885</v>
      </c>
      <c r="D51" s="18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2">
      <c r="A52" s="70"/>
      <c r="B52" s="71"/>
      <c r="C52" s="71"/>
      <c r="D52" s="72"/>
      <c r="E52" s="72"/>
      <c r="F52" s="72"/>
      <c r="G52" s="68" t="s">
        <v>9</v>
      </c>
      <c r="H52" s="69"/>
      <c r="I52" s="4">
        <f>COUNTIF(I8:I51,"ผ่าน")</f>
        <v>0</v>
      </c>
    </row>
    <row r="53" spans="1:9" ht="18.75" x14ac:dyDescent="0.2">
      <c r="A53" s="73"/>
      <c r="B53" s="71"/>
      <c r="C53" s="71"/>
      <c r="D53" s="71"/>
      <c r="E53" s="71"/>
      <c r="F53" s="71"/>
      <c r="G53" s="68" t="s">
        <v>13</v>
      </c>
      <c r="H53" s="69"/>
      <c r="I53" s="4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67" t="s">
        <v>18</v>
      </c>
      <c r="B58" s="67"/>
      <c r="C58" s="67" t="s">
        <v>19</v>
      </c>
      <c r="D58" s="67"/>
      <c r="E58" s="64" t="s">
        <v>20</v>
      </c>
      <c r="F58" s="64"/>
      <c r="G58" s="64" t="s">
        <v>21</v>
      </c>
      <c r="H58" s="64"/>
      <c r="I58" s="14"/>
    </row>
    <row r="59" spans="1:9" ht="18.75" x14ac:dyDescent="0.3">
      <c r="A59" s="67"/>
      <c r="B59" s="67"/>
      <c r="C59" s="65" t="s">
        <v>22</v>
      </c>
      <c r="D59" s="65"/>
      <c r="E59" s="66" t="s">
        <v>23</v>
      </c>
      <c r="F59" s="66"/>
      <c r="G59" s="66">
        <f>COUNTIF(H8:H51,"/")</f>
        <v>0</v>
      </c>
      <c r="H59" s="66"/>
      <c r="I59" s="14"/>
    </row>
    <row r="60" spans="1:9" ht="18.75" x14ac:dyDescent="0.3">
      <c r="A60" s="67"/>
      <c r="B60" s="67"/>
      <c r="C60" s="65" t="s">
        <v>24</v>
      </c>
      <c r="D60" s="65"/>
      <c r="E60" s="66" t="s">
        <v>25</v>
      </c>
      <c r="F60" s="66"/>
      <c r="G60" s="66">
        <f>COUNTIF(G8:G51,"/")</f>
        <v>0</v>
      </c>
      <c r="H60" s="66"/>
      <c r="I60" s="14"/>
    </row>
    <row r="61" spans="1:9" ht="18.75" x14ac:dyDescent="0.3">
      <c r="A61" s="67"/>
      <c r="B61" s="67"/>
      <c r="C61" s="65" t="s">
        <v>26</v>
      </c>
      <c r="D61" s="65"/>
      <c r="E61" s="66" t="s">
        <v>9</v>
      </c>
      <c r="F61" s="66"/>
      <c r="G61" s="66">
        <f>COUNTIF(F8:F51,"/")</f>
        <v>0</v>
      </c>
      <c r="H61" s="66"/>
      <c r="I61" s="14"/>
    </row>
    <row r="62" spans="1:9" ht="18.75" x14ac:dyDescent="0.3">
      <c r="A62" s="67"/>
      <c r="B62" s="67"/>
      <c r="C62" s="65" t="s">
        <v>27</v>
      </c>
      <c r="D62" s="65"/>
      <c r="E62" s="66" t="s">
        <v>13</v>
      </c>
      <c r="F62" s="66"/>
      <c r="G62" s="66">
        <f>COUNTIF(E8:E51,"/")</f>
        <v>44</v>
      </c>
      <c r="H62" s="66"/>
      <c r="I62" s="14"/>
    </row>
  </sheetData>
  <mergeCells count="30">
    <mergeCell ref="A1:J1"/>
    <mergeCell ref="G53:H53"/>
    <mergeCell ref="E58:F58"/>
    <mergeCell ref="A52:F53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52:H52"/>
    <mergeCell ref="A58:B62"/>
    <mergeCell ref="G58:H58"/>
    <mergeCell ref="C59:D59"/>
    <mergeCell ref="C62:D62"/>
    <mergeCell ref="E62:F62"/>
    <mergeCell ref="G62:H62"/>
    <mergeCell ref="E59:F59"/>
    <mergeCell ref="G59:H59"/>
    <mergeCell ref="C60:D60"/>
    <mergeCell ref="E60:F60"/>
    <mergeCell ref="G60:H60"/>
    <mergeCell ref="C61:D61"/>
    <mergeCell ref="E61:F61"/>
    <mergeCell ref="G61:H61"/>
    <mergeCell ref="C58:D5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sqref="A1:J1"/>
    </sheetView>
  </sheetViews>
  <sheetFormatPr defaultRowHeight="14.25" x14ac:dyDescent="0.2"/>
  <sheetData>
    <row r="1" spans="1:10" ht="18.75" x14ac:dyDescent="0.3">
      <c r="A1" s="93" t="s">
        <v>886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.75" x14ac:dyDescent="0.3">
      <c r="A2" s="74" t="s">
        <v>118</v>
      </c>
      <c r="B2" s="74"/>
      <c r="C2" s="74"/>
      <c r="D2" s="74"/>
      <c r="E2" s="74"/>
      <c r="F2" s="74"/>
      <c r="G2" s="74"/>
      <c r="H2" s="74"/>
      <c r="I2" s="74"/>
    </row>
    <row r="3" spans="1:10" ht="18.75" x14ac:dyDescent="0.3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75" t="s">
        <v>2</v>
      </c>
      <c r="B5" s="78" t="s">
        <v>3</v>
      </c>
      <c r="C5" s="80" t="s">
        <v>4</v>
      </c>
      <c r="D5" s="82" t="s">
        <v>5</v>
      </c>
      <c r="E5" s="85" t="s">
        <v>6</v>
      </c>
      <c r="F5" s="86"/>
      <c r="G5" s="86"/>
      <c r="H5" s="87"/>
      <c r="I5" s="88" t="s">
        <v>7</v>
      </c>
    </row>
    <row r="6" spans="1:10" ht="18.75" x14ac:dyDescent="0.3">
      <c r="A6" s="76"/>
      <c r="B6" s="79"/>
      <c r="C6" s="81"/>
      <c r="D6" s="83"/>
      <c r="E6" s="88" t="s">
        <v>8</v>
      </c>
      <c r="F6" s="85" t="s">
        <v>9</v>
      </c>
      <c r="G6" s="86"/>
      <c r="H6" s="87"/>
      <c r="I6" s="89"/>
    </row>
    <row r="7" spans="1:10" ht="84" customHeight="1" x14ac:dyDescent="0.2">
      <c r="A7" s="77"/>
      <c r="B7" s="79"/>
      <c r="C7" s="81"/>
      <c r="D7" s="84"/>
      <c r="E7" s="90"/>
      <c r="F7" s="13" t="s">
        <v>10</v>
      </c>
      <c r="G7" s="13" t="s">
        <v>11</v>
      </c>
      <c r="H7" s="13" t="s">
        <v>12</v>
      </c>
      <c r="I7" s="90"/>
    </row>
    <row r="8" spans="1:10" ht="18.75" x14ac:dyDescent="0.3">
      <c r="A8" s="19">
        <v>1</v>
      </c>
      <c r="B8" s="32" t="s">
        <v>168</v>
      </c>
      <c r="C8" s="33" t="s">
        <v>169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9">
        <v>2</v>
      </c>
      <c r="B9" s="32" t="s">
        <v>170</v>
      </c>
      <c r="C9" s="33" t="s">
        <v>171</v>
      </c>
      <c r="D9" s="20"/>
      <c r="E9" s="16" t="str">
        <f t="shared" ref="E9:E20" si="0">IF(D9&lt;=14,"/",IF(D9&lt;=20,"",IF(D9&lt;=25,"",IF(D9&lt;=30,""))))</f>
        <v>/</v>
      </c>
      <c r="F9" s="16" t="str">
        <f t="shared" ref="F9:F11" si="1">IF(D9&lt;=14,"",IF(D9&lt;=20,"/",IF(D9&lt;=25,"",IF(D9&lt;=30,""))))</f>
        <v/>
      </c>
      <c r="G9" s="16" t="str">
        <f t="shared" ref="G9:G11" si="2">IF(D9&lt;=14,"",IF(D9&lt;=20,"",IF(D9&lt;=25,"/",IF(D9&lt;=30,""))))</f>
        <v/>
      </c>
      <c r="H9" s="16" t="str">
        <f t="shared" ref="H9:H11" si="3">IF(D9&lt;=14,"",IF(D9&lt;=20,"",IF(D9&lt;=25,"",IF(D9&lt;=30,"/"))))</f>
        <v/>
      </c>
      <c r="I9" s="16" t="str">
        <f t="shared" ref="I9:I11" si="4">IF(D9&gt;14,"ผ่าน","ไม่ผ่าน")</f>
        <v>ไม่ผ่าน</v>
      </c>
    </row>
    <row r="10" spans="1:10" ht="18.75" x14ac:dyDescent="0.3">
      <c r="A10" s="19">
        <v>3</v>
      </c>
      <c r="B10" s="32" t="s">
        <v>172</v>
      </c>
      <c r="C10" s="33" t="s">
        <v>173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9">
        <v>4</v>
      </c>
      <c r="B11" s="32" t="s">
        <v>174</v>
      </c>
      <c r="C11" s="33" t="s">
        <v>101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9">
        <v>5</v>
      </c>
      <c r="B12" s="32" t="s">
        <v>175</v>
      </c>
      <c r="C12" s="33" t="s">
        <v>176</v>
      </c>
      <c r="D12" s="20"/>
      <c r="E12" s="16" t="str">
        <f t="shared" si="0"/>
        <v>/</v>
      </c>
      <c r="F12" s="16" t="str">
        <f t="shared" ref="F12:F20" si="5">IF(D12&lt;=14,"",IF(D12&lt;=20,"/",IF(D12&lt;=25,"",IF(D12&lt;=30,""))))</f>
        <v/>
      </c>
      <c r="G12" s="16" t="str">
        <f t="shared" ref="G12:G20" si="6">IF(D12&lt;=14,"",IF(D12&lt;=20,"",IF(D12&lt;=25,"/",IF(D12&lt;=30,""))))</f>
        <v/>
      </c>
      <c r="H12" s="16" t="str">
        <f t="shared" ref="H12:H20" si="7">IF(D12&lt;=14,"",IF(D12&lt;=20,"",IF(D12&lt;=25,"",IF(D12&lt;=30,"/"))))</f>
        <v/>
      </c>
      <c r="I12" s="16" t="str">
        <f t="shared" ref="I12:I20" si="8">IF(D12&gt;14,"ผ่าน","ไม่ผ่าน")</f>
        <v>ไม่ผ่าน</v>
      </c>
    </row>
    <row r="13" spans="1:10" ht="18.75" x14ac:dyDescent="0.3">
      <c r="A13" s="19">
        <v>6</v>
      </c>
      <c r="B13" s="32" t="s">
        <v>177</v>
      </c>
      <c r="C13" s="33" t="s">
        <v>178</v>
      </c>
      <c r="D13" s="20"/>
      <c r="E13" s="16" t="str">
        <f t="shared" si="0"/>
        <v>/</v>
      </c>
      <c r="F13" s="16" t="str">
        <f t="shared" si="5"/>
        <v/>
      </c>
      <c r="G13" s="16" t="str">
        <f t="shared" si="6"/>
        <v/>
      </c>
      <c r="H13" s="16" t="str">
        <f t="shared" si="7"/>
        <v/>
      </c>
      <c r="I13" s="16" t="str">
        <f t="shared" si="8"/>
        <v>ไม่ผ่าน</v>
      </c>
    </row>
    <row r="14" spans="1:10" ht="18.75" x14ac:dyDescent="0.3">
      <c r="A14" s="19">
        <v>7</v>
      </c>
      <c r="B14" s="32" t="s">
        <v>179</v>
      </c>
      <c r="C14" s="33" t="s">
        <v>180</v>
      </c>
      <c r="D14" s="20"/>
      <c r="E14" s="16" t="str">
        <f t="shared" si="0"/>
        <v>/</v>
      </c>
      <c r="F14" s="16" t="str">
        <f t="shared" si="5"/>
        <v/>
      </c>
      <c r="G14" s="16" t="str">
        <f t="shared" si="6"/>
        <v/>
      </c>
      <c r="H14" s="16" t="str">
        <f t="shared" si="7"/>
        <v/>
      </c>
      <c r="I14" s="16" t="str">
        <f t="shared" si="8"/>
        <v>ไม่ผ่าน</v>
      </c>
    </row>
    <row r="15" spans="1:10" ht="18.75" x14ac:dyDescent="0.3">
      <c r="A15" s="19">
        <v>8</v>
      </c>
      <c r="B15" s="32" t="s">
        <v>181</v>
      </c>
      <c r="C15" s="33" t="s">
        <v>182</v>
      </c>
      <c r="D15" s="20"/>
      <c r="E15" s="16" t="str">
        <f t="shared" si="0"/>
        <v>/</v>
      </c>
      <c r="F15" s="16" t="str">
        <f t="shared" si="5"/>
        <v/>
      </c>
      <c r="G15" s="16" t="str">
        <f t="shared" si="6"/>
        <v/>
      </c>
      <c r="H15" s="16" t="str">
        <f t="shared" si="7"/>
        <v/>
      </c>
      <c r="I15" s="16" t="str">
        <f t="shared" si="8"/>
        <v>ไม่ผ่าน</v>
      </c>
    </row>
    <row r="16" spans="1:10" ht="18.75" x14ac:dyDescent="0.3">
      <c r="A16" s="19">
        <v>9</v>
      </c>
      <c r="B16" s="32" t="s">
        <v>183</v>
      </c>
      <c r="C16" s="33" t="s">
        <v>184</v>
      </c>
      <c r="D16" s="20"/>
      <c r="E16" s="16" t="str">
        <f t="shared" si="0"/>
        <v>/</v>
      </c>
      <c r="F16" s="16" t="str">
        <f t="shared" si="5"/>
        <v/>
      </c>
      <c r="G16" s="16" t="str">
        <f t="shared" si="6"/>
        <v/>
      </c>
      <c r="H16" s="16" t="str">
        <f t="shared" si="7"/>
        <v/>
      </c>
      <c r="I16" s="16" t="str">
        <f t="shared" si="8"/>
        <v>ไม่ผ่าน</v>
      </c>
    </row>
    <row r="17" spans="1:9" ht="18.75" x14ac:dyDescent="0.3">
      <c r="A17" s="19">
        <v>10</v>
      </c>
      <c r="B17" s="32" t="s">
        <v>185</v>
      </c>
      <c r="C17" s="33" t="s">
        <v>186</v>
      </c>
      <c r="D17" s="20"/>
      <c r="E17" s="16" t="str">
        <f t="shared" si="0"/>
        <v>/</v>
      </c>
      <c r="F17" s="16" t="str">
        <f t="shared" si="5"/>
        <v/>
      </c>
      <c r="G17" s="16" t="str">
        <f t="shared" si="6"/>
        <v/>
      </c>
      <c r="H17" s="16" t="str">
        <f t="shared" si="7"/>
        <v/>
      </c>
      <c r="I17" s="16" t="str">
        <f t="shared" si="8"/>
        <v>ไม่ผ่าน</v>
      </c>
    </row>
    <row r="18" spans="1:9" ht="18.75" x14ac:dyDescent="0.3">
      <c r="A18" s="19">
        <v>11</v>
      </c>
      <c r="B18" s="32" t="s">
        <v>187</v>
      </c>
      <c r="C18" s="33" t="s">
        <v>188</v>
      </c>
      <c r="D18" s="20"/>
      <c r="E18" s="16" t="str">
        <f t="shared" si="0"/>
        <v>/</v>
      </c>
      <c r="F18" s="16" t="str">
        <f t="shared" si="5"/>
        <v/>
      </c>
      <c r="G18" s="16" t="str">
        <f t="shared" si="6"/>
        <v/>
      </c>
      <c r="H18" s="16" t="str">
        <f t="shared" si="7"/>
        <v/>
      </c>
      <c r="I18" s="16" t="str">
        <f t="shared" si="8"/>
        <v>ไม่ผ่าน</v>
      </c>
    </row>
    <row r="19" spans="1:9" ht="18.75" x14ac:dyDescent="0.3">
      <c r="A19" s="19">
        <v>12</v>
      </c>
      <c r="B19" s="32" t="s">
        <v>189</v>
      </c>
      <c r="C19" s="33" t="s">
        <v>190</v>
      </c>
      <c r="D19" s="20"/>
      <c r="E19" s="16" t="str">
        <f t="shared" si="0"/>
        <v>/</v>
      </c>
      <c r="F19" s="16" t="str">
        <f t="shared" si="5"/>
        <v/>
      </c>
      <c r="G19" s="16" t="str">
        <f t="shared" si="6"/>
        <v/>
      </c>
      <c r="H19" s="16" t="str">
        <f t="shared" si="7"/>
        <v/>
      </c>
      <c r="I19" s="16" t="str">
        <f t="shared" si="8"/>
        <v>ไม่ผ่าน</v>
      </c>
    </row>
    <row r="20" spans="1:9" ht="18.75" x14ac:dyDescent="0.3">
      <c r="A20" s="19">
        <v>13</v>
      </c>
      <c r="B20" s="32" t="s">
        <v>28</v>
      </c>
      <c r="C20" s="33" t="s">
        <v>191</v>
      </c>
      <c r="D20" s="20"/>
      <c r="E20" s="16" t="str">
        <f t="shared" si="0"/>
        <v>/</v>
      </c>
      <c r="F20" s="16" t="str">
        <f t="shared" si="5"/>
        <v/>
      </c>
      <c r="G20" s="16" t="str">
        <f t="shared" si="6"/>
        <v/>
      </c>
      <c r="H20" s="16" t="str">
        <f t="shared" si="7"/>
        <v/>
      </c>
      <c r="I20" s="16" t="str">
        <f t="shared" si="8"/>
        <v>ไม่ผ่าน</v>
      </c>
    </row>
    <row r="21" spans="1:9" ht="18.75" x14ac:dyDescent="0.3">
      <c r="A21" s="25">
        <v>14</v>
      </c>
      <c r="B21" s="32" t="s">
        <v>47</v>
      </c>
      <c r="C21" s="33" t="s">
        <v>192</v>
      </c>
      <c r="D21" s="20"/>
      <c r="E21" s="16" t="str">
        <f t="shared" ref="E21:E47" si="9">IF(D21&lt;=14,"/",IF(D21&lt;=20,"",IF(D21&lt;=25,"",IF(D21&lt;=30,""))))</f>
        <v>/</v>
      </c>
      <c r="F21" s="16" t="str">
        <f t="shared" ref="F21:F47" si="10">IF(D21&lt;=14,"",IF(D21&lt;=20,"/",IF(D21&lt;=25,"",IF(D21&lt;=30,""))))</f>
        <v/>
      </c>
      <c r="G21" s="16" t="str">
        <f t="shared" ref="G21:G47" si="11">IF(D21&lt;=14,"",IF(D21&lt;=20,"",IF(D21&lt;=25,"/",IF(D21&lt;=30,""))))</f>
        <v/>
      </c>
      <c r="H21" s="16" t="str">
        <f t="shared" ref="H21:H47" si="12">IF(D21&lt;=14,"",IF(D21&lt;=20,"",IF(D21&lt;=25,"",IF(D21&lt;=30,"/"))))</f>
        <v/>
      </c>
      <c r="I21" s="16" t="str">
        <f t="shared" ref="I21:I47" si="13">IF(D21&gt;14,"ผ่าน","ไม่ผ่าน")</f>
        <v>ไม่ผ่าน</v>
      </c>
    </row>
    <row r="22" spans="1:9" ht="18.75" x14ac:dyDescent="0.3">
      <c r="A22" s="25">
        <v>15</v>
      </c>
      <c r="B22" s="32" t="s">
        <v>193</v>
      </c>
      <c r="C22" s="33" t="s">
        <v>194</v>
      </c>
      <c r="D22" s="20"/>
      <c r="E22" s="16" t="str">
        <f t="shared" si="9"/>
        <v>/</v>
      </c>
      <c r="F22" s="16" t="str">
        <f t="shared" si="10"/>
        <v/>
      </c>
      <c r="G22" s="16" t="str">
        <f t="shared" si="11"/>
        <v/>
      </c>
      <c r="H22" s="16" t="str">
        <f t="shared" si="12"/>
        <v/>
      </c>
      <c r="I22" s="16" t="str">
        <f t="shared" si="13"/>
        <v>ไม่ผ่าน</v>
      </c>
    </row>
    <row r="23" spans="1:9" ht="18.75" x14ac:dyDescent="0.3">
      <c r="A23" s="25">
        <v>16</v>
      </c>
      <c r="B23" s="32" t="s">
        <v>195</v>
      </c>
      <c r="C23" s="33" t="s">
        <v>196</v>
      </c>
      <c r="D23" s="20"/>
      <c r="E23" s="16" t="str">
        <f t="shared" si="9"/>
        <v>/</v>
      </c>
      <c r="F23" s="16" t="str">
        <f t="shared" si="10"/>
        <v/>
      </c>
      <c r="G23" s="16" t="str">
        <f t="shared" si="11"/>
        <v/>
      </c>
      <c r="H23" s="16" t="str">
        <f t="shared" si="12"/>
        <v/>
      </c>
      <c r="I23" s="16" t="str">
        <f t="shared" si="13"/>
        <v>ไม่ผ่าน</v>
      </c>
    </row>
    <row r="24" spans="1:9" s="1" customFormat="1" ht="18.75" x14ac:dyDescent="0.3">
      <c r="A24" s="25">
        <v>17</v>
      </c>
      <c r="B24" s="32" t="s">
        <v>44</v>
      </c>
      <c r="C24" s="33" t="s">
        <v>66</v>
      </c>
      <c r="D24" s="20"/>
      <c r="E24" s="16" t="str">
        <f t="shared" si="9"/>
        <v>/</v>
      </c>
      <c r="F24" s="16" t="str">
        <f t="shared" si="10"/>
        <v/>
      </c>
      <c r="G24" s="16" t="str">
        <f t="shared" si="11"/>
        <v/>
      </c>
      <c r="H24" s="16" t="str">
        <f t="shared" si="12"/>
        <v/>
      </c>
      <c r="I24" s="16" t="str">
        <f t="shared" si="13"/>
        <v>ไม่ผ่าน</v>
      </c>
    </row>
    <row r="25" spans="1:9" s="1" customFormat="1" ht="18.75" x14ac:dyDescent="0.3">
      <c r="A25" s="25">
        <v>18</v>
      </c>
      <c r="B25" s="32" t="s">
        <v>70</v>
      </c>
      <c r="C25" s="33" t="s">
        <v>197</v>
      </c>
      <c r="D25" s="20"/>
      <c r="E25" s="16" t="str">
        <f t="shared" si="9"/>
        <v>/</v>
      </c>
      <c r="F25" s="16" t="str">
        <f t="shared" si="10"/>
        <v/>
      </c>
      <c r="G25" s="16" t="str">
        <f t="shared" si="11"/>
        <v/>
      </c>
      <c r="H25" s="16" t="str">
        <f t="shared" si="12"/>
        <v/>
      </c>
      <c r="I25" s="16" t="str">
        <f t="shared" si="13"/>
        <v>ไม่ผ่าน</v>
      </c>
    </row>
    <row r="26" spans="1:9" s="1" customFormat="1" ht="18.75" x14ac:dyDescent="0.3">
      <c r="A26" s="25">
        <v>19</v>
      </c>
      <c r="B26" s="32" t="s">
        <v>198</v>
      </c>
      <c r="C26" s="33" t="s">
        <v>76</v>
      </c>
      <c r="D26" s="20"/>
      <c r="E26" s="16" t="str">
        <f t="shared" si="9"/>
        <v>/</v>
      </c>
      <c r="F26" s="16" t="str">
        <f t="shared" si="10"/>
        <v/>
      </c>
      <c r="G26" s="16" t="str">
        <f t="shared" si="11"/>
        <v/>
      </c>
      <c r="H26" s="16" t="str">
        <f t="shared" si="12"/>
        <v/>
      </c>
      <c r="I26" s="16" t="str">
        <f t="shared" si="13"/>
        <v>ไม่ผ่าน</v>
      </c>
    </row>
    <row r="27" spans="1:9" s="1" customFormat="1" ht="18.75" x14ac:dyDescent="0.3">
      <c r="A27" s="25">
        <v>20</v>
      </c>
      <c r="B27" s="32" t="s">
        <v>199</v>
      </c>
      <c r="C27" s="33" t="s">
        <v>200</v>
      </c>
      <c r="D27" s="20"/>
      <c r="E27" s="16" t="str">
        <f t="shared" si="9"/>
        <v>/</v>
      </c>
      <c r="F27" s="16" t="str">
        <f t="shared" si="10"/>
        <v/>
      </c>
      <c r="G27" s="16" t="str">
        <f t="shared" si="11"/>
        <v/>
      </c>
      <c r="H27" s="16" t="str">
        <f t="shared" si="12"/>
        <v/>
      </c>
      <c r="I27" s="16" t="str">
        <f t="shared" si="13"/>
        <v>ไม่ผ่าน</v>
      </c>
    </row>
    <row r="28" spans="1:9" s="1" customFormat="1" ht="18.75" x14ac:dyDescent="0.3">
      <c r="A28" s="25">
        <v>21</v>
      </c>
      <c r="B28" s="32" t="s">
        <v>201</v>
      </c>
      <c r="C28" s="33" t="s">
        <v>202</v>
      </c>
      <c r="D28" s="20"/>
      <c r="E28" s="16" t="str">
        <f t="shared" si="9"/>
        <v>/</v>
      </c>
      <c r="F28" s="16" t="str">
        <f t="shared" si="10"/>
        <v/>
      </c>
      <c r="G28" s="16" t="str">
        <f t="shared" si="11"/>
        <v/>
      </c>
      <c r="H28" s="16" t="str">
        <f t="shared" si="12"/>
        <v/>
      </c>
      <c r="I28" s="16" t="str">
        <f t="shared" si="13"/>
        <v>ไม่ผ่าน</v>
      </c>
    </row>
    <row r="29" spans="1:9" s="1" customFormat="1" ht="18.75" x14ac:dyDescent="0.3">
      <c r="A29" s="25">
        <v>22</v>
      </c>
      <c r="B29" s="32" t="s">
        <v>203</v>
      </c>
      <c r="C29" s="33" t="s">
        <v>204</v>
      </c>
      <c r="D29" s="20"/>
      <c r="E29" s="16" t="str">
        <f t="shared" si="9"/>
        <v>/</v>
      </c>
      <c r="F29" s="16" t="str">
        <f t="shared" si="10"/>
        <v/>
      </c>
      <c r="G29" s="16" t="str">
        <f t="shared" si="11"/>
        <v/>
      </c>
      <c r="H29" s="16" t="str">
        <f t="shared" si="12"/>
        <v/>
      </c>
      <c r="I29" s="16" t="str">
        <f t="shared" si="13"/>
        <v>ไม่ผ่าน</v>
      </c>
    </row>
    <row r="30" spans="1:9" s="1" customFormat="1" ht="18.75" x14ac:dyDescent="0.3">
      <c r="A30" s="25">
        <v>23</v>
      </c>
      <c r="B30" s="32" t="s">
        <v>205</v>
      </c>
      <c r="C30" s="33" t="s">
        <v>206</v>
      </c>
      <c r="D30" s="20"/>
      <c r="E30" s="16" t="str">
        <f t="shared" si="9"/>
        <v>/</v>
      </c>
      <c r="F30" s="16" t="str">
        <f t="shared" si="10"/>
        <v/>
      </c>
      <c r="G30" s="16" t="str">
        <f t="shared" si="11"/>
        <v/>
      </c>
      <c r="H30" s="16" t="str">
        <f t="shared" si="12"/>
        <v/>
      </c>
      <c r="I30" s="16" t="str">
        <f t="shared" si="13"/>
        <v>ไม่ผ่าน</v>
      </c>
    </row>
    <row r="31" spans="1:9" s="1" customFormat="1" ht="18.75" x14ac:dyDescent="0.3">
      <c r="A31" s="25">
        <v>24</v>
      </c>
      <c r="B31" s="32" t="s">
        <v>207</v>
      </c>
      <c r="C31" s="33" t="s">
        <v>208</v>
      </c>
      <c r="D31" s="20"/>
      <c r="E31" s="16" t="str">
        <f t="shared" si="9"/>
        <v>/</v>
      </c>
      <c r="F31" s="16" t="str">
        <f t="shared" si="10"/>
        <v/>
      </c>
      <c r="G31" s="16" t="str">
        <f t="shared" si="11"/>
        <v/>
      </c>
      <c r="H31" s="16" t="str">
        <f t="shared" si="12"/>
        <v/>
      </c>
      <c r="I31" s="16" t="str">
        <f t="shared" si="13"/>
        <v>ไม่ผ่าน</v>
      </c>
    </row>
    <row r="32" spans="1:9" s="1" customFormat="1" ht="18.75" x14ac:dyDescent="0.3">
      <c r="A32" s="25">
        <v>25</v>
      </c>
      <c r="B32" s="32" t="s">
        <v>209</v>
      </c>
      <c r="C32" s="33" t="s">
        <v>210</v>
      </c>
      <c r="D32" s="20"/>
      <c r="E32" s="16" t="str">
        <f t="shared" si="9"/>
        <v>/</v>
      </c>
      <c r="F32" s="16" t="str">
        <f t="shared" si="10"/>
        <v/>
      </c>
      <c r="G32" s="16" t="str">
        <f t="shared" si="11"/>
        <v/>
      </c>
      <c r="H32" s="16" t="str">
        <f t="shared" si="12"/>
        <v/>
      </c>
      <c r="I32" s="16" t="str">
        <f t="shared" si="13"/>
        <v>ไม่ผ่าน</v>
      </c>
    </row>
    <row r="33" spans="1:9" s="1" customFormat="1" ht="18.75" x14ac:dyDescent="0.3">
      <c r="A33" s="25">
        <v>26</v>
      </c>
      <c r="B33" s="32" t="s">
        <v>211</v>
      </c>
      <c r="C33" s="33" t="s">
        <v>212</v>
      </c>
      <c r="D33" s="20"/>
      <c r="E33" s="16" t="str">
        <f t="shared" si="9"/>
        <v>/</v>
      </c>
      <c r="F33" s="16" t="str">
        <f t="shared" si="10"/>
        <v/>
      </c>
      <c r="G33" s="16" t="str">
        <f t="shared" si="11"/>
        <v/>
      </c>
      <c r="H33" s="16" t="str">
        <f t="shared" si="12"/>
        <v/>
      </c>
      <c r="I33" s="16" t="str">
        <f t="shared" si="13"/>
        <v>ไม่ผ่าน</v>
      </c>
    </row>
    <row r="34" spans="1:9" ht="18.75" x14ac:dyDescent="0.3">
      <c r="A34" s="25">
        <v>27</v>
      </c>
      <c r="B34" s="32" t="s">
        <v>213</v>
      </c>
      <c r="C34" s="33" t="s">
        <v>214</v>
      </c>
      <c r="D34" s="20"/>
      <c r="E34" s="16" t="str">
        <f t="shared" si="9"/>
        <v>/</v>
      </c>
      <c r="F34" s="16" t="str">
        <f t="shared" si="10"/>
        <v/>
      </c>
      <c r="G34" s="16" t="str">
        <f t="shared" si="11"/>
        <v/>
      </c>
      <c r="H34" s="16" t="str">
        <f t="shared" si="12"/>
        <v/>
      </c>
      <c r="I34" s="16" t="str">
        <f t="shared" si="13"/>
        <v>ไม่ผ่าน</v>
      </c>
    </row>
    <row r="35" spans="1:9" s="1" customFormat="1" ht="18.75" x14ac:dyDescent="0.3">
      <c r="A35" s="25">
        <v>28</v>
      </c>
      <c r="B35" s="32" t="s">
        <v>215</v>
      </c>
      <c r="C35" s="33" t="s">
        <v>216</v>
      </c>
      <c r="D35" s="20"/>
      <c r="E35" s="16" t="str">
        <f t="shared" si="9"/>
        <v>/</v>
      </c>
      <c r="F35" s="16" t="str">
        <f t="shared" si="10"/>
        <v/>
      </c>
      <c r="G35" s="16" t="str">
        <f t="shared" si="11"/>
        <v/>
      </c>
      <c r="H35" s="16" t="str">
        <f t="shared" si="12"/>
        <v/>
      </c>
      <c r="I35" s="16" t="str">
        <f t="shared" si="13"/>
        <v>ไม่ผ่าน</v>
      </c>
    </row>
    <row r="36" spans="1:9" s="1" customFormat="1" ht="18.75" x14ac:dyDescent="0.3">
      <c r="A36" s="25">
        <v>29</v>
      </c>
      <c r="B36" s="32" t="s">
        <v>217</v>
      </c>
      <c r="C36" s="33" t="s">
        <v>218</v>
      </c>
      <c r="D36" s="20"/>
      <c r="E36" s="16" t="str">
        <f t="shared" si="9"/>
        <v>/</v>
      </c>
      <c r="F36" s="16" t="str">
        <f t="shared" si="10"/>
        <v/>
      </c>
      <c r="G36" s="16" t="str">
        <f t="shared" si="11"/>
        <v/>
      </c>
      <c r="H36" s="16" t="str">
        <f t="shared" si="12"/>
        <v/>
      </c>
      <c r="I36" s="16" t="str">
        <f t="shared" si="13"/>
        <v>ไม่ผ่าน</v>
      </c>
    </row>
    <row r="37" spans="1:9" s="1" customFormat="1" ht="18.75" x14ac:dyDescent="0.3">
      <c r="A37" s="25">
        <v>30</v>
      </c>
      <c r="B37" s="32" t="s">
        <v>219</v>
      </c>
      <c r="C37" s="33" t="s">
        <v>220</v>
      </c>
      <c r="D37" s="20"/>
      <c r="E37" s="16" t="str">
        <f t="shared" si="9"/>
        <v>/</v>
      </c>
      <c r="F37" s="16" t="str">
        <f t="shared" si="10"/>
        <v/>
      </c>
      <c r="G37" s="16" t="str">
        <f t="shared" si="11"/>
        <v/>
      </c>
      <c r="H37" s="16" t="str">
        <f t="shared" si="12"/>
        <v/>
      </c>
      <c r="I37" s="16" t="str">
        <f t="shared" si="13"/>
        <v>ไม่ผ่าน</v>
      </c>
    </row>
    <row r="38" spans="1:9" s="1" customFormat="1" ht="18.75" x14ac:dyDescent="0.3">
      <c r="A38" s="25">
        <v>31</v>
      </c>
      <c r="B38" s="32" t="s">
        <v>221</v>
      </c>
      <c r="C38" s="33" t="s">
        <v>222</v>
      </c>
      <c r="D38" s="20"/>
      <c r="E38" s="16" t="str">
        <f t="shared" si="9"/>
        <v>/</v>
      </c>
      <c r="F38" s="16" t="str">
        <f t="shared" si="10"/>
        <v/>
      </c>
      <c r="G38" s="16" t="str">
        <f t="shared" si="11"/>
        <v/>
      </c>
      <c r="H38" s="16" t="str">
        <f t="shared" si="12"/>
        <v/>
      </c>
      <c r="I38" s="16" t="str">
        <f t="shared" si="13"/>
        <v>ไม่ผ่าน</v>
      </c>
    </row>
    <row r="39" spans="1:9" s="1" customFormat="1" ht="18.75" x14ac:dyDescent="0.3">
      <c r="A39" s="25">
        <v>32</v>
      </c>
      <c r="B39" s="32" t="s">
        <v>223</v>
      </c>
      <c r="C39" s="33" t="s">
        <v>224</v>
      </c>
      <c r="D39" s="20"/>
      <c r="E39" s="16" t="str">
        <f t="shared" si="9"/>
        <v>/</v>
      </c>
      <c r="F39" s="16" t="str">
        <f t="shared" si="10"/>
        <v/>
      </c>
      <c r="G39" s="16" t="str">
        <f t="shared" si="11"/>
        <v/>
      </c>
      <c r="H39" s="16" t="str">
        <f t="shared" si="12"/>
        <v/>
      </c>
      <c r="I39" s="16" t="str">
        <f t="shared" si="13"/>
        <v>ไม่ผ่าน</v>
      </c>
    </row>
    <row r="40" spans="1:9" s="1" customFormat="1" ht="18.75" x14ac:dyDescent="0.3">
      <c r="A40" s="25">
        <v>33</v>
      </c>
      <c r="B40" s="32" t="s">
        <v>225</v>
      </c>
      <c r="C40" s="33" t="s">
        <v>226</v>
      </c>
      <c r="D40" s="20"/>
      <c r="E40" s="16" t="str">
        <f t="shared" si="9"/>
        <v>/</v>
      </c>
      <c r="F40" s="16" t="str">
        <f t="shared" si="10"/>
        <v/>
      </c>
      <c r="G40" s="16" t="str">
        <f t="shared" si="11"/>
        <v/>
      </c>
      <c r="H40" s="16" t="str">
        <f t="shared" si="12"/>
        <v/>
      </c>
      <c r="I40" s="16" t="str">
        <f t="shared" si="13"/>
        <v>ไม่ผ่าน</v>
      </c>
    </row>
    <row r="41" spans="1:9" s="1" customFormat="1" ht="18.75" x14ac:dyDescent="0.3">
      <c r="A41" s="25">
        <v>34</v>
      </c>
      <c r="B41" s="32" t="s">
        <v>227</v>
      </c>
      <c r="C41" s="33" t="s">
        <v>228</v>
      </c>
      <c r="D41" s="20"/>
      <c r="E41" s="16" t="str">
        <f t="shared" si="9"/>
        <v>/</v>
      </c>
      <c r="F41" s="16" t="str">
        <f t="shared" si="10"/>
        <v/>
      </c>
      <c r="G41" s="16" t="str">
        <f t="shared" si="11"/>
        <v/>
      </c>
      <c r="H41" s="16" t="str">
        <f t="shared" si="12"/>
        <v/>
      </c>
      <c r="I41" s="16" t="str">
        <f t="shared" si="13"/>
        <v>ไม่ผ่าน</v>
      </c>
    </row>
    <row r="42" spans="1:9" s="1" customFormat="1" ht="18.75" x14ac:dyDescent="0.3">
      <c r="A42" s="25">
        <v>35</v>
      </c>
      <c r="B42" s="32" t="s">
        <v>229</v>
      </c>
      <c r="C42" s="33" t="s">
        <v>230</v>
      </c>
      <c r="D42" s="20"/>
      <c r="E42" s="16" t="str">
        <f t="shared" si="9"/>
        <v>/</v>
      </c>
      <c r="F42" s="16" t="str">
        <f t="shared" si="10"/>
        <v/>
      </c>
      <c r="G42" s="16" t="str">
        <f t="shared" si="11"/>
        <v/>
      </c>
      <c r="H42" s="16" t="str">
        <f t="shared" si="12"/>
        <v/>
      </c>
      <c r="I42" s="16" t="str">
        <f t="shared" si="13"/>
        <v>ไม่ผ่าน</v>
      </c>
    </row>
    <row r="43" spans="1:9" s="1" customFormat="1" ht="18.75" x14ac:dyDescent="0.3">
      <c r="A43" s="25">
        <v>36</v>
      </c>
      <c r="B43" s="32" t="s">
        <v>231</v>
      </c>
      <c r="C43" s="33" t="s">
        <v>232</v>
      </c>
      <c r="D43" s="20"/>
      <c r="E43" s="16" t="str">
        <f t="shared" si="9"/>
        <v>/</v>
      </c>
      <c r="F43" s="16" t="str">
        <f t="shared" si="10"/>
        <v/>
      </c>
      <c r="G43" s="16" t="str">
        <f t="shared" si="11"/>
        <v/>
      </c>
      <c r="H43" s="16" t="str">
        <f t="shared" si="12"/>
        <v/>
      </c>
      <c r="I43" s="16" t="str">
        <f t="shared" si="13"/>
        <v>ไม่ผ่าน</v>
      </c>
    </row>
    <row r="44" spans="1:9" s="1" customFormat="1" ht="18.75" x14ac:dyDescent="0.3">
      <c r="A44" s="25">
        <v>37</v>
      </c>
      <c r="B44" s="32" t="s">
        <v>233</v>
      </c>
      <c r="C44" s="33" t="s">
        <v>234</v>
      </c>
      <c r="D44" s="20"/>
      <c r="E44" s="16" t="str">
        <f t="shared" si="9"/>
        <v>/</v>
      </c>
      <c r="F44" s="16" t="str">
        <f t="shared" si="10"/>
        <v/>
      </c>
      <c r="G44" s="16" t="str">
        <f t="shared" si="11"/>
        <v/>
      </c>
      <c r="H44" s="16" t="str">
        <f t="shared" si="12"/>
        <v/>
      </c>
      <c r="I44" s="16" t="str">
        <f t="shared" si="13"/>
        <v>ไม่ผ่าน</v>
      </c>
    </row>
    <row r="45" spans="1:9" s="1" customFormat="1" ht="18.75" x14ac:dyDescent="0.3">
      <c r="A45" s="25">
        <v>38</v>
      </c>
      <c r="B45" s="32" t="s">
        <v>235</v>
      </c>
      <c r="C45" s="33" t="s">
        <v>236</v>
      </c>
      <c r="D45" s="20"/>
      <c r="E45" s="16" t="str">
        <f t="shared" si="9"/>
        <v>/</v>
      </c>
      <c r="F45" s="16" t="str">
        <f t="shared" si="10"/>
        <v/>
      </c>
      <c r="G45" s="16" t="str">
        <f t="shared" si="11"/>
        <v/>
      </c>
      <c r="H45" s="16" t="str">
        <f t="shared" si="12"/>
        <v/>
      </c>
      <c r="I45" s="16" t="str">
        <f t="shared" si="13"/>
        <v>ไม่ผ่าน</v>
      </c>
    </row>
    <row r="46" spans="1:9" s="1" customFormat="1" ht="18.75" x14ac:dyDescent="0.3">
      <c r="A46" s="25">
        <v>39</v>
      </c>
      <c r="B46" s="32" t="s">
        <v>237</v>
      </c>
      <c r="C46" s="33" t="s">
        <v>238</v>
      </c>
      <c r="D46" s="20"/>
      <c r="E46" s="16" t="str">
        <f t="shared" si="9"/>
        <v>/</v>
      </c>
      <c r="F46" s="16" t="str">
        <f t="shared" si="10"/>
        <v/>
      </c>
      <c r="G46" s="16" t="str">
        <f t="shared" si="11"/>
        <v/>
      </c>
      <c r="H46" s="16" t="str">
        <f t="shared" si="12"/>
        <v/>
      </c>
      <c r="I46" s="16" t="str">
        <f t="shared" si="13"/>
        <v>ไม่ผ่าน</v>
      </c>
    </row>
    <row r="47" spans="1:9" s="1" customFormat="1" ht="18.75" x14ac:dyDescent="0.3">
      <c r="A47" s="25">
        <v>40</v>
      </c>
      <c r="B47" s="32" t="s">
        <v>239</v>
      </c>
      <c r="C47" s="33" t="s">
        <v>240</v>
      </c>
      <c r="D47" s="20"/>
      <c r="E47" s="16" t="str">
        <f t="shared" si="9"/>
        <v>/</v>
      </c>
      <c r="F47" s="16" t="str">
        <f t="shared" si="10"/>
        <v/>
      </c>
      <c r="G47" s="16" t="str">
        <f t="shared" si="11"/>
        <v/>
      </c>
      <c r="H47" s="16" t="str">
        <f t="shared" si="12"/>
        <v/>
      </c>
      <c r="I47" s="16" t="str">
        <f t="shared" si="13"/>
        <v>ไม่ผ่าน</v>
      </c>
    </row>
    <row r="48" spans="1:9" ht="18.75" x14ac:dyDescent="0.2">
      <c r="A48" s="70"/>
      <c r="B48" s="72"/>
      <c r="C48" s="72"/>
      <c r="D48" s="72"/>
      <c r="E48" s="72"/>
      <c r="F48" s="72"/>
      <c r="G48" s="68" t="s">
        <v>9</v>
      </c>
      <c r="H48" s="69"/>
      <c r="I48" s="4">
        <f>COUNTIF(I8:I47,"ผ่าน")</f>
        <v>0</v>
      </c>
    </row>
    <row r="49" spans="1:9" ht="18.75" x14ac:dyDescent="0.2">
      <c r="A49" s="73"/>
      <c r="B49" s="71"/>
      <c r="C49" s="71"/>
      <c r="D49" s="71"/>
      <c r="E49" s="71"/>
      <c r="F49" s="71"/>
      <c r="G49" s="68" t="s">
        <v>13</v>
      </c>
      <c r="H49" s="69"/>
      <c r="I49" s="4">
        <f>COUNTIF(I8:I47,"ไม่ผ่าน")</f>
        <v>40</v>
      </c>
    </row>
    <row r="50" spans="1:9" ht="18.75" x14ac:dyDescent="0.3">
      <c r="A50" s="6" t="s">
        <v>14</v>
      </c>
      <c r="B50" s="5"/>
      <c r="C50" s="5"/>
      <c r="D50" s="7"/>
      <c r="E50" s="5"/>
      <c r="F50" s="5"/>
      <c r="G50" s="14"/>
      <c r="H50" s="14"/>
      <c r="I50" s="14"/>
    </row>
    <row r="51" spans="1:9" ht="18.75" x14ac:dyDescent="0.3">
      <c r="A51" s="5"/>
      <c r="B51" s="5"/>
      <c r="C51" s="2"/>
      <c r="D51" s="10"/>
      <c r="E51" s="11" t="s">
        <v>15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16</v>
      </c>
      <c r="F52" s="10"/>
      <c r="G52" s="2"/>
      <c r="H52" s="2"/>
      <c r="I52" s="14"/>
    </row>
    <row r="53" spans="1:9" ht="18.75" x14ac:dyDescent="0.3">
      <c r="A53" s="5"/>
      <c r="B53" s="5"/>
      <c r="C53" s="2"/>
      <c r="D53" s="10"/>
      <c r="E53" s="11" t="s">
        <v>17</v>
      </c>
      <c r="F53" s="10"/>
      <c r="G53" s="2"/>
      <c r="H53" s="2"/>
      <c r="I53" s="14"/>
    </row>
    <row r="54" spans="1:9" ht="18.75" x14ac:dyDescent="0.3">
      <c r="A54" s="67" t="s">
        <v>18</v>
      </c>
      <c r="B54" s="67"/>
      <c r="C54" s="67" t="s">
        <v>19</v>
      </c>
      <c r="D54" s="67"/>
      <c r="E54" s="64" t="s">
        <v>20</v>
      </c>
      <c r="F54" s="64"/>
      <c r="G54" s="64" t="s">
        <v>21</v>
      </c>
      <c r="H54" s="64"/>
      <c r="I54" s="14"/>
    </row>
    <row r="55" spans="1:9" ht="18.75" x14ac:dyDescent="0.3">
      <c r="A55" s="67"/>
      <c r="B55" s="67"/>
      <c r="C55" s="65" t="s">
        <v>22</v>
      </c>
      <c r="D55" s="65"/>
      <c r="E55" s="66" t="s">
        <v>23</v>
      </c>
      <c r="F55" s="66"/>
      <c r="G55" s="66">
        <f>COUNTIF(H8:H47,"/")</f>
        <v>0</v>
      </c>
      <c r="H55" s="66"/>
      <c r="I55" s="14"/>
    </row>
    <row r="56" spans="1:9" ht="18.75" x14ac:dyDescent="0.3">
      <c r="A56" s="67"/>
      <c r="B56" s="67"/>
      <c r="C56" s="65" t="s">
        <v>24</v>
      </c>
      <c r="D56" s="65"/>
      <c r="E56" s="66" t="s">
        <v>25</v>
      </c>
      <c r="F56" s="66"/>
      <c r="G56" s="66">
        <f>COUNTIF(G8:G47,"/")</f>
        <v>0</v>
      </c>
      <c r="H56" s="66"/>
      <c r="I56" s="14"/>
    </row>
    <row r="57" spans="1:9" ht="18.75" x14ac:dyDescent="0.3">
      <c r="A57" s="67"/>
      <c r="B57" s="67"/>
      <c r="C57" s="65" t="s">
        <v>26</v>
      </c>
      <c r="D57" s="65"/>
      <c r="E57" s="66" t="s">
        <v>9</v>
      </c>
      <c r="F57" s="66"/>
      <c r="G57" s="66">
        <f>COUNTIF(F8:F47,"/")</f>
        <v>0</v>
      </c>
      <c r="H57" s="66"/>
      <c r="I57" s="14"/>
    </row>
    <row r="58" spans="1:9" ht="18.75" x14ac:dyDescent="0.3">
      <c r="A58" s="67"/>
      <c r="B58" s="67"/>
      <c r="C58" s="65" t="s">
        <v>27</v>
      </c>
      <c r="D58" s="65"/>
      <c r="E58" s="66" t="s">
        <v>13</v>
      </c>
      <c r="F58" s="66"/>
      <c r="G58" s="66">
        <f>COUNTIF(E8:E47,"/")</f>
        <v>40</v>
      </c>
      <c r="H58" s="66"/>
      <c r="I58" s="14"/>
    </row>
  </sheetData>
  <mergeCells count="30">
    <mergeCell ref="C56:D56"/>
    <mergeCell ref="E56:F56"/>
    <mergeCell ref="G56:H5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57:D57"/>
    <mergeCell ref="E57:F57"/>
    <mergeCell ref="G57:H57"/>
    <mergeCell ref="A48:F49"/>
    <mergeCell ref="G48:H48"/>
    <mergeCell ref="G49:H49"/>
    <mergeCell ref="A54:B58"/>
    <mergeCell ref="C54:D54"/>
    <mergeCell ref="E54:F54"/>
    <mergeCell ref="G54:H54"/>
    <mergeCell ref="C55:D55"/>
    <mergeCell ref="E55:F55"/>
    <mergeCell ref="C58:D58"/>
    <mergeCell ref="E58:F58"/>
    <mergeCell ref="G58:H58"/>
    <mergeCell ref="G55:H5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sqref="A1:J1"/>
    </sheetView>
  </sheetViews>
  <sheetFormatPr defaultRowHeight="14.25" x14ac:dyDescent="0.2"/>
  <cols>
    <col min="1" max="1" width="6.25" customWidth="1"/>
    <col min="2" max="2" width="12.125" customWidth="1"/>
    <col min="3" max="3" width="11.5" customWidth="1"/>
  </cols>
  <sheetData>
    <row r="1" spans="1:10" ht="18.75" x14ac:dyDescent="0.3">
      <c r="A1" s="93" t="s">
        <v>886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.75" x14ac:dyDescent="0.3">
      <c r="A2" s="74" t="s">
        <v>119</v>
      </c>
      <c r="B2" s="74"/>
      <c r="C2" s="74"/>
      <c r="D2" s="74"/>
      <c r="E2" s="74"/>
      <c r="F2" s="74"/>
      <c r="G2" s="74"/>
      <c r="H2" s="74"/>
      <c r="I2" s="74"/>
    </row>
    <row r="3" spans="1:10" ht="18.75" x14ac:dyDescent="0.3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75" t="s">
        <v>2</v>
      </c>
      <c r="B5" s="78" t="s">
        <v>3</v>
      </c>
      <c r="C5" s="80" t="s">
        <v>4</v>
      </c>
      <c r="D5" s="82" t="s">
        <v>5</v>
      </c>
      <c r="E5" s="85" t="s">
        <v>6</v>
      </c>
      <c r="F5" s="86"/>
      <c r="G5" s="86"/>
      <c r="H5" s="87"/>
      <c r="I5" s="88" t="s">
        <v>7</v>
      </c>
    </row>
    <row r="6" spans="1:10" ht="18.75" x14ac:dyDescent="0.3">
      <c r="A6" s="76"/>
      <c r="B6" s="79"/>
      <c r="C6" s="81"/>
      <c r="D6" s="83"/>
      <c r="E6" s="88" t="s">
        <v>8</v>
      </c>
      <c r="F6" s="85" t="s">
        <v>9</v>
      </c>
      <c r="G6" s="86"/>
      <c r="H6" s="87"/>
      <c r="I6" s="89"/>
    </row>
    <row r="7" spans="1:10" ht="81.75" customHeight="1" x14ac:dyDescent="0.2">
      <c r="A7" s="77"/>
      <c r="B7" s="79"/>
      <c r="C7" s="81"/>
      <c r="D7" s="84"/>
      <c r="E7" s="90"/>
      <c r="F7" s="13" t="s">
        <v>10</v>
      </c>
      <c r="G7" s="13" t="s">
        <v>11</v>
      </c>
      <c r="H7" s="13" t="s">
        <v>12</v>
      </c>
      <c r="I7" s="90"/>
    </row>
    <row r="8" spans="1:10" ht="18.75" x14ac:dyDescent="0.3">
      <c r="A8" s="19">
        <v>1</v>
      </c>
      <c r="B8" s="27" t="s">
        <v>120</v>
      </c>
      <c r="C8" s="28" t="s">
        <v>121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9">
        <v>2</v>
      </c>
      <c r="B9" s="27" t="s">
        <v>122</v>
      </c>
      <c r="C9" s="28" t="s">
        <v>123</v>
      </c>
      <c r="D9" s="20"/>
      <c r="E9" s="16" t="str">
        <f t="shared" ref="E9:E10" si="0">IF(D9&lt;=14,"/",IF(D9&lt;=20,"",IF(D9&lt;=25,"",IF(D9&lt;=30,""))))</f>
        <v>/</v>
      </c>
      <c r="F9" s="16" t="str">
        <f t="shared" ref="F9:F10" si="1">IF(D9&lt;=14,"",IF(D9&lt;=20,"/",IF(D9&lt;=25,"",IF(D9&lt;=30,""))))</f>
        <v/>
      </c>
      <c r="G9" s="16" t="str">
        <f t="shared" ref="G9:G10" si="2">IF(D9&lt;=14,"",IF(D9&lt;=20,"",IF(D9&lt;=25,"/",IF(D9&lt;=30,""))))</f>
        <v/>
      </c>
      <c r="H9" s="16" t="str">
        <f t="shared" ref="H9:H10" si="3">IF(D9&lt;=14,"",IF(D9&lt;=20,"",IF(D9&lt;=25,"",IF(D9&lt;=30,"/"))))</f>
        <v/>
      </c>
      <c r="I9" s="16" t="str">
        <f t="shared" ref="I9:I10" si="4">IF(D9&gt;14,"ผ่าน","ไม่ผ่าน")</f>
        <v>ไม่ผ่าน</v>
      </c>
    </row>
    <row r="10" spans="1:10" ht="18.75" x14ac:dyDescent="0.3">
      <c r="A10" s="19">
        <v>3</v>
      </c>
      <c r="B10" s="27" t="s">
        <v>124</v>
      </c>
      <c r="C10" s="28" t="s">
        <v>78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9">
        <v>4</v>
      </c>
      <c r="B11" s="27" t="s">
        <v>125</v>
      </c>
      <c r="C11" s="28" t="s">
        <v>126</v>
      </c>
      <c r="D11" s="20"/>
      <c r="E11" s="16" t="str">
        <f t="shared" ref="E11:E33" si="5">IF(D11&lt;=14,"/",IF(D11&lt;=20,"",IF(D11&lt;=25,"",IF(D11&lt;=30,""))))</f>
        <v>/</v>
      </c>
      <c r="F11" s="16" t="str">
        <f t="shared" ref="F11:F33" si="6">IF(D11&lt;=14,"",IF(D11&lt;=20,"/",IF(D11&lt;=25,"",IF(D11&lt;=30,""))))</f>
        <v/>
      </c>
      <c r="G11" s="16" t="str">
        <f t="shared" ref="G11:G33" si="7">IF(D11&lt;=14,"",IF(D11&lt;=20,"",IF(D11&lt;=25,"/",IF(D11&lt;=30,""))))</f>
        <v/>
      </c>
      <c r="H11" s="16" t="str">
        <f t="shared" ref="H11:H33" si="8">IF(D11&lt;=14,"",IF(D11&lt;=20,"",IF(D11&lt;=25,"",IF(D11&lt;=30,"/"))))</f>
        <v/>
      </c>
      <c r="I11" s="16" t="str">
        <f t="shared" ref="I11:I33" si="9">IF(D11&gt;14,"ผ่าน","ไม่ผ่าน")</f>
        <v>ไม่ผ่าน</v>
      </c>
    </row>
    <row r="12" spans="1:10" ht="18.75" x14ac:dyDescent="0.3">
      <c r="A12" s="19">
        <v>5</v>
      </c>
      <c r="B12" s="27" t="s">
        <v>39</v>
      </c>
      <c r="C12" s="28" t="s">
        <v>127</v>
      </c>
      <c r="D12" s="20"/>
      <c r="E12" s="16" t="str">
        <f t="shared" si="5"/>
        <v>/</v>
      </c>
      <c r="F12" s="16" t="str">
        <f t="shared" si="6"/>
        <v/>
      </c>
      <c r="G12" s="16" t="str">
        <f t="shared" si="7"/>
        <v/>
      </c>
      <c r="H12" s="16" t="str">
        <f t="shared" si="8"/>
        <v/>
      </c>
      <c r="I12" s="16" t="str">
        <f t="shared" si="9"/>
        <v>ไม่ผ่าน</v>
      </c>
    </row>
    <row r="13" spans="1:10" ht="18.75" x14ac:dyDescent="0.3">
      <c r="A13" s="19">
        <v>6</v>
      </c>
      <c r="B13" s="27" t="s">
        <v>128</v>
      </c>
      <c r="C13" s="28" t="s">
        <v>129</v>
      </c>
      <c r="D13" s="20"/>
      <c r="E13" s="16" t="str">
        <f t="shared" si="5"/>
        <v>/</v>
      </c>
      <c r="F13" s="16" t="str">
        <f t="shared" si="6"/>
        <v/>
      </c>
      <c r="G13" s="16" t="str">
        <f t="shared" si="7"/>
        <v/>
      </c>
      <c r="H13" s="16" t="str">
        <f t="shared" si="8"/>
        <v/>
      </c>
      <c r="I13" s="16" t="str">
        <f t="shared" si="9"/>
        <v>ไม่ผ่าน</v>
      </c>
    </row>
    <row r="14" spans="1:10" ht="18.75" x14ac:dyDescent="0.3">
      <c r="A14" s="19">
        <v>7</v>
      </c>
      <c r="B14" s="27" t="s">
        <v>130</v>
      </c>
      <c r="C14" s="28" t="s">
        <v>131</v>
      </c>
      <c r="D14" s="20"/>
      <c r="E14" s="16" t="str">
        <f t="shared" si="5"/>
        <v>/</v>
      </c>
      <c r="F14" s="16" t="str">
        <f t="shared" si="6"/>
        <v/>
      </c>
      <c r="G14" s="16" t="str">
        <f t="shared" si="7"/>
        <v/>
      </c>
      <c r="H14" s="16" t="str">
        <f t="shared" si="8"/>
        <v/>
      </c>
      <c r="I14" s="16" t="str">
        <f t="shared" si="9"/>
        <v>ไม่ผ่าน</v>
      </c>
    </row>
    <row r="15" spans="1:10" ht="18.75" x14ac:dyDescent="0.3">
      <c r="A15" s="19">
        <v>8</v>
      </c>
      <c r="B15" s="27" t="s">
        <v>132</v>
      </c>
      <c r="C15" s="28" t="s">
        <v>133</v>
      </c>
      <c r="D15" s="20"/>
      <c r="E15" s="16" t="str">
        <f t="shared" si="5"/>
        <v>/</v>
      </c>
      <c r="F15" s="16" t="str">
        <f t="shared" si="6"/>
        <v/>
      </c>
      <c r="G15" s="16" t="str">
        <f t="shared" si="7"/>
        <v/>
      </c>
      <c r="H15" s="16" t="str">
        <f t="shared" si="8"/>
        <v/>
      </c>
      <c r="I15" s="16" t="str">
        <f t="shared" si="9"/>
        <v>ไม่ผ่าน</v>
      </c>
    </row>
    <row r="16" spans="1:10" ht="18.75" x14ac:dyDescent="0.3">
      <c r="A16" s="19">
        <v>9</v>
      </c>
      <c r="B16" s="27" t="s">
        <v>134</v>
      </c>
      <c r="C16" s="28" t="s">
        <v>135</v>
      </c>
      <c r="D16" s="20"/>
      <c r="E16" s="16" t="str">
        <f t="shared" si="5"/>
        <v>/</v>
      </c>
      <c r="F16" s="16" t="str">
        <f t="shared" si="6"/>
        <v/>
      </c>
      <c r="G16" s="16" t="str">
        <f t="shared" si="7"/>
        <v/>
      </c>
      <c r="H16" s="16" t="str">
        <f t="shared" si="8"/>
        <v/>
      </c>
      <c r="I16" s="16" t="str">
        <f t="shared" si="9"/>
        <v>ไม่ผ่าน</v>
      </c>
    </row>
    <row r="17" spans="1:9" ht="18.75" x14ac:dyDescent="0.3">
      <c r="A17" s="19">
        <v>10</v>
      </c>
      <c r="B17" s="31" t="s">
        <v>136</v>
      </c>
      <c r="C17" s="26" t="s">
        <v>137</v>
      </c>
      <c r="D17" s="20"/>
      <c r="E17" s="16" t="str">
        <f t="shared" si="5"/>
        <v>/</v>
      </c>
      <c r="F17" s="16" t="str">
        <f t="shared" si="6"/>
        <v/>
      </c>
      <c r="G17" s="16" t="str">
        <f t="shared" si="7"/>
        <v/>
      </c>
      <c r="H17" s="16" t="str">
        <f t="shared" si="8"/>
        <v/>
      </c>
      <c r="I17" s="16" t="str">
        <f t="shared" si="9"/>
        <v>ไม่ผ่าน</v>
      </c>
    </row>
    <row r="18" spans="1:9" ht="18.75" x14ac:dyDescent="0.3">
      <c r="A18" s="19">
        <v>11</v>
      </c>
      <c r="B18" s="30" t="s">
        <v>138</v>
      </c>
      <c r="C18" s="29" t="s">
        <v>139</v>
      </c>
      <c r="D18" s="20"/>
      <c r="E18" s="16" t="str">
        <f t="shared" si="5"/>
        <v>/</v>
      </c>
      <c r="F18" s="16" t="str">
        <f t="shared" si="6"/>
        <v/>
      </c>
      <c r="G18" s="16" t="str">
        <f t="shared" si="7"/>
        <v/>
      </c>
      <c r="H18" s="16" t="str">
        <f t="shared" si="8"/>
        <v/>
      </c>
      <c r="I18" s="16" t="str">
        <f t="shared" si="9"/>
        <v>ไม่ผ่าน</v>
      </c>
    </row>
    <row r="19" spans="1:9" ht="18.75" x14ac:dyDescent="0.3">
      <c r="A19" s="19">
        <v>12</v>
      </c>
      <c r="B19" s="27" t="s">
        <v>140</v>
      </c>
      <c r="C19" s="28" t="s">
        <v>45</v>
      </c>
      <c r="D19" s="20"/>
      <c r="E19" s="16" t="str">
        <f t="shared" si="5"/>
        <v>/</v>
      </c>
      <c r="F19" s="16" t="str">
        <f t="shared" si="6"/>
        <v/>
      </c>
      <c r="G19" s="16" t="str">
        <f t="shared" si="7"/>
        <v/>
      </c>
      <c r="H19" s="16" t="str">
        <f t="shared" si="8"/>
        <v/>
      </c>
      <c r="I19" s="16" t="str">
        <f t="shared" si="9"/>
        <v>ไม่ผ่าน</v>
      </c>
    </row>
    <row r="20" spans="1:9" ht="18.75" x14ac:dyDescent="0.3">
      <c r="A20" s="19">
        <v>13</v>
      </c>
      <c r="B20" s="27" t="s">
        <v>141</v>
      </c>
      <c r="C20" s="28" t="s">
        <v>142</v>
      </c>
      <c r="D20" s="20"/>
      <c r="E20" s="16" t="str">
        <f t="shared" si="5"/>
        <v>/</v>
      </c>
      <c r="F20" s="16" t="str">
        <f t="shared" si="6"/>
        <v/>
      </c>
      <c r="G20" s="16" t="str">
        <f t="shared" si="7"/>
        <v/>
      </c>
      <c r="H20" s="16" t="str">
        <f t="shared" si="8"/>
        <v/>
      </c>
      <c r="I20" s="16" t="str">
        <f t="shared" si="9"/>
        <v>ไม่ผ่าน</v>
      </c>
    </row>
    <row r="21" spans="1:9" ht="18.75" x14ac:dyDescent="0.3">
      <c r="A21" s="19">
        <v>14</v>
      </c>
      <c r="B21" s="27" t="s">
        <v>143</v>
      </c>
      <c r="C21" s="28" t="s">
        <v>144</v>
      </c>
      <c r="D21" s="20"/>
      <c r="E21" s="16" t="str">
        <f t="shared" si="5"/>
        <v>/</v>
      </c>
      <c r="F21" s="16" t="str">
        <f t="shared" si="6"/>
        <v/>
      </c>
      <c r="G21" s="16" t="str">
        <f t="shared" si="7"/>
        <v/>
      </c>
      <c r="H21" s="16" t="str">
        <f t="shared" si="8"/>
        <v/>
      </c>
      <c r="I21" s="16" t="str">
        <f t="shared" si="9"/>
        <v>ไม่ผ่าน</v>
      </c>
    </row>
    <row r="22" spans="1:9" ht="18.75" x14ac:dyDescent="0.3">
      <c r="A22" s="19">
        <v>15</v>
      </c>
      <c r="B22" s="27" t="s">
        <v>145</v>
      </c>
      <c r="C22" s="28" t="s">
        <v>146</v>
      </c>
      <c r="D22" s="20"/>
      <c r="E22" s="16" t="str">
        <f t="shared" si="5"/>
        <v>/</v>
      </c>
      <c r="F22" s="16" t="str">
        <f t="shared" si="6"/>
        <v/>
      </c>
      <c r="G22" s="16" t="str">
        <f t="shared" si="7"/>
        <v/>
      </c>
      <c r="H22" s="16" t="str">
        <f t="shared" si="8"/>
        <v/>
      </c>
      <c r="I22" s="16" t="str">
        <f t="shared" si="9"/>
        <v>ไม่ผ่าน</v>
      </c>
    </row>
    <row r="23" spans="1:9" ht="18.75" x14ac:dyDescent="0.3">
      <c r="A23" s="19">
        <v>16</v>
      </c>
      <c r="B23" s="27" t="s">
        <v>147</v>
      </c>
      <c r="C23" s="28" t="s">
        <v>148</v>
      </c>
      <c r="D23" s="20"/>
      <c r="E23" s="16" t="str">
        <f t="shared" si="5"/>
        <v>/</v>
      </c>
      <c r="F23" s="16" t="str">
        <f t="shared" si="6"/>
        <v/>
      </c>
      <c r="G23" s="16" t="str">
        <f t="shared" si="7"/>
        <v/>
      </c>
      <c r="H23" s="16" t="str">
        <f t="shared" si="8"/>
        <v/>
      </c>
      <c r="I23" s="16" t="str">
        <f t="shared" si="9"/>
        <v>ไม่ผ่าน</v>
      </c>
    </row>
    <row r="24" spans="1:9" ht="18.75" x14ac:dyDescent="0.3">
      <c r="A24" s="19">
        <v>17</v>
      </c>
      <c r="B24" s="27" t="s">
        <v>149</v>
      </c>
      <c r="C24" s="28" t="s">
        <v>150</v>
      </c>
      <c r="D24" s="20"/>
      <c r="E24" s="16" t="str">
        <f t="shared" si="5"/>
        <v>/</v>
      </c>
      <c r="F24" s="16" t="str">
        <f t="shared" si="6"/>
        <v/>
      </c>
      <c r="G24" s="16" t="str">
        <f t="shared" si="7"/>
        <v/>
      </c>
      <c r="H24" s="16" t="str">
        <f t="shared" si="8"/>
        <v/>
      </c>
      <c r="I24" s="16" t="str">
        <f t="shared" si="9"/>
        <v>ไม่ผ่าน</v>
      </c>
    </row>
    <row r="25" spans="1:9" ht="18.75" x14ac:dyDescent="0.3">
      <c r="A25" s="19">
        <v>18</v>
      </c>
      <c r="B25" s="27" t="s">
        <v>151</v>
      </c>
      <c r="C25" s="28" t="s">
        <v>152</v>
      </c>
      <c r="D25" s="20"/>
      <c r="E25" s="16" t="str">
        <f t="shared" si="5"/>
        <v>/</v>
      </c>
      <c r="F25" s="16" t="str">
        <f t="shared" si="6"/>
        <v/>
      </c>
      <c r="G25" s="16" t="str">
        <f t="shared" si="7"/>
        <v/>
      </c>
      <c r="H25" s="16" t="str">
        <f t="shared" si="8"/>
        <v/>
      </c>
      <c r="I25" s="16" t="str">
        <f t="shared" si="9"/>
        <v>ไม่ผ่าน</v>
      </c>
    </row>
    <row r="26" spans="1:9" ht="18.75" x14ac:dyDescent="0.3">
      <c r="A26" s="19">
        <v>19</v>
      </c>
      <c r="B26" s="27" t="s">
        <v>153</v>
      </c>
      <c r="C26" s="28" t="s">
        <v>154</v>
      </c>
      <c r="D26" s="20"/>
      <c r="E26" s="16" t="str">
        <f t="shared" si="5"/>
        <v>/</v>
      </c>
      <c r="F26" s="16" t="str">
        <f t="shared" si="6"/>
        <v/>
      </c>
      <c r="G26" s="16" t="str">
        <f t="shared" si="7"/>
        <v/>
      </c>
      <c r="H26" s="16" t="str">
        <f t="shared" si="8"/>
        <v/>
      </c>
      <c r="I26" s="16" t="str">
        <f t="shared" si="9"/>
        <v>ไม่ผ่าน</v>
      </c>
    </row>
    <row r="27" spans="1:9" ht="18.75" x14ac:dyDescent="0.3">
      <c r="A27" s="19">
        <v>20</v>
      </c>
      <c r="B27" s="27" t="s">
        <v>155</v>
      </c>
      <c r="C27" s="28" t="s">
        <v>156</v>
      </c>
      <c r="D27" s="20"/>
      <c r="E27" s="16" t="str">
        <f t="shared" si="5"/>
        <v>/</v>
      </c>
      <c r="F27" s="16" t="str">
        <f t="shared" si="6"/>
        <v/>
      </c>
      <c r="G27" s="16" t="str">
        <f t="shared" si="7"/>
        <v/>
      </c>
      <c r="H27" s="16" t="str">
        <f t="shared" si="8"/>
        <v/>
      </c>
      <c r="I27" s="16" t="str">
        <f t="shared" si="9"/>
        <v>ไม่ผ่าน</v>
      </c>
    </row>
    <row r="28" spans="1:9" ht="18.75" x14ac:dyDescent="0.3">
      <c r="A28" s="19">
        <v>21</v>
      </c>
      <c r="B28" s="27" t="s">
        <v>157</v>
      </c>
      <c r="C28" s="28" t="s">
        <v>158</v>
      </c>
      <c r="D28" s="20"/>
      <c r="E28" s="16" t="str">
        <f t="shared" si="5"/>
        <v>/</v>
      </c>
      <c r="F28" s="16" t="str">
        <f t="shared" si="6"/>
        <v/>
      </c>
      <c r="G28" s="16" t="str">
        <f t="shared" si="7"/>
        <v/>
      </c>
      <c r="H28" s="16" t="str">
        <f t="shared" si="8"/>
        <v/>
      </c>
      <c r="I28" s="16" t="str">
        <f t="shared" si="9"/>
        <v>ไม่ผ่าน</v>
      </c>
    </row>
    <row r="29" spans="1:9" s="1" customFormat="1" ht="18.75" x14ac:dyDescent="0.3">
      <c r="A29" s="19">
        <v>22</v>
      </c>
      <c r="B29" s="27" t="s">
        <v>159</v>
      </c>
      <c r="C29" s="28" t="s">
        <v>160</v>
      </c>
      <c r="D29" s="20"/>
      <c r="E29" s="16" t="str">
        <f t="shared" si="5"/>
        <v>/</v>
      </c>
      <c r="F29" s="16" t="str">
        <f t="shared" si="6"/>
        <v/>
      </c>
      <c r="G29" s="16" t="str">
        <f t="shared" si="7"/>
        <v/>
      </c>
      <c r="H29" s="16" t="str">
        <f t="shared" si="8"/>
        <v/>
      </c>
      <c r="I29" s="16" t="str">
        <f t="shared" si="9"/>
        <v>ไม่ผ่าน</v>
      </c>
    </row>
    <row r="30" spans="1:9" s="1" customFormat="1" ht="18.75" x14ac:dyDescent="0.3">
      <c r="A30" s="19">
        <v>23</v>
      </c>
      <c r="B30" s="27" t="s">
        <v>161</v>
      </c>
      <c r="C30" s="28" t="s">
        <v>162</v>
      </c>
      <c r="D30" s="20"/>
      <c r="E30" s="16" t="str">
        <f t="shared" si="5"/>
        <v>/</v>
      </c>
      <c r="F30" s="16" t="str">
        <f t="shared" si="6"/>
        <v/>
      </c>
      <c r="G30" s="16" t="str">
        <f t="shared" si="7"/>
        <v/>
      </c>
      <c r="H30" s="16" t="str">
        <f t="shared" si="8"/>
        <v/>
      </c>
      <c r="I30" s="16" t="str">
        <f t="shared" si="9"/>
        <v>ไม่ผ่าน</v>
      </c>
    </row>
    <row r="31" spans="1:9" s="1" customFormat="1" ht="18.75" x14ac:dyDescent="0.3">
      <c r="A31" s="19">
        <v>24</v>
      </c>
      <c r="B31" s="27" t="s">
        <v>60</v>
      </c>
      <c r="C31" s="28" t="s">
        <v>163</v>
      </c>
      <c r="D31" s="20"/>
      <c r="E31" s="16" t="str">
        <f t="shared" si="5"/>
        <v>/</v>
      </c>
      <c r="F31" s="16" t="str">
        <f t="shared" si="6"/>
        <v/>
      </c>
      <c r="G31" s="16" t="str">
        <f t="shared" si="7"/>
        <v/>
      </c>
      <c r="H31" s="16" t="str">
        <f t="shared" si="8"/>
        <v/>
      </c>
      <c r="I31" s="16" t="str">
        <f t="shared" si="9"/>
        <v>ไม่ผ่าน</v>
      </c>
    </row>
    <row r="32" spans="1:9" s="1" customFormat="1" ht="18.75" x14ac:dyDescent="0.3">
      <c r="A32" s="19">
        <v>25</v>
      </c>
      <c r="B32" s="27" t="s">
        <v>164</v>
      </c>
      <c r="C32" s="28" t="s">
        <v>165</v>
      </c>
      <c r="D32" s="20"/>
      <c r="E32" s="16" t="str">
        <f t="shared" si="5"/>
        <v>/</v>
      </c>
      <c r="F32" s="16" t="str">
        <f t="shared" si="6"/>
        <v/>
      </c>
      <c r="G32" s="16" t="str">
        <f t="shared" si="7"/>
        <v/>
      </c>
      <c r="H32" s="16" t="str">
        <f t="shared" si="8"/>
        <v/>
      </c>
      <c r="I32" s="16" t="str">
        <f t="shared" si="9"/>
        <v>ไม่ผ่าน</v>
      </c>
    </row>
    <row r="33" spans="1:9" s="1" customFormat="1" ht="18.75" x14ac:dyDescent="0.3">
      <c r="A33" s="19">
        <v>26</v>
      </c>
      <c r="B33" s="27" t="s">
        <v>166</v>
      </c>
      <c r="C33" s="28" t="s">
        <v>167</v>
      </c>
      <c r="D33" s="20"/>
      <c r="E33" s="16" t="str">
        <f t="shared" si="5"/>
        <v>/</v>
      </c>
      <c r="F33" s="16" t="str">
        <f t="shared" si="6"/>
        <v/>
      </c>
      <c r="G33" s="16" t="str">
        <f t="shared" si="7"/>
        <v/>
      </c>
      <c r="H33" s="16" t="str">
        <f t="shared" si="8"/>
        <v/>
      </c>
      <c r="I33" s="16" t="str">
        <f t="shared" si="9"/>
        <v>ไม่ผ่าน</v>
      </c>
    </row>
    <row r="34" spans="1:9" ht="18.75" x14ac:dyDescent="0.2">
      <c r="A34" s="70"/>
      <c r="B34" s="71"/>
      <c r="C34" s="71"/>
      <c r="D34" s="72"/>
      <c r="E34" s="72"/>
      <c r="F34" s="72"/>
      <c r="G34" s="68" t="s">
        <v>9</v>
      </c>
      <c r="H34" s="69"/>
      <c r="I34" s="4">
        <f>COUNTIF(I8:I33,"ผ่าน")</f>
        <v>0</v>
      </c>
    </row>
    <row r="35" spans="1:9" ht="18.75" x14ac:dyDescent="0.2">
      <c r="A35" s="73"/>
      <c r="B35" s="71"/>
      <c r="C35" s="71"/>
      <c r="D35" s="71"/>
      <c r="E35" s="71"/>
      <c r="F35" s="71"/>
      <c r="G35" s="68" t="s">
        <v>13</v>
      </c>
      <c r="H35" s="69"/>
      <c r="I35" s="4">
        <f>COUNTIF(I8:I33,"ไม่ผ่าน")</f>
        <v>26</v>
      </c>
    </row>
    <row r="36" spans="1:9" ht="18.75" x14ac:dyDescent="0.3">
      <c r="A36" s="6" t="s">
        <v>14</v>
      </c>
      <c r="B36" s="5"/>
      <c r="C36" s="5"/>
      <c r="D36" s="7"/>
      <c r="E36" s="5"/>
      <c r="F36" s="5"/>
      <c r="G36" s="14"/>
      <c r="H36" s="14"/>
      <c r="I36" s="14"/>
    </row>
    <row r="37" spans="1:9" ht="18.75" x14ac:dyDescent="0.3">
      <c r="A37" s="5"/>
      <c r="B37" s="5"/>
      <c r="C37" s="2"/>
      <c r="D37" s="10"/>
      <c r="E37" s="11" t="s">
        <v>15</v>
      </c>
      <c r="F37" s="10"/>
      <c r="G37" s="2"/>
      <c r="H37" s="2"/>
      <c r="I37" s="14"/>
    </row>
    <row r="38" spans="1:9" ht="18.75" x14ac:dyDescent="0.3">
      <c r="A38" s="5"/>
      <c r="B38" s="5"/>
      <c r="C38" s="2"/>
      <c r="D38" s="10"/>
      <c r="E38" s="11" t="s">
        <v>16</v>
      </c>
      <c r="F38" s="10"/>
      <c r="G38" s="2"/>
      <c r="H38" s="2"/>
      <c r="I38" s="14"/>
    </row>
    <row r="39" spans="1:9" ht="18.75" x14ac:dyDescent="0.3">
      <c r="A39" s="5"/>
      <c r="B39" s="5"/>
      <c r="C39" s="2"/>
      <c r="D39" s="10"/>
      <c r="E39" s="11" t="s">
        <v>17</v>
      </c>
      <c r="F39" s="10"/>
      <c r="G39" s="2"/>
      <c r="H39" s="2"/>
      <c r="I39" s="14"/>
    </row>
    <row r="40" spans="1:9" ht="18.75" x14ac:dyDescent="0.3">
      <c r="A40" s="67" t="s">
        <v>18</v>
      </c>
      <c r="B40" s="67"/>
      <c r="C40" s="67" t="s">
        <v>19</v>
      </c>
      <c r="D40" s="67"/>
      <c r="E40" s="64" t="s">
        <v>20</v>
      </c>
      <c r="F40" s="64"/>
      <c r="G40" s="64" t="s">
        <v>21</v>
      </c>
      <c r="H40" s="64"/>
      <c r="I40" s="14"/>
    </row>
    <row r="41" spans="1:9" ht="18.75" x14ac:dyDescent="0.3">
      <c r="A41" s="67"/>
      <c r="B41" s="67"/>
      <c r="C41" s="65" t="s">
        <v>22</v>
      </c>
      <c r="D41" s="65"/>
      <c r="E41" s="66" t="s">
        <v>23</v>
      </c>
      <c r="F41" s="66"/>
      <c r="G41" s="66">
        <f>COUNTIF(H8:H33,"/")</f>
        <v>0</v>
      </c>
      <c r="H41" s="66"/>
      <c r="I41" s="14"/>
    </row>
    <row r="42" spans="1:9" ht="18.75" x14ac:dyDescent="0.3">
      <c r="A42" s="67"/>
      <c r="B42" s="67"/>
      <c r="C42" s="65" t="s">
        <v>24</v>
      </c>
      <c r="D42" s="65"/>
      <c r="E42" s="66" t="s">
        <v>25</v>
      </c>
      <c r="F42" s="66"/>
      <c r="G42" s="66">
        <f>COUNTIF(G8:G33,"/")</f>
        <v>0</v>
      </c>
      <c r="H42" s="66"/>
      <c r="I42" s="14"/>
    </row>
    <row r="43" spans="1:9" ht="18.75" x14ac:dyDescent="0.3">
      <c r="A43" s="67"/>
      <c r="B43" s="67"/>
      <c r="C43" s="65" t="s">
        <v>26</v>
      </c>
      <c r="D43" s="65"/>
      <c r="E43" s="66" t="s">
        <v>9</v>
      </c>
      <c r="F43" s="66"/>
      <c r="G43" s="66">
        <f>COUNTIF(F8:F33,"/")</f>
        <v>0</v>
      </c>
      <c r="H43" s="66"/>
      <c r="I43" s="14"/>
    </row>
    <row r="44" spans="1:9" ht="18.75" x14ac:dyDescent="0.3">
      <c r="A44" s="67"/>
      <c r="B44" s="67"/>
      <c r="C44" s="65" t="s">
        <v>27</v>
      </c>
      <c r="D44" s="65"/>
      <c r="E44" s="66" t="s">
        <v>13</v>
      </c>
      <c r="F44" s="66"/>
      <c r="G44" s="66">
        <f>COUNTIF(E8:E33,"/")</f>
        <v>26</v>
      </c>
      <c r="H44" s="66"/>
      <c r="I44" s="14"/>
    </row>
  </sheetData>
  <mergeCells count="30">
    <mergeCell ref="C42:D42"/>
    <mergeCell ref="E42:F42"/>
    <mergeCell ref="G42:H42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43:D43"/>
    <mergeCell ref="E43:F43"/>
    <mergeCell ref="G43:H43"/>
    <mergeCell ref="A34:F35"/>
    <mergeCell ref="G34:H34"/>
    <mergeCell ref="G35:H35"/>
    <mergeCell ref="A40:B44"/>
    <mergeCell ref="C40:D40"/>
    <mergeCell ref="E40:F40"/>
    <mergeCell ref="G40:H40"/>
    <mergeCell ref="C41:D41"/>
    <mergeCell ref="E41:F41"/>
    <mergeCell ref="C44:D44"/>
    <mergeCell ref="E44:F44"/>
    <mergeCell ref="G44:H44"/>
    <mergeCell ref="G41:H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sqref="A1:J1"/>
    </sheetView>
  </sheetViews>
  <sheetFormatPr defaultRowHeight="14.25" x14ac:dyDescent="0.2"/>
  <cols>
    <col min="1" max="1" width="6" customWidth="1"/>
    <col min="2" max="2" width="11.375" customWidth="1"/>
    <col min="4" max="4" width="9" style="22"/>
  </cols>
  <sheetData>
    <row r="1" spans="1:10" ht="18.75" x14ac:dyDescent="0.3">
      <c r="A1" s="93" t="s">
        <v>886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.75" x14ac:dyDescent="0.3">
      <c r="A2" s="74" t="s">
        <v>110</v>
      </c>
      <c r="B2" s="74"/>
      <c r="C2" s="74"/>
      <c r="D2" s="74"/>
      <c r="E2" s="74"/>
      <c r="F2" s="74"/>
      <c r="G2" s="74"/>
      <c r="H2" s="74"/>
      <c r="I2" s="74"/>
    </row>
    <row r="3" spans="1:10" ht="18.75" x14ac:dyDescent="0.3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75" t="s">
        <v>2</v>
      </c>
      <c r="B5" s="78" t="s">
        <v>3</v>
      </c>
      <c r="C5" s="80" t="s">
        <v>4</v>
      </c>
      <c r="D5" s="88" t="s">
        <v>5</v>
      </c>
      <c r="E5" s="85" t="s">
        <v>6</v>
      </c>
      <c r="F5" s="86"/>
      <c r="G5" s="86"/>
      <c r="H5" s="87"/>
      <c r="I5" s="88" t="s">
        <v>7</v>
      </c>
    </row>
    <row r="6" spans="1:10" ht="18.75" x14ac:dyDescent="0.3">
      <c r="A6" s="76"/>
      <c r="B6" s="79"/>
      <c r="C6" s="81"/>
      <c r="D6" s="89"/>
      <c r="E6" s="88" t="s">
        <v>8</v>
      </c>
      <c r="F6" s="85" t="s">
        <v>9</v>
      </c>
      <c r="G6" s="86"/>
      <c r="H6" s="87"/>
      <c r="I6" s="89"/>
    </row>
    <row r="7" spans="1:10" ht="87" customHeight="1" x14ac:dyDescent="0.2">
      <c r="A7" s="77"/>
      <c r="B7" s="91"/>
      <c r="C7" s="92"/>
      <c r="D7" s="90"/>
      <c r="E7" s="90"/>
      <c r="F7" s="13" t="s">
        <v>10</v>
      </c>
      <c r="G7" s="13" t="s">
        <v>11</v>
      </c>
      <c r="H7" s="13" t="s">
        <v>12</v>
      </c>
      <c r="I7" s="90"/>
    </row>
    <row r="8" spans="1:10" ht="18.75" x14ac:dyDescent="0.3">
      <c r="A8" s="19">
        <v>1</v>
      </c>
      <c r="B8" s="56" t="s">
        <v>735</v>
      </c>
      <c r="C8" s="57" t="s">
        <v>736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9">
        <v>2</v>
      </c>
      <c r="B9" s="56" t="s">
        <v>737</v>
      </c>
      <c r="C9" s="57" t="s">
        <v>738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8.75" x14ac:dyDescent="0.3">
      <c r="A10" s="19">
        <v>3</v>
      </c>
      <c r="B10" s="56" t="s">
        <v>739</v>
      </c>
      <c r="C10" s="57" t="s">
        <v>740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9">
        <v>4</v>
      </c>
      <c r="B11" s="56" t="s">
        <v>36</v>
      </c>
      <c r="C11" s="57" t="s">
        <v>741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9">
        <v>5</v>
      </c>
      <c r="B12" s="56" t="s">
        <v>742</v>
      </c>
      <c r="C12" s="57" t="s">
        <v>743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9">
        <v>6</v>
      </c>
      <c r="B13" s="56" t="s">
        <v>744</v>
      </c>
      <c r="C13" s="57" t="s">
        <v>745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9">
        <v>7</v>
      </c>
      <c r="B14" s="56" t="s">
        <v>746</v>
      </c>
      <c r="C14" s="57" t="s">
        <v>747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9">
        <v>8</v>
      </c>
      <c r="B15" s="56" t="s">
        <v>748</v>
      </c>
      <c r="C15" s="57" t="s">
        <v>749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9">
        <v>9</v>
      </c>
      <c r="B16" s="56" t="s">
        <v>750</v>
      </c>
      <c r="C16" s="57" t="s">
        <v>751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56" t="s">
        <v>752</v>
      </c>
      <c r="C17" s="57" t="s">
        <v>753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56" t="s">
        <v>754</v>
      </c>
      <c r="C18" s="57" t="s">
        <v>755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56" t="s">
        <v>756</v>
      </c>
      <c r="C19" s="57" t="s">
        <v>757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56" t="s">
        <v>758</v>
      </c>
      <c r="C20" s="57" t="s">
        <v>759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56" t="s">
        <v>760</v>
      </c>
      <c r="C21" s="57" t="s">
        <v>761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56" t="s">
        <v>762</v>
      </c>
      <c r="C22" s="57" t="s">
        <v>763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56" t="s">
        <v>764</v>
      </c>
      <c r="C23" s="57" t="s">
        <v>765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56" t="s">
        <v>489</v>
      </c>
      <c r="C24" s="57" t="s">
        <v>766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56" t="s">
        <v>537</v>
      </c>
      <c r="C25" s="57" t="s">
        <v>767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56" t="s">
        <v>768</v>
      </c>
      <c r="C26" s="57" t="s">
        <v>769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56" t="s">
        <v>770</v>
      </c>
      <c r="C27" s="57" t="s">
        <v>771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56" t="s">
        <v>772</v>
      </c>
      <c r="C28" s="57" t="s">
        <v>773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56" t="s">
        <v>774</v>
      </c>
      <c r="C29" s="57" t="s">
        <v>775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58" t="s">
        <v>776</v>
      </c>
      <c r="C30" s="59" t="s">
        <v>777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56" t="s">
        <v>778</v>
      </c>
      <c r="C31" s="57" t="s">
        <v>82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56" t="s">
        <v>779</v>
      </c>
      <c r="C32" s="57" t="s">
        <v>780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56" t="s">
        <v>781</v>
      </c>
      <c r="C33" s="57" t="s">
        <v>782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56" t="s">
        <v>783</v>
      </c>
      <c r="C34" s="57" t="s">
        <v>784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56" t="s">
        <v>33</v>
      </c>
      <c r="C35" s="57" t="s">
        <v>785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56" t="s">
        <v>786</v>
      </c>
      <c r="C36" s="57" t="s">
        <v>787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56" t="s">
        <v>87</v>
      </c>
      <c r="C37" s="57" t="s">
        <v>788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56" t="s">
        <v>779</v>
      </c>
      <c r="C38" s="57" t="s">
        <v>789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56" t="s">
        <v>693</v>
      </c>
      <c r="C39" s="57" t="s">
        <v>790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56" t="s">
        <v>665</v>
      </c>
      <c r="C40" s="57" t="s">
        <v>791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9">
        <v>34</v>
      </c>
      <c r="B41" s="56" t="s">
        <v>792</v>
      </c>
      <c r="C41" s="57" t="s">
        <v>56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9">
        <v>35</v>
      </c>
      <c r="B42" s="56" t="s">
        <v>793</v>
      </c>
      <c r="C42" s="57" t="s">
        <v>794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9">
        <v>36</v>
      </c>
      <c r="B43" s="56" t="s">
        <v>795</v>
      </c>
      <c r="C43" s="57" t="s">
        <v>796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56" t="s">
        <v>86</v>
      </c>
      <c r="C44" s="57" t="s">
        <v>797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9">
        <v>38</v>
      </c>
      <c r="B45" s="56" t="s">
        <v>798</v>
      </c>
      <c r="C45" s="57" t="s">
        <v>799</v>
      </c>
      <c r="D45" s="18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9">
        <v>39</v>
      </c>
      <c r="B46" s="56" t="s">
        <v>800</v>
      </c>
      <c r="C46" s="57" t="s">
        <v>801</v>
      </c>
      <c r="D46" s="18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19">
        <v>40</v>
      </c>
      <c r="B47" s="56" t="s">
        <v>802</v>
      </c>
      <c r="C47" s="57" t="s">
        <v>803</v>
      </c>
      <c r="D47" s="18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19">
        <v>41</v>
      </c>
      <c r="B48" s="56" t="s">
        <v>804</v>
      </c>
      <c r="C48" s="57" t="s">
        <v>805</v>
      </c>
      <c r="D48" s="18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9">
        <v>42</v>
      </c>
      <c r="B49" s="56" t="s">
        <v>806</v>
      </c>
      <c r="C49" s="57" t="s">
        <v>807</v>
      </c>
      <c r="D49" s="18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19">
        <v>43</v>
      </c>
      <c r="B50" s="56" t="s">
        <v>94</v>
      </c>
      <c r="C50" s="57" t="s">
        <v>808</v>
      </c>
      <c r="D50" s="18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3">
      <c r="A51" s="19">
        <v>44</v>
      </c>
      <c r="B51" s="56" t="s">
        <v>809</v>
      </c>
      <c r="C51" s="57" t="s">
        <v>810</v>
      </c>
      <c r="D51" s="18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70"/>
      <c r="B52" s="72"/>
      <c r="C52" s="72"/>
      <c r="D52" s="72"/>
      <c r="E52" s="72"/>
      <c r="F52" s="72"/>
      <c r="G52" s="68" t="s">
        <v>9</v>
      </c>
      <c r="H52" s="69"/>
      <c r="I52" s="4">
        <f>COUNTIF(I8:I51,"ผ่าน")</f>
        <v>0</v>
      </c>
    </row>
    <row r="53" spans="1:9" ht="18.75" x14ac:dyDescent="0.2">
      <c r="A53" s="73"/>
      <c r="B53" s="71"/>
      <c r="C53" s="71"/>
      <c r="D53" s="71"/>
      <c r="E53" s="71"/>
      <c r="F53" s="71"/>
      <c r="G53" s="68" t="s">
        <v>13</v>
      </c>
      <c r="H53" s="69"/>
      <c r="I53" s="4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21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21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21"/>
      <c r="E57" s="11" t="s">
        <v>17</v>
      </c>
      <c r="F57" s="10"/>
      <c r="G57" s="2"/>
      <c r="H57" s="2"/>
      <c r="I57" s="14"/>
    </row>
    <row r="58" spans="1:9" ht="18.75" x14ac:dyDescent="0.3">
      <c r="A58" s="67" t="s">
        <v>18</v>
      </c>
      <c r="B58" s="67"/>
      <c r="C58" s="67" t="s">
        <v>19</v>
      </c>
      <c r="D58" s="67"/>
      <c r="E58" s="64" t="s">
        <v>20</v>
      </c>
      <c r="F58" s="64"/>
      <c r="G58" s="64" t="s">
        <v>21</v>
      </c>
      <c r="H58" s="64"/>
      <c r="I58" s="14"/>
    </row>
    <row r="59" spans="1:9" ht="18.75" x14ac:dyDescent="0.3">
      <c r="A59" s="67"/>
      <c r="B59" s="67"/>
      <c r="C59" s="65" t="s">
        <v>22</v>
      </c>
      <c r="D59" s="65"/>
      <c r="E59" s="66" t="s">
        <v>23</v>
      </c>
      <c r="F59" s="66"/>
      <c r="G59" s="66">
        <f>COUNTIF(H8:H51,"/")</f>
        <v>0</v>
      </c>
      <c r="H59" s="66"/>
      <c r="I59" s="14"/>
    </row>
    <row r="60" spans="1:9" ht="18.75" x14ac:dyDescent="0.3">
      <c r="A60" s="67"/>
      <c r="B60" s="67"/>
      <c r="C60" s="65" t="s">
        <v>24</v>
      </c>
      <c r="D60" s="65"/>
      <c r="E60" s="66" t="s">
        <v>25</v>
      </c>
      <c r="F60" s="66"/>
      <c r="G60" s="66">
        <f>COUNTIF(G8:G51,"/")</f>
        <v>0</v>
      </c>
      <c r="H60" s="66"/>
      <c r="I60" s="14"/>
    </row>
    <row r="61" spans="1:9" ht="18.75" x14ac:dyDescent="0.3">
      <c r="A61" s="67"/>
      <c r="B61" s="67"/>
      <c r="C61" s="65" t="s">
        <v>26</v>
      </c>
      <c r="D61" s="65"/>
      <c r="E61" s="66" t="s">
        <v>9</v>
      </c>
      <c r="F61" s="66"/>
      <c r="G61" s="66">
        <f>COUNTIF(F8:F51,"/")</f>
        <v>0</v>
      </c>
      <c r="H61" s="66"/>
      <c r="I61" s="14"/>
    </row>
    <row r="62" spans="1:9" ht="18.75" x14ac:dyDescent="0.3">
      <c r="A62" s="67"/>
      <c r="B62" s="67"/>
      <c r="C62" s="65" t="s">
        <v>27</v>
      </c>
      <c r="D62" s="65"/>
      <c r="E62" s="66" t="s">
        <v>13</v>
      </c>
      <c r="F62" s="66"/>
      <c r="G62" s="66">
        <f>COUNTIF(E8:E51,"/")</f>
        <v>44</v>
      </c>
      <c r="H62" s="66"/>
      <c r="I62" s="14"/>
    </row>
  </sheetData>
  <mergeCells count="30">
    <mergeCell ref="C60:D60"/>
    <mergeCell ref="E60:F60"/>
    <mergeCell ref="G60:H60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sqref="A1:J1"/>
    </sheetView>
  </sheetViews>
  <sheetFormatPr defaultRowHeight="14.25" x14ac:dyDescent="0.2"/>
  <cols>
    <col min="2" max="2" width="12.75" customWidth="1"/>
    <col min="3" max="3" width="11.375" customWidth="1"/>
  </cols>
  <sheetData>
    <row r="1" spans="1:10" ht="18.75" x14ac:dyDescent="0.3">
      <c r="A1" s="93" t="s">
        <v>886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.75" x14ac:dyDescent="0.3">
      <c r="A2" s="74" t="s">
        <v>111</v>
      </c>
      <c r="B2" s="74"/>
      <c r="C2" s="74"/>
      <c r="D2" s="74"/>
      <c r="E2" s="74"/>
      <c r="F2" s="74"/>
      <c r="G2" s="74"/>
      <c r="H2" s="74"/>
      <c r="I2" s="74"/>
    </row>
    <row r="3" spans="1:10" ht="18.75" x14ac:dyDescent="0.3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75" t="s">
        <v>2</v>
      </c>
      <c r="B5" s="78" t="s">
        <v>3</v>
      </c>
      <c r="C5" s="80" t="s">
        <v>4</v>
      </c>
      <c r="D5" s="82" t="s">
        <v>5</v>
      </c>
      <c r="E5" s="85" t="s">
        <v>6</v>
      </c>
      <c r="F5" s="86"/>
      <c r="G5" s="86"/>
      <c r="H5" s="87"/>
      <c r="I5" s="88" t="s">
        <v>7</v>
      </c>
    </row>
    <row r="6" spans="1:10" ht="18.75" x14ac:dyDescent="0.3">
      <c r="A6" s="76"/>
      <c r="B6" s="79"/>
      <c r="C6" s="81"/>
      <c r="D6" s="83"/>
      <c r="E6" s="88" t="s">
        <v>8</v>
      </c>
      <c r="F6" s="85" t="s">
        <v>9</v>
      </c>
      <c r="G6" s="86"/>
      <c r="H6" s="87"/>
      <c r="I6" s="89"/>
    </row>
    <row r="7" spans="1:10" ht="86.25" customHeight="1" x14ac:dyDescent="0.2">
      <c r="A7" s="77"/>
      <c r="B7" s="79"/>
      <c r="C7" s="81"/>
      <c r="D7" s="84"/>
      <c r="E7" s="90"/>
      <c r="F7" s="13" t="s">
        <v>10</v>
      </c>
      <c r="G7" s="13" t="s">
        <v>11</v>
      </c>
      <c r="H7" s="13" t="s">
        <v>12</v>
      </c>
      <c r="I7" s="90"/>
    </row>
    <row r="8" spans="1:10" ht="18.75" x14ac:dyDescent="0.3">
      <c r="A8" s="19">
        <v>1</v>
      </c>
      <c r="B8" s="54" t="s">
        <v>669</v>
      </c>
      <c r="C8" s="55" t="s">
        <v>296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9">
        <v>2</v>
      </c>
      <c r="B9" s="54" t="s">
        <v>670</v>
      </c>
      <c r="C9" s="55" t="s">
        <v>671</v>
      </c>
      <c r="D9" s="20"/>
      <c r="E9" s="16" t="str">
        <f t="shared" ref="E9:E50" si="0">IF(D9&lt;=14,"/",IF(D9&lt;=20,"",IF(D9&lt;=25,"",IF(D9&lt;=30,""))))</f>
        <v>/</v>
      </c>
      <c r="F9" s="16" t="str">
        <f t="shared" ref="F9:F50" si="1">IF(D9&lt;=14,"",IF(D9&lt;=20,"/",IF(D9&lt;=25,"",IF(D9&lt;=30,""))))</f>
        <v/>
      </c>
      <c r="G9" s="16" t="str">
        <f t="shared" ref="G9:G50" si="2">IF(D9&lt;=14,"",IF(D9&lt;=20,"",IF(D9&lt;=25,"/",IF(D9&lt;=30,""))))</f>
        <v/>
      </c>
      <c r="H9" s="16" t="str">
        <f t="shared" ref="H9:H50" si="3">IF(D9&lt;=14,"",IF(D9&lt;=20,"",IF(D9&lt;=25,"",IF(D9&lt;=30,"/"))))</f>
        <v/>
      </c>
      <c r="I9" s="16" t="str">
        <f t="shared" ref="I9:I50" si="4">IF(D9&gt;14,"ผ่าน","ไม่ผ่าน")</f>
        <v>ไม่ผ่าน</v>
      </c>
    </row>
    <row r="10" spans="1:10" ht="18.75" x14ac:dyDescent="0.3">
      <c r="A10" s="19">
        <v>3</v>
      </c>
      <c r="B10" s="54" t="s">
        <v>324</v>
      </c>
      <c r="C10" s="55" t="s">
        <v>672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9">
        <v>4</v>
      </c>
      <c r="B11" s="54" t="s">
        <v>673</v>
      </c>
      <c r="C11" s="55" t="s">
        <v>80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9">
        <v>5</v>
      </c>
      <c r="B12" s="54" t="s">
        <v>674</v>
      </c>
      <c r="C12" s="55" t="s">
        <v>675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9">
        <v>6</v>
      </c>
      <c r="B13" s="54" t="s">
        <v>99</v>
      </c>
      <c r="C13" s="55" t="s">
        <v>676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9">
        <v>7</v>
      </c>
      <c r="B14" s="54" t="s">
        <v>677</v>
      </c>
      <c r="C14" s="55" t="s">
        <v>678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9">
        <v>8</v>
      </c>
      <c r="B15" s="54" t="s">
        <v>679</v>
      </c>
      <c r="C15" s="55" t="s">
        <v>680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9">
        <v>9</v>
      </c>
      <c r="B16" s="54" t="s">
        <v>269</v>
      </c>
      <c r="C16" s="55" t="s">
        <v>681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54" t="s">
        <v>682</v>
      </c>
      <c r="C17" s="55" t="s">
        <v>683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54" t="s">
        <v>684</v>
      </c>
      <c r="C18" s="55" t="s">
        <v>685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54" t="s">
        <v>686</v>
      </c>
      <c r="C19" s="55" t="s">
        <v>687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54" t="s">
        <v>688</v>
      </c>
      <c r="C20" s="55" t="s">
        <v>689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54" t="s">
        <v>690</v>
      </c>
      <c r="C21" s="55" t="s">
        <v>63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54" t="s">
        <v>691</v>
      </c>
      <c r="C22" s="55" t="s">
        <v>692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54" t="s">
        <v>693</v>
      </c>
      <c r="C23" s="55" t="s">
        <v>694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54" t="s">
        <v>695</v>
      </c>
      <c r="C24" s="55" t="s">
        <v>216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54" t="s">
        <v>696</v>
      </c>
      <c r="C25" s="55" t="s">
        <v>697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54" t="s">
        <v>698</v>
      </c>
      <c r="C26" s="55" t="s">
        <v>699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54" t="s">
        <v>700</v>
      </c>
      <c r="C27" s="55" t="s">
        <v>701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54" t="s">
        <v>702</v>
      </c>
      <c r="C28" s="55" t="s">
        <v>703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54" t="s">
        <v>100</v>
      </c>
      <c r="C29" s="55" t="s">
        <v>319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54" t="s">
        <v>704</v>
      </c>
      <c r="C30" s="55" t="s">
        <v>705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54" t="s">
        <v>706</v>
      </c>
      <c r="C31" s="55" t="s">
        <v>707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54" t="s">
        <v>41</v>
      </c>
      <c r="C32" s="55" t="s">
        <v>708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54" t="s">
        <v>67</v>
      </c>
      <c r="C33" s="55" t="s">
        <v>709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54" t="s">
        <v>710</v>
      </c>
      <c r="C34" s="55" t="s">
        <v>711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54" t="s">
        <v>712</v>
      </c>
      <c r="C35" s="55" t="s">
        <v>713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54" t="s">
        <v>62</v>
      </c>
      <c r="C36" s="55" t="s">
        <v>714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54" t="s">
        <v>29</v>
      </c>
      <c r="C37" s="55" t="s">
        <v>355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54" t="s">
        <v>715</v>
      </c>
      <c r="C38" s="55" t="s">
        <v>716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54" t="s">
        <v>717</v>
      </c>
      <c r="C39" s="55" t="s">
        <v>718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54" t="s">
        <v>516</v>
      </c>
      <c r="C40" s="55" t="s">
        <v>719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9">
        <v>34</v>
      </c>
      <c r="B41" s="54" t="s">
        <v>49</v>
      </c>
      <c r="C41" s="55" t="s">
        <v>720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9">
        <v>35</v>
      </c>
      <c r="B42" s="54" t="s">
        <v>721</v>
      </c>
      <c r="C42" s="55" t="s">
        <v>93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9">
        <v>36</v>
      </c>
      <c r="B43" s="54" t="s">
        <v>722</v>
      </c>
      <c r="C43" s="55" t="s">
        <v>723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54" t="s">
        <v>294</v>
      </c>
      <c r="C44" s="55" t="s">
        <v>68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9">
        <v>38</v>
      </c>
      <c r="B45" s="54" t="s">
        <v>724</v>
      </c>
      <c r="C45" s="55" t="s">
        <v>58</v>
      </c>
      <c r="D45" s="18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9">
        <v>39</v>
      </c>
      <c r="B46" s="54" t="s">
        <v>725</v>
      </c>
      <c r="C46" s="55" t="s">
        <v>726</v>
      </c>
      <c r="D46" s="18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19">
        <v>40</v>
      </c>
      <c r="B47" s="54" t="s">
        <v>727</v>
      </c>
      <c r="C47" s="55" t="s">
        <v>728</v>
      </c>
      <c r="D47" s="18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19">
        <v>41</v>
      </c>
      <c r="B48" s="54" t="s">
        <v>729</v>
      </c>
      <c r="C48" s="55" t="s">
        <v>730</v>
      </c>
      <c r="D48" s="18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9">
        <v>42</v>
      </c>
      <c r="B49" s="54" t="s">
        <v>731</v>
      </c>
      <c r="C49" s="55" t="s">
        <v>732</v>
      </c>
      <c r="D49" s="18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19">
        <v>43</v>
      </c>
      <c r="B50" s="54" t="s">
        <v>733</v>
      </c>
      <c r="C50" s="55" t="s">
        <v>734</v>
      </c>
      <c r="D50" s="18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2">
      <c r="A51" s="70"/>
      <c r="B51" s="72"/>
      <c r="C51" s="72"/>
      <c r="D51" s="72"/>
      <c r="E51" s="72"/>
      <c r="F51" s="72"/>
      <c r="G51" s="68" t="s">
        <v>9</v>
      </c>
      <c r="H51" s="69"/>
      <c r="I51" s="4">
        <f>COUNTIF(I8:I50,"ผ่าน")</f>
        <v>0</v>
      </c>
    </row>
    <row r="52" spans="1:9" ht="18.75" x14ac:dyDescent="0.2">
      <c r="A52" s="73"/>
      <c r="B52" s="71"/>
      <c r="C52" s="71"/>
      <c r="D52" s="71"/>
      <c r="E52" s="71"/>
      <c r="F52" s="71"/>
      <c r="G52" s="68" t="s">
        <v>13</v>
      </c>
      <c r="H52" s="69"/>
      <c r="I52" s="4">
        <f>COUNTIF(I8:I50,"ไม่ผ่าน")</f>
        <v>43</v>
      </c>
    </row>
    <row r="53" spans="1:9" ht="18.75" x14ac:dyDescent="0.3">
      <c r="A53" s="6" t="s">
        <v>14</v>
      </c>
      <c r="B53" s="5"/>
      <c r="C53" s="5"/>
      <c r="D53" s="7"/>
      <c r="E53" s="5"/>
      <c r="F53" s="5"/>
      <c r="G53" s="14"/>
      <c r="H53" s="14"/>
      <c r="I53" s="14"/>
    </row>
    <row r="54" spans="1:9" ht="18.75" x14ac:dyDescent="0.3">
      <c r="A54" s="5"/>
      <c r="B54" s="5"/>
      <c r="C54" s="2"/>
      <c r="D54" s="10"/>
      <c r="E54" s="11" t="s">
        <v>15</v>
      </c>
      <c r="F54" s="10"/>
      <c r="G54" s="2"/>
      <c r="H54" s="2"/>
      <c r="I54" s="14"/>
    </row>
    <row r="55" spans="1:9" ht="18.75" x14ac:dyDescent="0.3">
      <c r="A55" s="5"/>
      <c r="B55" s="5"/>
      <c r="C55" s="2"/>
      <c r="D55" s="10"/>
      <c r="E55" s="11" t="s">
        <v>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67" t="s">
        <v>18</v>
      </c>
      <c r="B57" s="67"/>
      <c r="C57" s="67" t="s">
        <v>19</v>
      </c>
      <c r="D57" s="67"/>
      <c r="E57" s="64" t="s">
        <v>20</v>
      </c>
      <c r="F57" s="64"/>
      <c r="G57" s="64" t="s">
        <v>21</v>
      </c>
      <c r="H57" s="64"/>
      <c r="I57" s="14"/>
    </row>
    <row r="58" spans="1:9" ht="18.75" x14ac:dyDescent="0.3">
      <c r="A58" s="67"/>
      <c r="B58" s="67"/>
      <c r="C58" s="65" t="s">
        <v>22</v>
      </c>
      <c r="D58" s="65"/>
      <c r="E58" s="66" t="s">
        <v>23</v>
      </c>
      <c r="F58" s="66"/>
      <c r="G58" s="66">
        <f>COUNTIF(H8:H50,"/")</f>
        <v>0</v>
      </c>
      <c r="H58" s="66"/>
      <c r="I58" s="14"/>
    </row>
    <row r="59" spans="1:9" ht="18.75" x14ac:dyDescent="0.3">
      <c r="A59" s="67"/>
      <c r="B59" s="67"/>
      <c r="C59" s="65" t="s">
        <v>24</v>
      </c>
      <c r="D59" s="65"/>
      <c r="E59" s="66" t="s">
        <v>25</v>
      </c>
      <c r="F59" s="66"/>
      <c r="G59" s="66">
        <f>COUNTIF(G8:G50,"/")</f>
        <v>0</v>
      </c>
      <c r="H59" s="66"/>
      <c r="I59" s="14"/>
    </row>
    <row r="60" spans="1:9" ht="18.75" x14ac:dyDescent="0.3">
      <c r="A60" s="67"/>
      <c r="B60" s="67"/>
      <c r="C60" s="65" t="s">
        <v>26</v>
      </c>
      <c r="D60" s="65"/>
      <c r="E60" s="66" t="s">
        <v>9</v>
      </c>
      <c r="F60" s="66"/>
      <c r="G60" s="66">
        <f>COUNTIF(F8:F50,"/")</f>
        <v>0</v>
      </c>
      <c r="H60" s="66"/>
      <c r="I60" s="14"/>
    </row>
    <row r="61" spans="1:9" ht="18.75" x14ac:dyDescent="0.3">
      <c r="A61" s="67"/>
      <c r="B61" s="67"/>
      <c r="C61" s="65" t="s">
        <v>27</v>
      </c>
      <c r="D61" s="65"/>
      <c r="E61" s="66" t="s">
        <v>13</v>
      </c>
      <c r="F61" s="66"/>
      <c r="G61" s="66">
        <f>COUNTIF(E8:E50,"/")</f>
        <v>43</v>
      </c>
      <c r="H61" s="66"/>
      <c r="I61" s="14"/>
    </row>
  </sheetData>
  <mergeCells count="30">
    <mergeCell ref="C59:D59"/>
    <mergeCell ref="E59:F59"/>
    <mergeCell ref="G59:H59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60:D60"/>
    <mergeCell ref="E60:F60"/>
    <mergeCell ref="G60:H60"/>
    <mergeCell ref="A51:F52"/>
    <mergeCell ref="G51:H51"/>
    <mergeCell ref="G52:H52"/>
    <mergeCell ref="A57:B61"/>
    <mergeCell ref="C57:D57"/>
    <mergeCell ref="E57:F57"/>
    <mergeCell ref="G57:H57"/>
    <mergeCell ref="C58:D58"/>
    <mergeCell ref="E58:F58"/>
    <mergeCell ref="C61:D61"/>
    <mergeCell ref="E61:F61"/>
    <mergeCell ref="G61:H61"/>
    <mergeCell ref="G58:H5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sqref="A1:J1"/>
    </sheetView>
  </sheetViews>
  <sheetFormatPr defaultRowHeight="14.25" x14ac:dyDescent="0.2"/>
  <cols>
    <col min="2" max="2" width="13.875" customWidth="1"/>
    <col min="3" max="3" width="13.5" customWidth="1"/>
  </cols>
  <sheetData>
    <row r="1" spans="1:10" ht="18.75" x14ac:dyDescent="0.3">
      <c r="A1" s="93" t="s">
        <v>886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.75" x14ac:dyDescent="0.3">
      <c r="A2" s="74" t="s">
        <v>112</v>
      </c>
      <c r="B2" s="74"/>
      <c r="C2" s="74"/>
      <c r="D2" s="74"/>
      <c r="E2" s="74"/>
      <c r="F2" s="74"/>
      <c r="G2" s="74"/>
      <c r="H2" s="74"/>
      <c r="I2" s="74"/>
    </row>
    <row r="3" spans="1:10" ht="18.75" x14ac:dyDescent="0.3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75" t="s">
        <v>2</v>
      </c>
      <c r="B5" s="78" t="s">
        <v>3</v>
      </c>
      <c r="C5" s="80" t="s">
        <v>4</v>
      </c>
      <c r="D5" s="82" t="s">
        <v>5</v>
      </c>
      <c r="E5" s="85" t="s">
        <v>6</v>
      </c>
      <c r="F5" s="86"/>
      <c r="G5" s="86"/>
      <c r="H5" s="87"/>
      <c r="I5" s="88" t="s">
        <v>7</v>
      </c>
    </row>
    <row r="6" spans="1:10" ht="18.75" x14ac:dyDescent="0.3">
      <c r="A6" s="76"/>
      <c r="B6" s="79"/>
      <c r="C6" s="81"/>
      <c r="D6" s="83"/>
      <c r="E6" s="88" t="s">
        <v>8</v>
      </c>
      <c r="F6" s="85" t="s">
        <v>9</v>
      </c>
      <c r="G6" s="86"/>
      <c r="H6" s="87"/>
      <c r="I6" s="89"/>
    </row>
    <row r="7" spans="1:10" ht="82.5" customHeight="1" x14ac:dyDescent="0.2">
      <c r="A7" s="77"/>
      <c r="B7" s="79"/>
      <c r="C7" s="81"/>
      <c r="D7" s="84"/>
      <c r="E7" s="90"/>
      <c r="F7" s="13" t="s">
        <v>10</v>
      </c>
      <c r="G7" s="13" t="s">
        <v>11</v>
      </c>
      <c r="H7" s="13" t="s">
        <v>12</v>
      </c>
      <c r="I7" s="90"/>
    </row>
    <row r="8" spans="1:10" ht="18.75" x14ac:dyDescent="0.3">
      <c r="A8" s="19">
        <v>1</v>
      </c>
      <c r="B8" s="50" t="s">
        <v>594</v>
      </c>
      <c r="C8" s="51" t="s">
        <v>595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9">
        <v>2</v>
      </c>
      <c r="B9" s="50" t="s">
        <v>596</v>
      </c>
      <c r="C9" s="51" t="s">
        <v>597</v>
      </c>
      <c r="D9" s="20"/>
      <c r="E9" s="16" t="str">
        <f t="shared" ref="E9:E45" si="0">IF(D9&lt;=14,"/",IF(D9&lt;=20,"",IF(D9&lt;=25,"",IF(D9&lt;=30,""))))</f>
        <v>/</v>
      </c>
      <c r="F9" s="16" t="str">
        <f t="shared" ref="F9:F45" si="1">IF(D9&lt;=14,"",IF(D9&lt;=20,"/",IF(D9&lt;=25,"",IF(D9&lt;=30,""))))</f>
        <v/>
      </c>
      <c r="G9" s="16" t="str">
        <f t="shared" ref="G9:G45" si="2">IF(D9&lt;=14,"",IF(D9&lt;=20,"",IF(D9&lt;=25,"/",IF(D9&lt;=30,""))))</f>
        <v/>
      </c>
      <c r="H9" s="16" t="str">
        <f t="shared" ref="H9:H45" si="3">IF(D9&lt;=14,"",IF(D9&lt;=20,"",IF(D9&lt;=25,"",IF(D9&lt;=30,"/"))))</f>
        <v/>
      </c>
      <c r="I9" s="16" t="str">
        <f t="shared" ref="I9:I45" si="4">IF(D9&gt;14,"ผ่าน","ไม่ผ่าน")</f>
        <v>ไม่ผ่าน</v>
      </c>
    </row>
    <row r="10" spans="1:10" ht="18.75" x14ac:dyDescent="0.3">
      <c r="A10" s="19">
        <v>3</v>
      </c>
      <c r="B10" s="50" t="s">
        <v>598</v>
      </c>
      <c r="C10" s="51" t="s">
        <v>599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9">
        <v>4</v>
      </c>
      <c r="B11" s="50" t="s">
        <v>600</v>
      </c>
      <c r="C11" s="51" t="s">
        <v>601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9">
        <v>5</v>
      </c>
      <c r="B12" s="50" t="s">
        <v>602</v>
      </c>
      <c r="C12" s="51" t="s">
        <v>603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9">
        <v>6</v>
      </c>
      <c r="B13" s="50" t="s">
        <v>39</v>
      </c>
      <c r="C13" s="51" t="s">
        <v>604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9">
        <v>7</v>
      </c>
      <c r="B14" s="50" t="s">
        <v>605</v>
      </c>
      <c r="C14" s="51" t="s">
        <v>606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9">
        <v>8</v>
      </c>
      <c r="B15" s="50" t="s">
        <v>607</v>
      </c>
      <c r="C15" s="51" t="s">
        <v>608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9">
        <v>9</v>
      </c>
      <c r="B16" s="50" t="s">
        <v>98</v>
      </c>
      <c r="C16" s="51" t="s">
        <v>609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50" t="s">
        <v>610</v>
      </c>
      <c r="C17" s="51" t="s">
        <v>611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50" t="s">
        <v>612</v>
      </c>
      <c r="C18" s="51" t="s">
        <v>613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50" t="s">
        <v>614</v>
      </c>
      <c r="C19" s="51" t="s">
        <v>615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52" t="s">
        <v>448</v>
      </c>
      <c r="C20" s="53" t="s">
        <v>616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50" t="s">
        <v>617</v>
      </c>
      <c r="C21" s="51" t="s">
        <v>618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50" t="s">
        <v>107</v>
      </c>
      <c r="C22" s="51" t="s">
        <v>619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50" t="s">
        <v>620</v>
      </c>
      <c r="C23" s="51" t="s">
        <v>105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50" t="s">
        <v>621</v>
      </c>
      <c r="C24" s="51" t="s">
        <v>622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50" t="s">
        <v>54</v>
      </c>
      <c r="C25" s="51" t="s">
        <v>623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50" t="s">
        <v>88</v>
      </c>
      <c r="C26" s="51" t="s">
        <v>59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50" t="s">
        <v>624</v>
      </c>
      <c r="C27" s="51" t="s">
        <v>625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50" t="s">
        <v>626</v>
      </c>
      <c r="C28" s="51" t="s">
        <v>627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50" t="s">
        <v>312</v>
      </c>
      <c r="C29" s="51" t="s">
        <v>628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50" t="s">
        <v>629</v>
      </c>
      <c r="C30" s="51" t="s">
        <v>630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50" t="s">
        <v>38</v>
      </c>
      <c r="C31" s="51" t="s">
        <v>631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50" t="s">
        <v>632</v>
      </c>
      <c r="C32" s="51" t="s">
        <v>633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50" t="s">
        <v>634</v>
      </c>
      <c r="C33" s="51" t="s">
        <v>635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50" t="s">
        <v>636</v>
      </c>
      <c r="C34" s="51" t="s">
        <v>637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50" t="s">
        <v>638</v>
      </c>
      <c r="C35" s="51" t="s">
        <v>639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50" t="s">
        <v>34</v>
      </c>
      <c r="C36" s="51" t="s">
        <v>640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50" t="s">
        <v>641</v>
      </c>
      <c r="C37" s="51" t="s">
        <v>642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50" t="s">
        <v>643</v>
      </c>
      <c r="C38" s="51" t="s">
        <v>644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50" t="s">
        <v>645</v>
      </c>
      <c r="C39" s="51" t="s">
        <v>646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50" t="s">
        <v>81</v>
      </c>
      <c r="C40" s="51" t="s">
        <v>647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9">
        <v>34</v>
      </c>
      <c r="B41" s="50" t="s">
        <v>648</v>
      </c>
      <c r="C41" s="51" t="s">
        <v>649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9">
        <v>35</v>
      </c>
      <c r="B42" s="50" t="s">
        <v>650</v>
      </c>
      <c r="C42" s="51" t="s">
        <v>651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9">
        <v>36</v>
      </c>
      <c r="B43" s="50" t="s">
        <v>652</v>
      </c>
      <c r="C43" s="51" t="s">
        <v>653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50" t="s">
        <v>654</v>
      </c>
      <c r="C44" s="51" t="s">
        <v>655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9">
        <v>38</v>
      </c>
      <c r="B45" s="50" t="s">
        <v>656</v>
      </c>
      <c r="C45" s="51" t="s">
        <v>657</v>
      </c>
      <c r="D45" s="18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s="1" customFormat="1" ht="18.75" x14ac:dyDescent="0.3">
      <c r="A46" s="25">
        <v>39</v>
      </c>
      <c r="B46" s="50" t="s">
        <v>49</v>
      </c>
      <c r="C46" s="51" t="s">
        <v>658</v>
      </c>
      <c r="D46" s="20"/>
      <c r="E46" s="16" t="str">
        <f t="shared" ref="E46:E51" si="5">IF(D46&lt;=14,"/",IF(D46&lt;=20,"",IF(D46&lt;=25,"",IF(D46&lt;=30,""))))</f>
        <v>/</v>
      </c>
      <c r="F46" s="16" t="str">
        <f t="shared" ref="F46:F51" si="6">IF(D46&lt;=14,"",IF(D46&lt;=20,"/",IF(D46&lt;=25,"",IF(D46&lt;=30,""))))</f>
        <v/>
      </c>
      <c r="G46" s="16" t="str">
        <f t="shared" ref="G46:G51" si="7">IF(D46&lt;=14,"",IF(D46&lt;=20,"",IF(D46&lt;=25,"/",IF(D46&lt;=30,""))))</f>
        <v/>
      </c>
      <c r="H46" s="16" t="str">
        <f t="shared" ref="H46:H51" si="8">IF(D46&lt;=14,"",IF(D46&lt;=20,"",IF(D46&lt;=25,"",IF(D46&lt;=30,"/"))))</f>
        <v/>
      </c>
      <c r="I46" s="16" t="str">
        <f t="shared" ref="I46:I51" si="9">IF(D46&gt;14,"ผ่าน","ไม่ผ่าน")</f>
        <v>ไม่ผ่าน</v>
      </c>
    </row>
    <row r="47" spans="1:9" s="1" customFormat="1" ht="18.75" x14ac:dyDescent="0.3">
      <c r="A47" s="25">
        <v>40</v>
      </c>
      <c r="B47" s="50" t="s">
        <v>659</v>
      </c>
      <c r="C47" s="51" t="s">
        <v>660</v>
      </c>
      <c r="D47" s="23"/>
      <c r="E47" s="16" t="str">
        <f t="shared" si="5"/>
        <v>/</v>
      </c>
      <c r="F47" s="16" t="str">
        <f t="shared" si="6"/>
        <v/>
      </c>
      <c r="G47" s="16" t="str">
        <f t="shared" si="7"/>
        <v/>
      </c>
      <c r="H47" s="16" t="str">
        <f t="shared" si="8"/>
        <v/>
      </c>
      <c r="I47" s="16" t="str">
        <f t="shared" si="9"/>
        <v>ไม่ผ่าน</v>
      </c>
    </row>
    <row r="48" spans="1:9" s="1" customFormat="1" ht="18.75" x14ac:dyDescent="0.3">
      <c r="A48" s="25">
        <v>41</v>
      </c>
      <c r="B48" s="50" t="s">
        <v>661</v>
      </c>
      <c r="C48" s="51" t="s">
        <v>662</v>
      </c>
      <c r="D48" s="23"/>
      <c r="E48" s="16" t="str">
        <f t="shared" si="5"/>
        <v>/</v>
      </c>
      <c r="F48" s="16" t="str">
        <f t="shared" si="6"/>
        <v/>
      </c>
      <c r="G48" s="16" t="str">
        <f t="shared" si="7"/>
        <v/>
      </c>
      <c r="H48" s="16" t="str">
        <f t="shared" si="8"/>
        <v/>
      </c>
      <c r="I48" s="16" t="str">
        <f t="shared" si="9"/>
        <v>ไม่ผ่าน</v>
      </c>
    </row>
    <row r="49" spans="1:9" ht="18.75" x14ac:dyDescent="0.3">
      <c r="A49" s="25">
        <v>42</v>
      </c>
      <c r="B49" s="50" t="s">
        <v>663</v>
      </c>
      <c r="C49" s="51" t="s">
        <v>664</v>
      </c>
      <c r="D49" s="20"/>
      <c r="E49" s="16" t="str">
        <f t="shared" si="5"/>
        <v>/</v>
      </c>
      <c r="F49" s="16" t="str">
        <f t="shared" si="6"/>
        <v/>
      </c>
      <c r="G49" s="16" t="str">
        <f t="shared" si="7"/>
        <v/>
      </c>
      <c r="H49" s="16" t="str">
        <f t="shared" si="8"/>
        <v/>
      </c>
      <c r="I49" s="16" t="str">
        <f t="shared" si="9"/>
        <v>ไม่ผ่าน</v>
      </c>
    </row>
    <row r="50" spans="1:9" ht="18.75" x14ac:dyDescent="0.3">
      <c r="A50" s="25">
        <v>43</v>
      </c>
      <c r="B50" s="50" t="s">
        <v>665</v>
      </c>
      <c r="C50" s="51" t="s">
        <v>666</v>
      </c>
      <c r="D50" s="23"/>
      <c r="E50" s="16" t="str">
        <f t="shared" si="5"/>
        <v>/</v>
      </c>
      <c r="F50" s="16" t="str">
        <f t="shared" si="6"/>
        <v/>
      </c>
      <c r="G50" s="16" t="str">
        <f t="shared" si="7"/>
        <v/>
      </c>
      <c r="H50" s="16" t="str">
        <f t="shared" si="8"/>
        <v/>
      </c>
      <c r="I50" s="16" t="str">
        <f t="shared" si="9"/>
        <v>ไม่ผ่าน</v>
      </c>
    </row>
    <row r="51" spans="1:9" ht="18.75" x14ac:dyDescent="0.3">
      <c r="A51" s="25">
        <v>44</v>
      </c>
      <c r="B51" s="50" t="s">
        <v>667</v>
      </c>
      <c r="C51" s="51" t="s">
        <v>668</v>
      </c>
      <c r="D51" s="23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2">
      <c r="A52" s="70"/>
      <c r="B52" s="72"/>
      <c r="C52" s="72"/>
      <c r="D52" s="72"/>
      <c r="E52" s="72"/>
      <c r="F52" s="72"/>
      <c r="G52" s="68" t="s">
        <v>9</v>
      </c>
      <c r="H52" s="69"/>
      <c r="I52" s="4">
        <f>COUNTIF(I8:I51,"ผ่าน")</f>
        <v>0</v>
      </c>
    </row>
    <row r="53" spans="1:9" ht="18.75" x14ac:dyDescent="0.2">
      <c r="A53" s="73"/>
      <c r="B53" s="71"/>
      <c r="C53" s="71"/>
      <c r="D53" s="71"/>
      <c r="E53" s="71"/>
      <c r="F53" s="71"/>
      <c r="G53" s="68" t="s">
        <v>13</v>
      </c>
      <c r="H53" s="69"/>
      <c r="I53" s="4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67" t="s">
        <v>18</v>
      </c>
      <c r="B58" s="67"/>
      <c r="C58" s="67" t="s">
        <v>19</v>
      </c>
      <c r="D58" s="67"/>
      <c r="E58" s="64" t="s">
        <v>20</v>
      </c>
      <c r="F58" s="64"/>
      <c r="G58" s="64" t="s">
        <v>21</v>
      </c>
      <c r="H58" s="64"/>
      <c r="I58" s="14"/>
    </row>
    <row r="59" spans="1:9" ht="18.75" x14ac:dyDescent="0.3">
      <c r="A59" s="67"/>
      <c r="B59" s="67"/>
      <c r="C59" s="65" t="s">
        <v>22</v>
      </c>
      <c r="D59" s="65"/>
      <c r="E59" s="66" t="s">
        <v>23</v>
      </c>
      <c r="F59" s="66"/>
      <c r="G59" s="66">
        <f>COUNTIF(H8:H51,"/")</f>
        <v>0</v>
      </c>
      <c r="H59" s="66"/>
      <c r="I59" s="14"/>
    </row>
    <row r="60" spans="1:9" ht="18.75" x14ac:dyDescent="0.3">
      <c r="A60" s="67"/>
      <c r="B60" s="67"/>
      <c r="C60" s="65" t="s">
        <v>24</v>
      </c>
      <c r="D60" s="65"/>
      <c r="E60" s="66" t="s">
        <v>25</v>
      </c>
      <c r="F60" s="66"/>
      <c r="G60" s="66">
        <f>COUNTIF(G8:G51,"/")</f>
        <v>0</v>
      </c>
      <c r="H60" s="66"/>
      <c r="I60" s="14"/>
    </row>
    <row r="61" spans="1:9" ht="18.75" x14ac:dyDescent="0.3">
      <c r="A61" s="67"/>
      <c r="B61" s="67"/>
      <c r="C61" s="65" t="s">
        <v>26</v>
      </c>
      <c r="D61" s="65"/>
      <c r="E61" s="66" t="s">
        <v>9</v>
      </c>
      <c r="F61" s="66"/>
      <c r="G61" s="66">
        <f>COUNTIF(F8:F51,"/")</f>
        <v>0</v>
      </c>
      <c r="H61" s="66"/>
      <c r="I61" s="14"/>
    </row>
    <row r="62" spans="1:9" ht="18.75" x14ac:dyDescent="0.3">
      <c r="A62" s="67"/>
      <c r="B62" s="67"/>
      <c r="C62" s="65" t="s">
        <v>27</v>
      </c>
      <c r="D62" s="65"/>
      <c r="E62" s="66" t="s">
        <v>13</v>
      </c>
      <c r="F62" s="66"/>
      <c r="G62" s="66">
        <f>COUNTIF(E8:E51,"/")</f>
        <v>44</v>
      </c>
      <c r="H62" s="66"/>
      <c r="I62" s="14"/>
    </row>
  </sheetData>
  <mergeCells count="30">
    <mergeCell ref="C60:D60"/>
    <mergeCell ref="E60:F60"/>
    <mergeCell ref="G60:H60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="62" zoomScaleNormal="62" workbookViewId="0">
      <selection sqref="A1:J1"/>
    </sheetView>
  </sheetViews>
  <sheetFormatPr defaultRowHeight="14.25" x14ac:dyDescent="0.2"/>
  <cols>
    <col min="2" max="2" width="15.5" customWidth="1"/>
  </cols>
  <sheetData>
    <row r="1" spans="1:10" ht="18.75" x14ac:dyDescent="0.3">
      <c r="A1" s="93" t="s">
        <v>886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.75" x14ac:dyDescent="0.3">
      <c r="A2" s="74" t="s">
        <v>113</v>
      </c>
      <c r="B2" s="74"/>
      <c r="C2" s="74"/>
      <c r="D2" s="74"/>
      <c r="E2" s="74"/>
      <c r="F2" s="74"/>
      <c r="G2" s="74"/>
      <c r="H2" s="74"/>
      <c r="I2" s="74"/>
    </row>
    <row r="3" spans="1:10" ht="18.75" x14ac:dyDescent="0.3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75" t="s">
        <v>2</v>
      </c>
      <c r="B5" s="78" t="s">
        <v>3</v>
      </c>
      <c r="C5" s="80" t="s">
        <v>4</v>
      </c>
      <c r="D5" s="82" t="s">
        <v>5</v>
      </c>
      <c r="E5" s="85" t="s">
        <v>6</v>
      </c>
      <c r="F5" s="86"/>
      <c r="G5" s="86"/>
      <c r="H5" s="87"/>
      <c r="I5" s="88" t="s">
        <v>7</v>
      </c>
    </row>
    <row r="6" spans="1:10" ht="18.75" x14ac:dyDescent="0.3">
      <c r="A6" s="76"/>
      <c r="B6" s="79"/>
      <c r="C6" s="81"/>
      <c r="D6" s="83"/>
      <c r="E6" s="88" t="s">
        <v>8</v>
      </c>
      <c r="F6" s="85" t="s">
        <v>9</v>
      </c>
      <c r="G6" s="86"/>
      <c r="H6" s="87"/>
      <c r="I6" s="89"/>
    </row>
    <row r="7" spans="1:10" ht="84" customHeight="1" x14ac:dyDescent="0.2">
      <c r="A7" s="77"/>
      <c r="B7" s="91"/>
      <c r="C7" s="92"/>
      <c r="D7" s="84"/>
      <c r="E7" s="90"/>
      <c r="F7" s="13" t="s">
        <v>10</v>
      </c>
      <c r="G7" s="13" t="s">
        <v>11</v>
      </c>
      <c r="H7" s="13" t="s">
        <v>12</v>
      </c>
      <c r="I7" s="90"/>
    </row>
    <row r="8" spans="1:10" ht="18.75" x14ac:dyDescent="0.3">
      <c r="A8" s="15">
        <v>1</v>
      </c>
      <c r="B8" s="48" t="s">
        <v>550</v>
      </c>
      <c r="C8" s="49" t="s">
        <v>75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s="1" customFormat="1" ht="18.75" x14ac:dyDescent="0.3">
      <c r="A9" s="24">
        <v>2</v>
      </c>
      <c r="B9" s="48" t="s">
        <v>551</v>
      </c>
      <c r="C9" s="49" t="s">
        <v>552</v>
      </c>
      <c r="D9" s="20"/>
      <c r="E9" s="16" t="str">
        <f t="shared" ref="E9:E33" si="0">IF(D9&lt;=14,"/",IF(D9&lt;=20,"",IF(D9&lt;=25,"",IF(D9&lt;=30,""))))</f>
        <v>/</v>
      </c>
      <c r="F9" s="16" t="str">
        <f t="shared" ref="F9:F19" si="1">IF(D9&lt;=14,"",IF(D9&lt;=20,"/",IF(D9&lt;=25,"",IF(D9&lt;=30,""))))</f>
        <v/>
      </c>
      <c r="G9" s="16" t="str">
        <f t="shared" ref="G9:G19" si="2">IF(D9&lt;=14,"",IF(D9&lt;=20,"",IF(D9&lt;=25,"/",IF(D9&lt;=30,""))))</f>
        <v/>
      </c>
      <c r="H9" s="16" t="str">
        <f t="shared" ref="H9:H19" si="3">IF(D9&lt;=14,"",IF(D9&lt;=20,"",IF(D9&lt;=25,"",IF(D9&lt;=30,"/"))))</f>
        <v/>
      </c>
      <c r="I9" s="16" t="str">
        <f t="shared" ref="I9:I19" si="4">IF(D9&gt;14,"ผ่าน","ไม่ผ่าน")</f>
        <v>ไม่ผ่าน</v>
      </c>
    </row>
    <row r="10" spans="1:10" s="1" customFormat="1" ht="18.75" x14ac:dyDescent="0.3">
      <c r="A10" s="24">
        <v>3</v>
      </c>
      <c r="B10" s="48" t="s">
        <v>553</v>
      </c>
      <c r="C10" s="49" t="s">
        <v>554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s="1" customFormat="1" ht="18.75" x14ac:dyDescent="0.3">
      <c r="A11" s="24">
        <v>4</v>
      </c>
      <c r="B11" s="48" t="s">
        <v>103</v>
      </c>
      <c r="C11" s="49" t="s">
        <v>555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s="1" customFormat="1" ht="18.75" x14ac:dyDescent="0.3">
      <c r="A12" s="24">
        <v>5</v>
      </c>
      <c r="B12" s="48" t="s">
        <v>556</v>
      </c>
      <c r="C12" s="49" t="s">
        <v>557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s="1" customFormat="1" ht="18.75" x14ac:dyDescent="0.3">
      <c r="A13" s="24">
        <v>6</v>
      </c>
      <c r="B13" s="48" t="s">
        <v>558</v>
      </c>
      <c r="C13" s="49" t="s">
        <v>559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s="1" customFormat="1" ht="18.75" x14ac:dyDescent="0.3">
      <c r="A14" s="24">
        <v>7</v>
      </c>
      <c r="B14" s="48" t="s">
        <v>560</v>
      </c>
      <c r="C14" s="49" t="s">
        <v>561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s="1" customFormat="1" ht="18.75" x14ac:dyDescent="0.3">
      <c r="A15" s="24">
        <v>8</v>
      </c>
      <c r="B15" s="48" t="s">
        <v>562</v>
      </c>
      <c r="C15" s="49" t="s">
        <v>563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s="1" customFormat="1" ht="18.75" x14ac:dyDescent="0.3">
      <c r="A16" s="24">
        <v>9</v>
      </c>
      <c r="B16" s="48" t="s">
        <v>564</v>
      </c>
      <c r="C16" s="49" t="s">
        <v>565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8.75" x14ac:dyDescent="0.3">
      <c r="A17" s="24">
        <v>10</v>
      </c>
      <c r="B17" s="48" t="s">
        <v>77</v>
      </c>
      <c r="C17" s="49" t="s">
        <v>566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8.75" x14ac:dyDescent="0.3">
      <c r="A18" s="24">
        <v>11</v>
      </c>
      <c r="B18" s="48" t="s">
        <v>567</v>
      </c>
      <c r="C18" s="49" t="s">
        <v>568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8.75" x14ac:dyDescent="0.3">
      <c r="A19" s="24">
        <v>12</v>
      </c>
      <c r="B19" s="48" t="s">
        <v>569</v>
      </c>
      <c r="C19" s="49" t="s">
        <v>570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8.75" x14ac:dyDescent="0.3">
      <c r="A20" s="24">
        <v>13</v>
      </c>
      <c r="B20" s="48" t="s">
        <v>571</v>
      </c>
      <c r="C20" s="49" t="s">
        <v>572</v>
      </c>
      <c r="D20" s="20"/>
      <c r="E20" s="16" t="str">
        <f t="shared" si="0"/>
        <v>/</v>
      </c>
      <c r="F20" s="16" t="str">
        <f t="shared" ref="F20:F33" si="5">IF(D20&lt;=14,"",IF(D20&lt;=20,"/",IF(D20&lt;=25,"",IF(D20&lt;=30,""))))</f>
        <v/>
      </c>
      <c r="G20" s="16" t="str">
        <f t="shared" ref="G20:G33" si="6">IF(D20&lt;=14,"",IF(D20&lt;=20,"",IF(D20&lt;=25,"/",IF(D20&lt;=30,""))))</f>
        <v/>
      </c>
      <c r="H20" s="16" t="str">
        <f t="shared" ref="H20:H33" si="7">IF(D20&lt;=14,"",IF(D20&lt;=20,"",IF(D20&lt;=25,"",IF(D20&lt;=30,"/"))))</f>
        <v/>
      </c>
      <c r="I20" s="16" t="str">
        <f t="shared" ref="I20:I33" si="8">IF(D20&gt;14,"ผ่าน","ไม่ผ่าน")</f>
        <v>ไม่ผ่าน</v>
      </c>
    </row>
    <row r="21" spans="1:9" s="1" customFormat="1" ht="18.75" x14ac:dyDescent="0.3">
      <c r="A21" s="24">
        <v>14</v>
      </c>
      <c r="B21" s="48" t="s">
        <v>573</v>
      </c>
      <c r="C21" s="49" t="s">
        <v>574</v>
      </c>
      <c r="D21" s="20"/>
      <c r="E21" s="16" t="str">
        <f t="shared" si="0"/>
        <v>/</v>
      </c>
      <c r="F21" s="16" t="str">
        <f t="shared" si="5"/>
        <v/>
      </c>
      <c r="G21" s="16" t="str">
        <f t="shared" si="6"/>
        <v/>
      </c>
      <c r="H21" s="16" t="str">
        <f t="shared" si="7"/>
        <v/>
      </c>
      <c r="I21" s="16" t="str">
        <f t="shared" si="8"/>
        <v>ไม่ผ่าน</v>
      </c>
    </row>
    <row r="22" spans="1:9" s="1" customFormat="1" ht="18.75" x14ac:dyDescent="0.3">
      <c r="A22" s="24">
        <v>15</v>
      </c>
      <c r="B22" s="48" t="s">
        <v>516</v>
      </c>
      <c r="C22" s="49" t="s">
        <v>575</v>
      </c>
      <c r="D22" s="20"/>
      <c r="E22" s="16" t="str">
        <f t="shared" si="0"/>
        <v>/</v>
      </c>
      <c r="F22" s="16" t="str">
        <f t="shared" si="5"/>
        <v/>
      </c>
      <c r="G22" s="16" t="str">
        <f t="shared" si="6"/>
        <v/>
      </c>
      <c r="H22" s="16" t="str">
        <f t="shared" si="7"/>
        <v/>
      </c>
      <c r="I22" s="16" t="str">
        <f t="shared" si="8"/>
        <v>ไม่ผ่าน</v>
      </c>
    </row>
    <row r="23" spans="1:9" s="1" customFormat="1" ht="18.75" x14ac:dyDescent="0.3">
      <c r="A23" s="24">
        <v>16</v>
      </c>
      <c r="B23" s="48" t="s">
        <v>576</v>
      </c>
      <c r="C23" s="49" t="s">
        <v>577</v>
      </c>
      <c r="D23" s="20"/>
      <c r="E23" s="16" t="str">
        <f t="shared" si="0"/>
        <v>/</v>
      </c>
      <c r="F23" s="16" t="str">
        <f t="shared" si="5"/>
        <v/>
      </c>
      <c r="G23" s="16" t="str">
        <f t="shared" si="6"/>
        <v/>
      </c>
      <c r="H23" s="16" t="str">
        <f t="shared" si="7"/>
        <v/>
      </c>
      <c r="I23" s="16" t="str">
        <f t="shared" si="8"/>
        <v>ไม่ผ่าน</v>
      </c>
    </row>
    <row r="24" spans="1:9" s="1" customFormat="1" ht="18.75" x14ac:dyDescent="0.3">
      <c r="A24" s="24">
        <v>17</v>
      </c>
      <c r="B24" s="48" t="s">
        <v>578</v>
      </c>
      <c r="C24" s="49" t="s">
        <v>579</v>
      </c>
      <c r="D24" s="20"/>
      <c r="E24" s="16" t="str">
        <f t="shared" si="0"/>
        <v>/</v>
      </c>
      <c r="F24" s="16" t="str">
        <f t="shared" si="5"/>
        <v/>
      </c>
      <c r="G24" s="16" t="str">
        <f t="shared" si="6"/>
        <v/>
      </c>
      <c r="H24" s="16" t="str">
        <f t="shared" si="7"/>
        <v/>
      </c>
      <c r="I24" s="16" t="str">
        <f t="shared" si="8"/>
        <v>ไม่ผ่าน</v>
      </c>
    </row>
    <row r="25" spans="1:9" s="1" customFormat="1" ht="18.75" x14ac:dyDescent="0.3">
      <c r="A25" s="24">
        <v>18</v>
      </c>
      <c r="B25" s="48" t="s">
        <v>580</v>
      </c>
      <c r="C25" s="49" t="s">
        <v>581</v>
      </c>
      <c r="D25" s="20"/>
      <c r="E25" s="16" t="str">
        <f t="shared" si="0"/>
        <v>/</v>
      </c>
      <c r="F25" s="16" t="str">
        <f t="shared" si="5"/>
        <v/>
      </c>
      <c r="G25" s="16" t="str">
        <f t="shared" si="6"/>
        <v/>
      </c>
      <c r="H25" s="16" t="str">
        <f t="shared" si="7"/>
        <v/>
      </c>
      <c r="I25" s="16" t="str">
        <f t="shared" si="8"/>
        <v>ไม่ผ่าน</v>
      </c>
    </row>
    <row r="26" spans="1:9" s="1" customFormat="1" ht="18.75" x14ac:dyDescent="0.3">
      <c r="A26" s="24">
        <v>19</v>
      </c>
      <c r="B26" s="48" t="s">
        <v>582</v>
      </c>
      <c r="C26" s="49" t="s">
        <v>583</v>
      </c>
      <c r="D26" s="20"/>
      <c r="E26" s="16" t="str">
        <f t="shared" si="0"/>
        <v>/</v>
      </c>
      <c r="F26" s="16" t="str">
        <f t="shared" si="5"/>
        <v/>
      </c>
      <c r="G26" s="16" t="str">
        <f t="shared" si="6"/>
        <v/>
      </c>
      <c r="H26" s="16" t="str">
        <f t="shared" si="7"/>
        <v/>
      </c>
      <c r="I26" s="16" t="str">
        <f t="shared" si="8"/>
        <v>ไม่ผ่าน</v>
      </c>
    </row>
    <row r="27" spans="1:9" s="1" customFormat="1" ht="18.75" x14ac:dyDescent="0.3">
      <c r="A27" s="24">
        <v>20</v>
      </c>
      <c r="B27" s="48" t="s">
        <v>35</v>
      </c>
      <c r="C27" s="49" t="s">
        <v>372</v>
      </c>
      <c r="D27" s="20"/>
      <c r="E27" s="16" t="str">
        <f t="shared" si="0"/>
        <v>/</v>
      </c>
      <c r="F27" s="16" t="str">
        <f t="shared" si="5"/>
        <v/>
      </c>
      <c r="G27" s="16" t="str">
        <f t="shared" si="6"/>
        <v/>
      </c>
      <c r="H27" s="16" t="str">
        <f t="shared" si="7"/>
        <v/>
      </c>
      <c r="I27" s="16" t="str">
        <f t="shared" si="8"/>
        <v>ไม่ผ่าน</v>
      </c>
    </row>
    <row r="28" spans="1:9" s="1" customFormat="1" ht="18.75" x14ac:dyDescent="0.3">
      <c r="A28" s="24">
        <v>21</v>
      </c>
      <c r="B28" s="48" t="s">
        <v>584</v>
      </c>
      <c r="C28" s="49" t="s">
        <v>585</v>
      </c>
      <c r="D28" s="20"/>
      <c r="E28" s="16" t="str">
        <f t="shared" si="0"/>
        <v>/</v>
      </c>
      <c r="F28" s="16" t="str">
        <f t="shared" si="5"/>
        <v/>
      </c>
      <c r="G28" s="16" t="str">
        <f t="shared" si="6"/>
        <v/>
      </c>
      <c r="H28" s="16" t="str">
        <f t="shared" si="7"/>
        <v/>
      </c>
      <c r="I28" s="16" t="str">
        <f t="shared" si="8"/>
        <v>ไม่ผ่าน</v>
      </c>
    </row>
    <row r="29" spans="1:9" s="1" customFormat="1" ht="18.75" x14ac:dyDescent="0.3">
      <c r="A29" s="24">
        <v>22</v>
      </c>
      <c r="B29" s="48" t="s">
        <v>586</v>
      </c>
      <c r="C29" s="49" t="s">
        <v>587</v>
      </c>
      <c r="D29" s="20"/>
      <c r="E29" s="16" t="str">
        <f t="shared" si="0"/>
        <v>/</v>
      </c>
      <c r="F29" s="16" t="str">
        <f t="shared" si="5"/>
        <v/>
      </c>
      <c r="G29" s="16" t="str">
        <f t="shared" si="6"/>
        <v/>
      </c>
      <c r="H29" s="16" t="str">
        <f t="shared" si="7"/>
        <v/>
      </c>
      <c r="I29" s="16" t="str">
        <f t="shared" si="8"/>
        <v>ไม่ผ่าน</v>
      </c>
    </row>
    <row r="30" spans="1:9" s="1" customFormat="1" ht="18.75" x14ac:dyDescent="0.3">
      <c r="A30" s="24">
        <v>23</v>
      </c>
      <c r="B30" s="48" t="s">
        <v>588</v>
      </c>
      <c r="C30" s="49" t="s">
        <v>589</v>
      </c>
      <c r="D30" s="20"/>
      <c r="E30" s="16" t="str">
        <f t="shared" si="0"/>
        <v>/</v>
      </c>
      <c r="F30" s="16" t="str">
        <f t="shared" si="5"/>
        <v/>
      </c>
      <c r="G30" s="16" t="str">
        <f t="shared" si="6"/>
        <v/>
      </c>
      <c r="H30" s="16" t="str">
        <f t="shared" si="7"/>
        <v/>
      </c>
      <c r="I30" s="16" t="str">
        <f t="shared" si="8"/>
        <v>ไม่ผ่าน</v>
      </c>
    </row>
    <row r="31" spans="1:9" s="1" customFormat="1" ht="18.75" x14ac:dyDescent="0.3">
      <c r="A31" s="24">
        <v>24</v>
      </c>
      <c r="B31" s="48" t="s">
        <v>147</v>
      </c>
      <c r="C31" s="49" t="s">
        <v>590</v>
      </c>
      <c r="D31" s="20"/>
      <c r="E31" s="16" t="str">
        <f t="shared" si="0"/>
        <v>/</v>
      </c>
      <c r="F31" s="16" t="str">
        <f t="shared" si="5"/>
        <v/>
      </c>
      <c r="G31" s="16" t="str">
        <f t="shared" si="6"/>
        <v/>
      </c>
      <c r="H31" s="16" t="str">
        <f t="shared" si="7"/>
        <v/>
      </c>
      <c r="I31" s="16" t="str">
        <f t="shared" si="8"/>
        <v>ไม่ผ่าน</v>
      </c>
    </row>
    <row r="32" spans="1:9" s="1" customFormat="1" ht="18.75" x14ac:dyDescent="0.3">
      <c r="A32" s="24">
        <v>25</v>
      </c>
      <c r="B32" s="48" t="s">
        <v>61</v>
      </c>
      <c r="C32" s="49" t="s">
        <v>591</v>
      </c>
      <c r="D32" s="20"/>
      <c r="E32" s="16" t="str">
        <f t="shared" si="0"/>
        <v>/</v>
      </c>
      <c r="F32" s="16" t="str">
        <f t="shared" si="5"/>
        <v/>
      </c>
      <c r="G32" s="16" t="str">
        <f t="shared" si="6"/>
        <v/>
      </c>
      <c r="H32" s="16" t="str">
        <f t="shared" si="7"/>
        <v/>
      </c>
      <c r="I32" s="16" t="str">
        <f t="shared" si="8"/>
        <v>ไม่ผ่าน</v>
      </c>
    </row>
    <row r="33" spans="1:9" s="1" customFormat="1" ht="18.75" x14ac:dyDescent="0.3">
      <c r="A33" s="24">
        <v>26</v>
      </c>
      <c r="B33" s="48" t="s">
        <v>592</v>
      </c>
      <c r="C33" s="49" t="s">
        <v>593</v>
      </c>
      <c r="D33" s="20"/>
      <c r="E33" s="16" t="str">
        <f t="shared" si="0"/>
        <v>/</v>
      </c>
      <c r="F33" s="16" t="str">
        <f t="shared" si="5"/>
        <v/>
      </c>
      <c r="G33" s="16" t="str">
        <f t="shared" si="6"/>
        <v/>
      </c>
      <c r="H33" s="16" t="str">
        <f t="shared" si="7"/>
        <v/>
      </c>
      <c r="I33" s="16" t="str">
        <f t="shared" si="8"/>
        <v>ไม่ผ่าน</v>
      </c>
    </row>
    <row r="34" spans="1:9" ht="18.75" x14ac:dyDescent="0.2">
      <c r="A34" s="70"/>
      <c r="B34" s="72"/>
      <c r="C34" s="72"/>
      <c r="D34" s="72"/>
      <c r="E34" s="72"/>
      <c r="F34" s="72"/>
      <c r="G34" s="68" t="s">
        <v>9</v>
      </c>
      <c r="H34" s="69"/>
      <c r="I34" s="4">
        <f>COUNTIF(I8:I33,"ผ่าน")</f>
        <v>0</v>
      </c>
    </row>
    <row r="35" spans="1:9" ht="18.75" x14ac:dyDescent="0.2">
      <c r="A35" s="73"/>
      <c r="B35" s="71"/>
      <c r="C35" s="71"/>
      <c r="D35" s="71"/>
      <c r="E35" s="71"/>
      <c r="F35" s="71"/>
      <c r="G35" s="68" t="s">
        <v>13</v>
      </c>
      <c r="H35" s="69"/>
      <c r="I35" s="4">
        <f>COUNTIF(I8:I33,"ไม่ผ่าน")</f>
        <v>26</v>
      </c>
    </row>
    <row r="36" spans="1:9" ht="18.75" x14ac:dyDescent="0.3">
      <c r="A36" s="6" t="s">
        <v>14</v>
      </c>
      <c r="B36" s="5"/>
      <c r="C36" s="5"/>
      <c r="D36" s="7"/>
      <c r="E36" s="5"/>
      <c r="F36" s="5"/>
      <c r="G36" s="14"/>
      <c r="H36" s="14"/>
      <c r="I36" s="14"/>
    </row>
    <row r="37" spans="1:9" ht="18.75" x14ac:dyDescent="0.3">
      <c r="A37" s="5"/>
      <c r="B37" s="5"/>
      <c r="C37" s="2"/>
      <c r="D37" s="10"/>
      <c r="E37" s="11" t="s">
        <v>15</v>
      </c>
      <c r="F37" s="10"/>
      <c r="G37" s="2"/>
      <c r="H37" s="2"/>
      <c r="I37" s="14"/>
    </row>
    <row r="38" spans="1:9" ht="18.75" x14ac:dyDescent="0.3">
      <c r="A38" s="5"/>
      <c r="B38" s="5"/>
      <c r="C38" s="2"/>
      <c r="D38" s="10"/>
      <c r="E38" s="11" t="s">
        <v>16</v>
      </c>
      <c r="F38" s="10"/>
      <c r="G38" s="2"/>
      <c r="H38" s="2"/>
      <c r="I38" s="14"/>
    </row>
    <row r="39" spans="1:9" ht="18.75" x14ac:dyDescent="0.3">
      <c r="A39" s="5"/>
      <c r="B39" s="5"/>
      <c r="C39" s="2"/>
      <c r="D39" s="10"/>
      <c r="E39" s="11" t="s">
        <v>17</v>
      </c>
      <c r="F39" s="10"/>
      <c r="G39" s="2"/>
      <c r="H39" s="2"/>
      <c r="I39" s="14"/>
    </row>
    <row r="40" spans="1:9" ht="18.75" x14ac:dyDescent="0.3">
      <c r="A40" s="67" t="s">
        <v>18</v>
      </c>
      <c r="B40" s="67"/>
      <c r="C40" s="67" t="s">
        <v>19</v>
      </c>
      <c r="D40" s="67"/>
      <c r="E40" s="64" t="s">
        <v>20</v>
      </c>
      <c r="F40" s="64"/>
      <c r="G40" s="64" t="s">
        <v>21</v>
      </c>
      <c r="H40" s="64"/>
      <c r="I40" s="14"/>
    </row>
    <row r="41" spans="1:9" ht="18.75" x14ac:dyDescent="0.3">
      <c r="A41" s="67"/>
      <c r="B41" s="67"/>
      <c r="C41" s="65" t="s">
        <v>22</v>
      </c>
      <c r="D41" s="65"/>
      <c r="E41" s="66" t="s">
        <v>23</v>
      </c>
      <c r="F41" s="66"/>
      <c r="G41" s="66">
        <f>COUNTIF(H8:H33,"/")</f>
        <v>0</v>
      </c>
      <c r="H41" s="66"/>
      <c r="I41" s="14"/>
    </row>
    <row r="42" spans="1:9" ht="18.75" x14ac:dyDescent="0.3">
      <c r="A42" s="67"/>
      <c r="B42" s="67"/>
      <c r="C42" s="65" t="s">
        <v>24</v>
      </c>
      <c r="D42" s="65"/>
      <c r="E42" s="66" t="s">
        <v>25</v>
      </c>
      <c r="F42" s="66"/>
      <c r="G42" s="66">
        <f>COUNTIF(G8:G33,"/")</f>
        <v>0</v>
      </c>
      <c r="H42" s="66"/>
      <c r="I42" s="14"/>
    </row>
    <row r="43" spans="1:9" ht="18.75" x14ac:dyDescent="0.3">
      <c r="A43" s="67"/>
      <c r="B43" s="67"/>
      <c r="C43" s="65" t="s">
        <v>26</v>
      </c>
      <c r="D43" s="65"/>
      <c r="E43" s="66" t="s">
        <v>9</v>
      </c>
      <c r="F43" s="66"/>
      <c r="G43" s="66">
        <f>COUNTIF(F8:F33,"/")</f>
        <v>0</v>
      </c>
      <c r="H43" s="66"/>
      <c r="I43" s="14"/>
    </row>
    <row r="44" spans="1:9" ht="18.75" x14ac:dyDescent="0.3">
      <c r="A44" s="67"/>
      <c r="B44" s="67"/>
      <c r="C44" s="65" t="s">
        <v>27</v>
      </c>
      <c r="D44" s="65"/>
      <c r="E44" s="66" t="s">
        <v>13</v>
      </c>
      <c r="F44" s="66"/>
      <c r="G44" s="66">
        <f>COUNTIF(E8:E33,"/")</f>
        <v>26</v>
      </c>
      <c r="H44" s="66"/>
      <c r="I44" s="14"/>
    </row>
  </sheetData>
  <mergeCells count="30">
    <mergeCell ref="C42:D42"/>
    <mergeCell ref="E42:F42"/>
    <mergeCell ref="G42:H42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43:D43"/>
    <mergeCell ref="E43:F43"/>
    <mergeCell ref="G43:H43"/>
    <mergeCell ref="A34:F35"/>
    <mergeCell ref="G34:H34"/>
    <mergeCell ref="G35:H35"/>
    <mergeCell ref="A40:B44"/>
    <mergeCell ref="C40:D40"/>
    <mergeCell ref="E40:F40"/>
    <mergeCell ref="G40:H40"/>
    <mergeCell ref="C41:D41"/>
    <mergeCell ref="E41:F41"/>
    <mergeCell ref="C44:D44"/>
    <mergeCell ref="E44:F44"/>
    <mergeCell ref="G44:H44"/>
    <mergeCell ref="G41:H4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sqref="A1:J1"/>
    </sheetView>
  </sheetViews>
  <sheetFormatPr defaultRowHeight="14.25" x14ac:dyDescent="0.2"/>
  <cols>
    <col min="2" max="2" width="11.625" customWidth="1"/>
    <col min="3" max="3" width="11.125" customWidth="1"/>
  </cols>
  <sheetData>
    <row r="1" spans="1:10" ht="18.75" x14ac:dyDescent="0.3">
      <c r="A1" s="93" t="s">
        <v>886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.75" x14ac:dyDescent="0.3">
      <c r="A2" s="74" t="s">
        <v>114</v>
      </c>
      <c r="B2" s="74"/>
      <c r="C2" s="74"/>
      <c r="D2" s="74"/>
      <c r="E2" s="74"/>
      <c r="F2" s="74"/>
      <c r="G2" s="74"/>
      <c r="H2" s="74"/>
      <c r="I2" s="74"/>
    </row>
    <row r="3" spans="1:10" ht="18.75" x14ac:dyDescent="0.3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75" t="s">
        <v>2</v>
      </c>
      <c r="B5" s="78" t="s">
        <v>3</v>
      </c>
      <c r="C5" s="80" t="s">
        <v>4</v>
      </c>
      <c r="D5" s="82" t="s">
        <v>5</v>
      </c>
      <c r="E5" s="85" t="s">
        <v>6</v>
      </c>
      <c r="F5" s="86"/>
      <c r="G5" s="86"/>
      <c r="H5" s="87"/>
      <c r="I5" s="88" t="s">
        <v>7</v>
      </c>
    </row>
    <row r="6" spans="1:10" ht="18.75" x14ac:dyDescent="0.3">
      <c r="A6" s="76"/>
      <c r="B6" s="79"/>
      <c r="C6" s="81"/>
      <c r="D6" s="83"/>
      <c r="E6" s="88" t="s">
        <v>8</v>
      </c>
      <c r="F6" s="85" t="s">
        <v>9</v>
      </c>
      <c r="G6" s="86"/>
      <c r="H6" s="87"/>
      <c r="I6" s="89"/>
    </row>
    <row r="7" spans="1:10" ht="80.25" customHeight="1" x14ac:dyDescent="0.2">
      <c r="A7" s="77"/>
      <c r="B7" s="79"/>
      <c r="C7" s="81"/>
      <c r="D7" s="84"/>
      <c r="E7" s="90"/>
      <c r="F7" s="13" t="s">
        <v>10</v>
      </c>
      <c r="G7" s="13" t="s">
        <v>11</v>
      </c>
      <c r="H7" s="13" t="s">
        <v>12</v>
      </c>
      <c r="I7" s="90"/>
    </row>
    <row r="8" spans="1:10" ht="18.75" x14ac:dyDescent="0.3">
      <c r="A8" s="19">
        <v>1</v>
      </c>
      <c r="B8" s="46" t="s">
        <v>473</v>
      </c>
      <c r="C8" s="47" t="s">
        <v>474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9">
        <v>2</v>
      </c>
      <c r="B9" s="44" t="s">
        <v>475</v>
      </c>
      <c r="C9" s="45" t="s">
        <v>56</v>
      </c>
      <c r="D9" s="20"/>
      <c r="E9" s="16" t="str">
        <f t="shared" ref="E9:E46" si="0">IF(D9&lt;=14,"/",IF(D9&lt;=20,"",IF(D9&lt;=25,"",IF(D9&lt;=30,""))))</f>
        <v>/</v>
      </c>
      <c r="F9" s="16" t="str">
        <f t="shared" ref="F9:F46" si="1">IF(D9&lt;=14,"",IF(D9&lt;=20,"/",IF(D9&lt;=25,"",IF(D9&lt;=30,""))))</f>
        <v/>
      </c>
      <c r="G9" s="16" t="str">
        <f t="shared" ref="G9:G46" si="2">IF(D9&lt;=14,"",IF(D9&lt;=20,"",IF(D9&lt;=25,"/",IF(D9&lt;=30,""))))</f>
        <v/>
      </c>
      <c r="H9" s="16" t="str">
        <f t="shared" ref="H9:H46" si="3">IF(D9&lt;=14,"",IF(D9&lt;=20,"",IF(D9&lt;=25,"",IF(D9&lt;=30,"/"))))</f>
        <v/>
      </c>
      <c r="I9" s="16" t="str">
        <f t="shared" ref="I9:I46" si="4">IF(D9&gt;14,"ผ่าน","ไม่ผ่าน")</f>
        <v>ไม่ผ่าน</v>
      </c>
    </row>
    <row r="10" spans="1:10" ht="18.75" x14ac:dyDescent="0.3">
      <c r="A10" s="19">
        <v>3</v>
      </c>
      <c r="B10" s="44" t="s">
        <v>28</v>
      </c>
      <c r="C10" s="45" t="s">
        <v>476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9">
        <v>4</v>
      </c>
      <c r="B11" s="44" t="s">
        <v>477</v>
      </c>
      <c r="C11" s="45" t="s">
        <v>102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9">
        <v>5</v>
      </c>
      <c r="B12" s="44" t="s">
        <v>478</v>
      </c>
      <c r="C12" s="45" t="s">
        <v>479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9">
        <v>6</v>
      </c>
      <c r="B13" s="44" t="s">
        <v>480</v>
      </c>
      <c r="C13" s="45" t="s">
        <v>481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9">
        <v>7</v>
      </c>
      <c r="B14" s="44" t="s">
        <v>285</v>
      </c>
      <c r="C14" s="45" t="s">
        <v>482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9">
        <v>8</v>
      </c>
      <c r="B15" s="44" t="s">
        <v>483</v>
      </c>
      <c r="C15" s="45" t="s">
        <v>484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9">
        <v>9</v>
      </c>
      <c r="B16" s="44" t="s">
        <v>485</v>
      </c>
      <c r="C16" s="45" t="s">
        <v>486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44" t="s">
        <v>487</v>
      </c>
      <c r="C17" s="45" t="s">
        <v>488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44" t="s">
        <v>489</v>
      </c>
      <c r="C18" s="45" t="s">
        <v>490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44" t="s">
        <v>491</v>
      </c>
      <c r="C19" s="45" t="s">
        <v>492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44" t="s">
        <v>493</v>
      </c>
      <c r="C20" s="45" t="s">
        <v>494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44" t="s">
        <v>495</v>
      </c>
      <c r="C21" s="45" t="s">
        <v>73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44" t="s">
        <v>496</v>
      </c>
      <c r="C22" s="45" t="s">
        <v>497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44" t="s">
        <v>498</v>
      </c>
      <c r="C23" s="45" t="s">
        <v>499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44" t="s">
        <v>500</v>
      </c>
      <c r="C24" s="45" t="s">
        <v>501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44" t="s">
        <v>502</v>
      </c>
      <c r="C25" s="45" t="s">
        <v>503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44" t="s">
        <v>504</v>
      </c>
      <c r="C26" s="45" t="s">
        <v>505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44" t="s">
        <v>506</v>
      </c>
      <c r="C27" s="45" t="s">
        <v>507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44" t="s">
        <v>508</v>
      </c>
      <c r="C28" s="45" t="s">
        <v>509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44" t="s">
        <v>108</v>
      </c>
      <c r="C29" s="45" t="s">
        <v>510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44" t="s">
        <v>511</v>
      </c>
      <c r="C30" s="45" t="s">
        <v>512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44" t="s">
        <v>513</v>
      </c>
      <c r="C31" s="45" t="s">
        <v>421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44" t="s">
        <v>514</v>
      </c>
      <c r="C32" s="45" t="s">
        <v>515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44" t="s">
        <v>516</v>
      </c>
      <c r="C33" s="45" t="s">
        <v>517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44" t="s">
        <v>518</v>
      </c>
      <c r="C34" s="45" t="s">
        <v>519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44" t="s">
        <v>520</v>
      </c>
      <c r="C35" s="45" t="s">
        <v>521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44" t="s">
        <v>522</v>
      </c>
      <c r="C36" s="45" t="s">
        <v>523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44" t="s">
        <v>524</v>
      </c>
      <c r="C37" s="45" t="s">
        <v>525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44" t="s">
        <v>526</v>
      </c>
      <c r="C38" s="45" t="s">
        <v>527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44" t="s">
        <v>348</v>
      </c>
      <c r="C39" s="45" t="s">
        <v>528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46" t="s">
        <v>516</v>
      </c>
      <c r="C40" s="47" t="s">
        <v>529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9">
        <v>34</v>
      </c>
      <c r="B41" s="44" t="s">
        <v>530</v>
      </c>
      <c r="C41" s="45" t="s">
        <v>531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9">
        <v>35</v>
      </c>
      <c r="B42" s="44" t="s">
        <v>532</v>
      </c>
      <c r="C42" s="45" t="s">
        <v>533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9">
        <v>36</v>
      </c>
      <c r="B43" s="44" t="s">
        <v>534</v>
      </c>
      <c r="C43" s="45" t="s">
        <v>85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44" t="s">
        <v>535</v>
      </c>
      <c r="C44" s="45" t="s">
        <v>536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9">
        <v>38</v>
      </c>
      <c r="B45" s="44" t="s">
        <v>537</v>
      </c>
      <c r="C45" s="45" t="s">
        <v>538</v>
      </c>
      <c r="D45" s="18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9">
        <v>39</v>
      </c>
      <c r="B46" s="44" t="s">
        <v>539</v>
      </c>
      <c r="C46" s="45" t="s">
        <v>540</v>
      </c>
      <c r="D46" s="18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s="1" customFormat="1" ht="18.75" x14ac:dyDescent="0.3">
      <c r="A47" s="25">
        <v>40</v>
      </c>
      <c r="B47" s="44" t="s">
        <v>541</v>
      </c>
      <c r="C47" s="45" t="s">
        <v>542</v>
      </c>
      <c r="D47" s="20"/>
      <c r="E47" s="16" t="str">
        <f t="shared" ref="E47:E51" si="5">IF(D47&lt;=14,"/",IF(D47&lt;=20,"",IF(D47&lt;=25,"",IF(D47&lt;=30,""))))</f>
        <v>/</v>
      </c>
      <c r="F47" s="16" t="str">
        <f t="shared" ref="F47:F51" si="6">IF(D47&lt;=14,"",IF(D47&lt;=20,"/",IF(D47&lt;=25,"",IF(D47&lt;=30,""))))</f>
        <v/>
      </c>
      <c r="G47" s="16" t="str">
        <f t="shared" ref="G47:G51" si="7">IF(D47&lt;=14,"",IF(D47&lt;=20,"",IF(D47&lt;=25,"/",IF(D47&lt;=30,""))))</f>
        <v/>
      </c>
      <c r="H47" s="16" t="str">
        <f t="shared" ref="H47:H51" si="8">IF(D47&lt;=14,"",IF(D47&lt;=20,"",IF(D47&lt;=25,"",IF(D47&lt;=30,"/"))))</f>
        <v/>
      </c>
      <c r="I47" s="16" t="str">
        <f t="shared" ref="I47:I51" si="9">IF(D47&gt;14,"ผ่าน","ไม่ผ่าน")</f>
        <v>ไม่ผ่าน</v>
      </c>
    </row>
    <row r="48" spans="1:9" s="1" customFormat="1" ht="18.75" x14ac:dyDescent="0.3">
      <c r="A48" s="25">
        <v>41</v>
      </c>
      <c r="B48" s="44" t="s">
        <v>360</v>
      </c>
      <c r="C48" s="45" t="s">
        <v>543</v>
      </c>
      <c r="D48" s="23"/>
      <c r="E48" s="16" t="str">
        <f t="shared" si="5"/>
        <v>/</v>
      </c>
      <c r="F48" s="16" t="str">
        <f t="shared" si="6"/>
        <v/>
      </c>
      <c r="G48" s="16" t="str">
        <f t="shared" si="7"/>
        <v/>
      </c>
      <c r="H48" s="16" t="str">
        <f t="shared" si="8"/>
        <v/>
      </c>
      <c r="I48" s="16" t="str">
        <f t="shared" si="9"/>
        <v>ไม่ผ่าน</v>
      </c>
    </row>
    <row r="49" spans="1:9" ht="18.75" x14ac:dyDescent="0.3">
      <c r="A49" s="25">
        <v>42</v>
      </c>
      <c r="B49" s="44" t="s">
        <v>544</v>
      </c>
      <c r="C49" s="45" t="s">
        <v>545</v>
      </c>
      <c r="D49" s="23"/>
      <c r="E49" s="16" t="str">
        <f t="shared" si="5"/>
        <v>/</v>
      </c>
      <c r="F49" s="16" t="str">
        <f t="shared" si="6"/>
        <v/>
      </c>
      <c r="G49" s="16" t="str">
        <f t="shared" si="7"/>
        <v/>
      </c>
      <c r="H49" s="16" t="str">
        <f t="shared" si="8"/>
        <v/>
      </c>
      <c r="I49" s="16" t="str">
        <f t="shared" si="9"/>
        <v>ไม่ผ่าน</v>
      </c>
    </row>
    <row r="50" spans="1:9" ht="18.75" x14ac:dyDescent="0.3">
      <c r="A50" s="25">
        <v>43</v>
      </c>
      <c r="B50" s="44" t="s">
        <v>546</v>
      </c>
      <c r="C50" s="45" t="s">
        <v>547</v>
      </c>
      <c r="D50" s="23"/>
      <c r="E50" s="16" t="str">
        <f t="shared" si="5"/>
        <v>/</v>
      </c>
      <c r="F50" s="16" t="str">
        <f t="shared" si="6"/>
        <v/>
      </c>
      <c r="G50" s="16" t="str">
        <f t="shared" si="7"/>
        <v/>
      </c>
      <c r="H50" s="16" t="str">
        <f t="shared" si="8"/>
        <v/>
      </c>
      <c r="I50" s="16" t="str">
        <f t="shared" si="9"/>
        <v>ไม่ผ่าน</v>
      </c>
    </row>
    <row r="51" spans="1:9" ht="18.75" x14ac:dyDescent="0.3">
      <c r="A51" s="25">
        <v>44</v>
      </c>
      <c r="B51" s="44" t="s">
        <v>548</v>
      </c>
      <c r="C51" s="45" t="s">
        <v>549</v>
      </c>
      <c r="D51" s="20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2">
      <c r="A52" s="70"/>
      <c r="B52" s="71"/>
      <c r="C52" s="71"/>
      <c r="D52" s="72"/>
      <c r="E52" s="72"/>
      <c r="F52" s="72"/>
      <c r="G52" s="68" t="s">
        <v>9</v>
      </c>
      <c r="H52" s="69"/>
      <c r="I52" s="4">
        <f>COUNTIF(I8:I51,"ผ่าน")</f>
        <v>0</v>
      </c>
    </row>
    <row r="53" spans="1:9" ht="18.75" x14ac:dyDescent="0.2">
      <c r="A53" s="73"/>
      <c r="B53" s="71"/>
      <c r="C53" s="71"/>
      <c r="D53" s="71"/>
      <c r="E53" s="71"/>
      <c r="F53" s="71"/>
      <c r="G53" s="68" t="s">
        <v>13</v>
      </c>
      <c r="H53" s="69"/>
      <c r="I53" s="4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67" t="s">
        <v>18</v>
      </c>
      <c r="B58" s="67"/>
      <c r="C58" s="67" t="s">
        <v>19</v>
      </c>
      <c r="D58" s="67"/>
      <c r="E58" s="64" t="s">
        <v>20</v>
      </c>
      <c r="F58" s="64"/>
      <c r="G58" s="64" t="s">
        <v>21</v>
      </c>
      <c r="H58" s="64"/>
      <c r="I58" s="14"/>
    </row>
    <row r="59" spans="1:9" ht="18.75" x14ac:dyDescent="0.3">
      <c r="A59" s="67"/>
      <c r="B59" s="67"/>
      <c r="C59" s="65" t="s">
        <v>22</v>
      </c>
      <c r="D59" s="65"/>
      <c r="E59" s="66" t="s">
        <v>23</v>
      </c>
      <c r="F59" s="66"/>
      <c r="G59" s="66">
        <f>COUNTIF(H8:H51,"/")</f>
        <v>0</v>
      </c>
      <c r="H59" s="66"/>
      <c r="I59" s="14"/>
    </row>
    <row r="60" spans="1:9" ht="18.75" x14ac:dyDescent="0.3">
      <c r="A60" s="67"/>
      <c r="B60" s="67"/>
      <c r="C60" s="65" t="s">
        <v>24</v>
      </c>
      <c r="D60" s="65"/>
      <c r="E60" s="66" t="s">
        <v>25</v>
      </c>
      <c r="F60" s="66"/>
      <c r="G60" s="66">
        <f>COUNTIF(G8:G51,"/")</f>
        <v>0</v>
      </c>
      <c r="H60" s="66"/>
      <c r="I60" s="14"/>
    </row>
    <row r="61" spans="1:9" ht="18.75" x14ac:dyDescent="0.3">
      <c r="A61" s="67"/>
      <c r="B61" s="67"/>
      <c r="C61" s="65" t="s">
        <v>26</v>
      </c>
      <c r="D61" s="65"/>
      <c r="E61" s="66" t="s">
        <v>9</v>
      </c>
      <c r="F61" s="66"/>
      <c r="G61" s="66">
        <f>COUNTIF(F8:F51,"/")</f>
        <v>0</v>
      </c>
      <c r="H61" s="66"/>
      <c r="I61" s="14"/>
    </row>
    <row r="62" spans="1:9" ht="18.75" x14ac:dyDescent="0.3">
      <c r="A62" s="67"/>
      <c r="B62" s="67"/>
      <c r="C62" s="65" t="s">
        <v>27</v>
      </c>
      <c r="D62" s="65"/>
      <c r="E62" s="66" t="s">
        <v>13</v>
      </c>
      <c r="F62" s="66"/>
      <c r="G62" s="66">
        <f>COUNTIF(E8:E51,"/")</f>
        <v>44</v>
      </c>
      <c r="H62" s="66"/>
      <c r="I62" s="14"/>
    </row>
  </sheetData>
  <mergeCells count="30">
    <mergeCell ref="C60:D60"/>
    <mergeCell ref="E60:F60"/>
    <mergeCell ref="G60:H60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sqref="A1:J1"/>
    </sheetView>
  </sheetViews>
  <sheetFormatPr defaultRowHeight="14.25" x14ac:dyDescent="0.2"/>
  <cols>
    <col min="2" max="2" width="12.5" customWidth="1"/>
    <col min="3" max="3" width="11.625" customWidth="1"/>
  </cols>
  <sheetData>
    <row r="1" spans="1:10" ht="18.75" x14ac:dyDescent="0.3">
      <c r="A1" s="93" t="s">
        <v>886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.75" x14ac:dyDescent="0.3">
      <c r="A2" s="74" t="s">
        <v>115</v>
      </c>
      <c r="B2" s="74"/>
      <c r="C2" s="74"/>
      <c r="D2" s="74"/>
      <c r="E2" s="74"/>
      <c r="F2" s="74"/>
      <c r="G2" s="74"/>
      <c r="H2" s="74"/>
      <c r="I2" s="74"/>
    </row>
    <row r="3" spans="1:10" ht="18.75" x14ac:dyDescent="0.3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75" t="s">
        <v>2</v>
      </c>
      <c r="B5" s="78" t="s">
        <v>3</v>
      </c>
      <c r="C5" s="80" t="s">
        <v>4</v>
      </c>
      <c r="D5" s="82" t="s">
        <v>5</v>
      </c>
      <c r="E5" s="85" t="s">
        <v>6</v>
      </c>
      <c r="F5" s="86"/>
      <c r="G5" s="86"/>
      <c r="H5" s="87"/>
      <c r="I5" s="88" t="s">
        <v>7</v>
      </c>
    </row>
    <row r="6" spans="1:10" ht="18.75" x14ac:dyDescent="0.3">
      <c r="A6" s="76"/>
      <c r="B6" s="79"/>
      <c r="C6" s="81"/>
      <c r="D6" s="83"/>
      <c r="E6" s="88" t="s">
        <v>8</v>
      </c>
      <c r="F6" s="85" t="s">
        <v>9</v>
      </c>
      <c r="G6" s="86"/>
      <c r="H6" s="87"/>
      <c r="I6" s="89"/>
    </row>
    <row r="7" spans="1:10" ht="65.25" x14ac:dyDescent="0.2">
      <c r="A7" s="77"/>
      <c r="B7" s="79"/>
      <c r="C7" s="81"/>
      <c r="D7" s="84"/>
      <c r="E7" s="90"/>
      <c r="F7" s="13" t="s">
        <v>10</v>
      </c>
      <c r="G7" s="13" t="s">
        <v>11</v>
      </c>
      <c r="H7" s="13" t="s">
        <v>12</v>
      </c>
      <c r="I7" s="90"/>
    </row>
    <row r="8" spans="1:10" ht="18.75" x14ac:dyDescent="0.3">
      <c r="A8" s="19">
        <v>1</v>
      </c>
      <c r="B8" s="40" t="s">
        <v>397</v>
      </c>
      <c r="C8" s="41" t="s">
        <v>398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9">
        <v>2</v>
      </c>
      <c r="B9" s="40" t="s">
        <v>399</v>
      </c>
      <c r="C9" s="41" t="s">
        <v>400</v>
      </c>
      <c r="D9" s="20"/>
      <c r="E9" s="16" t="str">
        <f t="shared" ref="E9:E40" si="0">IF(D9&lt;=14,"/",IF(D9&lt;=20,"",IF(D9&lt;=25,"",IF(D9&lt;=30,""))))</f>
        <v>/</v>
      </c>
      <c r="F9" s="16" t="str">
        <f t="shared" ref="F9:F40" si="1">IF(D9&lt;=14,"",IF(D9&lt;=20,"/",IF(D9&lt;=25,"",IF(D9&lt;=30,""))))</f>
        <v/>
      </c>
      <c r="G9" s="16" t="str">
        <f t="shared" ref="G9:G40" si="2">IF(D9&lt;=14,"",IF(D9&lt;=20,"",IF(D9&lt;=25,"/",IF(D9&lt;=30,""))))</f>
        <v/>
      </c>
      <c r="H9" s="16" t="str">
        <f t="shared" ref="H9:H40" si="3">IF(D9&lt;=14,"",IF(D9&lt;=20,"",IF(D9&lt;=25,"",IF(D9&lt;=30,"/"))))</f>
        <v/>
      </c>
      <c r="I9" s="16" t="str">
        <f t="shared" ref="I9:I40" si="4">IF(D9&gt;14,"ผ่าน","ไม่ผ่าน")</f>
        <v>ไม่ผ่าน</v>
      </c>
    </row>
    <row r="10" spans="1:10" ht="18.75" x14ac:dyDescent="0.3">
      <c r="A10" s="19">
        <v>3</v>
      </c>
      <c r="B10" s="40" t="s">
        <v>96</v>
      </c>
      <c r="C10" s="41" t="s">
        <v>401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9">
        <v>4</v>
      </c>
      <c r="B11" s="40" t="s">
        <v>402</v>
      </c>
      <c r="C11" s="41" t="s">
        <v>403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9">
        <v>5</v>
      </c>
      <c r="B12" s="40" t="s">
        <v>404</v>
      </c>
      <c r="C12" s="41" t="s">
        <v>405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9">
        <v>6</v>
      </c>
      <c r="B13" s="40" t="s">
        <v>406</v>
      </c>
      <c r="C13" s="41" t="s">
        <v>407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9">
        <v>7</v>
      </c>
      <c r="B14" s="40" t="s">
        <v>408</v>
      </c>
      <c r="C14" s="41" t="s">
        <v>409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9">
        <v>8</v>
      </c>
      <c r="B15" s="40" t="s">
        <v>410</v>
      </c>
      <c r="C15" s="41" t="s">
        <v>411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9">
        <v>9</v>
      </c>
      <c r="B16" s="40" t="s">
        <v>412</v>
      </c>
      <c r="C16" s="41" t="s">
        <v>413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42" t="s">
        <v>414</v>
      </c>
      <c r="C17" s="43" t="s">
        <v>415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40" t="s">
        <v>79</v>
      </c>
      <c r="C18" s="41" t="s">
        <v>416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40" t="s">
        <v>417</v>
      </c>
      <c r="C19" s="41" t="s">
        <v>418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40" t="s">
        <v>419</v>
      </c>
      <c r="C20" s="41" t="s">
        <v>83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40" t="s">
        <v>420</v>
      </c>
      <c r="C21" s="41" t="s">
        <v>421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40" t="s">
        <v>67</v>
      </c>
      <c r="C22" s="41" t="s">
        <v>422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40" t="s">
        <v>423</v>
      </c>
      <c r="C23" s="41" t="s">
        <v>424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40" t="s">
        <v>32</v>
      </c>
      <c r="C24" s="41" t="s">
        <v>425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40" t="s">
        <v>426</v>
      </c>
      <c r="C25" s="41" t="s">
        <v>427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40" t="s">
        <v>428</v>
      </c>
      <c r="C26" s="41" t="s">
        <v>429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40" t="s">
        <v>430</v>
      </c>
      <c r="C27" s="41" t="s">
        <v>46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40" t="s">
        <v>431</v>
      </c>
      <c r="C28" s="41" t="s">
        <v>432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40" t="s">
        <v>38</v>
      </c>
      <c r="C29" s="41" t="s">
        <v>433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40" t="s">
        <v>434</v>
      </c>
      <c r="C30" s="41" t="s">
        <v>435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40" t="s">
        <v>436</v>
      </c>
      <c r="C31" s="41" t="s">
        <v>437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40" t="s">
        <v>30</v>
      </c>
      <c r="C32" s="41" t="s">
        <v>438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40" t="s">
        <v>57</v>
      </c>
      <c r="C33" s="41" t="s">
        <v>439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40" t="s">
        <v>136</v>
      </c>
      <c r="C34" s="41" t="s">
        <v>440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40" t="s">
        <v>441</v>
      </c>
      <c r="C35" s="41" t="s">
        <v>442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40" t="s">
        <v>443</v>
      </c>
      <c r="C36" s="41" t="s">
        <v>444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40" t="s">
        <v>445</v>
      </c>
      <c r="C37" s="41" t="s">
        <v>446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40" t="s">
        <v>52</v>
      </c>
      <c r="C38" s="41" t="s">
        <v>447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40" t="s">
        <v>448</v>
      </c>
      <c r="C39" s="41" t="s">
        <v>449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40" t="s">
        <v>450</v>
      </c>
      <c r="C40" s="41" t="s">
        <v>451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8.75" x14ac:dyDescent="0.3">
      <c r="A41" s="25">
        <v>34</v>
      </c>
      <c r="B41" s="40" t="s">
        <v>452</v>
      </c>
      <c r="C41" s="41" t="s">
        <v>453</v>
      </c>
      <c r="D41" s="20"/>
      <c r="E41" s="16" t="str">
        <f t="shared" ref="E41:E51" si="5">IF(D41&lt;=14,"/",IF(D41&lt;=20,"",IF(D41&lt;=25,"",IF(D41&lt;=30,""))))</f>
        <v>/</v>
      </c>
      <c r="F41" s="16" t="str">
        <f t="shared" ref="F41:F51" si="6">IF(D41&lt;=14,"",IF(D41&lt;=20,"/",IF(D41&lt;=25,"",IF(D41&lt;=30,""))))</f>
        <v/>
      </c>
      <c r="G41" s="16" t="str">
        <f t="shared" ref="G41:G51" si="7">IF(D41&lt;=14,"",IF(D41&lt;=20,"",IF(D41&lt;=25,"/",IF(D41&lt;=30,""))))</f>
        <v/>
      </c>
      <c r="H41" s="16" t="str">
        <f t="shared" ref="H41:H51" si="8">IF(D41&lt;=14,"",IF(D41&lt;=20,"",IF(D41&lt;=25,"",IF(D41&lt;=30,"/"))))</f>
        <v/>
      </c>
      <c r="I41" s="16" t="str">
        <f t="shared" ref="I41:I51" si="9">IF(D41&gt;14,"ผ่าน","ไม่ผ่าน")</f>
        <v>ไม่ผ่าน</v>
      </c>
    </row>
    <row r="42" spans="1:9" s="1" customFormat="1" ht="18.75" x14ac:dyDescent="0.3">
      <c r="A42" s="25">
        <v>35</v>
      </c>
      <c r="B42" s="40" t="s">
        <v>454</v>
      </c>
      <c r="C42" s="41" t="s">
        <v>455</v>
      </c>
      <c r="D42" s="20"/>
      <c r="E42" s="16" t="str">
        <f t="shared" si="5"/>
        <v>/</v>
      </c>
      <c r="F42" s="16" t="str">
        <f t="shared" si="6"/>
        <v/>
      </c>
      <c r="G42" s="16" t="str">
        <f t="shared" si="7"/>
        <v/>
      </c>
      <c r="H42" s="16" t="str">
        <f t="shared" si="8"/>
        <v/>
      </c>
      <c r="I42" s="16" t="str">
        <f t="shared" si="9"/>
        <v>ไม่ผ่าน</v>
      </c>
    </row>
    <row r="43" spans="1:9" s="1" customFormat="1" ht="18.75" x14ac:dyDescent="0.3">
      <c r="A43" s="25">
        <v>36</v>
      </c>
      <c r="B43" s="40" t="s">
        <v>456</v>
      </c>
      <c r="C43" s="41" t="s">
        <v>457</v>
      </c>
      <c r="D43" s="20"/>
      <c r="E43" s="16" t="str">
        <f t="shared" si="5"/>
        <v>/</v>
      </c>
      <c r="F43" s="16" t="str">
        <f t="shared" si="6"/>
        <v/>
      </c>
      <c r="G43" s="16" t="str">
        <f t="shared" si="7"/>
        <v/>
      </c>
      <c r="H43" s="16" t="str">
        <f t="shared" si="8"/>
        <v/>
      </c>
      <c r="I43" s="16" t="str">
        <f t="shared" si="9"/>
        <v>ไม่ผ่าน</v>
      </c>
    </row>
    <row r="44" spans="1:9" s="1" customFormat="1" ht="18.75" x14ac:dyDescent="0.3">
      <c r="A44" s="25">
        <v>37</v>
      </c>
      <c r="B44" s="40" t="s">
        <v>458</v>
      </c>
      <c r="C44" s="41" t="s">
        <v>459</v>
      </c>
      <c r="D44" s="20"/>
      <c r="E44" s="16" t="str">
        <f t="shared" si="5"/>
        <v>/</v>
      </c>
      <c r="F44" s="16" t="str">
        <f t="shared" si="6"/>
        <v/>
      </c>
      <c r="G44" s="16" t="str">
        <f t="shared" si="7"/>
        <v/>
      </c>
      <c r="H44" s="16" t="str">
        <f t="shared" si="8"/>
        <v/>
      </c>
      <c r="I44" s="16" t="str">
        <f t="shared" si="9"/>
        <v>ไม่ผ่าน</v>
      </c>
    </row>
    <row r="45" spans="1:9" s="1" customFormat="1" ht="18.75" x14ac:dyDescent="0.3">
      <c r="A45" s="25">
        <v>38</v>
      </c>
      <c r="B45" s="40" t="s">
        <v>84</v>
      </c>
      <c r="C45" s="41" t="s">
        <v>460</v>
      </c>
      <c r="D45" s="20"/>
      <c r="E45" s="16" t="str">
        <f t="shared" si="5"/>
        <v>/</v>
      </c>
      <c r="F45" s="16" t="str">
        <f t="shared" si="6"/>
        <v/>
      </c>
      <c r="G45" s="16" t="str">
        <f t="shared" si="7"/>
        <v/>
      </c>
      <c r="H45" s="16" t="str">
        <f t="shared" si="8"/>
        <v/>
      </c>
      <c r="I45" s="16" t="str">
        <f t="shared" si="9"/>
        <v>ไม่ผ่าน</v>
      </c>
    </row>
    <row r="46" spans="1:9" s="1" customFormat="1" ht="18.75" x14ac:dyDescent="0.3">
      <c r="A46" s="25">
        <v>39</v>
      </c>
      <c r="B46" s="40" t="s">
        <v>461</v>
      </c>
      <c r="C46" s="41" t="s">
        <v>462</v>
      </c>
      <c r="D46" s="20"/>
      <c r="E46" s="16" t="str">
        <f t="shared" si="5"/>
        <v>/</v>
      </c>
      <c r="F46" s="16" t="str">
        <f t="shared" si="6"/>
        <v/>
      </c>
      <c r="G46" s="16" t="str">
        <f t="shared" si="7"/>
        <v/>
      </c>
      <c r="H46" s="16" t="str">
        <f t="shared" si="8"/>
        <v/>
      </c>
      <c r="I46" s="16" t="str">
        <f t="shared" si="9"/>
        <v>ไม่ผ่าน</v>
      </c>
    </row>
    <row r="47" spans="1:9" ht="18.75" x14ac:dyDescent="0.3">
      <c r="A47" s="25">
        <v>40</v>
      </c>
      <c r="B47" s="40" t="s">
        <v>463</v>
      </c>
      <c r="C47" s="41" t="s">
        <v>464</v>
      </c>
      <c r="D47" s="20"/>
      <c r="E47" s="16" t="str">
        <f t="shared" si="5"/>
        <v>/</v>
      </c>
      <c r="F47" s="16" t="str">
        <f t="shared" si="6"/>
        <v/>
      </c>
      <c r="G47" s="16" t="str">
        <f t="shared" si="7"/>
        <v/>
      </c>
      <c r="H47" s="16" t="str">
        <f t="shared" si="8"/>
        <v/>
      </c>
      <c r="I47" s="16" t="str">
        <f t="shared" si="9"/>
        <v>ไม่ผ่าน</v>
      </c>
    </row>
    <row r="48" spans="1:9" ht="18.75" x14ac:dyDescent="0.3">
      <c r="A48" s="25">
        <v>41</v>
      </c>
      <c r="B48" s="40" t="s">
        <v>465</v>
      </c>
      <c r="C48" s="41" t="s">
        <v>466</v>
      </c>
      <c r="D48" s="20"/>
      <c r="E48" s="16" t="str">
        <f t="shared" si="5"/>
        <v>/</v>
      </c>
      <c r="F48" s="16" t="str">
        <f t="shared" si="6"/>
        <v/>
      </c>
      <c r="G48" s="16" t="str">
        <f t="shared" si="7"/>
        <v/>
      </c>
      <c r="H48" s="16" t="str">
        <f t="shared" si="8"/>
        <v/>
      </c>
      <c r="I48" s="16" t="str">
        <f t="shared" si="9"/>
        <v>ไม่ผ่าน</v>
      </c>
    </row>
    <row r="49" spans="1:9" ht="18.75" x14ac:dyDescent="0.3">
      <c r="A49" s="25">
        <v>42</v>
      </c>
      <c r="B49" s="40" t="s">
        <v>467</v>
      </c>
      <c r="C49" s="41" t="s">
        <v>468</v>
      </c>
      <c r="D49" s="20"/>
      <c r="E49" s="16" t="str">
        <f t="shared" si="5"/>
        <v>/</v>
      </c>
      <c r="F49" s="16" t="str">
        <f t="shared" si="6"/>
        <v/>
      </c>
      <c r="G49" s="16" t="str">
        <f t="shared" si="7"/>
        <v/>
      </c>
      <c r="H49" s="16" t="str">
        <f t="shared" si="8"/>
        <v/>
      </c>
      <c r="I49" s="16" t="str">
        <f t="shared" si="9"/>
        <v>ไม่ผ่าน</v>
      </c>
    </row>
    <row r="50" spans="1:9" ht="18.75" x14ac:dyDescent="0.3">
      <c r="A50" s="25">
        <v>43</v>
      </c>
      <c r="B50" s="40" t="s">
        <v>469</v>
      </c>
      <c r="C50" s="41" t="s">
        <v>470</v>
      </c>
      <c r="D50" s="20"/>
      <c r="E50" s="16" t="str">
        <f t="shared" si="5"/>
        <v>/</v>
      </c>
      <c r="F50" s="16" t="str">
        <f t="shared" si="6"/>
        <v/>
      </c>
      <c r="G50" s="16" t="str">
        <f t="shared" si="7"/>
        <v/>
      </c>
      <c r="H50" s="16" t="str">
        <f t="shared" si="8"/>
        <v/>
      </c>
      <c r="I50" s="16" t="str">
        <f t="shared" si="9"/>
        <v>ไม่ผ่าน</v>
      </c>
    </row>
    <row r="51" spans="1:9" ht="18.75" x14ac:dyDescent="0.3">
      <c r="A51" s="25">
        <v>44</v>
      </c>
      <c r="B51" s="40" t="s">
        <v>471</v>
      </c>
      <c r="C51" s="41" t="s">
        <v>472</v>
      </c>
      <c r="D51" s="20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2">
      <c r="A52" s="70"/>
      <c r="B52" s="72"/>
      <c r="C52" s="72"/>
      <c r="D52" s="72"/>
      <c r="E52" s="72"/>
      <c r="F52" s="72"/>
      <c r="G52" s="68" t="s">
        <v>9</v>
      </c>
      <c r="H52" s="69"/>
      <c r="I52" s="4">
        <f>COUNTIF(I8:I51,"ผ่าน")</f>
        <v>0</v>
      </c>
    </row>
    <row r="53" spans="1:9" ht="18.75" x14ac:dyDescent="0.2">
      <c r="A53" s="73"/>
      <c r="B53" s="71"/>
      <c r="C53" s="71"/>
      <c r="D53" s="71"/>
      <c r="E53" s="71"/>
      <c r="F53" s="71"/>
      <c r="G53" s="68" t="s">
        <v>13</v>
      </c>
      <c r="H53" s="69"/>
      <c r="I53" s="4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67" t="s">
        <v>18</v>
      </c>
      <c r="B58" s="67"/>
      <c r="C58" s="67" t="s">
        <v>19</v>
      </c>
      <c r="D58" s="67"/>
      <c r="E58" s="64" t="s">
        <v>20</v>
      </c>
      <c r="F58" s="64"/>
      <c r="G58" s="64" t="s">
        <v>21</v>
      </c>
      <c r="H58" s="64"/>
      <c r="I58" s="14"/>
    </row>
    <row r="59" spans="1:9" ht="18.75" x14ac:dyDescent="0.3">
      <c r="A59" s="67"/>
      <c r="B59" s="67"/>
      <c r="C59" s="65" t="s">
        <v>22</v>
      </c>
      <c r="D59" s="65"/>
      <c r="E59" s="66" t="s">
        <v>23</v>
      </c>
      <c r="F59" s="66"/>
      <c r="G59" s="66">
        <f>COUNTIF(H8:H51,"/")</f>
        <v>0</v>
      </c>
      <c r="H59" s="66"/>
      <c r="I59" s="14"/>
    </row>
    <row r="60" spans="1:9" ht="18.75" x14ac:dyDescent="0.3">
      <c r="A60" s="67"/>
      <c r="B60" s="67"/>
      <c r="C60" s="65" t="s">
        <v>24</v>
      </c>
      <c r="D60" s="65"/>
      <c r="E60" s="66" t="s">
        <v>25</v>
      </c>
      <c r="F60" s="66"/>
      <c r="G60" s="66">
        <f>COUNTIF(G8:G51,"/")</f>
        <v>0</v>
      </c>
      <c r="H60" s="66"/>
      <c r="I60" s="14"/>
    </row>
    <row r="61" spans="1:9" ht="18.75" x14ac:dyDescent="0.3">
      <c r="A61" s="67"/>
      <c r="B61" s="67"/>
      <c r="C61" s="65" t="s">
        <v>26</v>
      </c>
      <c r="D61" s="65"/>
      <c r="E61" s="66" t="s">
        <v>9</v>
      </c>
      <c r="F61" s="66"/>
      <c r="G61" s="66">
        <f>COUNTIF(F8:F51,"/")</f>
        <v>0</v>
      </c>
      <c r="H61" s="66"/>
      <c r="I61" s="14"/>
    </row>
    <row r="62" spans="1:9" ht="18.75" x14ac:dyDescent="0.3">
      <c r="A62" s="67"/>
      <c r="B62" s="67"/>
      <c r="C62" s="65" t="s">
        <v>27</v>
      </c>
      <c r="D62" s="65"/>
      <c r="E62" s="66" t="s">
        <v>13</v>
      </c>
      <c r="F62" s="66"/>
      <c r="G62" s="66">
        <f>COUNTIF(E8:E51,"/")</f>
        <v>44</v>
      </c>
      <c r="H62" s="66"/>
      <c r="I62" s="14"/>
    </row>
  </sheetData>
  <mergeCells count="30">
    <mergeCell ref="C60:D60"/>
    <mergeCell ref="E60:F60"/>
    <mergeCell ref="G60:H60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sqref="A1:J1"/>
    </sheetView>
  </sheetViews>
  <sheetFormatPr defaultRowHeight="14.25" x14ac:dyDescent="0.2"/>
  <cols>
    <col min="1" max="1" width="6.75" customWidth="1"/>
    <col min="2" max="2" width="11.125" customWidth="1"/>
    <col min="3" max="3" width="10.25" customWidth="1"/>
  </cols>
  <sheetData>
    <row r="1" spans="1:10" ht="18.75" x14ac:dyDescent="0.3">
      <c r="A1" s="93" t="s">
        <v>886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.75" x14ac:dyDescent="0.3">
      <c r="A2" s="74" t="s">
        <v>116</v>
      </c>
      <c r="B2" s="74"/>
      <c r="C2" s="74"/>
      <c r="D2" s="74"/>
      <c r="E2" s="74"/>
      <c r="F2" s="74"/>
      <c r="G2" s="74"/>
      <c r="H2" s="74"/>
      <c r="I2" s="74"/>
    </row>
    <row r="3" spans="1:10" ht="18.75" x14ac:dyDescent="0.3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75" t="s">
        <v>2</v>
      </c>
      <c r="B5" s="78" t="s">
        <v>3</v>
      </c>
      <c r="C5" s="80" t="s">
        <v>4</v>
      </c>
      <c r="D5" s="82" t="s">
        <v>5</v>
      </c>
      <c r="E5" s="85" t="s">
        <v>6</v>
      </c>
      <c r="F5" s="86"/>
      <c r="G5" s="86"/>
      <c r="H5" s="87"/>
      <c r="I5" s="88" t="s">
        <v>7</v>
      </c>
    </row>
    <row r="6" spans="1:10" ht="18.75" x14ac:dyDescent="0.3">
      <c r="A6" s="76"/>
      <c r="B6" s="79"/>
      <c r="C6" s="81"/>
      <c r="D6" s="83"/>
      <c r="E6" s="88" t="s">
        <v>8</v>
      </c>
      <c r="F6" s="85" t="s">
        <v>9</v>
      </c>
      <c r="G6" s="86"/>
      <c r="H6" s="87"/>
      <c r="I6" s="89"/>
    </row>
    <row r="7" spans="1:10" ht="101.25" customHeight="1" x14ac:dyDescent="0.2">
      <c r="A7" s="77"/>
      <c r="B7" s="91"/>
      <c r="C7" s="92"/>
      <c r="D7" s="84"/>
      <c r="E7" s="90"/>
      <c r="F7" s="13" t="s">
        <v>10</v>
      </c>
      <c r="G7" s="13" t="s">
        <v>11</v>
      </c>
      <c r="H7" s="13" t="s">
        <v>12</v>
      </c>
      <c r="I7" s="90"/>
    </row>
    <row r="8" spans="1:10" ht="18.75" x14ac:dyDescent="0.3">
      <c r="A8" s="15">
        <v>1</v>
      </c>
      <c r="B8" s="38" t="s">
        <v>318</v>
      </c>
      <c r="C8" s="39" t="s">
        <v>319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5">
        <v>2</v>
      </c>
      <c r="B9" s="38" t="s">
        <v>320</v>
      </c>
      <c r="C9" s="39" t="s">
        <v>321</v>
      </c>
      <c r="D9" s="20"/>
      <c r="E9" s="16" t="str">
        <f t="shared" ref="E9:E10" si="0">IF(D9&lt;=14,"/",IF(D9&lt;=20,"",IF(D9&lt;=25,"",IF(D9&lt;=30,""))))</f>
        <v>/</v>
      </c>
      <c r="F9" s="16" t="str">
        <f t="shared" ref="F9:F10" si="1">IF(D9&lt;=14,"",IF(D9&lt;=20,"/",IF(D9&lt;=25,"",IF(D9&lt;=30,""))))</f>
        <v/>
      </c>
      <c r="G9" s="16" t="str">
        <f t="shared" ref="G9:G10" si="2">IF(D9&lt;=14,"",IF(D9&lt;=20,"",IF(D9&lt;=25,"/",IF(D9&lt;=30,""))))</f>
        <v/>
      </c>
      <c r="H9" s="16" t="str">
        <f t="shared" ref="H9:H10" si="3">IF(D9&lt;=14,"",IF(D9&lt;=20,"",IF(D9&lt;=25,"",IF(D9&lt;=30,"/"))))</f>
        <v/>
      </c>
      <c r="I9" s="16" t="str">
        <f t="shared" ref="I9:I10" si="4">IF(D9&gt;14,"ผ่าน","ไม่ผ่าน")</f>
        <v>ไม่ผ่าน</v>
      </c>
    </row>
    <row r="10" spans="1:10" s="1" customFormat="1" ht="18.75" x14ac:dyDescent="0.3">
      <c r="A10" s="24">
        <v>3</v>
      </c>
      <c r="B10" s="38" t="s">
        <v>322</v>
      </c>
      <c r="C10" s="39" t="s">
        <v>323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s="1" customFormat="1" ht="18.75" x14ac:dyDescent="0.3">
      <c r="A11" s="24">
        <v>4</v>
      </c>
      <c r="B11" s="38" t="s">
        <v>324</v>
      </c>
      <c r="C11" s="39" t="s">
        <v>325</v>
      </c>
      <c r="D11" s="20"/>
      <c r="E11" s="16" t="str">
        <f t="shared" ref="E11:E15" si="5">IF(D11&lt;=14,"/",IF(D11&lt;=20,"",IF(D11&lt;=25,"",IF(D11&lt;=30,""))))</f>
        <v>/</v>
      </c>
      <c r="F11" s="16" t="str">
        <f t="shared" ref="F11:F15" si="6">IF(D11&lt;=14,"",IF(D11&lt;=20,"/",IF(D11&lt;=25,"",IF(D11&lt;=30,""))))</f>
        <v/>
      </c>
      <c r="G11" s="16" t="str">
        <f t="shared" ref="G11:G15" si="7">IF(D11&lt;=14,"",IF(D11&lt;=20,"",IF(D11&lt;=25,"/",IF(D11&lt;=30,""))))</f>
        <v/>
      </c>
      <c r="H11" s="16" t="str">
        <f t="shared" ref="H11:H15" si="8">IF(D11&lt;=14,"",IF(D11&lt;=20,"",IF(D11&lt;=25,"",IF(D11&lt;=30,"/"))))</f>
        <v/>
      </c>
      <c r="I11" s="16" t="str">
        <f t="shared" ref="I11:I15" si="9">IF(D11&gt;14,"ผ่าน","ไม่ผ่าน")</f>
        <v>ไม่ผ่าน</v>
      </c>
    </row>
    <row r="12" spans="1:10" s="1" customFormat="1" ht="18.75" x14ac:dyDescent="0.3">
      <c r="A12" s="24">
        <v>5</v>
      </c>
      <c r="B12" s="38" t="s">
        <v>326</v>
      </c>
      <c r="C12" s="39" t="s">
        <v>327</v>
      </c>
      <c r="D12" s="20"/>
      <c r="E12" s="16" t="str">
        <f t="shared" si="5"/>
        <v>/</v>
      </c>
      <c r="F12" s="16" t="str">
        <f t="shared" si="6"/>
        <v/>
      </c>
      <c r="G12" s="16" t="str">
        <f t="shared" si="7"/>
        <v/>
      </c>
      <c r="H12" s="16" t="str">
        <f t="shared" si="8"/>
        <v/>
      </c>
      <c r="I12" s="16" t="str">
        <f t="shared" si="9"/>
        <v>ไม่ผ่าน</v>
      </c>
    </row>
    <row r="13" spans="1:10" s="1" customFormat="1" ht="18.75" x14ac:dyDescent="0.3">
      <c r="A13" s="24">
        <v>6</v>
      </c>
      <c r="B13" s="38" t="s">
        <v>328</v>
      </c>
      <c r="C13" s="39" t="s">
        <v>31</v>
      </c>
      <c r="D13" s="20"/>
      <c r="E13" s="16" t="str">
        <f t="shared" si="5"/>
        <v>/</v>
      </c>
      <c r="F13" s="16" t="str">
        <f t="shared" si="6"/>
        <v/>
      </c>
      <c r="G13" s="16" t="str">
        <f t="shared" si="7"/>
        <v/>
      </c>
      <c r="H13" s="16" t="str">
        <f t="shared" si="8"/>
        <v/>
      </c>
      <c r="I13" s="16" t="str">
        <f t="shared" si="9"/>
        <v>ไม่ผ่าน</v>
      </c>
    </row>
    <row r="14" spans="1:10" s="1" customFormat="1" ht="18.75" x14ac:dyDescent="0.3">
      <c r="A14" s="24">
        <v>7</v>
      </c>
      <c r="B14" s="38" t="s">
        <v>329</v>
      </c>
      <c r="C14" s="39" t="s">
        <v>330</v>
      </c>
      <c r="D14" s="20"/>
      <c r="E14" s="16" t="str">
        <f t="shared" si="5"/>
        <v>/</v>
      </c>
      <c r="F14" s="16" t="str">
        <f t="shared" si="6"/>
        <v/>
      </c>
      <c r="G14" s="16" t="str">
        <f t="shared" si="7"/>
        <v/>
      </c>
      <c r="H14" s="16" t="str">
        <f t="shared" si="8"/>
        <v/>
      </c>
      <c r="I14" s="16" t="str">
        <f t="shared" si="9"/>
        <v>ไม่ผ่าน</v>
      </c>
    </row>
    <row r="15" spans="1:10" s="1" customFormat="1" ht="18.75" x14ac:dyDescent="0.3">
      <c r="A15" s="24">
        <v>8</v>
      </c>
      <c r="B15" s="38" t="s">
        <v>331</v>
      </c>
      <c r="C15" s="39" t="s">
        <v>332</v>
      </c>
      <c r="D15" s="20"/>
      <c r="E15" s="16" t="str">
        <f t="shared" si="5"/>
        <v>/</v>
      </c>
      <c r="F15" s="16" t="str">
        <f t="shared" si="6"/>
        <v/>
      </c>
      <c r="G15" s="16" t="str">
        <f t="shared" si="7"/>
        <v/>
      </c>
      <c r="H15" s="16" t="str">
        <f t="shared" si="8"/>
        <v/>
      </c>
      <c r="I15" s="16" t="str">
        <f t="shared" si="9"/>
        <v>ไม่ผ่าน</v>
      </c>
    </row>
    <row r="16" spans="1:10" s="1" customFormat="1" ht="18.75" x14ac:dyDescent="0.3">
      <c r="A16" s="24">
        <v>9</v>
      </c>
      <c r="B16" s="38" t="s">
        <v>333</v>
      </c>
      <c r="C16" s="39" t="s">
        <v>334</v>
      </c>
      <c r="D16" s="20"/>
      <c r="E16" s="16" t="str">
        <f t="shared" ref="E16:E43" si="10">IF(D16&lt;=14,"/",IF(D16&lt;=20,"",IF(D16&lt;=25,"",IF(D16&lt;=30,""))))</f>
        <v>/</v>
      </c>
      <c r="F16" s="16" t="str">
        <f t="shared" ref="F16:F43" si="11">IF(D16&lt;=14,"",IF(D16&lt;=20,"/",IF(D16&lt;=25,"",IF(D16&lt;=30,""))))</f>
        <v/>
      </c>
      <c r="G16" s="16" t="str">
        <f t="shared" ref="G16:G43" si="12">IF(D16&lt;=14,"",IF(D16&lt;=20,"",IF(D16&lt;=25,"/",IF(D16&lt;=30,""))))</f>
        <v/>
      </c>
      <c r="H16" s="16" t="str">
        <f t="shared" ref="H16:H43" si="13">IF(D16&lt;=14,"",IF(D16&lt;=20,"",IF(D16&lt;=25,"",IF(D16&lt;=30,"/"))))</f>
        <v/>
      </c>
      <c r="I16" s="16" t="str">
        <f t="shared" ref="I16:I43" si="14">IF(D16&gt;14,"ผ่าน","ไม่ผ่าน")</f>
        <v>ไม่ผ่าน</v>
      </c>
    </row>
    <row r="17" spans="1:9" s="1" customFormat="1" ht="18.75" x14ac:dyDescent="0.3">
      <c r="A17" s="24">
        <v>10</v>
      </c>
      <c r="B17" s="38" t="s">
        <v>335</v>
      </c>
      <c r="C17" s="39" t="s">
        <v>336</v>
      </c>
      <c r="D17" s="20"/>
      <c r="E17" s="16" t="str">
        <f t="shared" si="10"/>
        <v>/</v>
      </c>
      <c r="F17" s="16" t="str">
        <f t="shared" si="11"/>
        <v/>
      </c>
      <c r="G17" s="16" t="str">
        <f t="shared" si="12"/>
        <v/>
      </c>
      <c r="H17" s="16" t="str">
        <f t="shared" si="13"/>
        <v/>
      </c>
      <c r="I17" s="16" t="str">
        <f t="shared" si="14"/>
        <v>ไม่ผ่าน</v>
      </c>
    </row>
    <row r="18" spans="1:9" s="1" customFormat="1" ht="18.75" x14ac:dyDescent="0.3">
      <c r="A18" s="24">
        <v>11</v>
      </c>
      <c r="B18" s="38" t="s">
        <v>337</v>
      </c>
      <c r="C18" s="39" t="s">
        <v>338</v>
      </c>
      <c r="D18" s="20"/>
      <c r="E18" s="16" t="str">
        <f t="shared" si="10"/>
        <v>/</v>
      </c>
      <c r="F18" s="16" t="str">
        <f t="shared" si="11"/>
        <v/>
      </c>
      <c r="G18" s="16" t="str">
        <f t="shared" si="12"/>
        <v/>
      </c>
      <c r="H18" s="16" t="str">
        <f t="shared" si="13"/>
        <v/>
      </c>
      <c r="I18" s="16" t="str">
        <f t="shared" si="14"/>
        <v>ไม่ผ่าน</v>
      </c>
    </row>
    <row r="19" spans="1:9" s="1" customFormat="1" ht="18.75" x14ac:dyDescent="0.3">
      <c r="A19" s="24">
        <v>12</v>
      </c>
      <c r="B19" s="38" t="s">
        <v>339</v>
      </c>
      <c r="C19" s="39" t="s">
        <v>340</v>
      </c>
      <c r="D19" s="20"/>
      <c r="E19" s="16" t="str">
        <f t="shared" si="10"/>
        <v>/</v>
      </c>
      <c r="F19" s="16" t="str">
        <f t="shared" si="11"/>
        <v/>
      </c>
      <c r="G19" s="16" t="str">
        <f t="shared" si="12"/>
        <v/>
      </c>
      <c r="H19" s="16" t="str">
        <f t="shared" si="13"/>
        <v/>
      </c>
      <c r="I19" s="16" t="str">
        <f t="shared" si="14"/>
        <v>ไม่ผ่าน</v>
      </c>
    </row>
    <row r="20" spans="1:9" s="1" customFormat="1" ht="18.75" x14ac:dyDescent="0.3">
      <c r="A20" s="24">
        <v>13</v>
      </c>
      <c r="B20" s="38" t="s">
        <v>90</v>
      </c>
      <c r="C20" s="39" t="s">
        <v>341</v>
      </c>
      <c r="D20" s="20"/>
      <c r="E20" s="16" t="str">
        <f t="shared" si="10"/>
        <v>/</v>
      </c>
      <c r="F20" s="16" t="str">
        <f t="shared" si="11"/>
        <v/>
      </c>
      <c r="G20" s="16" t="str">
        <f t="shared" si="12"/>
        <v/>
      </c>
      <c r="H20" s="16" t="str">
        <f t="shared" si="13"/>
        <v/>
      </c>
      <c r="I20" s="16" t="str">
        <f t="shared" si="14"/>
        <v>ไม่ผ่าน</v>
      </c>
    </row>
    <row r="21" spans="1:9" s="1" customFormat="1" ht="18.75" x14ac:dyDescent="0.3">
      <c r="A21" s="24">
        <v>14</v>
      </c>
      <c r="B21" s="38" t="s">
        <v>42</v>
      </c>
      <c r="C21" s="39" t="s">
        <v>342</v>
      </c>
      <c r="D21" s="20"/>
      <c r="E21" s="16" t="str">
        <f t="shared" si="10"/>
        <v>/</v>
      </c>
      <c r="F21" s="16" t="str">
        <f t="shared" si="11"/>
        <v/>
      </c>
      <c r="G21" s="16" t="str">
        <f t="shared" si="12"/>
        <v/>
      </c>
      <c r="H21" s="16" t="str">
        <f t="shared" si="13"/>
        <v/>
      </c>
      <c r="I21" s="16" t="str">
        <f t="shared" si="14"/>
        <v>ไม่ผ่าน</v>
      </c>
    </row>
    <row r="22" spans="1:9" s="1" customFormat="1" ht="18.75" x14ac:dyDescent="0.3">
      <c r="A22" s="24">
        <v>15</v>
      </c>
      <c r="B22" s="38" t="s">
        <v>343</v>
      </c>
      <c r="C22" s="39" t="s">
        <v>344</v>
      </c>
      <c r="D22" s="20"/>
      <c r="E22" s="16" t="str">
        <f t="shared" si="10"/>
        <v>/</v>
      </c>
      <c r="F22" s="16" t="str">
        <f t="shared" si="11"/>
        <v/>
      </c>
      <c r="G22" s="16" t="str">
        <f t="shared" si="12"/>
        <v/>
      </c>
      <c r="H22" s="16" t="str">
        <f t="shared" si="13"/>
        <v/>
      </c>
      <c r="I22" s="16" t="str">
        <f t="shared" si="14"/>
        <v>ไม่ผ่าน</v>
      </c>
    </row>
    <row r="23" spans="1:9" s="1" customFormat="1" ht="18.75" x14ac:dyDescent="0.3">
      <c r="A23" s="24">
        <v>16</v>
      </c>
      <c r="B23" s="38" t="s">
        <v>147</v>
      </c>
      <c r="C23" s="39" t="s">
        <v>345</v>
      </c>
      <c r="D23" s="20"/>
      <c r="E23" s="16" t="str">
        <f t="shared" si="10"/>
        <v>/</v>
      </c>
      <c r="F23" s="16" t="str">
        <f t="shared" si="11"/>
        <v/>
      </c>
      <c r="G23" s="16" t="str">
        <f t="shared" si="12"/>
        <v/>
      </c>
      <c r="H23" s="16" t="str">
        <f t="shared" si="13"/>
        <v/>
      </c>
      <c r="I23" s="16" t="str">
        <f t="shared" si="14"/>
        <v>ไม่ผ่าน</v>
      </c>
    </row>
    <row r="24" spans="1:9" s="1" customFormat="1" ht="18.75" x14ac:dyDescent="0.3">
      <c r="A24" s="24">
        <v>17</v>
      </c>
      <c r="B24" s="38" t="s">
        <v>346</v>
      </c>
      <c r="C24" s="39" t="s">
        <v>347</v>
      </c>
      <c r="D24" s="20"/>
      <c r="E24" s="16" t="str">
        <f t="shared" si="10"/>
        <v>/</v>
      </c>
      <c r="F24" s="16" t="str">
        <f t="shared" si="11"/>
        <v/>
      </c>
      <c r="G24" s="16" t="str">
        <f t="shared" si="12"/>
        <v/>
      </c>
      <c r="H24" s="16" t="str">
        <f t="shared" si="13"/>
        <v/>
      </c>
      <c r="I24" s="16" t="str">
        <f t="shared" si="14"/>
        <v>ไม่ผ่าน</v>
      </c>
    </row>
    <row r="25" spans="1:9" s="1" customFormat="1" ht="18.75" x14ac:dyDescent="0.3">
      <c r="A25" s="24">
        <v>18</v>
      </c>
      <c r="B25" s="38" t="s">
        <v>348</v>
      </c>
      <c r="C25" s="39" t="s">
        <v>349</v>
      </c>
      <c r="D25" s="20"/>
      <c r="E25" s="16" t="str">
        <f t="shared" si="10"/>
        <v>/</v>
      </c>
      <c r="F25" s="16" t="str">
        <f t="shared" si="11"/>
        <v/>
      </c>
      <c r="G25" s="16" t="str">
        <f t="shared" si="12"/>
        <v/>
      </c>
      <c r="H25" s="16" t="str">
        <f t="shared" si="13"/>
        <v/>
      </c>
      <c r="I25" s="16" t="str">
        <f t="shared" si="14"/>
        <v>ไม่ผ่าน</v>
      </c>
    </row>
    <row r="26" spans="1:9" s="1" customFormat="1" ht="18.75" x14ac:dyDescent="0.3">
      <c r="A26" s="24">
        <v>19</v>
      </c>
      <c r="B26" s="38" t="s">
        <v>350</v>
      </c>
      <c r="C26" s="39" t="s">
        <v>351</v>
      </c>
      <c r="D26" s="20"/>
      <c r="E26" s="16" t="str">
        <f t="shared" si="10"/>
        <v>/</v>
      </c>
      <c r="F26" s="16" t="str">
        <f t="shared" si="11"/>
        <v/>
      </c>
      <c r="G26" s="16" t="str">
        <f t="shared" si="12"/>
        <v/>
      </c>
      <c r="H26" s="16" t="str">
        <f t="shared" si="13"/>
        <v/>
      </c>
      <c r="I26" s="16" t="str">
        <f t="shared" si="14"/>
        <v>ไม่ผ่าน</v>
      </c>
    </row>
    <row r="27" spans="1:9" s="1" customFormat="1" ht="18.75" x14ac:dyDescent="0.3">
      <c r="A27" s="24">
        <v>20</v>
      </c>
      <c r="B27" s="38" t="s">
        <v>352</v>
      </c>
      <c r="C27" s="39" t="s">
        <v>353</v>
      </c>
      <c r="D27" s="20"/>
      <c r="E27" s="16" t="str">
        <f t="shared" si="10"/>
        <v>/</v>
      </c>
      <c r="F27" s="16" t="str">
        <f t="shared" si="11"/>
        <v/>
      </c>
      <c r="G27" s="16" t="str">
        <f t="shared" si="12"/>
        <v/>
      </c>
      <c r="H27" s="16" t="str">
        <f t="shared" si="13"/>
        <v/>
      </c>
      <c r="I27" s="16" t="str">
        <f t="shared" si="14"/>
        <v>ไม่ผ่าน</v>
      </c>
    </row>
    <row r="28" spans="1:9" s="1" customFormat="1" ht="18.75" x14ac:dyDescent="0.3">
      <c r="A28" s="24">
        <v>21</v>
      </c>
      <c r="B28" s="38" t="s">
        <v>354</v>
      </c>
      <c r="C28" s="39" t="s">
        <v>355</v>
      </c>
      <c r="D28" s="20"/>
      <c r="E28" s="16" t="str">
        <f t="shared" si="10"/>
        <v>/</v>
      </c>
      <c r="F28" s="16" t="str">
        <f t="shared" si="11"/>
        <v/>
      </c>
      <c r="G28" s="16" t="str">
        <f t="shared" si="12"/>
        <v/>
      </c>
      <c r="H28" s="16" t="str">
        <f t="shared" si="13"/>
        <v/>
      </c>
      <c r="I28" s="16" t="str">
        <f t="shared" si="14"/>
        <v>ไม่ผ่าน</v>
      </c>
    </row>
    <row r="29" spans="1:9" s="1" customFormat="1" ht="18.75" x14ac:dyDescent="0.3">
      <c r="A29" s="24">
        <v>22</v>
      </c>
      <c r="B29" s="38" t="s">
        <v>356</v>
      </c>
      <c r="C29" s="39" t="s">
        <v>357</v>
      </c>
      <c r="D29" s="20"/>
      <c r="E29" s="16" t="str">
        <f t="shared" si="10"/>
        <v>/</v>
      </c>
      <c r="F29" s="16" t="str">
        <f t="shared" si="11"/>
        <v/>
      </c>
      <c r="G29" s="16" t="str">
        <f t="shared" si="12"/>
        <v/>
      </c>
      <c r="H29" s="16" t="str">
        <f t="shared" si="13"/>
        <v/>
      </c>
      <c r="I29" s="16" t="str">
        <f t="shared" si="14"/>
        <v>ไม่ผ่าน</v>
      </c>
    </row>
    <row r="30" spans="1:9" s="1" customFormat="1" ht="18.75" x14ac:dyDescent="0.3">
      <c r="A30" s="24">
        <v>23</v>
      </c>
      <c r="B30" s="38" t="s">
        <v>358</v>
      </c>
      <c r="C30" s="39" t="s">
        <v>359</v>
      </c>
      <c r="D30" s="20"/>
      <c r="E30" s="16" t="str">
        <f t="shared" si="10"/>
        <v>/</v>
      </c>
      <c r="F30" s="16" t="str">
        <f t="shared" si="11"/>
        <v/>
      </c>
      <c r="G30" s="16" t="str">
        <f t="shared" si="12"/>
        <v/>
      </c>
      <c r="H30" s="16" t="str">
        <f t="shared" si="13"/>
        <v/>
      </c>
      <c r="I30" s="16" t="str">
        <f t="shared" si="14"/>
        <v>ไม่ผ่าน</v>
      </c>
    </row>
    <row r="31" spans="1:9" s="1" customFormat="1" ht="18.75" x14ac:dyDescent="0.3">
      <c r="A31" s="24">
        <v>24</v>
      </c>
      <c r="B31" s="38" t="s">
        <v>360</v>
      </c>
      <c r="C31" s="39" t="s">
        <v>361</v>
      </c>
      <c r="D31" s="20"/>
      <c r="E31" s="16" t="str">
        <f t="shared" si="10"/>
        <v>/</v>
      </c>
      <c r="F31" s="16" t="str">
        <f t="shared" si="11"/>
        <v/>
      </c>
      <c r="G31" s="16" t="str">
        <f t="shared" si="12"/>
        <v/>
      </c>
      <c r="H31" s="16" t="str">
        <f t="shared" si="13"/>
        <v/>
      </c>
      <c r="I31" s="16" t="str">
        <f t="shared" si="14"/>
        <v>ไม่ผ่าน</v>
      </c>
    </row>
    <row r="32" spans="1:9" s="1" customFormat="1" ht="18.75" x14ac:dyDescent="0.3">
      <c r="A32" s="24">
        <v>25</v>
      </c>
      <c r="B32" s="38" t="s">
        <v>362</v>
      </c>
      <c r="C32" s="39" t="s">
        <v>363</v>
      </c>
      <c r="D32" s="20"/>
      <c r="E32" s="16" t="str">
        <f t="shared" si="10"/>
        <v>/</v>
      </c>
      <c r="F32" s="16" t="str">
        <f t="shared" si="11"/>
        <v/>
      </c>
      <c r="G32" s="16" t="str">
        <f t="shared" si="12"/>
        <v/>
      </c>
      <c r="H32" s="16" t="str">
        <f t="shared" si="13"/>
        <v/>
      </c>
      <c r="I32" s="16" t="str">
        <f t="shared" si="14"/>
        <v>ไม่ผ่าน</v>
      </c>
    </row>
    <row r="33" spans="1:9" s="1" customFormat="1" ht="18.75" x14ac:dyDescent="0.3">
      <c r="A33" s="24">
        <v>26</v>
      </c>
      <c r="B33" s="38" t="s">
        <v>364</v>
      </c>
      <c r="C33" s="39" t="s">
        <v>365</v>
      </c>
      <c r="D33" s="20"/>
      <c r="E33" s="16" t="str">
        <f t="shared" si="10"/>
        <v>/</v>
      </c>
      <c r="F33" s="16" t="str">
        <f t="shared" si="11"/>
        <v/>
      </c>
      <c r="G33" s="16" t="str">
        <f t="shared" si="12"/>
        <v/>
      </c>
      <c r="H33" s="16" t="str">
        <f t="shared" si="13"/>
        <v/>
      </c>
      <c r="I33" s="16" t="str">
        <f t="shared" si="14"/>
        <v>ไม่ผ่าน</v>
      </c>
    </row>
    <row r="34" spans="1:9" s="1" customFormat="1" ht="18.75" x14ac:dyDescent="0.3">
      <c r="A34" s="24">
        <v>27</v>
      </c>
      <c r="B34" s="38" t="s">
        <v>366</v>
      </c>
      <c r="C34" s="39" t="s">
        <v>367</v>
      </c>
      <c r="D34" s="20"/>
      <c r="E34" s="16" t="str">
        <f t="shared" si="10"/>
        <v>/</v>
      </c>
      <c r="F34" s="16" t="str">
        <f t="shared" si="11"/>
        <v/>
      </c>
      <c r="G34" s="16" t="str">
        <f t="shared" si="12"/>
        <v/>
      </c>
      <c r="H34" s="16" t="str">
        <f t="shared" si="13"/>
        <v/>
      </c>
      <c r="I34" s="16" t="str">
        <f t="shared" si="14"/>
        <v>ไม่ผ่าน</v>
      </c>
    </row>
    <row r="35" spans="1:9" s="1" customFormat="1" ht="18.75" x14ac:dyDescent="0.3">
      <c r="A35" s="24">
        <v>28</v>
      </c>
      <c r="B35" s="38" t="s">
        <v>368</v>
      </c>
      <c r="C35" s="39" t="s">
        <v>369</v>
      </c>
      <c r="D35" s="20"/>
      <c r="E35" s="16" t="str">
        <f t="shared" si="10"/>
        <v>/</v>
      </c>
      <c r="F35" s="16" t="str">
        <f t="shared" si="11"/>
        <v/>
      </c>
      <c r="G35" s="16" t="str">
        <f t="shared" si="12"/>
        <v/>
      </c>
      <c r="H35" s="16" t="str">
        <f t="shared" si="13"/>
        <v/>
      </c>
      <c r="I35" s="16" t="str">
        <f t="shared" si="14"/>
        <v>ไม่ผ่าน</v>
      </c>
    </row>
    <row r="36" spans="1:9" s="1" customFormat="1" ht="18.75" x14ac:dyDescent="0.3">
      <c r="A36" s="24">
        <v>29</v>
      </c>
      <c r="B36" s="38" t="s">
        <v>370</v>
      </c>
      <c r="C36" s="39" t="s">
        <v>371</v>
      </c>
      <c r="D36" s="20"/>
      <c r="E36" s="16" t="str">
        <f t="shared" si="10"/>
        <v>/</v>
      </c>
      <c r="F36" s="16" t="str">
        <f t="shared" si="11"/>
        <v/>
      </c>
      <c r="G36" s="16" t="str">
        <f t="shared" si="12"/>
        <v/>
      </c>
      <c r="H36" s="16" t="str">
        <f t="shared" si="13"/>
        <v/>
      </c>
      <c r="I36" s="16" t="str">
        <f t="shared" si="14"/>
        <v>ไม่ผ่าน</v>
      </c>
    </row>
    <row r="37" spans="1:9" s="1" customFormat="1" ht="18.75" x14ac:dyDescent="0.3">
      <c r="A37" s="24">
        <v>30</v>
      </c>
      <c r="B37" s="38" t="s">
        <v>37</v>
      </c>
      <c r="C37" s="39" t="s">
        <v>372</v>
      </c>
      <c r="D37" s="20"/>
      <c r="E37" s="16" t="str">
        <f t="shared" si="10"/>
        <v>/</v>
      </c>
      <c r="F37" s="16" t="str">
        <f t="shared" si="11"/>
        <v/>
      </c>
      <c r="G37" s="16" t="str">
        <f t="shared" si="12"/>
        <v/>
      </c>
      <c r="H37" s="16" t="str">
        <f t="shared" si="13"/>
        <v/>
      </c>
      <c r="I37" s="16" t="str">
        <f t="shared" si="14"/>
        <v>ไม่ผ่าน</v>
      </c>
    </row>
    <row r="38" spans="1:9" s="1" customFormat="1" ht="18.75" x14ac:dyDescent="0.3">
      <c r="A38" s="24">
        <v>31</v>
      </c>
      <c r="B38" s="38" t="s">
        <v>373</v>
      </c>
      <c r="C38" s="39" t="s">
        <v>92</v>
      </c>
      <c r="D38" s="20"/>
      <c r="E38" s="16" t="str">
        <f t="shared" si="10"/>
        <v>/</v>
      </c>
      <c r="F38" s="16" t="str">
        <f t="shared" si="11"/>
        <v/>
      </c>
      <c r="G38" s="16" t="str">
        <f t="shared" si="12"/>
        <v/>
      </c>
      <c r="H38" s="16" t="str">
        <f t="shared" si="13"/>
        <v/>
      </c>
      <c r="I38" s="16" t="str">
        <f t="shared" si="14"/>
        <v>ไม่ผ่าน</v>
      </c>
    </row>
    <row r="39" spans="1:9" s="1" customFormat="1" ht="18.75" x14ac:dyDescent="0.3">
      <c r="A39" s="24">
        <v>32</v>
      </c>
      <c r="B39" s="38" t="s">
        <v>64</v>
      </c>
      <c r="C39" s="39" t="s">
        <v>374</v>
      </c>
      <c r="D39" s="20"/>
      <c r="E39" s="16" t="str">
        <f t="shared" si="10"/>
        <v>/</v>
      </c>
      <c r="F39" s="16" t="str">
        <f t="shared" si="11"/>
        <v/>
      </c>
      <c r="G39" s="16" t="str">
        <f t="shared" si="12"/>
        <v/>
      </c>
      <c r="H39" s="16" t="str">
        <f t="shared" si="13"/>
        <v/>
      </c>
      <c r="I39" s="16" t="str">
        <f t="shared" si="14"/>
        <v>ไม่ผ่าน</v>
      </c>
    </row>
    <row r="40" spans="1:9" s="1" customFormat="1" ht="18.75" x14ac:dyDescent="0.3">
      <c r="A40" s="24">
        <v>33</v>
      </c>
      <c r="B40" s="38" t="s">
        <v>375</v>
      </c>
      <c r="C40" s="39" t="s">
        <v>376</v>
      </c>
      <c r="D40" s="20"/>
      <c r="E40" s="16" t="str">
        <f t="shared" si="10"/>
        <v>/</v>
      </c>
      <c r="F40" s="16" t="str">
        <f t="shared" si="11"/>
        <v/>
      </c>
      <c r="G40" s="16" t="str">
        <f t="shared" si="12"/>
        <v/>
      </c>
      <c r="H40" s="16" t="str">
        <f t="shared" si="13"/>
        <v/>
      </c>
      <c r="I40" s="16" t="str">
        <f t="shared" si="14"/>
        <v>ไม่ผ่าน</v>
      </c>
    </row>
    <row r="41" spans="1:9" ht="18.75" x14ac:dyDescent="0.3">
      <c r="A41" s="24">
        <v>34</v>
      </c>
      <c r="B41" s="38" t="s">
        <v>377</v>
      </c>
      <c r="C41" s="39" t="s">
        <v>378</v>
      </c>
      <c r="D41" s="20"/>
      <c r="E41" s="16" t="str">
        <f t="shared" si="10"/>
        <v>/</v>
      </c>
      <c r="F41" s="16" t="str">
        <f t="shared" si="11"/>
        <v/>
      </c>
      <c r="G41" s="16" t="str">
        <f t="shared" si="12"/>
        <v/>
      </c>
      <c r="H41" s="16" t="str">
        <f t="shared" si="13"/>
        <v/>
      </c>
      <c r="I41" s="16" t="str">
        <f t="shared" si="14"/>
        <v>ไม่ผ่าน</v>
      </c>
    </row>
    <row r="42" spans="1:9" ht="18.75" x14ac:dyDescent="0.3">
      <c r="A42" s="24">
        <v>35</v>
      </c>
      <c r="B42" s="38" t="s">
        <v>379</v>
      </c>
      <c r="C42" s="39" t="s">
        <v>380</v>
      </c>
      <c r="D42" s="20"/>
      <c r="E42" s="16" t="str">
        <f t="shared" si="10"/>
        <v>/</v>
      </c>
      <c r="F42" s="16" t="str">
        <f t="shared" si="11"/>
        <v/>
      </c>
      <c r="G42" s="16" t="str">
        <f t="shared" si="12"/>
        <v/>
      </c>
      <c r="H42" s="16" t="str">
        <f t="shared" si="13"/>
        <v/>
      </c>
      <c r="I42" s="16" t="str">
        <f t="shared" si="14"/>
        <v>ไม่ผ่าน</v>
      </c>
    </row>
    <row r="43" spans="1:9" ht="18.75" x14ac:dyDescent="0.3">
      <c r="A43" s="24">
        <v>36</v>
      </c>
      <c r="B43" s="38" t="s">
        <v>381</v>
      </c>
      <c r="C43" s="39" t="s">
        <v>382</v>
      </c>
      <c r="D43" s="20"/>
      <c r="E43" s="16" t="str">
        <f t="shared" si="10"/>
        <v>/</v>
      </c>
      <c r="F43" s="16" t="str">
        <f t="shared" si="11"/>
        <v/>
      </c>
      <c r="G43" s="16" t="str">
        <f t="shared" si="12"/>
        <v/>
      </c>
      <c r="H43" s="16" t="str">
        <f t="shared" si="13"/>
        <v/>
      </c>
      <c r="I43" s="16" t="str">
        <f t="shared" si="14"/>
        <v>ไม่ผ่าน</v>
      </c>
    </row>
    <row r="44" spans="1:9" s="1" customFormat="1" ht="18.75" x14ac:dyDescent="0.3">
      <c r="A44" s="24">
        <v>37</v>
      </c>
      <c r="B44" s="38" t="s">
        <v>383</v>
      </c>
      <c r="C44" s="39" t="s">
        <v>384</v>
      </c>
      <c r="D44" s="20"/>
      <c r="E44" s="16" t="str">
        <f t="shared" ref="E44:E51" si="15">IF(D44&lt;=14,"/",IF(D44&lt;=20,"",IF(D44&lt;=25,"",IF(D44&lt;=30,""))))</f>
        <v>/</v>
      </c>
      <c r="F44" s="16" t="str">
        <f t="shared" ref="F44:F51" si="16">IF(D44&lt;=14,"",IF(D44&lt;=20,"/",IF(D44&lt;=25,"",IF(D44&lt;=30,""))))</f>
        <v/>
      </c>
      <c r="G44" s="16" t="str">
        <f t="shared" ref="G44:G51" si="17">IF(D44&lt;=14,"",IF(D44&lt;=20,"",IF(D44&lt;=25,"/",IF(D44&lt;=30,""))))</f>
        <v/>
      </c>
      <c r="H44" s="16" t="str">
        <f t="shared" ref="H44:H51" si="18">IF(D44&lt;=14,"",IF(D44&lt;=20,"",IF(D44&lt;=25,"",IF(D44&lt;=30,"/"))))</f>
        <v/>
      </c>
      <c r="I44" s="16" t="str">
        <f t="shared" ref="I44:I51" si="19">IF(D44&gt;14,"ผ่าน","ไม่ผ่าน")</f>
        <v>ไม่ผ่าน</v>
      </c>
    </row>
    <row r="45" spans="1:9" s="1" customFormat="1" ht="18.75" x14ac:dyDescent="0.3">
      <c r="A45" s="24">
        <v>38</v>
      </c>
      <c r="B45" s="38" t="s">
        <v>385</v>
      </c>
      <c r="C45" s="39" t="s">
        <v>386</v>
      </c>
      <c r="D45" s="20"/>
      <c r="E45" s="16" t="str">
        <f t="shared" si="15"/>
        <v>/</v>
      </c>
      <c r="F45" s="16" t="str">
        <f t="shared" si="16"/>
        <v/>
      </c>
      <c r="G45" s="16" t="str">
        <f t="shared" si="17"/>
        <v/>
      </c>
      <c r="H45" s="16" t="str">
        <f t="shared" si="18"/>
        <v/>
      </c>
      <c r="I45" s="16" t="str">
        <f t="shared" si="19"/>
        <v>ไม่ผ่าน</v>
      </c>
    </row>
    <row r="46" spans="1:9" s="1" customFormat="1" ht="18.75" x14ac:dyDescent="0.3">
      <c r="A46" s="24">
        <v>39</v>
      </c>
      <c r="B46" s="38" t="s">
        <v>54</v>
      </c>
      <c r="C46" s="39" t="s">
        <v>387</v>
      </c>
      <c r="D46" s="20"/>
      <c r="E46" s="16" t="str">
        <f t="shared" si="15"/>
        <v>/</v>
      </c>
      <c r="F46" s="16" t="str">
        <f t="shared" si="16"/>
        <v/>
      </c>
      <c r="G46" s="16" t="str">
        <f t="shared" si="17"/>
        <v/>
      </c>
      <c r="H46" s="16" t="str">
        <f t="shared" si="18"/>
        <v/>
      </c>
      <c r="I46" s="16" t="str">
        <f t="shared" si="19"/>
        <v>ไม่ผ่าน</v>
      </c>
    </row>
    <row r="47" spans="1:9" ht="18.75" x14ac:dyDescent="0.3">
      <c r="A47" s="24">
        <v>40</v>
      </c>
      <c r="B47" s="38" t="s">
        <v>388</v>
      </c>
      <c r="C47" s="39" t="s">
        <v>389</v>
      </c>
      <c r="D47" s="20"/>
      <c r="E47" s="16" t="str">
        <f t="shared" si="15"/>
        <v>/</v>
      </c>
      <c r="F47" s="16" t="str">
        <f t="shared" si="16"/>
        <v/>
      </c>
      <c r="G47" s="16" t="str">
        <f t="shared" si="17"/>
        <v/>
      </c>
      <c r="H47" s="16" t="str">
        <f t="shared" si="18"/>
        <v/>
      </c>
      <c r="I47" s="16" t="str">
        <f t="shared" si="19"/>
        <v>ไม่ผ่าน</v>
      </c>
    </row>
    <row r="48" spans="1:9" ht="18.75" x14ac:dyDescent="0.3">
      <c r="A48" s="24">
        <v>41</v>
      </c>
      <c r="B48" s="38" t="s">
        <v>390</v>
      </c>
      <c r="C48" s="39" t="s">
        <v>391</v>
      </c>
      <c r="D48" s="20"/>
      <c r="E48" s="16" t="str">
        <f t="shared" si="15"/>
        <v>/</v>
      </c>
      <c r="F48" s="16" t="str">
        <f t="shared" si="16"/>
        <v/>
      </c>
      <c r="G48" s="16" t="str">
        <f t="shared" si="17"/>
        <v/>
      </c>
      <c r="H48" s="16" t="str">
        <f t="shared" si="18"/>
        <v/>
      </c>
      <c r="I48" s="16" t="str">
        <f t="shared" si="19"/>
        <v>ไม่ผ่าน</v>
      </c>
    </row>
    <row r="49" spans="1:9" ht="18.75" x14ac:dyDescent="0.3">
      <c r="A49" s="24">
        <v>42</v>
      </c>
      <c r="B49" s="38" t="s">
        <v>392</v>
      </c>
      <c r="C49" s="39" t="s">
        <v>393</v>
      </c>
      <c r="D49" s="20"/>
      <c r="E49" s="16" t="str">
        <f t="shared" si="15"/>
        <v>/</v>
      </c>
      <c r="F49" s="16" t="str">
        <f t="shared" si="16"/>
        <v/>
      </c>
      <c r="G49" s="16" t="str">
        <f t="shared" si="17"/>
        <v/>
      </c>
      <c r="H49" s="16" t="str">
        <f t="shared" si="18"/>
        <v/>
      </c>
      <c r="I49" s="16" t="str">
        <f t="shared" si="19"/>
        <v>ไม่ผ่าน</v>
      </c>
    </row>
    <row r="50" spans="1:9" ht="18.75" x14ac:dyDescent="0.3">
      <c r="A50" s="24">
        <v>43</v>
      </c>
      <c r="B50" s="38" t="s">
        <v>53</v>
      </c>
      <c r="C50" s="39" t="s">
        <v>394</v>
      </c>
      <c r="D50" s="20"/>
      <c r="E50" s="16" t="str">
        <f t="shared" si="15"/>
        <v>/</v>
      </c>
      <c r="F50" s="16" t="str">
        <f t="shared" si="16"/>
        <v/>
      </c>
      <c r="G50" s="16" t="str">
        <f t="shared" si="17"/>
        <v/>
      </c>
      <c r="H50" s="16" t="str">
        <f t="shared" si="18"/>
        <v/>
      </c>
      <c r="I50" s="16" t="str">
        <f t="shared" si="19"/>
        <v>ไม่ผ่าน</v>
      </c>
    </row>
    <row r="51" spans="1:9" ht="18.75" x14ac:dyDescent="0.3">
      <c r="A51" s="24">
        <v>44</v>
      </c>
      <c r="B51" s="38" t="s">
        <v>395</v>
      </c>
      <c r="C51" s="39" t="s">
        <v>396</v>
      </c>
      <c r="D51" s="20"/>
      <c r="E51" s="16" t="str">
        <f t="shared" si="15"/>
        <v>/</v>
      </c>
      <c r="F51" s="16" t="str">
        <f t="shared" si="16"/>
        <v/>
      </c>
      <c r="G51" s="16" t="str">
        <f t="shared" si="17"/>
        <v/>
      </c>
      <c r="H51" s="16" t="str">
        <f t="shared" si="18"/>
        <v/>
      </c>
      <c r="I51" s="16" t="str">
        <f t="shared" si="19"/>
        <v>ไม่ผ่าน</v>
      </c>
    </row>
    <row r="52" spans="1:9" ht="18.75" x14ac:dyDescent="0.2">
      <c r="A52" s="70"/>
      <c r="B52" s="72"/>
      <c r="C52" s="72"/>
      <c r="D52" s="72"/>
      <c r="E52" s="72"/>
      <c r="F52" s="72"/>
      <c r="G52" s="68" t="s">
        <v>9</v>
      </c>
      <c r="H52" s="69"/>
      <c r="I52" s="4">
        <f>COUNTIF(I8:I51,"ผ่าน")</f>
        <v>0</v>
      </c>
    </row>
    <row r="53" spans="1:9" ht="18.75" x14ac:dyDescent="0.2">
      <c r="A53" s="73"/>
      <c r="B53" s="71"/>
      <c r="C53" s="71"/>
      <c r="D53" s="71"/>
      <c r="E53" s="71"/>
      <c r="F53" s="71"/>
      <c r="G53" s="68" t="s">
        <v>13</v>
      </c>
      <c r="H53" s="69"/>
      <c r="I53" s="4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67" t="s">
        <v>18</v>
      </c>
      <c r="B58" s="67"/>
      <c r="C58" s="67" t="s">
        <v>19</v>
      </c>
      <c r="D58" s="67"/>
      <c r="E58" s="64" t="s">
        <v>20</v>
      </c>
      <c r="F58" s="64"/>
      <c r="G58" s="64" t="s">
        <v>21</v>
      </c>
      <c r="H58" s="64"/>
      <c r="I58" s="14"/>
    </row>
    <row r="59" spans="1:9" ht="18.75" x14ac:dyDescent="0.3">
      <c r="A59" s="67"/>
      <c r="B59" s="67"/>
      <c r="C59" s="65" t="s">
        <v>22</v>
      </c>
      <c r="D59" s="65"/>
      <c r="E59" s="66" t="s">
        <v>23</v>
      </c>
      <c r="F59" s="66"/>
      <c r="G59" s="66">
        <f>COUNTIF(H8:H51,"/")</f>
        <v>0</v>
      </c>
      <c r="H59" s="66"/>
      <c r="I59" s="14"/>
    </row>
    <row r="60" spans="1:9" ht="18.75" x14ac:dyDescent="0.3">
      <c r="A60" s="67"/>
      <c r="B60" s="67"/>
      <c r="C60" s="65" t="s">
        <v>24</v>
      </c>
      <c r="D60" s="65"/>
      <c r="E60" s="66" t="s">
        <v>25</v>
      </c>
      <c r="F60" s="66"/>
      <c r="G60" s="66">
        <f>COUNTIF(G8:G51,"/")</f>
        <v>0</v>
      </c>
      <c r="H60" s="66"/>
      <c r="I60" s="14"/>
    </row>
    <row r="61" spans="1:9" ht="18.75" x14ac:dyDescent="0.3">
      <c r="A61" s="67"/>
      <c r="B61" s="67"/>
      <c r="C61" s="65" t="s">
        <v>26</v>
      </c>
      <c r="D61" s="65"/>
      <c r="E61" s="66" t="s">
        <v>9</v>
      </c>
      <c r="F61" s="66"/>
      <c r="G61" s="66">
        <f>COUNTIF(F8:F51,"/")</f>
        <v>0</v>
      </c>
      <c r="H61" s="66"/>
      <c r="I61" s="14"/>
    </row>
    <row r="62" spans="1:9" ht="18.75" x14ac:dyDescent="0.3">
      <c r="A62" s="67"/>
      <c r="B62" s="67"/>
      <c r="C62" s="65" t="s">
        <v>27</v>
      </c>
      <c r="D62" s="65"/>
      <c r="E62" s="66" t="s">
        <v>13</v>
      </c>
      <c r="F62" s="66"/>
      <c r="G62" s="66">
        <f>COUNTIF(E8:E51,"/")</f>
        <v>44</v>
      </c>
      <c r="H62" s="66"/>
      <c r="I62" s="14"/>
    </row>
  </sheetData>
  <mergeCells count="30">
    <mergeCell ref="C60:D60"/>
    <mergeCell ref="E60:F60"/>
    <mergeCell ref="G60:H60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sqref="A1:J1"/>
    </sheetView>
  </sheetViews>
  <sheetFormatPr defaultRowHeight="14.25" x14ac:dyDescent="0.2"/>
  <cols>
    <col min="2" max="2" width="12.25" customWidth="1"/>
    <col min="3" max="3" width="10.75" customWidth="1"/>
  </cols>
  <sheetData>
    <row r="1" spans="1:10" ht="18.75" x14ac:dyDescent="0.3">
      <c r="A1" s="93" t="s">
        <v>886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.75" x14ac:dyDescent="0.3">
      <c r="A2" s="74" t="s">
        <v>117</v>
      </c>
      <c r="B2" s="74"/>
      <c r="C2" s="74"/>
      <c r="D2" s="74"/>
      <c r="E2" s="74"/>
      <c r="F2" s="74"/>
      <c r="G2" s="74"/>
      <c r="H2" s="74"/>
      <c r="I2" s="74"/>
    </row>
    <row r="3" spans="1:10" ht="18.75" x14ac:dyDescent="0.3">
      <c r="A3" s="74" t="s">
        <v>0</v>
      </c>
      <c r="B3" s="74"/>
      <c r="C3" s="74"/>
      <c r="D3" s="74"/>
      <c r="E3" s="74"/>
      <c r="F3" s="74"/>
      <c r="G3" s="74"/>
      <c r="H3" s="74"/>
      <c r="I3" s="74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75" t="s">
        <v>2</v>
      </c>
      <c r="B5" s="78" t="s">
        <v>3</v>
      </c>
      <c r="C5" s="80" t="s">
        <v>4</v>
      </c>
      <c r="D5" s="82" t="s">
        <v>5</v>
      </c>
      <c r="E5" s="85" t="s">
        <v>6</v>
      </c>
      <c r="F5" s="86"/>
      <c r="G5" s="86"/>
      <c r="H5" s="87"/>
      <c r="I5" s="88" t="s">
        <v>7</v>
      </c>
    </row>
    <row r="6" spans="1:10" ht="18.75" x14ac:dyDescent="0.3">
      <c r="A6" s="76"/>
      <c r="B6" s="79"/>
      <c r="C6" s="81"/>
      <c r="D6" s="83"/>
      <c r="E6" s="88" t="s">
        <v>8</v>
      </c>
      <c r="F6" s="85" t="s">
        <v>9</v>
      </c>
      <c r="G6" s="86"/>
      <c r="H6" s="87"/>
      <c r="I6" s="89"/>
    </row>
    <row r="7" spans="1:10" ht="90.75" customHeight="1" x14ac:dyDescent="0.2">
      <c r="A7" s="77"/>
      <c r="B7" s="79"/>
      <c r="C7" s="81"/>
      <c r="D7" s="84"/>
      <c r="E7" s="90"/>
      <c r="F7" s="13" t="s">
        <v>10</v>
      </c>
      <c r="G7" s="13" t="s">
        <v>11</v>
      </c>
      <c r="H7" s="13" t="s">
        <v>12</v>
      </c>
      <c r="I7" s="90"/>
    </row>
    <row r="8" spans="1:10" ht="18.75" x14ac:dyDescent="0.3">
      <c r="A8" s="19">
        <v>1</v>
      </c>
      <c r="B8" s="36" t="s">
        <v>241</v>
      </c>
      <c r="C8" s="37" t="s">
        <v>242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9">
        <v>2</v>
      </c>
      <c r="B9" s="34" t="s">
        <v>243</v>
      </c>
      <c r="C9" s="35" t="s">
        <v>244</v>
      </c>
      <c r="D9" s="20"/>
      <c r="E9" s="16" t="str">
        <f t="shared" ref="E9:E10" si="0">IF(D9&lt;=14,"/",IF(D9&lt;=20,"",IF(D9&lt;=25,"",IF(D9&lt;=30,""))))</f>
        <v>/</v>
      </c>
      <c r="F9" s="16" t="str">
        <f t="shared" ref="F9:F10" si="1">IF(D9&lt;=14,"",IF(D9&lt;=20,"/",IF(D9&lt;=25,"",IF(D9&lt;=30,""))))</f>
        <v/>
      </c>
      <c r="G9" s="16" t="str">
        <f t="shared" ref="G9:G10" si="2">IF(D9&lt;=14,"",IF(D9&lt;=20,"",IF(D9&lt;=25,"/",IF(D9&lt;=30,""))))</f>
        <v/>
      </c>
      <c r="H9" s="16" t="str">
        <f t="shared" ref="H9:H10" si="3">IF(D9&lt;=14,"",IF(D9&lt;=20,"",IF(D9&lt;=25,"",IF(D9&lt;=30,"/"))))</f>
        <v/>
      </c>
      <c r="I9" s="16" t="str">
        <f t="shared" ref="I9:I10" si="4">IF(D9&gt;14,"ผ่าน","ไม่ผ่าน")</f>
        <v>ไม่ผ่าน</v>
      </c>
    </row>
    <row r="10" spans="1:10" ht="18.75" x14ac:dyDescent="0.3">
      <c r="A10" s="25">
        <v>3</v>
      </c>
      <c r="B10" s="34" t="s">
        <v>245</v>
      </c>
      <c r="C10" s="35" t="s">
        <v>246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25">
        <v>4</v>
      </c>
      <c r="B11" s="34" t="s">
        <v>247</v>
      </c>
      <c r="C11" s="35" t="s">
        <v>106</v>
      </c>
      <c r="D11" s="20"/>
      <c r="E11" s="16" t="str">
        <f t="shared" ref="E11:E51" si="5">IF(D11&lt;=14,"/",IF(D11&lt;=20,"",IF(D11&lt;=25,"",IF(D11&lt;=30,""))))</f>
        <v>/</v>
      </c>
      <c r="F11" s="16" t="str">
        <f t="shared" ref="F11:F51" si="6">IF(D11&lt;=14,"",IF(D11&lt;=20,"/",IF(D11&lt;=25,"",IF(D11&lt;=30,""))))</f>
        <v/>
      </c>
      <c r="G11" s="16" t="str">
        <f t="shared" ref="G11:G51" si="7">IF(D11&lt;=14,"",IF(D11&lt;=20,"",IF(D11&lt;=25,"/",IF(D11&lt;=30,""))))</f>
        <v/>
      </c>
      <c r="H11" s="16" t="str">
        <f t="shared" ref="H11:H51" si="8">IF(D11&lt;=14,"",IF(D11&lt;=20,"",IF(D11&lt;=25,"",IF(D11&lt;=30,"/"))))</f>
        <v/>
      </c>
      <c r="I11" s="16" t="str">
        <f t="shared" ref="I11:I51" si="9">IF(D11&gt;14,"ผ่าน","ไม่ผ่าน")</f>
        <v>ไม่ผ่าน</v>
      </c>
    </row>
    <row r="12" spans="1:10" ht="18.75" x14ac:dyDescent="0.3">
      <c r="A12" s="25">
        <v>5</v>
      </c>
      <c r="B12" s="34" t="s">
        <v>248</v>
      </c>
      <c r="C12" s="35" t="s">
        <v>249</v>
      </c>
      <c r="D12" s="17"/>
      <c r="E12" s="16" t="str">
        <f t="shared" si="5"/>
        <v>/</v>
      </c>
      <c r="F12" s="16" t="str">
        <f t="shared" si="6"/>
        <v/>
      </c>
      <c r="G12" s="16" t="str">
        <f t="shared" si="7"/>
        <v/>
      </c>
      <c r="H12" s="16" t="str">
        <f t="shared" si="8"/>
        <v/>
      </c>
      <c r="I12" s="16" t="str">
        <f t="shared" si="9"/>
        <v>ไม่ผ่าน</v>
      </c>
    </row>
    <row r="13" spans="1:10" ht="18.75" x14ac:dyDescent="0.3">
      <c r="A13" s="25">
        <v>6</v>
      </c>
      <c r="B13" s="34" t="s">
        <v>71</v>
      </c>
      <c r="C13" s="35" t="s">
        <v>250</v>
      </c>
      <c r="D13" s="20"/>
      <c r="E13" s="16" t="str">
        <f t="shared" si="5"/>
        <v>/</v>
      </c>
      <c r="F13" s="16" t="str">
        <f t="shared" si="6"/>
        <v/>
      </c>
      <c r="G13" s="16" t="str">
        <f t="shared" si="7"/>
        <v/>
      </c>
      <c r="H13" s="16" t="str">
        <f t="shared" si="8"/>
        <v/>
      </c>
      <c r="I13" s="16" t="str">
        <f t="shared" si="9"/>
        <v>ไม่ผ่าน</v>
      </c>
    </row>
    <row r="14" spans="1:10" ht="18.75" x14ac:dyDescent="0.3">
      <c r="A14" s="25">
        <v>7</v>
      </c>
      <c r="B14" s="34" t="s">
        <v>104</v>
      </c>
      <c r="C14" s="35" t="s">
        <v>251</v>
      </c>
      <c r="D14" s="17"/>
      <c r="E14" s="16" t="str">
        <f t="shared" si="5"/>
        <v>/</v>
      </c>
      <c r="F14" s="16" t="str">
        <f t="shared" si="6"/>
        <v/>
      </c>
      <c r="G14" s="16" t="str">
        <f t="shared" si="7"/>
        <v/>
      </c>
      <c r="H14" s="16" t="str">
        <f t="shared" si="8"/>
        <v/>
      </c>
      <c r="I14" s="16" t="str">
        <f t="shared" si="9"/>
        <v>ไม่ผ่าน</v>
      </c>
    </row>
    <row r="15" spans="1:10" ht="18.75" x14ac:dyDescent="0.3">
      <c r="A15" s="25">
        <v>8</v>
      </c>
      <c r="B15" s="34" t="s">
        <v>252</v>
      </c>
      <c r="C15" s="35" t="s">
        <v>253</v>
      </c>
      <c r="D15" s="20"/>
      <c r="E15" s="16" t="str">
        <f t="shared" si="5"/>
        <v>/</v>
      </c>
      <c r="F15" s="16" t="str">
        <f t="shared" si="6"/>
        <v/>
      </c>
      <c r="G15" s="16" t="str">
        <f t="shared" si="7"/>
        <v/>
      </c>
      <c r="H15" s="16" t="str">
        <f t="shared" si="8"/>
        <v/>
      </c>
      <c r="I15" s="16" t="str">
        <f t="shared" si="9"/>
        <v>ไม่ผ่าน</v>
      </c>
    </row>
    <row r="16" spans="1:10" ht="18.75" x14ac:dyDescent="0.3">
      <c r="A16" s="25">
        <v>9</v>
      </c>
      <c r="B16" s="34" t="s">
        <v>254</v>
      </c>
      <c r="C16" s="35" t="s">
        <v>255</v>
      </c>
      <c r="D16" s="17"/>
      <c r="E16" s="16" t="str">
        <f t="shared" si="5"/>
        <v>/</v>
      </c>
      <c r="F16" s="16" t="str">
        <f t="shared" si="6"/>
        <v/>
      </c>
      <c r="G16" s="16" t="str">
        <f t="shared" si="7"/>
        <v/>
      </c>
      <c r="H16" s="16" t="str">
        <f t="shared" si="8"/>
        <v/>
      </c>
      <c r="I16" s="16" t="str">
        <f t="shared" si="9"/>
        <v>ไม่ผ่าน</v>
      </c>
    </row>
    <row r="17" spans="1:9" ht="18.75" x14ac:dyDescent="0.3">
      <c r="A17" s="25">
        <v>10</v>
      </c>
      <c r="B17" s="34" t="s">
        <v>256</v>
      </c>
      <c r="C17" s="35" t="s">
        <v>257</v>
      </c>
      <c r="D17" s="20"/>
      <c r="E17" s="16" t="str">
        <f t="shared" si="5"/>
        <v>/</v>
      </c>
      <c r="F17" s="16" t="str">
        <f t="shared" si="6"/>
        <v/>
      </c>
      <c r="G17" s="16" t="str">
        <f t="shared" si="7"/>
        <v/>
      </c>
      <c r="H17" s="16" t="str">
        <f t="shared" si="8"/>
        <v/>
      </c>
      <c r="I17" s="16" t="str">
        <f t="shared" si="9"/>
        <v>ไม่ผ่าน</v>
      </c>
    </row>
    <row r="18" spans="1:9" ht="18.75" x14ac:dyDescent="0.3">
      <c r="A18" s="25">
        <v>11</v>
      </c>
      <c r="B18" s="34" t="s">
        <v>258</v>
      </c>
      <c r="C18" s="35" t="s">
        <v>259</v>
      </c>
      <c r="D18" s="17"/>
      <c r="E18" s="16" t="str">
        <f t="shared" si="5"/>
        <v>/</v>
      </c>
      <c r="F18" s="16" t="str">
        <f t="shared" si="6"/>
        <v/>
      </c>
      <c r="G18" s="16" t="str">
        <f t="shared" si="7"/>
        <v/>
      </c>
      <c r="H18" s="16" t="str">
        <f t="shared" si="8"/>
        <v/>
      </c>
      <c r="I18" s="16" t="str">
        <f t="shared" si="9"/>
        <v>ไม่ผ่าน</v>
      </c>
    </row>
    <row r="19" spans="1:9" ht="18.75" x14ac:dyDescent="0.3">
      <c r="A19" s="25">
        <v>12</v>
      </c>
      <c r="B19" s="34" t="s">
        <v>260</v>
      </c>
      <c r="C19" s="35" t="s">
        <v>261</v>
      </c>
      <c r="D19" s="20"/>
      <c r="E19" s="16" t="str">
        <f t="shared" si="5"/>
        <v>/</v>
      </c>
      <c r="F19" s="16" t="str">
        <f t="shared" si="6"/>
        <v/>
      </c>
      <c r="G19" s="16" t="str">
        <f t="shared" si="7"/>
        <v/>
      </c>
      <c r="H19" s="16" t="str">
        <f t="shared" si="8"/>
        <v/>
      </c>
      <c r="I19" s="16" t="str">
        <f t="shared" si="9"/>
        <v>ไม่ผ่าน</v>
      </c>
    </row>
    <row r="20" spans="1:9" ht="18.75" x14ac:dyDescent="0.3">
      <c r="A20" s="25">
        <v>13</v>
      </c>
      <c r="B20" s="34" t="s">
        <v>262</v>
      </c>
      <c r="C20" s="35" t="s">
        <v>263</v>
      </c>
      <c r="D20" s="17"/>
      <c r="E20" s="16" t="str">
        <f t="shared" si="5"/>
        <v>/</v>
      </c>
      <c r="F20" s="16" t="str">
        <f t="shared" si="6"/>
        <v/>
      </c>
      <c r="G20" s="16" t="str">
        <f t="shared" si="7"/>
        <v/>
      </c>
      <c r="H20" s="16" t="str">
        <f t="shared" si="8"/>
        <v/>
      </c>
      <c r="I20" s="16" t="str">
        <f t="shared" si="9"/>
        <v>ไม่ผ่าน</v>
      </c>
    </row>
    <row r="21" spans="1:9" ht="18.75" x14ac:dyDescent="0.3">
      <c r="A21" s="25">
        <v>14</v>
      </c>
      <c r="B21" s="34" t="s">
        <v>264</v>
      </c>
      <c r="C21" s="35" t="s">
        <v>74</v>
      </c>
      <c r="D21" s="20"/>
      <c r="E21" s="16" t="str">
        <f t="shared" si="5"/>
        <v>/</v>
      </c>
      <c r="F21" s="16" t="str">
        <f t="shared" si="6"/>
        <v/>
      </c>
      <c r="G21" s="16" t="str">
        <f t="shared" si="7"/>
        <v/>
      </c>
      <c r="H21" s="16" t="str">
        <f t="shared" si="8"/>
        <v/>
      </c>
      <c r="I21" s="16" t="str">
        <f t="shared" si="9"/>
        <v>ไม่ผ่าน</v>
      </c>
    </row>
    <row r="22" spans="1:9" ht="18.75" x14ac:dyDescent="0.3">
      <c r="A22" s="25">
        <v>15</v>
      </c>
      <c r="B22" s="34" t="s">
        <v>265</v>
      </c>
      <c r="C22" s="35" t="s">
        <v>266</v>
      </c>
      <c r="D22" s="17"/>
      <c r="E22" s="16" t="str">
        <f t="shared" si="5"/>
        <v>/</v>
      </c>
      <c r="F22" s="16" t="str">
        <f t="shared" si="6"/>
        <v/>
      </c>
      <c r="G22" s="16" t="str">
        <f t="shared" si="7"/>
        <v/>
      </c>
      <c r="H22" s="16" t="str">
        <f t="shared" si="8"/>
        <v/>
      </c>
      <c r="I22" s="16" t="str">
        <f t="shared" si="9"/>
        <v>ไม่ผ่าน</v>
      </c>
    </row>
    <row r="23" spans="1:9" ht="18.75" x14ac:dyDescent="0.3">
      <c r="A23" s="25">
        <v>16</v>
      </c>
      <c r="B23" s="34" t="s">
        <v>267</v>
      </c>
      <c r="C23" s="35" t="s">
        <v>268</v>
      </c>
      <c r="D23" s="20"/>
      <c r="E23" s="16" t="str">
        <f t="shared" si="5"/>
        <v>/</v>
      </c>
      <c r="F23" s="16" t="str">
        <f t="shared" si="6"/>
        <v/>
      </c>
      <c r="G23" s="16" t="str">
        <f t="shared" si="7"/>
        <v/>
      </c>
      <c r="H23" s="16" t="str">
        <f t="shared" si="8"/>
        <v/>
      </c>
      <c r="I23" s="16" t="str">
        <f t="shared" si="9"/>
        <v>ไม่ผ่าน</v>
      </c>
    </row>
    <row r="24" spans="1:9" ht="18.75" x14ac:dyDescent="0.3">
      <c r="A24" s="25">
        <v>17</v>
      </c>
      <c r="B24" s="34" t="s">
        <v>269</v>
      </c>
      <c r="C24" s="35" t="s">
        <v>270</v>
      </c>
      <c r="D24" s="17"/>
      <c r="E24" s="16" t="str">
        <f t="shared" si="5"/>
        <v>/</v>
      </c>
      <c r="F24" s="16" t="str">
        <f t="shared" si="6"/>
        <v/>
      </c>
      <c r="G24" s="16" t="str">
        <f t="shared" si="7"/>
        <v/>
      </c>
      <c r="H24" s="16" t="str">
        <f t="shared" si="8"/>
        <v/>
      </c>
      <c r="I24" s="16" t="str">
        <f t="shared" si="9"/>
        <v>ไม่ผ่าน</v>
      </c>
    </row>
    <row r="25" spans="1:9" s="1" customFormat="1" ht="18.75" x14ac:dyDescent="0.3">
      <c r="A25" s="25">
        <v>18</v>
      </c>
      <c r="B25" s="34" t="s">
        <v>271</v>
      </c>
      <c r="C25" s="35" t="s">
        <v>272</v>
      </c>
      <c r="D25" s="20"/>
      <c r="E25" s="16" t="str">
        <f t="shared" si="5"/>
        <v>/</v>
      </c>
      <c r="F25" s="16" t="str">
        <f t="shared" si="6"/>
        <v/>
      </c>
      <c r="G25" s="16" t="str">
        <f t="shared" si="7"/>
        <v/>
      </c>
      <c r="H25" s="16" t="str">
        <f t="shared" si="8"/>
        <v/>
      </c>
      <c r="I25" s="16" t="str">
        <f t="shared" si="9"/>
        <v>ไม่ผ่าน</v>
      </c>
    </row>
    <row r="26" spans="1:9" s="1" customFormat="1" ht="18.75" x14ac:dyDescent="0.3">
      <c r="A26" s="25">
        <v>19</v>
      </c>
      <c r="B26" s="34" t="s">
        <v>273</v>
      </c>
      <c r="C26" s="35" t="s">
        <v>274</v>
      </c>
      <c r="D26" s="17"/>
      <c r="E26" s="16" t="str">
        <f t="shared" si="5"/>
        <v>/</v>
      </c>
      <c r="F26" s="16" t="str">
        <f t="shared" si="6"/>
        <v/>
      </c>
      <c r="G26" s="16" t="str">
        <f t="shared" si="7"/>
        <v/>
      </c>
      <c r="H26" s="16" t="str">
        <f t="shared" si="8"/>
        <v/>
      </c>
      <c r="I26" s="16" t="str">
        <f t="shared" si="9"/>
        <v>ไม่ผ่าน</v>
      </c>
    </row>
    <row r="27" spans="1:9" s="1" customFormat="1" ht="18.75" x14ac:dyDescent="0.3">
      <c r="A27" s="25">
        <v>20</v>
      </c>
      <c r="B27" s="34" t="s">
        <v>275</v>
      </c>
      <c r="C27" s="35" t="s">
        <v>276</v>
      </c>
      <c r="D27" s="20"/>
      <c r="E27" s="16" t="str">
        <f t="shared" si="5"/>
        <v>/</v>
      </c>
      <c r="F27" s="16" t="str">
        <f t="shared" si="6"/>
        <v/>
      </c>
      <c r="G27" s="16" t="str">
        <f t="shared" si="7"/>
        <v/>
      </c>
      <c r="H27" s="16" t="str">
        <f t="shared" si="8"/>
        <v/>
      </c>
      <c r="I27" s="16" t="str">
        <f t="shared" si="9"/>
        <v>ไม่ผ่าน</v>
      </c>
    </row>
    <row r="28" spans="1:9" s="1" customFormat="1" ht="18.75" x14ac:dyDescent="0.3">
      <c r="A28" s="25">
        <v>21</v>
      </c>
      <c r="B28" s="34" t="s">
        <v>43</v>
      </c>
      <c r="C28" s="35" t="s">
        <v>277</v>
      </c>
      <c r="D28" s="17"/>
      <c r="E28" s="16" t="str">
        <f t="shared" si="5"/>
        <v>/</v>
      </c>
      <c r="F28" s="16" t="str">
        <f t="shared" si="6"/>
        <v/>
      </c>
      <c r="G28" s="16" t="str">
        <f t="shared" si="7"/>
        <v/>
      </c>
      <c r="H28" s="16" t="str">
        <f t="shared" si="8"/>
        <v/>
      </c>
      <c r="I28" s="16" t="str">
        <f t="shared" si="9"/>
        <v>ไม่ผ่าน</v>
      </c>
    </row>
    <row r="29" spans="1:9" s="1" customFormat="1" ht="18.75" x14ac:dyDescent="0.3">
      <c r="A29" s="25">
        <v>22</v>
      </c>
      <c r="B29" s="34" t="s">
        <v>50</v>
      </c>
      <c r="C29" s="35" t="s">
        <v>51</v>
      </c>
      <c r="D29" s="20"/>
      <c r="E29" s="16" t="str">
        <f t="shared" si="5"/>
        <v>/</v>
      </c>
      <c r="F29" s="16" t="str">
        <f t="shared" si="6"/>
        <v/>
      </c>
      <c r="G29" s="16" t="str">
        <f t="shared" si="7"/>
        <v/>
      </c>
      <c r="H29" s="16" t="str">
        <f t="shared" si="8"/>
        <v/>
      </c>
      <c r="I29" s="16" t="str">
        <f t="shared" si="9"/>
        <v>ไม่ผ่าน</v>
      </c>
    </row>
    <row r="30" spans="1:9" s="1" customFormat="1" ht="18.75" x14ac:dyDescent="0.3">
      <c r="A30" s="25">
        <v>23</v>
      </c>
      <c r="B30" s="34" t="s">
        <v>278</v>
      </c>
      <c r="C30" s="35" t="s">
        <v>63</v>
      </c>
      <c r="D30" s="17"/>
      <c r="E30" s="16" t="str">
        <f t="shared" si="5"/>
        <v>/</v>
      </c>
      <c r="F30" s="16" t="str">
        <f t="shared" si="6"/>
        <v/>
      </c>
      <c r="G30" s="16" t="str">
        <f t="shared" si="7"/>
        <v/>
      </c>
      <c r="H30" s="16" t="str">
        <f t="shared" si="8"/>
        <v/>
      </c>
      <c r="I30" s="16" t="str">
        <f t="shared" si="9"/>
        <v>ไม่ผ่าน</v>
      </c>
    </row>
    <row r="31" spans="1:9" s="1" customFormat="1" ht="18.75" x14ac:dyDescent="0.3">
      <c r="A31" s="25">
        <v>24</v>
      </c>
      <c r="B31" s="34" t="s">
        <v>279</v>
      </c>
      <c r="C31" s="35" t="s">
        <v>280</v>
      </c>
      <c r="D31" s="20"/>
      <c r="E31" s="16" t="str">
        <f t="shared" si="5"/>
        <v>/</v>
      </c>
      <c r="F31" s="16" t="str">
        <f t="shared" si="6"/>
        <v/>
      </c>
      <c r="G31" s="16" t="str">
        <f t="shared" si="7"/>
        <v/>
      </c>
      <c r="H31" s="16" t="str">
        <f t="shared" si="8"/>
        <v/>
      </c>
      <c r="I31" s="16" t="str">
        <f t="shared" si="9"/>
        <v>ไม่ผ่าน</v>
      </c>
    </row>
    <row r="32" spans="1:9" s="1" customFormat="1" ht="18.75" x14ac:dyDescent="0.3">
      <c r="A32" s="25">
        <v>25</v>
      </c>
      <c r="B32" s="34" t="s">
        <v>281</v>
      </c>
      <c r="C32" s="35" t="s">
        <v>282</v>
      </c>
      <c r="D32" s="17"/>
      <c r="E32" s="16" t="str">
        <f t="shared" si="5"/>
        <v>/</v>
      </c>
      <c r="F32" s="16" t="str">
        <f t="shared" si="6"/>
        <v/>
      </c>
      <c r="G32" s="16" t="str">
        <f t="shared" si="7"/>
        <v/>
      </c>
      <c r="H32" s="16" t="str">
        <f t="shared" si="8"/>
        <v/>
      </c>
      <c r="I32" s="16" t="str">
        <f t="shared" si="9"/>
        <v>ไม่ผ่าน</v>
      </c>
    </row>
    <row r="33" spans="1:9" s="1" customFormat="1" ht="18.75" x14ac:dyDescent="0.3">
      <c r="A33" s="25">
        <v>26</v>
      </c>
      <c r="B33" s="34" t="s">
        <v>283</v>
      </c>
      <c r="C33" s="35" t="s">
        <v>284</v>
      </c>
      <c r="D33" s="20"/>
      <c r="E33" s="16" t="str">
        <f t="shared" si="5"/>
        <v>/</v>
      </c>
      <c r="F33" s="16" t="str">
        <f t="shared" si="6"/>
        <v/>
      </c>
      <c r="G33" s="16" t="str">
        <f t="shared" si="7"/>
        <v/>
      </c>
      <c r="H33" s="16" t="str">
        <f t="shared" si="8"/>
        <v/>
      </c>
      <c r="I33" s="16" t="str">
        <f t="shared" si="9"/>
        <v>ไม่ผ่าน</v>
      </c>
    </row>
    <row r="34" spans="1:9" s="1" customFormat="1" ht="18.75" x14ac:dyDescent="0.3">
      <c r="A34" s="25">
        <v>27</v>
      </c>
      <c r="B34" s="34" t="s">
        <v>285</v>
      </c>
      <c r="C34" s="35" t="s">
        <v>69</v>
      </c>
      <c r="D34" s="17"/>
      <c r="E34" s="16" t="str">
        <f t="shared" si="5"/>
        <v>/</v>
      </c>
      <c r="F34" s="16" t="str">
        <f t="shared" si="6"/>
        <v/>
      </c>
      <c r="G34" s="16" t="str">
        <f t="shared" si="7"/>
        <v/>
      </c>
      <c r="H34" s="16" t="str">
        <f t="shared" si="8"/>
        <v/>
      </c>
      <c r="I34" s="16" t="str">
        <f t="shared" si="9"/>
        <v>ไม่ผ่าน</v>
      </c>
    </row>
    <row r="35" spans="1:9" s="1" customFormat="1" ht="18.75" x14ac:dyDescent="0.3">
      <c r="A35" s="25">
        <v>28</v>
      </c>
      <c r="B35" s="34" t="s">
        <v>286</v>
      </c>
      <c r="C35" s="35" t="s">
        <v>287</v>
      </c>
      <c r="D35" s="20"/>
      <c r="E35" s="16" t="str">
        <f t="shared" si="5"/>
        <v>/</v>
      </c>
      <c r="F35" s="16" t="str">
        <f t="shared" si="6"/>
        <v/>
      </c>
      <c r="G35" s="16" t="str">
        <f t="shared" si="7"/>
        <v/>
      </c>
      <c r="H35" s="16" t="str">
        <f t="shared" si="8"/>
        <v/>
      </c>
      <c r="I35" s="16" t="str">
        <f t="shared" si="9"/>
        <v>ไม่ผ่าน</v>
      </c>
    </row>
    <row r="36" spans="1:9" s="1" customFormat="1" ht="18.75" x14ac:dyDescent="0.3">
      <c r="A36" s="25">
        <v>29</v>
      </c>
      <c r="B36" s="34" t="s">
        <v>288</v>
      </c>
      <c r="C36" s="35" t="s">
        <v>289</v>
      </c>
      <c r="D36" s="17"/>
      <c r="E36" s="16" t="str">
        <f t="shared" si="5"/>
        <v>/</v>
      </c>
      <c r="F36" s="16" t="str">
        <f t="shared" si="6"/>
        <v/>
      </c>
      <c r="G36" s="16" t="str">
        <f t="shared" si="7"/>
        <v/>
      </c>
      <c r="H36" s="16" t="str">
        <f t="shared" si="8"/>
        <v/>
      </c>
      <c r="I36" s="16" t="str">
        <f t="shared" si="9"/>
        <v>ไม่ผ่าน</v>
      </c>
    </row>
    <row r="37" spans="1:9" s="1" customFormat="1" ht="18.75" x14ac:dyDescent="0.3">
      <c r="A37" s="25">
        <v>30</v>
      </c>
      <c r="B37" s="34" t="s">
        <v>290</v>
      </c>
      <c r="C37" s="35" t="s">
        <v>291</v>
      </c>
      <c r="D37" s="20"/>
      <c r="E37" s="16" t="str">
        <f t="shared" si="5"/>
        <v>/</v>
      </c>
      <c r="F37" s="16" t="str">
        <f t="shared" si="6"/>
        <v/>
      </c>
      <c r="G37" s="16" t="str">
        <f t="shared" si="7"/>
        <v/>
      </c>
      <c r="H37" s="16" t="str">
        <f t="shared" si="8"/>
        <v/>
      </c>
      <c r="I37" s="16" t="str">
        <f t="shared" si="9"/>
        <v>ไม่ผ่าน</v>
      </c>
    </row>
    <row r="38" spans="1:9" s="1" customFormat="1" ht="18.75" x14ac:dyDescent="0.3">
      <c r="A38" s="25">
        <v>31</v>
      </c>
      <c r="B38" s="34" t="s">
        <v>292</v>
      </c>
      <c r="C38" s="35" t="s">
        <v>293</v>
      </c>
      <c r="D38" s="17"/>
      <c r="E38" s="16" t="str">
        <f t="shared" si="5"/>
        <v>/</v>
      </c>
      <c r="F38" s="16" t="str">
        <f t="shared" si="6"/>
        <v/>
      </c>
      <c r="G38" s="16" t="str">
        <f t="shared" si="7"/>
        <v/>
      </c>
      <c r="H38" s="16" t="str">
        <f t="shared" si="8"/>
        <v/>
      </c>
      <c r="I38" s="16" t="str">
        <f t="shared" si="9"/>
        <v>ไม่ผ่าน</v>
      </c>
    </row>
    <row r="39" spans="1:9" s="1" customFormat="1" ht="18.75" x14ac:dyDescent="0.3">
      <c r="A39" s="25">
        <v>32</v>
      </c>
      <c r="B39" s="34" t="s">
        <v>294</v>
      </c>
      <c r="C39" s="35" t="s">
        <v>295</v>
      </c>
      <c r="D39" s="20"/>
      <c r="E39" s="16" t="str">
        <f t="shared" si="5"/>
        <v>/</v>
      </c>
      <c r="F39" s="16" t="str">
        <f t="shared" si="6"/>
        <v/>
      </c>
      <c r="G39" s="16" t="str">
        <f t="shared" si="7"/>
        <v/>
      </c>
      <c r="H39" s="16" t="str">
        <f t="shared" si="8"/>
        <v/>
      </c>
      <c r="I39" s="16" t="str">
        <f t="shared" si="9"/>
        <v>ไม่ผ่าน</v>
      </c>
    </row>
    <row r="40" spans="1:9" s="1" customFormat="1" ht="18.75" x14ac:dyDescent="0.3">
      <c r="A40" s="25">
        <v>33</v>
      </c>
      <c r="B40" s="34" t="s">
        <v>55</v>
      </c>
      <c r="C40" s="35" t="s">
        <v>296</v>
      </c>
      <c r="D40" s="17"/>
      <c r="E40" s="16" t="str">
        <f t="shared" si="5"/>
        <v>/</v>
      </c>
      <c r="F40" s="16" t="str">
        <f t="shared" si="6"/>
        <v/>
      </c>
      <c r="G40" s="16" t="str">
        <f t="shared" si="7"/>
        <v/>
      </c>
      <c r="H40" s="16" t="str">
        <f t="shared" si="8"/>
        <v/>
      </c>
      <c r="I40" s="16" t="str">
        <f t="shared" si="9"/>
        <v>ไม่ผ่าน</v>
      </c>
    </row>
    <row r="41" spans="1:9" s="1" customFormat="1" ht="18.75" x14ac:dyDescent="0.3">
      <c r="A41" s="25">
        <v>34</v>
      </c>
      <c r="B41" s="34" t="s">
        <v>297</v>
      </c>
      <c r="C41" s="35" t="s">
        <v>298</v>
      </c>
      <c r="D41" s="20"/>
      <c r="E41" s="16" t="str">
        <f t="shared" si="5"/>
        <v>/</v>
      </c>
      <c r="F41" s="16" t="str">
        <f t="shared" si="6"/>
        <v/>
      </c>
      <c r="G41" s="16" t="str">
        <f t="shared" si="7"/>
        <v/>
      </c>
      <c r="H41" s="16" t="str">
        <f t="shared" si="8"/>
        <v/>
      </c>
      <c r="I41" s="16" t="str">
        <f t="shared" si="9"/>
        <v>ไม่ผ่าน</v>
      </c>
    </row>
    <row r="42" spans="1:9" s="1" customFormat="1" ht="18.75" x14ac:dyDescent="0.3">
      <c r="A42" s="25">
        <v>35</v>
      </c>
      <c r="B42" s="34" t="s">
        <v>299</v>
      </c>
      <c r="C42" s="35" t="s">
        <v>300</v>
      </c>
      <c r="D42" s="17"/>
      <c r="E42" s="16" t="str">
        <f t="shared" si="5"/>
        <v>/</v>
      </c>
      <c r="F42" s="16" t="str">
        <f t="shared" si="6"/>
        <v/>
      </c>
      <c r="G42" s="16" t="str">
        <f t="shared" si="7"/>
        <v/>
      </c>
      <c r="H42" s="16" t="str">
        <f t="shared" si="8"/>
        <v/>
      </c>
      <c r="I42" s="16" t="str">
        <f t="shared" si="9"/>
        <v>ไม่ผ่าน</v>
      </c>
    </row>
    <row r="43" spans="1:9" s="1" customFormat="1" ht="18.75" x14ac:dyDescent="0.3">
      <c r="A43" s="25">
        <v>36</v>
      </c>
      <c r="B43" s="34" t="s">
        <v>72</v>
      </c>
      <c r="C43" s="35" t="s">
        <v>301</v>
      </c>
      <c r="D43" s="20"/>
      <c r="E43" s="16" t="str">
        <f t="shared" si="5"/>
        <v>/</v>
      </c>
      <c r="F43" s="16" t="str">
        <f t="shared" si="6"/>
        <v/>
      </c>
      <c r="G43" s="16" t="str">
        <f t="shared" si="7"/>
        <v/>
      </c>
      <c r="H43" s="16" t="str">
        <f t="shared" si="8"/>
        <v/>
      </c>
      <c r="I43" s="16" t="str">
        <f t="shared" si="9"/>
        <v>ไม่ผ่าน</v>
      </c>
    </row>
    <row r="44" spans="1:9" s="1" customFormat="1" ht="18.75" x14ac:dyDescent="0.3">
      <c r="A44" s="25">
        <v>37</v>
      </c>
      <c r="B44" s="34" t="s">
        <v>302</v>
      </c>
      <c r="C44" s="35" t="s">
        <v>303</v>
      </c>
      <c r="D44" s="17"/>
      <c r="E44" s="16" t="str">
        <f t="shared" si="5"/>
        <v>/</v>
      </c>
      <c r="F44" s="16" t="str">
        <f t="shared" si="6"/>
        <v/>
      </c>
      <c r="G44" s="16" t="str">
        <f t="shared" si="7"/>
        <v/>
      </c>
      <c r="H44" s="16" t="str">
        <f t="shared" si="8"/>
        <v/>
      </c>
      <c r="I44" s="16" t="str">
        <f t="shared" si="9"/>
        <v>ไม่ผ่าน</v>
      </c>
    </row>
    <row r="45" spans="1:9" s="1" customFormat="1" ht="18.75" x14ac:dyDescent="0.3">
      <c r="A45" s="25">
        <v>38</v>
      </c>
      <c r="B45" s="34" t="s">
        <v>304</v>
      </c>
      <c r="C45" s="35" t="s">
        <v>305</v>
      </c>
      <c r="D45" s="20"/>
      <c r="E45" s="16" t="str">
        <f t="shared" si="5"/>
        <v>/</v>
      </c>
      <c r="F45" s="16" t="str">
        <f t="shared" si="6"/>
        <v/>
      </c>
      <c r="G45" s="16" t="str">
        <f t="shared" si="7"/>
        <v/>
      </c>
      <c r="H45" s="16" t="str">
        <f t="shared" si="8"/>
        <v/>
      </c>
      <c r="I45" s="16" t="str">
        <f t="shared" si="9"/>
        <v>ไม่ผ่าน</v>
      </c>
    </row>
    <row r="46" spans="1:9" s="1" customFormat="1" ht="18.75" x14ac:dyDescent="0.3">
      <c r="A46" s="25">
        <v>39</v>
      </c>
      <c r="B46" s="34" t="s">
        <v>306</v>
      </c>
      <c r="C46" s="35" t="s">
        <v>307</v>
      </c>
      <c r="D46" s="17"/>
      <c r="E46" s="16" t="str">
        <f t="shared" si="5"/>
        <v>/</v>
      </c>
      <c r="F46" s="16" t="str">
        <f t="shared" si="6"/>
        <v/>
      </c>
      <c r="G46" s="16" t="str">
        <f t="shared" si="7"/>
        <v/>
      </c>
      <c r="H46" s="16" t="str">
        <f t="shared" si="8"/>
        <v/>
      </c>
      <c r="I46" s="16" t="str">
        <f t="shared" si="9"/>
        <v>ไม่ผ่าน</v>
      </c>
    </row>
    <row r="47" spans="1:9" ht="18.75" x14ac:dyDescent="0.3">
      <c r="A47" s="25">
        <v>40</v>
      </c>
      <c r="B47" s="34" t="s">
        <v>308</v>
      </c>
      <c r="C47" s="35" t="s">
        <v>309</v>
      </c>
      <c r="D47" s="20"/>
      <c r="E47" s="16" t="str">
        <f t="shared" si="5"/>
        <v>/</v>
      </c>
      <c r="F47" s="16" t="str">
        <f t="shared" si="6"/>
        <v/>
      </c>
      <c r="G47" s="16" t="str">
        <f t="shared" si="7"/>
        <v/>
      </c>
      <c r="H47" s="16" t="str">
        <f t="shared" si="8"/>
        <v/>
      </c>
      <c r="I47" s="16" t="str">
        <f t="shared" si="9"/>
        <v>ไม่ผ่าน</v>
      </c>
    </row>
    <row r="48" spans="1:9" ht="18.75" x14ac:dyDescent="0.3">
      <c r="A48" s="25">
        <v>41</v>
      </c>
      <c r="B48" s="34" t="s">
        <v>310</v>
      </c>
      <c r="C48" s="35" t="s">
        <v>311</v>
      </c>
      <c r="D48" s="17"/>
      <c r="E48" s="16" t="str">
        <f t="shared" si="5"/>
        <v>/</v>
      </c>
      <c r="F48" s="16" t="str">
        <f t="shared" si="6"/>
        <v/>
      </c>
      <c r="G48" s="16" t="str">
        <f t="shared" si="7"/>
        <v/>
      </c>
      <c r="H48" s="16" t="str">
        <f t="shared" si="8"/>
        <v/>
      </c>
      <c r="I48" s="16" t="str">
        <f t="shared" si="9"/>
        <v>ไม่ผ่าน</v>
      </c>
    </row>
    <row r="49" spans="1:9" ht="18.75" x14ac:dyDescent="0.3">
      <c r="A49" s="25">
        <v>42</v>
      </c>
      <c r="B49" s="34" t="s">
        <v>312</v>
      </c>
      <c r="C49" s="35" t="s">
        <v>313</v>
      </c>
      <c r="D49" s="20"/>
      <c r="E49" s="16" t="str">
        <f t="shared" si="5"/>
        <v>/</v>
      </c>
      <c r="F49" s="16" t="str">
        <f t="shared" si="6"/>
        <v/>
      </c>
      <c r="G49" s="16" t="str">
        <f t="shared" si="7"/>
        <v/>
      </c>
      <c r="H49" s="16" t="str">
        <f t="shared" si="8"/>
        <v/>
      </c>
      <c r="I49" s="16" t="str">
        <f t="shared" si="9"/>
        <v>ไม่ผ่าน</v>
      </c>
    </row>
    <row r="50" spans="1:9" ht="18.75" x14ac:dyDescent="0.3">
      <c r="A50" s="25">
        <v>43</v>
      </c>
      <c r="B50" s="34" t="s">
        <v>314</v>
      </c>
      <c r="C50" s="35" t="s">
        <v>315</v>
      </c>
      <c r="D50" s="17"/>
      <c r="E50" s="16" t="str">
        <f t="shared" si="5"/>
        <v>/</v>
      </c>
      <c r="F50" s="16" t="str">
        <f t="shared" si="6"/>
        <v/>
      </c>
      <c r="G50" s="16" t="str">
        <f t="shared" si="7"/>
        <v/>
      </c>
      <c r="H50" s="16" t="str">
        <f t="shared" si="8"/>
        <v/>
      </c>
      <c r="I50" s="16" t="str">
        <f t="shared" si="9"/>
        <v>ไม่ผ่าน</v>
      </c>
    </row>
    <row r="51" spans="1:9" ht="18.75" x14ac:dyDescent="0.3">
      <c r="A51" s="25">
        <v>44</v>
      </c>
      <c r="B51" s="34" t="s">
        <v>316</v>
      </c>
      <c r="C51" s="35" t="s">
        <v>317</v>
      </c>
      <c r="D51" s="20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2">
      <c r="A52" s="70"/>
      <c r="B52" s="71"/>
      <c r="C52" s="71"/>
      <c r="D52" s="72"/>
      <c r="E52" s="72"/>
      <c r="F52" s="72"/>
      <c r="G52" s="68" t="s">
        <v>9</v>
      </c>
      <c r="H52" s="69"/>
      <c r="I52" s="4">
        <f>COUNTIF(I8:I51,"ผ่าน")</f>
        <v>0</v>
      </c>
    </row>
    <row r="53" spans="1:9" ht="18.75" x14ac:dyDescent="0.2">
      <c r="A53" s="73"/>
      <c r="B53" s="71"/>
      <c r="C53" s="71"/>
      <c r="D53" s="71"/>
      <c r="E53" s="71"/>
      <c r="F53" s="71"/>
      <c r="G53" s="68" t="s">
        <v>13</v>
      </c>
      <c r="H53" s="69"/>
      <c r="I53" s="4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67" t="s">
        <v>18</v>
      </c>
      <c r="B58" s="67"/>
      <c r="C58" s="67" t="s">
        <v>19</v>
      </c>
      <c r="D58" s="67"/>
      <c r="E58" s="64" t="s">
        <v>20</v>
      </c>
      <c r="F58" s="64"/>
      <c r="G58" s="64" t="s">
        <v>21</v>
      </c>
      <c r="H58" s="64"/>
      <c r="I58" s="14"/>
    </row>
    <row r="59" spans="1:9" ht="18.75" x14ac:dyDescent="0.3">
      <c r="A59" s="67"/>
      <c r="B59" s="67"/>
      <c r="C59" s="65" t="s">
        <v>22</v>
      </c>
      <c r="D59" s="65"/>
      <c r="E59" s="66" t="s">
        <v>23</v>
      </c>
      <c r="F59" s="66"/>
      <c r="G59" s="66">
        <f>COUNTIF(H8:H51,"/")</f>
        <v>0</v>
      </c>
      <c r="H59" s="66"/>
      <c r="I59" s="14"/>
    </row>
    <row r="60" spans="1:9" ht="18.75" x14ac:dyDescent="0.3">
      <c r="A60" s="67"/>
      <c r="B60" s="67"/>
      <c r="C60" s="65" t="s">
        <v>24</v>
      </c>
      <c r="D60" s="65"/>
      <c r="E60" s="66" t="s">
        <v>25</v>
      </c>
      <c r="F60" s="66"/>
      <c r="G60" s="66">
        <f>COUNTIF(G8:G51,"/")</f>
        <v>0</v>
      </c>
      <c r="H60" s="66"/>
      <c r="I60" s="14"/>
    </row>
    <row r="61" spans="1:9" ht="18.75" x14ac:dyDescent="0.3">
      <c r="A61" s="67"/>
      <c r="B61" s="67"/>
      <c r="C61" s="65" t="s">
        <v>26</v>
      </c>
      <c r="D61" s="65"/>
      <c r="E61" s="66" t="s">
        <v>9</v>
      </c>
      <c r="F61" s="66"/>
      <c r="G61" s="66">
        <f>COUNTIF(F8:F51,"/")</f>
        <v>0</v>
      </c>
      <c r="H61" s="66"/>
      <c r="I61" s="14"/>
    </row>
    <row r="62" spans="1:9" ht="18.75" x14ac:dyDescent="0.3">
      <c r="A62" s="67"/>
      <c r="B62" s="67"/>
      <c r="C62" s="65" t="s">
        <v>27</v>
      </c>
      <c r="D62" s="65"/>
      <c r="E62" s="66" t="s">
        <v>13</v>
      </c>
      <c r="F62" s="66"/>
      <c r="G62" s="66">
        <f>COUNTIF(E8:E51,"/")</f>
        <v>44</v>
      </c>
      <c r="H62" s="66"/>
      <c r="I62" s="14"/>
    </row>
  </sheetData>
  <mergeCells count="30">
    <mergeCell ref="C60:D60"/>
    <mergeCell ref="E60:F60"/>
    <mergeCell ref="G60:H60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2022-01-19T13:28:53Z</dcterms:modified>
</cp:coreProperties>
</file>