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9030" yWindow="1530" windowWidth="13815" windowHeight="10755" tabRatio="813"/>
  </bookViews>
  <sheets>
    <sheet name="ห้อง1" sheetId="133" r:id="rId1"/>
    <sheet name="ห้อง2" sheetId="147" r:id="rId2"/>
    <sheet name="ห้อง3" sheetId="144" r:id="rId3"/>
    <sheet name="ห้อง4" sheetId="139" r:id="rId4"/>
    <sheet name="ห้อง5" sheetId="145" r:id="rId5"/>
    <sheet name="ห้อง6" sheetId="140" r:id="rId6"/>
    <sheet name="ห้อง7" sheetId="141" r:id="rId7"/>
    <sheet name="ห้อง8" sheetId="142" r:id="rId8"/>
    <sheet name="ห้อง9" sheetId="137" r:id="rId9"/>
    <sheet name="ห้อง10" sheetId="138" r:id="rId10"/>
    <sheet name="ห้อง11" sheetId="146" r:id="rId11"/>
  </sheets>
  <definedNames>
    <definedName name="_xlnm._FilterDatabase" localSheetId="0" hidden="1">ห้อง1!$B$7:$C$37</definedName>
    <definedName name="_xlnm._FilterDatabase" localSheetId="9" hidden="1">ห้อง10!$B$7:$C$30</definedName>
    <definedName name="_xlnm._FilterDatabase" localSheetId="10" hidden="1">ห้อง11!$B$7:$C$27</definedName>
    <definedName name="_xlnm._FilterDatabase" localSheetId="1" hidden="1">ห้อง2!$B$7:$C$30</definedName>
    <definedName name="_xlnm._FilterDatabase" localSheetId="2" hidden="1">ห้อง3!$B$7:$C$30</definedName>
    <definedName name="_xlnm._FilterDatabase" localSheetId="3" hidden="1">ห้อง4!$B$7:$C$29</definedName>
    <definedName name="_xlnm._FilterDatabase" localSheetId="4" hidden="1">ห้อง5!$B$7:$C$33</definedName>
    <definedName name="_xlnm._FilterDatabase" localSheetId="5" hidden="1">ห้อง6!$B$7:$C$29</definedName>
    <definedName name="_xlnm._FilterDatabase" localSheetId="6" hidden="1">ห้อง7!$B$7:$C$36</definedName>
    <definedName name="_xlnm._FilterDatabase" localSheetId="7" hidden="1">ห้อง8!$B$7:$C$51</definedName>
    <definedName name="_xlnm._FilterDatabase" localSheetId="8" hidden="1">ห้อง9!$B$7:$C$45</definedName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6">ห้อง7!$1:$7</definedName>
    <definedName name="_xlnm.Print_Titles" localSheetId="7">ห้อง8!$1:$7</definedName>
    <definedName name="_xlnm.Print_Titles" localSheetId="8">ห้อง9!$1:$7</definedName>
  </definedNames>
  <calcPr calcId="145621"/>
</workbook>
</file>

<file path=xl/calcChain.xml><?xml version="1.0" encoding="utf-8"?>
<calcChain xmlns="http://schemas.openxmlformats.org/spreadsheetml/2006/main">
  <c r="E49" i="139" l="1"/>
  <c r="F49" i="139"/>
  <c r="G49" i="139"/>
  <c r="H49" i="139"/>
  <c r="I49" i="139"/>
  <c r="E50" i="139"/>
  <c r="F50" i="139"/>
  <c r="G50" i="139"/>
  <c r="H50" i="139"/>
  <c r="I50" i="139"/>
  <c r="E51" i="139"/>
  <c r="F51" i="139"/>
  <c r="G51" i="139"/>
  <c r="H51" i="139"/>
  <c r="I51" i="139"/>
  <c r="E9" i="145"/>
  <c r="F9" i="145"/>
  <c r="G9" i="145"/>
  <c r="H9" i="145"/>
  <c r="I9" i="145"/>
  <c r="E10" i="145"/>
  <c r="F10" i="145"/>
  <c r="G10" i="145"/>
  <c r="H10" i="145"/>
  <c r="I10" i="145"/>
  <c r="E11" i="145"/>
  <c r="F11" i="145"/>
  <c r="G11" i="145"/>
  <c r="H11" i="145"/>
  <c r="I11" i="145"/>
  <c r="E12" i="145"/>
  <c r="F12" i="145"/>
  <c r="G12" i="145"/>
  <c r="H12" i="145"/>
  <c r="I12" i="145"/>
  <c r="E13" i="145"/>
  <c r="F13" i="145"/>
  <c r="G13" i="145"/>
  <c r="H13" i="145"/>
  <c r="I13" i="145"/>
  <c r="E14" i="145"/>
  <c r="F14" i="145"/>
  <c r="G14" i="145"/>
  <c r="H14" i="145"/>
  <c r="I14" i="145"/>
  <c r="E15" i="145"/>
  <c r="F15" i="145"/>
  <c r="G15" i="145"/>
  <c r="H15" i="145"/>
  <c r="I15" i="145"/>
  <c r="E16" i="145"/>
  <c r="F16" i="145"/>
  <c r="G16" i="145"/>
  <c r="H16" i="145"/>
  <c r="I16" i="145"/>
  <c r="E17" i="145"/>
  <c r="F17" i="145"/>
  <c r="G17" i="145"/>
  <c r="H17" i="145"/>
  <c r="I17" i="145"/>
  <c r="E18" i="145"/>
  <c r="F18" i="145"/>
  <c r="G18" i="145"/>
  <c r="H18" i="145"/>
  <c r="I18" i="145"/>
  <c r="E19" i="145"/>
  <c r="F19" i="145"/>
  <c r="G19" i="145"/>
  <c r="H19" i="145"/>
  <c r="I19" i="145"/>
  <c r="E20" i="145"/>
  <c r="F20" i="145"/>
  <c r="G20" i="145"/>
  <c r="H20" i="145"/>
  <c r="I20" i="145"/>
  <c r="E21" i="145"/>
  <c r="F21" i="145"/>
  <c r="G21" i="145"/>
  <c r="H21" i="145"/>
  <c r="I21" i="145"/>
  <c r="E22" i="145"/>
  <c r="F22" i="145"/>
  <c r="G22" i="145"/>
  <c r="H22" i="145"/>
  <c r="I22" i="145"/>
  <c r="E23" i="145"/>
  <c r="F23" i="145"/>
  <c r="G23" i="145"/>
  <c r="H23" i="145"/>
  <c r="I23" i="145"/>
  <c r="E24" i="145"/>
  <c r="F24" i="145"/>
  <c r="G24" i="145"/>
  <c r="H24" i="145"/>
  <c r="I24" i="145"/>
  <c r="E25" i="145"/>
  <c r="F25" i="145"/>
  <c r="G25" i="145"/>
  <c r="H25" i="145"/>
  <c r="I25" i="145"/>
  <c r="E26" i="145"/>
  <c r="F26" i="145"/>
  <c r="G26" i="145"/>
  <c r="H26" i="145"/>
  <c r="I26" i="145"/>
  <c r="E27" i="145"/>
  <c r="F27" i="145"/>
  <c r="G27" i="145"/>
  <c r="H27" i="145"/>
  <c r="I27" i="145"/>
  <c r="E28" i="145"/>
  <c r="F28" i="145"/>
  <c r="G28" i="145"/>
  <c r="H28" i="145"/>
  <c r="I28" i="145"/>
  <c r="E29" i="145"/>
  <c r="F29" i="145"/>
  <c r="G29" i="145"/>
  <c r="H29" i="145"/>
  <c r="I29" i="145"/>
  <c r="E30" i="145"/>
  <c r="F30" i="145"/>
  <c r="G30" i="145"/>
  <c r="H30" i="145"/>
  <c r="I30" i="145"/>
  <c r="E31" i="145"/>
  <c r="F31" i="145"/>
  <c r="G31" i="145"/>
  <c r="H31" i="145"/>
  <c r="I31" i="145"/>
  <c r="E32" i="145"/>
  <c r="F32" i="145"/>
  <c r="G32" i="145"/>
  <c r="H32" i="145"/>
  <c r="I32" i="145"/>
  <c r="E33" i="145"/>
  <c r="F33" i="145"/>
  <c r="G33" i="145"/>
  <c r="H33" i="145"/>
  <c r="I33" i="145"/>
  <c r="E45" i="140"/>
  <c r="F45" i="140"/>
  <c r="G45" i="140"/>
  <c r="H45" i="140"/>
  <c r="I45" i="140"/>
  <c r="E46" i="140"/>
  <c r="F46" i="140"/>
  <c r="G46" i="140"/>
  <c r="H46" i="140"/>
  <c r="I46" i="140"/>
  <c r="E47" i="140"/>
  <c r="F47" i="140"/>
  <c r="G47" i="140"/>
  <c r="H47" i="140"/>
  <c r="I47" i="140"/>
  <c r="E48" i="140"/>
  <c r="F48" i="140"/>
  <c r="G48" i="140"/>
  <c r="H48" i="140"/>
  <c r="I48" i="140"/>
  <c r="E49" i="140"/>
  <c r="F49" i="140"/>
  <c r="G49" i="140"/>
  <c r="H49" i="140"/>
  <c r="I49" i="140"/>
  <c r="E50" i="140"/>
  <c r="F50" i="140"/>
  <c r="G50" i="140"/>
  <c r="H50" i="140"/>
  <c r="I50" i="140"/>
  <c r="E51" i="140"/>
  <c r="F51" i="140"/>
  <c r="G51" i="140"/>
  <c r="H51" i="140"/>
  <c r="I51" i="140"/>
  <c r="E24" i="141"/>
  <c r="F24" i="141"/>
  <c r="G24" i="141"/>
  <c r="H24" i="141"/>
  <c r="I24" i="141"/>
  <c r="E25" i="141"/>
  <c r="F25" i="141"/>
  <c r="G25" i="141"/>
  <c r="H25" i="141"/>
  <c r="I25" i="141"/>
  <c r="E26" i="141"/>
  <c r="F26" i="141"/>
  <c r="G26" i="141"/>
  <c r="H26" i="141"/>
  <c r="I26" i="141"/>
  <c r="E27" i="141"/>
  <c r="F27" i="141"/>
  <c r="G27" i="141"/>
  <c r="H27" i="141"/>
  <c r="I27" i="141"/>
  <c r="E28" i="141"/>
  <c r="F28" i="141"/>
  <c r="G28" i="141"/>
  <c r="H28" i="141"/>
  <c r="I28" i="141"/>
  <c r="E29" i="141"/>
  <c r="F29" i="141"/>
  <c r="G29" i="141"/>
  <c r="H29" i="141"/>
  <c r="I29" i="141"/>
  <c r="E30" i="141"/>
  <c r="F30" i="141"/>
  <c r="G30" i="141"/>
  <c r="H30" i="141"/>
  <c r="I30" i="141"/>
  <c r="E31" i="141"/>
  <c r="F31" i="141"/>
  <c r="G31" i="141"/>
  <c r="H31" i="141"/>
  <c r="I31" i="141"/>
  <c r="E32" i="141"/>
  <c r="F32" i="141"/>
  <c r="G32" i="141"/>
  <c r="H32" i="141"/>
  <c r="I32" i="141"/>
  <c r="E33" i="141"/>
  <c r="F33" i="141"/>
  <c r="G33" i="141"/>
  <c r="H33" i="141"/>
  <c r="I33" i="141"/>
  <c r="E34" i="141"/>
  <c r="F34" i="141"/>
  <c r="G34" i="141"/>
  <c r="H34" i="141"/>
  <c r="I34" i="141"/>
  <c r="E35" i="141"/>
  <c r="F35" i="141"/>
  <c r="G35" i="141"/>
  <c r="H35" i="141"/>
  <c r="I35" i="141"/>
  <c r="E36" i="141"/>
  <c r="F36" i="141"/>
  <c r="G36" i="141"/>
  <c r="H36" i="141"/>
  <c r="I36" i="141"/>
  <c r="E37" i="141"/>
  <c r="F37" i="141"/>
  <c r="G37" i="141"/>
  <c r="H37" i="141"/>
  <c r="I37" i="141"/>
  <c r="E38" i="141"/>
  <c r="F38" i="141"/>
  <c r="G38" i="141"/>
  <c r="H38" i="141"/>
  <c r="I38" i="141"/>
  <c r="E39" i="141"/>
  <c r="F39" i="141"/>
  <c r="G39" i="141"/>
  <c r="H39" i="141"/>
  <c r="I39" i="141"/>
  <c r="E40" i="141"/>
  <c r="F40" i="141"/>
  <c r="G40" i="141"/>
  <c r="H40" i="141"/>
  <c r="I40" i="141"/>
  <c r="E41" i="141"/>
  <c r="F41" i="141"/>
  <c r="G41" i="141"/>
  <c r="H41" i="141"/>
  <c r="I41" i="141"/>
  <c r="E42" i="141"/>
  <c r="F42" i="141"/>
  <c r="G42" i="141"/>
  <c r="H42" i="141"/>
  <c r="I42" i="141"/>
  <c r="E43" i="141"/>
  <c r="F43" i="141"/>
  <c r="G43" i="141"/>
  <c r="H43" i="141"/>
  <c r="I43" i="141"/>
  <c r="E44" i="141"/>
  <c r="F44" i="141"/>
  <c r="G44" i="141"/>
  <c r="H44" i="141"/>
  <c r="I44" i="141"/>
  <c r="E45" i="141"/>
  <c r="F45" i="141"/>
  <c r="G45" i="141"/>
  <c r="H45" i="141"/>
  <c r="I45" i="141"/>
  <c r="E46" i="141"/>
  <c r="F46" i="141"/>
  <c r="G46" i="141"/>
  <c r="H46" i="141"/>
  <c r="I46" i="141"/>
  <c r="E47" i="141"/>
  <c r="F47" i="141"/>
  <c r="G47" i="141"/>
  <c r="H47" i="141"/>
  <c r="I47" i="141"/>
  <c r="E48" i="141"/>
  <c r="F48" i="141"/>
  <c r="G48" i="141"/>
  <c r="H48" i="141"/>
  <c r="I48" i="141"/>
  <c r="E49" i="141"/>
  <c r="F49" i="141"/>
  <c r="G49" i="141"/>
  <c r="H49" i="141"/>
  <c r="I49" i="141"/>
  <c r="E50" i="141"/>
  <c r="F50" i="141"/>
  <c r="G50" i="141"/>
  <c r="H50" i="141"/>
  <c r="I50" i="141"/>
  <c r="E51" i="141"/>
  <c r="F51" i="141"/>
  <c r="G51" i="141"/>
  <c r="H51" i="141"/>
  <c r="I51" i="141"/>
  <c r="E9" i="142"/>
  <c r="F9" i="142"/>
  <c r="G9" i="142"/>
  <c r="H9" i="142"/>
  <c r="I9" i="142"/>
  <c r="E10" i="142"/>
  <c r="F10" i="142"/>
  <c r="G10" i="142"/>
  <c r="H10" i="142"/>
  <c r="I10" i="142"/>
  <c r="E11" i="142"/>
  <c r="F11" i="142"/>
  <c r="G11" i="142"/>
  <c r="H11" i="142"/>
  <c r="I11" i="142"/>
  <c r="E12" i="142"/>
  <c r="F12" i="142"/>
  <c r="G12" i="142"/>
  <c r="H12" i="142"/>
  <c r="I12" i="142"/>
  <c r="E13" i="142"/>
  <c r="F13" i="142"/>
  <c r="G13" i="142"/>
  <c r="H13" i="142"/>
  <c r="I13" i="142"/>
  <c r="E14" i="142"/>
  <c r="F14" i="142"/>
  <c r="G14" i="142"/>
  <c r="H14" i="142"/>
  <c r="I14" i="142"/>
  <c r="E15" i="142"/>
  <c r="F15" i="142"/>
  <c r="G15" i="142"/>
  <c r="H15" i="142"/>
  <c r="I15" i="142"/>
  <c r="E16" i="142"/>
  <c r="F16" i="142"/>
  <c r="G16" i="142"/>
  <c r="H16" i="142"/>
  <c r="I16" i="142"/>
  <c r="E17" i="142"/>
  <c r="F17" i="142"/>
  <c r="G17" i="142"/>
  <c r="H17" i="142"/>
  <c r="I17" i="142"/>
  <c r="E18" i="142"/>
  <c r="F18" i="142"/>
  <c r="G18" i="142"/>
  <c r="H18" i="142"/>
  <c r="I18" i="142"/>
  <c r="E19" i="142"/>
  <c r="F19" i="142"/>
  <c r="G19" i="142"/>
  <c r="H19" i="142"/>
  <c r="I19" i="142"/>
  <c r="E20" i="142"/>
  <c r="F20" i="142"/>
  <c r="G20" i="142"/>
  <c r="H20" i="142"/>
  <c r="I20" i="142"/>
  <c r="E21" i="142"/>
  <c r="F21" i="142"/>
  <c r="G21" i="142"/>
  <c r="H21" i="142"/>
  <c r="I21" i="142"/>
  <c r="E22" i="142"/>
  <c r="F22" i="142"/>
  <c r="G22" i="142"/>
  <c r="H22" i="142"/>
  <c r="I22" i="142"/>
  <c r="E23" i="142"/>
  <c r="F23" i="142"/>
  <c r="G23" i="142"/>
  <c r="H23" i="142"/>
  <c r="I23" i="142"/>
  <c r="E24" i="142"/>
  <c r="F24" i="142"/>
  <c r="G24" i="142"/>
  <c r="H24" i="142"/>
  <c r="I24" i="142"/>
  <c r="E25" i="142"/>
  <c r="F25" i="142"/>
  <c r="G25" i="142"/>
  <c r="H25" i="142"/>
  <c r="I25" i="142"/>
  <c r="E26" i="142"/>
  <c r="F26" i="142"/>
  <c r="G26" i="142"/>
  <c r="H26" i="142"/>
  <c r="I26" i="142"/>
  <c r="E27" i="142"/>
  <c r="F27" i="142"/>
  <c r="G27" i="142"/>
  <c r="H27" i="142"/>
  <c r="I27" i="142"/>
  <c r="E28" i="142"/>
  <c r="F28" i="142"/>
  <c r="G28" i="142"/>
  <c r="H28" i="142"/>
  <c r="I28" i="142"/>
  <c r="E29" i="142"/>
  <c r="F29" i="142"/>
  <c r="G29" i="142"/>
  <c r="H29" i="142"/>
  <c r="I29" i="142"/>
  <c r="E30" i="142"/>
  <c r="F30" i="142"/>
  <c r="G30" i="142"/>
  <c r="H30" i="142"/>
  <c r="I30" i="142"/>
  <c r="E31" i="142"/>
  <c r="F31" i="142"/>
  <c r="G31" i="142"/>
  <c r="H31" i="142"/>
  <c r="I31" i="142"/>
  <c r="E32" i="142"/>
  <c r="F32" i="142"/>
  <c r="G32" i="142"/>
  <c r="H32" i="142"/>
  <c r="I32" i="142"/>
  <c r="E33" i="142"/>
  <c r="F33" i="142"/>
  <c r="G33" i="142"/>
  <c r="H33" i="142"/>
  <c r="I33" i="142"/>
  <c r="E34" i="142"/>
  <c r="F34" i="142"/>
  <c r="G34" i="142"/>
  <c r="H34" i="142"/>
  <c r="I34" i="142"/>
  <c r="E35" i="142"/>
  <c r="F35" i="142"/>
  <c r="G35" i="142"/>
  <c r="H35" i="142"/>
  <c r="I35" i="142"/>
  <c r="E36" i="142"/>
  <c r="F36" i="142"/>
  <c r="G36" i="142"/>
  <c r="H36" i="142"/>
  <c r="I36" i="142"/>
  <c r="E37" i="142"/>
  <c r="F37" i="142"/>
  <c r="G37" i="142"/>
  <c r="H37" i="142"/>
  <c r="I37" i="142"/>
  <c r="E38" i="142"/>
  <c r="F38" i="142"/>
  <c r="G38" i="142"/>
  <c r="H38" i="142"/>
  <c r="I38" i="142"/>
  <c r="E39" i="142"/>
  <c r="F39" i="142"/>
  <c r="G39" i="142"/>
  <c r="H39" i="142"/>
  <c r="I39" i="142"/>
  <c r="E40" i="142"/>
  <c r="F40" i="142"/>
  <c r="G40" i="142"/>
  <c r="H40" i="142"/>
  <c r="I40" i="142"/>
  <c r="E41" i="142"/>
  <c r="F41" i="142"/>
  <c r="G41" i="142"/>
  <c r="H41" i="142"/>
  <c r="I41" i="142"/>
  <c r="E42" i="142"/>
  <c r="F42" i="142"/>
  <c r="G42" i="142"/>
  <c r="H42" i="142"/>
  <c r="I42" i="142"/>
  <c r="E43" i="142"/>
  <c r="F43" i="142"/>
  <c r="G43" i="142"/>
  <c r="H43" i="142"/>
  <c r="I43" i="142"/>
  <c r="E44" i="142"/>
  <c r="F44" i="142"/>
  <c r="G44" i="142"/>
  <c r="H44" i="142"/>
  <c r="I44" i="142"/>
  <c r="E45" i="142"/>
  <c r="F45" i="142"/>
  <c r="G45" i="142"/>
  <c r="H45" i="142"/>
  <c r="I45" i="142"/>
  <c r="E46" i="142"/>
  <c r="F46" i="142"/>
  <c r="G46" i="142"/>
  <c r="H46" i="142"/>
  <c r="I46" i="142"/>
  <c r="E47" i="142"/>
  <c r="F47" i="142"/>
  <c r="G47" i="142"/>
  <c r="H47" i="142"/>
  <c r="I47" i="142"/>
  <c r="E48" i="142"/>
  <c r="F48" i="142"/>
  <c r="G48" i="142"/>
  <c r="H48" i="142"/>
  <c r="I48" i="142"/>
  <c r="E49" i="142"/>
  <c r="F49" i="142"/>
  <c r="G49" i="142"/>
  <c r="H49" i="142"/>
  <c r="I49" i="142"/>
  <c r="E50" i="142"/>
  <c r="F50" i="142"/>
  <c r="G50" i="142"/>
  <c r="H50" i="142"/>
  <c r="I50" i="142"/>
  <c r="E51" i="142"/>
  <c r="F51" i="142"/>
  <c r="G51" i="142"/>
  <c r="H51" i="142"/>
  <c r="I51" i="142"/>
  <c r="G64" i="137"/>
  <c r="E9" i="137"/>
  <c r="F9" i="137"/>
  <c r="G9" i="137"/>
  <c r="H9" i="137"/>
  <c r="I9" i="137"/>
  <c r="E10" i="137"/>
  <c r="F10" i="137"/>
  <c r="G10" i="137"/>
  <c r="H10" i="137"/>
  <c r="I10" i="137"/>
  <c r="E11" i="137"/>
  <c r="F11" i="137"/>
  <c r="G11" i="137"/>
  <c r="H11" i="137"/>
  <c r="I11" i="137"/>
  <c r="E12" i="137"/>
  <c r="F12" i="137"/>
  <c r="G12" i="137"/>
  <c r="H12" i="137"/>
  <c r="I12" i="137"/>
  <c r="E13" i="137"/>
  <c r="F13" i="137"/>
  <c r="G13" i="137"/>
  <c r="H13" i="137"/>
  <c r="I13" i="137"/>
  <c r="E14" i="137"/>
  <c r="F14" i="137"/>
  <c r="G14" i="137"/>
  <c r="H14" i="137"/>
  <c r="I14" i="137"/>
  <c r="E15" i="137"/>
  <c r="F15" i="137"/>
  <c r="G15" i="137"/>
  <c r="H15" i="137"/>
  <c r="I15" i="137"/>
  <c r="E16" i="137"/>
  <c r="F16" i="137"/>
  <c r="G16" i="137"/>
  <c r="H16" i="137"/>
  <c r="I16" i="137"/>
  <c r="E17" i="137"/>
  <c r="F17" i="137"/>
  <c r="G17" i="137"/>
  <c r="H17" i="137"/>
  <c r="I17" i="137"/>
  <c r="E18" i="137"/>
  <c r="F18" i="137"/>
  <c r="G18" i="137"/>
  <c r="H18" i="137"/>
  <c r="I18" i="137"/>
  <c r="E19" i="137"/>
  <c r="F19" i="137"/>
  <c r="G19" i="137"/>
  <c r="H19" i="137"/>
  <c r="I19" i="137"/>
  <c r="E20" i="137"/>
  <c r="F20" i="137"/>
  <c r="G20" i="137"/>
  <c r="H20" i="137"/>
  <c r="I20" i="137"/>
  <c r="E21" i="137"/>
  <c r="F21" i="137"/>
  <c r="G21" i="137"/>
  <c r="H21" i="137"/>
  <c r="I21" i="137"/>
  <c r="E22" i="137"/>
  <c r="F22" i="137"/>
  <c r="G22" i="137"/>
  <c r="H22" i="137"/>
  <c r="I22" i="137"/>
  <c r="E23" i="137"/>
  <c r="F23" i="137"/>
  <c r="G23" i="137"/>
  <c r="H23" i="137"/>
  <c r="I23" i="137"/>
  <c r="E24" i="137"/>
  <c r="F24" i="137"/>
  <c r="G24" i="137"/>
  <c r="H24" i="137"/>
  <c r="I24" i="137"/>
  <c r="E25" i="137"/>
  <c r="F25" i="137"/>
  <c r="G25" i="137"/>
  <c r="H25" i="137"/>
  <c r="I25" i="137"/>
  <c r="E26" i="137"/>
  <c r="F26" i="137"/>
  <c r="G26" i="137"/>
  <c r="H26" i="137"/>
  <c r="I26" i="137"/>
  <c r="E27" i="137"/>
  <c r="F27" i="137"/>
  <c r="G27" i="137"/>
  <c r="H27" i="137"/>
  <c r="I27" i="137"/>
  <c r="E28" i="137"/>
  <c r="F28" i="137"/>
  <c r="G28" i="137"/>
  <c r="H28" i="137"/>
  <c r="I28" i="137"/>
  <c r="E29" i="137"/>
  <c r="F29" i="137"/>
  <c r="G29" i="137"/>
  <c r="H29" i="137"/>
  <c r="I29" i="137"/>
  <c r="E30" i="137"/>
  <c r="F30" i="137"/>
  <c r="G30" i="137"/>
  <c r="H30" i="137"/>
  <c r="I30" i="137"/>
  <c r="E31" i="137"/>
  <c r="F31" i="137"/>
  <c r="G31" i="137"/>
  <c r="H31" i="137"/>
  <c r="I31" i="137"/>
  <c r="E32" i="137"/>
  <c r="F32" i="137"/>
  <c r="G32" i="137"/>
  <c r="H32" i="137"/>
  <c r="I32" i="137"/>
  <c r="E33" i="137"/>
  <c r="F33" i="137"/>
  <c r="G33" i="137"/>
  <c r="H33" i="137"/>
  <c r="I33" i="137"/>
  <c r="E34" i="137"/>
  <c r="F34" i="137"/>
  <c r="G34" i="137"/>
  <c r="H34" i="137"/>
  <c r="I34" i="137"/>
  <c r="E35" i="137"/>
  <c r="F35" i="137"/>
  <c r="G35" i="137"/>
  <c r="H35" i="137"/>
  <c r="I35" i="137"/>
  <c r="E36" i="137"/>
  <c r="F36" i="137"/>
  <c r="G36" i="137"/>
  <c r="H36" i="137"/>
  <c r="I36" i="137"/>
  <c r="E37" i="137"/>
  <c r="F37" i="137"/>
  <c r="G37" i="137"/>
  <c r="H37" i="137"/>
  <c r="I37" i="137"/>
  <c r="E38" i="137"/>
  <c r="F38" i="137"/>
  <c r="G38" i="137"/>
  <c r="H38" i="137"/>
  <c r="I38" i="137"/>
  <c r="E39" i="137"/>
  <c r="F39" i="137"/>
  <c r="G39" i="137"/>
  <c r="H39" i="137"/>
  <c r="I39" i="137"/>
  <c r="E40" i="137"/>
  <c r="F40" i="137"/>
  <c r="G40" i="137"/>
  <c r="H40" i="137"/>
  <c r="I40" i="137"/>
  <c r="E41" i="137"/>
  <c r="F41" i="137"/>
  <c r="G41" i="137"/>
  <c r="H41" i="137"/>
  <c r="I41" i="137"/>
  <c r="E42" i="137"/>
  <c r="F42" i="137"/>
  <c r="G42" i="137"/>
  <c r="H42" i="137"/>
  <c r="I42" i="137"/>
  <c r="E43" i="137"/>
  <c r="F43" i="137"/>
  <c r="G43" i="137"/>
  <c r="H43" i="137"/>
  <c r="I43" i="137"/>
  <c r="E44" i="137"/>
  <c r="F44" i="137"/>
  <c r="G44" i="137"/>
  <c r="H44" i="137"/>
  <c r="I44" i="137"/>
  <c r="E45" i="137"/>
  <c r="F45" i="137"/>
  <c r="G45" i="137"/>
  <c r="H45" i="137"/>
  <c r="I45" i="137"/>
  <c r="E46" i="137"/>
  <c r="F46" i="137"/>
  <c r="G46" i="137"/>
  <c r="H46" i="137"/>
  <c r="I46" i="137"/>
  <c r="E47" i="137"/>
  <c r="F47" i="137"/>
  <c r="G47" i="137"/>
  <c r="H47" i="137"/>
  <c r="I47" i="137"/>
  <c r="E48" i="137"/>
  <c r="F48" i="137"/>
  <c r="G48" i="137"/>
  <c r="H48" i="137"/>
  <c r="I48" i="137"/>
  <c r="E49" i="137"/>
  <c r="F49" i="137"/>
  <c r="G49" i="137"/>
  <c r="H49" i="137"/>
  <c r="I49" i="137"/>
  <c r="E50" i="137"/>
  <c r="F50" i="137"/>
  <c r="G50" i="137"/>
  <c r="H50" i="137"/>
  <c r="I50" i="137"/>
  <c r="E51" i="137"/>
  <c r="F51" i="137"/>
  <c r="G51" i="137"/>
  <c r="H51" i="137"/>
  <c r="I51" i="137"/>
  <c r="E38" i="138"/>
  <c r="F38" i="138"/>
  <c r="G38" i="138"/>
  <c r="H38" i="138"/>
  <c r="I38" i="138"/>
  <c r="E39" i="138"/>
  <c r="F39" i="138"/>
  <c r="G39" i="138"/>
  <c r="H39" i="138"/>
  <c r="I39" i="138"/>
  <c r="E40" i="138"/>
  <c r="F40" i="138"/>
  <c r="G40" i="138"/>
  <c r="H40" i="138"/>
  <c r="I40" i="138"/>
  <c r="E41" i="138"/>
  <c r="F41" i="138"/>
  <c r="G41" i="138"/>
  <c r="H41" i="138"/>
  <c r="I41" i="138"/>
  <c r="E42" i="138"/>
  <c r="F42" i="138"/>
  <c r="G42" i="138"/>
  <c r="H42" i="138"/>
  <c r="I42" i="138"/>
  <c r="E43" i="138"/>
  <c r="F43" i="138"/>
  <c r="G43" i="138"/>
  <c r="H43" i="138"/>
  <c r="I43" i="138"/>
  <c r="E44" i="138"/>
  <c r="F44" i="138"/>
  <c r="G44" i="138"/>
  <c r="H44" i="138"/>
  <c r="I44" i="138"/>
  <c r="E45" i="138"/>
  <c r="F45" i="138"/>
  <c r="G45" i="138"/>
  <c r="H45" i="138"/>
  <c r="I45" i="138"/>
  <c r="E46" i="138"/>
  <c r="F46" i="138"/>
  <c r="G46" i="138"/>
  <c r="H46" i="138"/>
  <c r="I46" i="138"/>
  <c r="E47" i="138"/>
  <c r="F47" i="138"/>
  <c r="G47" i="138"/>
  <c r="H47" i="138"/>
  <c r="I47" i="138"/>
  <c r="I33" i="146" l="1"/>
  <c r="H33" i="146"/>
  <c r="G33" i="146"/>
  <c r="F33" i="146"/>
  <c r="E33" i="146"/>
  <c r="I32" i="146"/>
  <c r="H32" i="146"/>
  <c r="G32" i="146"/>
  <c r="F32" i="146"/>
  <c r="E32" i="146"/>
  <c r="I31" i="146"/>
  <c r="H31" i="146"/>
  <c r="G31" i="146"/>
  <c r="F31" i="146"/>
  <c r="E31" i="146"/>
  <c r="I30" i="146"/>
  <c r="H30" i="146"/>
  <c r="G30" i="146"/>
  <c r="F30" i="146"/>
  <c r="E30" i="146"/>
  <c r="I29" i="146"/>
  <c r="H29" i="146"/>
  <c r="G29" i="146"/>
  <c r="F29" i="146"/>
  <c r="E29" i="146"/>
  <c r="I28" i="146"/>
  <c r="H28" i="146"/>
  <c r="G28" i="146"/>
  <c r="F28" i="146"/>
  <c r="E28" i="146"/>
  <c r="I27" i="146"/>
  <c r="H27" i="146"/>
  <c r="G27" i="146"/>
  <c r="F27" i="146"/>
  <c r="E27" i="146"/>
  <c r="I26" i="146"/>
  <c r="H26" i="146"/>
  <c r="G26" i="146"/>
  <c r="F26" i="146"/>
  <c r="E26" i="146"/>
  <c r="I25" i="146"/>
  <c r="H25" i="146"/>
  <c r="G25" i="146"/>
  <c r="F25" i="146"/>
  <c r="E25" i="146"/>
  <c r="I24" i="146"/>
  <c r="H24" i="146"/>
  <c r="G24" i="146"/>
  <c r="F24" i="146"/>
  <c r="E24" i="146"/>
  <c r="I23" i="146"/>
  <c r="H23" i="146"/>
  <c r="G23" i="146"/>
  <c r="F23" i="146"/>
  <c r="E23" i="146"/>
  <c r="I22" i="146"/>
  <c r="H22" i="146"/>
  <c r="G22" i="146"/>
  <c r="F22" i="146"/>
  <c r="E22" i="146"/>
  <c r="I21" i="146"/>
  <c r="H21" i="146"/>
  <c r="G21" i="146"/>
  <c r="F21" i="146"/>
  <c r="E21" i="146"/>
  <c r="I20" i="146"/>
  <c r="H20" i="146"/>
  <c r="G20" i="146"/>
  <c r="F20" i="146"/>
  <c r="E20" i="146"/>
  <c r="I19" i="146"/>
  <c r="H19" i="146"/>
  <c r="G19" i="146"/>
  <c r="F19" i="146"/>
  <c r="E19" i="146"/>
  <c r="I18" i="146"/>
  <c r="H18" i="146"/>
  <c r="G18" i="146"/>
  <c r="F18" i="146"/>
  <c r="E18" i="146"/>
  <c r="I17" i="146"/>
  <c r="H17" i="146"/>
  <c r="G17" i="146"/>
  <c r="F17" i="146"/>
  <c r="E17" i="146"/>
  <c r="I16" i="146"/>
  <c r="H16" i="146"/>
  <c r="G16" i="146"/>
  <c r="F16" i="146"/>
  <c r="E16" i="146"/>
  <c r="I15" i="146"/>
  <c r="H15" i="146"/>
  <c r="G15" i="146"/>
  <c r="F15" i="146"/>
  <c r="E15" i="146"/>
  <c r="I14" i="146"/>
  <c r="H14" i="146"/>
  <c r="G14" i="146"/>
  <c r="F14" i="146"/>
  <c r="E14" i="146"/>
  <c r="I13" i="146"/>
  <c r="H13" i="146"/>
  <c r="G13" i="146"/>
  <c r="F13" i="146"/>
  <c r="E13" i="146"/>
  <c r="I12" i="146"/>
  <c r="H12" i="146"/>
  <c r="G12" i="146"/>
  <c r="F12" i="146"/>
  <c r="E12" i="146"/>
  <c r="I11" i="146"/>
  <c r="H11" i="146"/>
  <c r="G11" i="146"/>
  <c r="F11" i="146"/>
  <c r="E11" i="146"/>
  <c r="I10" i="146"/>
  <c r="H10" i="146"/>
  <c r="G10" i="146"/>
  <c r="F10" i="146"/>
  <c r="E10" i="146"/>
  <c r="I9" i="146"/>
  <c r="H9" i="146"/>
  <c r="G9" i="146"/>
  <c r="F9" i="146"/>
  <c r="E9" i="146"/>
  <c r="I8" i="146"/>
  <c r="I35" i="146" s="1"/>
  <c r="H8" i="146"/>
  <c r="G43" i="146" s="1"/>
  <c r="G8" i="146"/>
  <c r="G44" i="146" s="1"/>
  <c r="F8" i="146"/>
  <c r="G45" i="146" s="1"/>
  <c r="E8" i="146"/>
  <c r="G46" i="146" s="1"/>
  <c r="I37" i="138"/>
  <c r="H37" i="138"/>
  <c r="G37" i="138"/>
  <c r="F37" i="138"/>
  <c r="E37" i="138"/>
  <c r="I36" i="138"/>
  <c r="H36" i="138"/>
  <c r="G36" i="138"/>
  <c r="F36" i="138"/>
  <c r="E36" i="138"/>
  <c r="I35" i="138"/>
  <c r="H35" i="138"/>
  <c r="G35" i="138"/>
  <c r="F35" i="138"/>
  <c r="E35" i="138"/>
  <c r="I34" i="138"/>
  <c r="H34" i="138"/>
  <c r="G34" i="138"/>
  <c r="F34" i="138"/>
  <c r="E34" i="138"/>
  <c r="I33" i="138"/>
  <c r="H33" i="138"/>
  <c r="G33" i="138"/>
  <c r="F33" i="138"/>
  <c r="E33" i="138"/>
  <c r="I32" i="138"/>
  <c r="H32" i="138"/>
  <c r="G32" i="138"/>
  <c r="F32" i="138"/>
  <c r="E32" i="138"/>
  <c r="I31" i="138"/>
  <c r="H31" i="138"/>
  <c r="G31" i="138"/>
  <c r="F31" i="138"/>
  <c r="E31" i="138"/>
  <c r="I30" i="138"/>
  <c r="H30" i="138"/>
  <c r="G30" i="138"/>
  <c r="F30" i="138"/>
  <c r="E30" i="138"/>
  <c r="I29" i="138"/>
  <c r="H29" i="138"/>
  <c r="G29" i="138"/>
  <c r="F29" i="138"/>
  <c r="E29" i="138"/>
  <c r="I28" i="138"/>
  <c r="H28" i="138"/>
  <c r="G28" i="138"/>
  <c r="F28" i="138"/>
  <c r="E28" i="138"/>
  <c r="I27" i="138"/>
  <c r="H27" i="138"/>
  <c r="G27" i="138"/>
  <c r="F27" i="138"/>
  <c r="E27" i="138"/>
  <c r="I26" i="138"/>
  <c r="H26" i="138"/>
  <c r="G26" i="138"/>
  <c r="F26" i="138"/>
  <c r="E26" i="138"/>
  <c r="I25" i="138"/>
  <c r="H25" i="138"/>
  <c r="G25" i="138"/>
  <c r="F25" i="138"/>
  <c r="E25" i="138"/>
  <c r="I24" i="138"/>
  <c r="H24" i="138"/>
  <c r="G24" i="138"/>
  <c r="F24" i="138"/>
  <c r="E24" i="138"/>
  <c r="I23" i="138"/>
  <c r="H23" i="138"/>
  <c r="G23" i="138"/>
  <c r="F23" i="138"/>
  <c r="E23" i="138"/>
  <c r="I22" i="138"/>
  <c r="H22" i="138"/>
  <c r="G22" i="138"/>
  <c r="F22" i="138"/>
  <c r="E22" i="138"/>
  <c r="I21" i="138"/>
  <c r="H21" i="138"/>
  <c r="G21" i="138"/>
  <c r="F21" i="138"/>
  <c r="E21" i="138"/>
  <c r="I20" i="138"/>
  <c r="H20" i="138"/>
  <c r="G20" i="138"/>
  <c r="F20" i="138"/>
  <c r="E20" i="138"/>
  <c r="I19" i="138"/>
  <c r="H19" i="138"/>
  <c r="G19" i="138"/>
  <c r="F19" i="138"/>
  <c r="E19" i="138"/>
  <c r="I18" i="138"/>
  <c r="H18" i="138"/>
  <c r="G18" i="138"/>
  <c r="F18" i="138"/>
  <c r="E18" i="138"/>
  <c r="I17" i="138"/>
  <c r="H17" i="138"/>
  <c r="G17" i="138"/>
  <c r="F17" i="138"/>
  <c r="E17" i="138"/>
  <c r="I16" i="138"/>
  <c r="H16" i="138"/>
  <c r="G16" i="138"/>
  <c r="F16" i="138"/>
  <c r="E16" i="138"/>
  <c r="I15" i="138"/>
  <c r="H15" i="138"/>
  <c r="G15" i="138"/>
  <c r="F15" i="138"/>
  <c r="E15" i="138"/>
  <c r="I14" i="138"/>
  <c r="H14" i="138"/>
  <c r="G14" i="138"/>
  <c r="F14" i="138"/>
  <c r="E14" i="138"/>
  <c r="I13" i="138"/>
  <c r="H13" i="138"/>
  <c r="G13" i="138"/>
  <c r="F13" i="138"/>
  <c r="E13" i="138"/>
  <c r="I12" i="138"/>
  <c r="H12" i="138"/>
  <c r="G12" i="138"/>
  <c r="F12" i="138"/>
  <c r="E12" i="138"/>
  <c r="I11" i="138"/>
  <c r="H11" i="138"/>
  <c r="G11" i="138"/>
  <c r="F11" i="138"/>
  <c r="E11" i="138"/>
  <c r="I10" i="138"/>
  <c r="H10" i="138"/>
  <c r="G10" i="138"/>
  <c r="F10" i="138"/>
  <c r="E10" i="138"/>
  <c r="I9" i="138"/>
  <c r="H9" i="138"/>
  <c r="G9" i="138"/>
  <c r="F9" i="138"/>
  <c r="E9" i="138"/>
  <c r="I8" i="138"/>
  <c r="H8" i="138"/>
  <c r="G57" i="138" s="1"/>
  <c r="G8" i="138"/>
  <c r="F8" i="138"/>
  <c r="E8" i="138"/>
  <c r="I8" i="137"/>
  <c r="I53" i="137" s="1"/>
  <c r="H8" i="137"/>
  <c r="G61" i="137" s="1"/>
  <c r="G8" i="137"/>
  <c r="G62" i="137" s="1"/>
  <c r="F8" i="137"/>
  <c r="G63" i="137" s="1"/>
  <c r="E8" i="137"/>
  <c r="I8" i="142"/>
  <c r="I53" i="142" s="1"/>
  <c r="H8" i="142"/>
  <c r="G8" i="142"/>
  <c r="G62" i="142" s="1"/>
  <c r="F8" i="142"/>
  <c r="E8" i="142"/>
  <c r="G64" i="142" s="1"/>
  <c r="I23" i="141"/>
  <c r="H23" i="141"/>
  <c r="G23" i="141"/>
  <c r="F23" i="141"/>
  <c r="E23" i="141"/>
  <c r="I22" i="141"/>
  <c r="H22" i="141"/>
  <c r="G22" i="141"/>
  <c r="F22" i="141"/>
  <c r="E22" i="141"/>
  <c r="I21" i="141"/>
  <c r="H21" i="141"/>
  <c r="G21" i="141"/>
  <c r="F21" i="141"/>
  <c r="E21" i="141"/>
  <c r="I20" i="141"/>
  <c r="H20" i="141"/>
  <c r="G20" i="141"/>
  <c r="F20" i="141"/>
  <c r="E20" i="141"/>
  <c r="I19" i="141"/>
  <c r="H19" i="141"/>
  <c r="G19" i="141"/>
  <c r="F19" i="141"/>
  <c r="E19" i="141"/>
  <c r="I18" i="141"/>
  <c r="H18" i="141"/>
  <c r="G18" i="141"/>
  <c r="F18" i="141"/>
  <c r="E18" i="141"/>
  <c r="I17" i="141"/>
  <c r="H17" i="141"/>
  <c r="G17" i="141"/>
  <c r="F17" i="141"/>
  <c r="E17" i="141"/>
  <c r="I16" i="141"/>
  <c r="H16" i="141"/>
  <c r="G16" i="141"/>
  <c r="F16" i="141"/>
  <c r="E16" i="141"/>
  <c r="I15" i="141"/>
  <c r="H15" i="141"/>
  <c r="G15" i="141"/>
  <c r="F15" i="141"/>
  <c r="E15" i="141"/>
  <c r="I14" i="141"/>
  <c r="H14" i="141"/>
  <c r="G14" i="141"/>
  <c r="F14" i="141"/>
  <c r="E14" i="141"/>
  <c r="I13" i="141"/>
  <c r="H13" i="141"/>
  <c r="G13" i="141"/>
  <c r="F13" i="141"/>
  <c r="E13" i="141"/>
  <c r="I12" i="141"/>
  <c r="H12" i="141"/>
  <c r="G12" i="141"/>
  <c r="F12" i="141"/>
  <c r="E12" i="141"/>
  <c r="I11" i="141"/>
  <c r="H11" i="141"/>
  <c r="G11" i="141"/>
  <c r="F11" i="141"/>
  <c r="E11" i="141"/>
  <c r="I10" i="141"/>
  <c r="H10" i="141"/>
  <c r="G10" i="141"/>
  <c r="F10" i="141"/>
  <c r="E10" i="141"/>
  <c r="I9" i="141"/>
  <c r="H9" i="141"/>
  <c r="G9" i="141"/>
  <c r="F9" i="141"/>
  <c r="E9" i="141"/>
  <c r="I8" i="141"/>
  <c r="H8" i="141"/>
  <c r="G61" i="141" s="1"/>
  <c r="G8" i="141"/>
  <c r="F8" i="141"/>
  <c r="G63" i="141" s="1"/>
  <c r="E8" i="141"/>
  <c r="I44" i="140"/>
  <c r="H44" i="140"/>
  <c r="G44" i="140"/>
  <c r="F44" i="140"/>
  <c r="E44" i="140"/>
  <c r="I43" i="140"/>
  <c r="H43" i="140"/>
  <c r="G43" i="140"/>
  <c r="F43" i="140"/>
  <c r="E43" i="140"/>
  <c r="I42" i="140"/>
  <c r="H42" i="140"/>
  <c r="G42" i="140"/>
  <c r="F42" i="140"/>
  <c r="E42" i="140"/>
  <c r="I41" i="140"/>
  <c r="H41" i="140"/>
  <c r="G41" i="140"/>
  <c r="F41" i="140"/>
  <c r="E41" i="140"/>
  <c r="I40" i="140"/>
  <c r="H40" i="140"/>
  <c r="G40" i="140"/>
  <c r="F40" i="140"/>
  <c r="E40" i="140"/>
  <c r="I39" i="140"/>
  <c r="H39" i="140"/>
  <c r="G39" i="140"/>
  <c r="F39" i="140"/>
  <c r="E39" i="140"/>
  <c r="I38" i="140"/>
  <c r="H38" i="140"/>
  <c r="G38" i="140"/>
  <c r="F38" i="140"/>
  <c r="E38" i="140"/>
  <c r="I37" i="140"/>
  <c r="H37" i="140"/>
  <c r="G37" i="140"/>
  <c r="F37" i="140"/>
  <c r="E37" i="140"/>
  <c r="I36" i="140"/>
  <c r="H36" i="140"/>
  <c r="G36" i="140"/>
  <c r="F36" i="140"/>
  <c r="E36" i="140"/>
  <c r="I35" i="140"/>
  <c r="H35" i="140"/>
  <c r="G35" i="140"/>
  <c r="F35" i="140"/>
  <c r="E35" i="140"/>
  <c r="I34" i="140"/>
  <c r="H34" i="140"/>
  <c r="G34" i="140"/>
  <c r="F34" i="140"/>
  <c r="E34" i="140"/>
  <c r="I33" i="140"/>
  <c r="H33" i="140"/>
  <c r="G33" i="140"/>
  <c r="F33" i="140"/>
  <c r="E33" i="140"/>
  <c r="I32" i="140"/>
  <c r="H32" i="140"/>
  <c r="G32" i="140"/>
  <c r="F32" i="140"/>
  <c r="E32" i="140"/>
  <c r="I31" i="140"/>
  <c r="H31" i="140"/>
  <c r="G31" i="140"/>
  <c r="F31" i="140"/>
  <c r="E31" i="140"/>
  <c r="I30" i="140"/>
  <c r="H30" i="140"/>
  <c r="G30" i="140"/>
  <c r="F30" i="140"/>
  <c r="E30" i="140"/>
  <c r="I29" i="140"/>
  <c r="H29" i="140"/>
  <c r="G29" i="140"/>
  <c r="F29" i="140"/>
  <c r="E29" i="140"/>
  <c r="I28" i="140"/>
  <c r="H28" i="140"/>
  <c r="G28" i="140"/>
  <c r="F28" i="140"/>
  <c r="E28" i="140"/>
  <c r="I27" i="140"/>
  <c r="H27" i="140"/>
  <c r="G27" i="140"/>
  <c r="F27" i="140"/>
  <c r="E27" i="140"/>
  <c r="I26" i="140"/>
  <c r="H26" i="140"/>
  <c r="G26" i="140"/>
  <c r="F26" i="140"/>
  <c r="E26" i="140"/>
  <c r="I25" i="140"/>
  <c r="H25" i="140"/>
  <c r="G25" i="140"/>
  <c r="F25" i="140"/>
  <c r="E25" i="140"/>
  <c r="I24" i="140"/>
  <c r="H24" i="140"/>
  <c r="G24" i="140"/>
  <c r="F24" i="140"/>
  <c r="E24" i="140"/>
  <c r="I23" i="140"/>
  <c r="H23" i="140"/>
  <c r="G23" i="140"/>
  <c r="F23" i="140"/>
  <c r="E23" i="140"/>
  <c r="I22" i="140"/>
  <c r="H22" i="140"/>
  <c r="G22" i="140"/>
  <c r="F22" i="140"/>
  <c r="E22" i="140"/>
  <c r="I21" i="140"/>
  <c r="H21" i="140"/>
  <c r="G21" i="140"/>
  <c r="F21" i="140"/>
  <c r="E21" i="140"/>
  <c r="I20" i="140"/>
  <c r="H20" i="140"/>
  <c r="G20" i="140"/>
  <c r="F20" i="140"/>
  <c r="E20" i="140"/>
  <c r="I19" i="140"/>
  <c r="H19" i="140"/>
  <c r="G19" i="140"/>
  <c r="F19" i="140"/>
  <c r="E19" i="140"/>
  <c r="I18" i="140"/>
  <c r="H18" i="140"/>
  <c r="G18" i="140"/>
  <c r="F18" i="140"/>
  <c r="E18" i="140"/>
  <c r="I17" i="140"/>
  <c r="H17" i="140"/>
  <c r="G17" i="140"/>
  <c r="F17" i="140"/>
  <c r="E17" i="140"/>
  <c r="I16" i="140"/>
  <c r="H16" i="140"/>
  <c r="G16" i="140"/>
  <c r="F16" i="140"/>
  <c r="E16" i="140"/>
  <c r="I15" i="140"/>
  <c r="H15" i="140"/>
  <c r="G15" i="140"/>
  <c r="F15" i="140"/>
  <c r="E15" i="140"/>
  <c r="I14" i="140"/>
  <c r="H14" i="140"/>
  <c r="G14" i="140"/>
  <c r="F14" i="140"/>
  <c r="E14" i="140"/>
  <c r="I13" i="140"/>
  <c r="H13" i="140"/>
  <c r="G13" i="140"/>
  <c r="F13" i="140"/>
  <c r="E13" i="140"/>
  <c r="I12" i="140"/>
  <c r="H12" i="140"/>
  <c r="G12" i="140"/>
  <c r="F12" i="140"/>
  <c r="E12" i="140"/>
  <c r="I11" i="140"/>
  <c r="H11" i="140"/>
  <c r="G11" i="140"/>
  <c r="F11" i="140"/>
  <c r="E11" i="140"/>
  <c r="I10" i="140"/>
  <c r="H10" i="140"/>
  <c r="G10" i="140"/>
  <c r="F10" i="140"/>
  <c r="E10" i="140"/>
  <c r="I9" i="140"/>
  <c r="H9" i="140"/>
  <c r="G9" i="140"/>
  <c r="F9" i="140"/>
  <c r="E9" i="140"/>
  <c r="I8" i="140"/>
  <c r="I53" i="140" s="1"/>
  <c r="H8" i="140"/>
  <c r="G8" i="140"/>
  <c r="F8" i="140"/>
  <c r="E8" i="140"/>
  <c r="G64" i="140" s="1"/>
  <c r="I8" i="145"/>
  <c r="I35" i="145" s="1"/>
  <c r="H8" i="145"/>
  <c r="G8" i="145"/>
  <c r="F8" i="145"/>
  <c r="G45" i="145" s="1"/>
  <c r="E8" i="145"/>
  <c r="G46" i="145" s="1"/>
  <c r="I48" i="139"/>
  <c r="H48" i="139"/>
  <c r="G48" i="139"/>
  <c r="F48" i="139"/>
  <c r="E48" i="139"/>
  <c r="I47" i="139"/>
  <c r="H47" i="139"/>
  <c r="G47" i="139"/>
  <c r="F47" i="139"/>
  <c r="E47" i="139"/>
  <c r="I46" i="139"/>
  <c r="H46" i="139"/>
  <c r="G46" i="139"/>
  <c r="F46" i="139"/>
  <c r="E46" i="139"/>
  <c r="I45" i="139"/>
  <c r="H45" i="139"/>
  <c r="G45" i="139"/>
  <c r="F45" i="139"/>
  <c r="E45" i="139"/>
  <c r="I44" i="139"/>
  <c r="H44" i="139"/>
  <c r="G44" i="139"/>
  <c r="F44" i="139"/>
  <c r="E44" i="139"/>
  <c r="I43" i="139"/>
  <c r="H43" i="139"/>
  <c r="G43" i="139"/>
  <c r="F43" i="139"/>
  <c r="E43" i="139"/>
  <c r="I42" i="139"/>
  <c r="H42" i="139"/>
  <c r="G42" i="139"/>
  <c r="F42" i="139"/>
  <c r="E42" i="139"/>
  <c r="I41" i="139"/>
  <c r="H41" i="139"/>
  <c r="G41" i="139"/>
  <c r="F41" i="139"/>
  <c r="E41" i="139"/>
  <c r="I40" i="139"/>
  <c r="H40" i="139"/>
  <c r="G40" i="139"/>
  <c r="F40" i="139"/>
  <c r="E40" i="139"/>
  <c r="I39" i="139"/>
  <c r="H39" i="139"/>
  <c r="G39" i="139"/>
  <c r="F39" i="139"/>
  <c r="E39" i="139"/>
  <c r="I38" i="139"/>
  <c r="H38" i="139"/>
  <c r="G38" i="139"/>
  <c r="F38" i="139"/>
  <c r="E38" i="139"/>
  <c r="I37" i="139"/>
  <c r="H37" i="139"/>
  <c r="G37" i="139"/>
  <c r="F37" i="139"/>
  <c r="E37" i="139"/>
  <c r="I36" i="139"/>
  <c r="H36" i="139"/>
  <c r="G36" i="139"/>
  <c r="F36" i="139"/>
  <c r="E36" i="139"/>
  <c r="I35" i="139"/>
  <c r="H35" i="139"/>
  <c r="G35" i="139"/>
  <c r="F35" i="139"/>
  <c r="E35" i="139"/>
  <c r="I34" i="139"/>
  <c r="H34" i="139"/>
  <c r="G34" i="139"/>
  <c r="F34" i="139"/>
  <c r="E34" i="139"/>
  <c r="I33" i="139"/>
  <c r="H33" i="139"/>
  <c r="G33" i="139"/>
  <c r="F33" i="139"/>
  <c r="E33" i="139"/>
  <c r="I32" i="139"/>
  <c r="H32" i="139"/>
  <c r="G32" i="139"/>
  <c r="F32" i="139"/>
  <c r="E32" i="139"/>
  <c r="I31" i="139"/>
  <c r="H31" i="139"/>
  <c r="G31" i="139"/>
  <c r="F31" i="139"/>
  <c r="E31" i="139"/>
  <c r="I30" i="139"/>
  <c r="H30" i="139"/>
  <c r="G30" i="139"/>
  <c r="F30" i="139"/>
  <c r="E30" i="139"/>
  <c r="I29" i="139"/>
  <c r="H29" i="139"/>
  <c r="G29" i="139"/>
  <c r="F29" i="139"/>
  <c r="E29" i="139"/>
  <c r="I28" i="139"/>
  <c r="H28" i="139"/>
  <c r="G28" i="139"/>
  <c r="F28" i="139"/>
  <c r="E28" i="139"/>
  <c r="I27" i="139"/>
  <c r="H27" i="139"/>
  <c r="G27" i="139"/>
  <c r="F27" i="139"/>
  <c r="E27" i="139"/>
  <c r="I26" i="139"/>
  <c r="H26" i="139"/>
  <c r="G26" i="139"/>
  <c r="F26" i="139"/>
  <c r="E26" i="139"/>
  <c r="I25" i="139"/>
  <c r="H25" i="139"/>
  <c r="G25" i="139"/>
  <c r="F25" i="139"/>
  <c r="E25" i="139"/>
  <c r="I24" i="139"/>
  <c r="H24" i="139"/>
  <c r="G24" i="139"/>
  <c r="F24" i="139"/>
  <c r="E24" i="139"/>
  <c r="I23" i="139"/>
  <c r="H23" i="139"/>
  <c r="G23" i="139"/>
  <c r="F23" i="139"/>
  <c r="E23" i="139"/>
  <c r="I22" i="139"/>
  <c r="H22" i="139"/>
  <c r="G22" i="139"/>
  <c r="F22" i="139"/>
  <c r="E22" i="139"/>
  <c r="I21" i="139"/>
  <c r="H21" i="139"/>
  <c r="G21" i="139"/>
  <c r="F21" i="139"/>
  <c r="E21" i="139"/>
  <c r="I20" i="139"/>
  <c r="H20" i="139"/>
  <c r="G20" i="139"/>
  <c r="F20" i="139"/>
  <c r="E20" i="139"/>
  <c r="I19" i="139"/>
  <c r="H19" i="139"/>
  <c r="G19" i="139"/>
  <c r="F19" i="139"/>
  <c r="E19" i="139"/>
  <c r="I18" i="139"/>
  <c r="H18" i="139"/>
  <c r="G18" i="139"/>
  <c r="F18" i="139"/>
  <c r="E18" i="139"/>
  <c r="I17" i="139"/>
  <c r="H17" i="139"/>
  <c r="G17" i="139"/>
  <c r="F17" i="139"/>
  <c r="E17" i="139"/>
  <c r="I16" i="139"/>
  <c r="H16" i="139"/>
  <c r="G16" i="139"/>
  <c r="F16" i="139"/>
  <c r="E16" i="139"/>
  <c r="I15" i="139"/>
  <c r="H15" i="139"/>
  <c r="G15" i="139"/>
  <c r="F15" i="139"/>
  <c r="E15" i="139"/>
  <c r="I14" i="139"/>
  <c r="H14" i="139"/>
  <c r="G14" i="139"/>
  <c r="F14" i="139"/>
  <c r="E14" i="139"/>
  <c r="I13" i="139"/>
  <c r="H13" i="139"/>
  <c r="G13" i="139"/>
  <c r="F13" i="139"/>
  <c r="E13" i="139"/>
  <c r="I12" i="139"/>
  <c r="H12" i="139"/>
  <c r="G12" i="139"/>
  <c r="F12" i="139"/>
  <c r="E12" i="139"/>
  <c r="I11" i="139"/>
  <c r="H11" i="139"/>
  <c r="G11" i="139"/>
  <c r="F11" i="139"/>
  <c r="E11" i="139"/>
  <c r="I10" i="139"/>
  <c r="H10" i="139"/>
  <c r="G10" i="139"/>
  <c r="F10" i="139"/>
  <c r="E10" i="139"/>
  <c r="I9" i="139"/>
  <c r="H9" i="139"/>
  <c r="G9" i="139"/>
  <c r="F9" i="139"/>
  <c r="E9" i="139"/>
  <c r="I8" i="139"/>
  <c r="I53" i="139" s="1"/>
  <c r="H8" i="139"/>
  <c r="G61" i="139" s="1"/>
  <c r="G8" i="139"/>
  <c r="G62" i="139" s="1"/>
  <c r="F8" i="139"/>
  <c r="G63" i="139" s="1"/>
  <c r="E8" i="139"/>
  <c r="G64" i="139" s="1"/>
  <c r="I50" i="144"/>
  <c r="H50" i="144"/>
  <c r="G50" i="144"/>
  <c r="F50" i="144"/>
  <c r="E50" i="144"/>
  <c r="I49" i="144"/>
  <c r="H49" i="144"/>
  <c r="G49" i="144"/>
  <c r="F49" i="144"/>
  <c r="E49" i="144"/>
  <c r="I48" i="144"/>
  <c r="H48" i="144"/>
  <c r="G48" i="144"/>
  <c r="F48" i="144"/>
  <c r="E48" i="144"/>
  <c r="I47" i="144"/>
  <c r="H47" i="144"/>
  <c r="G47" i="144"/>
  <c r="F47" i="144"/>
  <c r="E47" i="144"/>
  <c r="I46" i="144"/>
  <c r="H46" i="144"/>
  <c r="G46" i="144"/>
  <c r="F46" i="144"/>
  <c r="E46" i="144"/>
  <c r="I45" i="144"/>
  <c r="H45" i="144"/>
  <c r="G45" i="144"/>
  <c r="F45" i="144"/>
  <c r="E45" i="144"/>
  <c r="I44" i="144"/>
  <c r="H44" i="144"/>
  <c r="G44" i="144"/>
  <c r="F44" i="144"/>
  <c r="E44" i="144"/>
  <c r="I43" i="144"/>
  <c r="H43" i="144"/>
  <c r="G43" i="144"/>
  <c r="F43" i="144"/>
  <c r="E43" i="144"/>
  <c r="I42" i="144"/>
  <c r="H42" i="144"/>
  <c r="G42" i="144"/>
  <c r="F42" i="144"/>
  <c r="E42" i="144"/>
  <c r="I41" i="144"/>
  <c r="H41" i="144"/>
  <c r="G41" i="144"/>
  <c r="F41" i="144"/>
  <c r="E41" i="144"/>
  <c r="I40" i="144"/>
  <c r="H40" i="144"/>
  <c r="G40" i="144"/>
  <c r="F40" i="144"/>
  <c r="E40" i="144"/>
  <c r="I39" i="144"/>
  <c r="H39" i="144"/>
  <c r="G39" i="144"/>
  <c r="F39" i="144"/>
  <c r="E39" i="144"/>
  <c r="I38" i="144"/>
  <c r="H38" i="144"/>
  <c r="G38" i="144"/>
  <c r="F38" i="144"/>
  <c r="E38" i="144"/>
  <c r="I37" i="144"/>
  <c r="H37" i="144"/>
  <c r="G37" i="144"/>
  <c r="F37" i="144"/>
  <c r="E37" i="144"/>
  <c r="I36" i="144"/>
  <c r="H36" i="144"/>
  <c r="G36" i="144"/>
  <c r="F36" i="144"/>
  <c r="E36" i="144"/>
  <c r="I35" i="144"/>
  <c r="H35" i="144"/>
  <c r="G35" i="144"/>
  <c r="F35" i="144"/>
  <c r="E35" i="144"/>
  <c r="I34" i="144"/>
  <c r="H34" i="144"/>
  <c r="G34" i="144"/>
  <c r="F34" i="144"/>
  <c r="E34" i="144"/>
  <c r="I33" i="144"/>
  <c r="H33" i="144"/>
  <c r="G33" i="144"/>
  <c r="F33" i="144"/>
  <c r="E33" i="144"/>
  <c r="I32" i="144"/>
  <c r="H32" i="144"/>
  <c r="G32" i="144"/>
  <c r="F32" i="144"/>
  <c r="E32" i="144"/>
  <c r="I31" i="144"/>
  <c r="H31" i="144"/>
  <c r="G31" i="144"/>
  <c r="F31" i="144"/>
  <c r="E31" i="144"/>
  <c r="I30" i="144"/>
  <c r="H30" i="144"/>
  <c r="G30" i="144"/>
  <c r="F30" i="144"/>
  <c r="E30" i="144"/>
  <c r="I29" i="144"/>
  <c r="H29" i="144"/>
  <c r="G29" i="144"/>
  <c r="F29" i="144"/>
  <c r="E29" i="144"/>
  <c r="I28" i="144"/>
  <c r="H28" i="144"/>
  <c r="G28" i="144"/>
  <c r="F28" i="144"/>
  <c r="E28" i="144"/>
  <c r="I27" i="144"/>
  <c r="H27" i="144"/>
  <c r="G27" i="144"/>
  <c r="F27" i="144"/>
  <c r="E27" i="144"/>
  <c r="I26" i="144"/>
  <c r="H26" i="144"/>
  <c r="G26" i="144"/>
  <c r="F26" i="144"/>
  <c r="E26" i="144"/>
  <c r="I25" i="144"/>
  <c r="H25" i="144"/>
  <c r="G25" i="144"/>
  <c r="F25" i="144"/>
  <c r="E25" i="144"/>
  <c r="I24" i="144"/>
  <c r="H24" i="144"/>
  <c r="G24" i="144"/>
  <c r="F24" i="144"/>
  <c r="E24" i="144"/>
  <c r="I23" i="144"/>
  <c r="H23" i="144"/>
  <c r="G23" i="144"/>
  <c r="F23" i="144"/>
  <c r="E23" i="144"/>
  <c r="I22" i="144"/>
  <c r="H22" i="144"/>
  <c r="G22" i="144"/>
  <c r="F22" i="144"/>
  <c r="E22" i="144"/>
  <c r="I21" i="144"/>
  <c r="H21" i="144"/>
  <c r="G21" i="144"/>
  <c r="F21" i="144"/>
  <c r="E21" i="144"/>
  <c r="I20" i="144"/>
  <c r="H20" i="144"/>
  <c r="G20" i="144"/>
  <c r="F20" i="144"/>
  <c r="E20" i="144"/>
  <c r="I19" i="144"/>
  <c r="H19" i="144"/>
  <c r="G19" i="144"/>
  <c r="F19" i="144"/>
  <c r="E19" i="144"/>
  <c r="I18" i="144"/>
  <c r="H18" i="144"/>
  <c r="G18" i="144"/>
  <c r="F18" i="144"/>
  <c r="E18" i="144"/>
  <c r="I17" i="144"/>
  <c r="H17" i="144"/>
  <c r="G17" i="144"/>
  <c r="F17" i="144"/>
  <c r="E17" i="144"/>
  <c r="I16" i="144"/>
  <c r="H16" i="144"/>
  <c r="G16" i="144"/>
  <c r="F16" i="144"/>
  <c r="E16" i="144"/>
  <c r="I15" i="144"/>
  <c r="H15" i="144"/>
  <c r="G15" i="144"/>
  <c r="F15" i="144"/>
  <c r="E15" i="144"/>
  <c r="I14" i="144"/>
  <c r="H14" i="144"/>
  <c r="G14" i="144"/>
  <c r="F14" i="144"/>
  <c r="E14" i="144"/>
  <c r="I13" i="144"/>
  <c r="H13" i="144"/>
  <c r="G13" i="144"/>
  <c r="F13" i="144"/>
  <c r="E13" i="144"/>
  <c r="I12" i="144"/>
  <c r="H12" i="144"/>
  <c r="G12" i="144"/>
  <c r="F12" i="144"/>
  <c r="E12" i="144"/>
  <c r="I11" i="144"/>
  <c r="H11" i="144"/>
  <c r="G11" i="144"/>
  <c r="F11" i="144"/>
  <c r="E11" i="144"/>
  <c r="I10" i="144"/>
  <c r="H10" i="144"/>
  <c r="G10" i="144"/>
  <c r="F10" i="144"/>
  <c r="E10" i="144"/>
  <c r="I9" i="144"/>
  <c r="H9" i="144"/>
  <c r="G9" i="144"/>
  <c r="F9" i="144"/>
  <c r="E9" i="144"/>
  <c r="I8" i="144"/>
  <c r="H8" i="144"/>
  <c r="G60" i="144" s="1"/>
  <c r="G8" i="144"/>
  <c r="F8" i="144"/>
  <c r="G62" i="144" s="1"/>
  <c r="E8" i="144"/>
  <c r="G63" i="144" s="1"/>
  <c r="I51" i="147"/>
  <c r="H51" i="147"/>
  <c r="G51" i="147"/>
  <c r="F51" i="147"/>
  <c r="E51" i="147"/>
  <c r="I50" i="147"/>
  <c r="H50" i="147"/>
  <c r="G50" i="147"/>
  <c r="F50" i="147"/>
  <c r="E50" i="147"/>
  <c r="I49" i="147"/>
  <c r="H49" i="147"/>
  <c r="G49" i="147"/>
  <c r="F49" i="147"/>
  <c r="E49" i="147"/>
  <c r="I48" i="147"/>
  <c r="H48" i="147"/>
  <c r="G48" i="147"/>
  <c r="F48" i="147"/>
  <c r="E48" i="147"/>
  <c r="I47" i="147"/>
  <c r="H47" i="147"/>
  <c r="G47" i="147"/>
  <c r="F47" i="147"/>
  <c r="E47" i="147"/>
  <c r="I46" i="147"/>
  <c r="H46" i="147"/>
  <c r="G46" i="147"/>
  <c r="F46" i="147"/>
  <c r="E46" i="147"/>
  <c r="I45" i="147"/>
  <c r="H45" i="147"/>
  <c r="G45" i="147"/>
  <c r="F45" i="147"/>
  <c r="E45" i="147"/>
  <c r="I44" i="147"/>
  <c r="H44" i="147"/>
  <c r="G44" i="147"/>
  <c r="F44" i="147"/>
  <c r="E44" i="147"/>
  <c r="I43" i="147"/>
  <c r="H43" i="147"/>
  <c r="G43" i="147"/>
  <c r="F43" i="147"/>
  <c r="E43" i="147"/>
  <c r="I42" i="147"/>
  <c r="H42" i="147"/>
  <c r="G42" i="147"/>
  <c r="F42" i="147"/>
  <c r="E42" i="147"/>
  <c r="I41" i="147"/>
  <c r="H41" i="147"/>
  <c r="G41" i="147"/>
  <c r="F41" i="147"/>
  <c r="E41" i="147"/>
  <c r="I40" i="147"/>
  <c r="H40" i="147"/>
  <c r="G40" i="147"/>
  <c r="F40" i="147"/>
  <c r="E40" i="147"/>
  <c r="I39" i="147"/>
  <c r="H39" i="147"/>
  <c r="G39" i="147"/>
  <c r="F39" i="147"/>
  <c r="E39" i="147"/>
  <c r="I38" i="147"/>
  <c r="H38" i="147"/>
  <c r="G38" i="147"/>
  <c r="F38" i="147"/>
  <c r="E38" i="147"/>
  <c r="I37" i="147"/>
  <c r="H37" i="147"/>
  <c r="G37" i="147"/>
  <c r="F37" i="147"/>
  <c r="E37" i="147"/>
  <c r="I36" i="147"/>
  <c r="H36" i="147"/>
  <c r="G36" i="147"/>
  <c r="F36" i="147"/>
  <c r="E36" i="147"/>
  <c r="I35" i="147"/>
  <c r="H35" i="147"/>
  <c r="G35" i="147"/>
  <c r="F35" i="147"/>
  <c r="E35" i="147"/>
  <c r="I34" i="147"/>
  <c r="H34" i="147"/>
  <c r="G34" i="147"/>
  <c r="F34" i="147"/>
  <c r="E34" i="147"/>
  <c r="I33" i="147"/>
  <c r="H33" i="147"/>
  <c r="G33" i="147"/>
  <c r="F33" i="147"/>
  <c r="E33" i="147"/>
  <c r="I32" i="147"/>
  <c r="H32" i="147"/>
  <c r="G32" i="147"/>
  <c r="F32" i="147"/>
  <c r="E32" i="147"/>
  <c r="I31" i="147"/>
  <c r="H31" i="147"/>
  <c r="G31" i="147"/>
  <c r="F31" i="147"/>
  <c r="E31" i="147"/>
  <c r="I30" i="147"/>
  <c r="H30" i="147"/>
  <c r="G30" i="147"/>
  <c r="F30" i="147"/>
  <c r="E30" i="147"/>
  <c r="I29" i="147"/>
  <c r="H29" i="147"/>
  <c r="G29" i="147"/>
  <c r="F29" i="147"/>
  <c r="E29" i="147"/>
  <c r="I28" i="147"/>
  <c r="H28" i="147"/>
  <c r="G28" i="147"/>
  <c r="F28" i="147"/>
  <c r="E28" i="147"/>
  <c r="I27" i="147"/>
  <c r="H27" i="147"/>
  <c r="G27" i="147"/>
  <c r="F27" i="147"/>
  <c r="E27" i="147"/>
  <c r="I26" i="147"/>
  <c r="H26" i="147"/>
  <c r="G26" i="147"/>
  <c r="F26" i="147"/>
  <c r="E26" i="147"/>
  <c r="I25" i="147"/>
  <c r="H25" i="147"/>
  <c r="G25" i="147"/>
  <c r="F25" i="147"/>
  <c r="E25" i="147"/>
  <c r="I24" i="147"/>
  <c r="H24" i="147"/>
  <c r="G24" i="147"/>
  <c r="F24" i="147"/>
  <c r="E24" i="147"/>
  <c r="I23" i="147"/>
  <c r="H23" i="147"/>
  <c r="G23" i="147"/>
  <c r="F23" i="147"/>
  <c r="E23" i="147"/>
  <c r="I22" i="147"/>
  <c r="H22" i="147"/>
  <c r="G22" i="147"/>
  <c r="F22" i="147"/>
  <c r="E22" i="147"/>
  <c r="I21" i="147"/>
  <c r="H21" i="147"/>
  <c r="G21" i="147"/>
  <c r="F21" i="147"/>
  <c r="E21" i="147"/>
  <c r="I20" i="147"/>
  <c r="H20" i="147"/>
  <c r="G20" i="147"/>
  <c r="F20" i="147"/>
  <c r="E20" i="147"/>
  <c r="I19" i="147"/>
  <c r="H19" i="147"/>
  <c r="G19" i="147"/>
  <c r="F19" i="147"/>
  <c r="E19" i="147"/>
  <c r="I18" i="147"/>
  <c r="H18" i="147"/>
  <c r="G18" i="147"/>
  <c r="F18" i="147"/>
  <c r="E18" i="147"/>
  <c r="I17" i="147"/>
  <c r="H17" i="147"/>
  <c r="G17" i="147"/>
  <c r="F17" i="147"/>
  <c r="E17" i="147"/>
  <c r="I16" i="147"/>
  <c r="H16" i="147"/>
  <c r="G16" i="147"/>
  <c r="F16" i="147"/>
  <c r="E16" i="147"/>
  <c r="I15" i="147"/>
  <c r="H15" i="147"/>
  <c r="G15" i="147"/>
  <c r="F15" i="147"/>
  <c r="E15" i="147"/>
  <c r="I14" i="147"/>
  <c r="H14" i="147"/>
  <c r="G14" i="147"/>
  <c r="F14" i="147"/>
  <c r="E14" i="147"/>
  <c r="I13" i="147"/>
  <c r="H13" i="147"/>
  <c r="G13" i="147"/>
  <c r="F13" i="147"/>
  <c r="E13" i="147"/>
  <c r="I12" i="147"/>
  <c r="H12" i="147"/>
  <c r="G12" i="147"/>
  <c r="F12" i="147"/>
  <c r="E12" i="147"/>
  <c r="I11" i="147"/>
  <c r="H11" i="147"/>
  <c r="G11" i="147"/>
  <c r="F11" i="147"/>
  <c r="E11" i="147"/>
  <c r="I10" i="147"/>
  <c r="H10" i="147"/>
  <c r="G10" i="147"/>
  <c r="F10" i="147"/>
  <c r="E10" i="147"/>
  <c r="I9" i="147"/>
  <c r="H9" i="147"/>
  <c r="G9" i="147"/>
  <c r="F9" i="147"/>
  <c r="E9" i="147"/>
  <c r="I8" i="147"/>
  <c r="I53" i="147" s="1"/>
  <c r="H8" i="147"/>
  <c r="G61" i="147" s="1"/>
  <c r="G8" i="147"/>
  <c r="G62" i="147" s="1"/>
  <c r="F8" i="147"/>
  <c r="G63" i="147" s="1"/>
  <c r="E8" i="147"/>
  <c r="G64" i="147" s="1"/>
  <c r="E49" i="133"/>
  <c r="F49" i="133"/>
  <c r="G49" i="133"/>
  <c r="H49" i="133"/>
  <c r="I49" i="133"/>
  <c r="E50" i="133"/>
  <c r="F50" i="133"/>
  <c r="G50" i="133"/>
  <c r="H50" i="133"/>
  <c r="I50" i="133"/>
  <c r="E51" i="133"/>
  <c r="F51" i="133"/>
  <c r="G51" i="133"/>
  <c r="H51" i="133"/>
  <c r="I51" i="133"/>
  <c r="I52" i="144" l="1"/>
  <c r="G61" i="144"/>
  <c r="G62" i="141"/>
  <c r="G64" i="141"/>
  <c r="I53" i="141"/>
  <c r="G59" i="138"/>
  <c r="G60" i="138"/>
  <c r="I49" i="138"/>
  <c r="G58" i="138"/>
  <c r="G63" i="140"/>
  <c r="G62" i="140"/>
  <c r="G61" i="140"/>
  <c r="G44" i="145"/>
  <c r="G43" i="145"/>
  <c r="G61" i="142"/>
  <c r="G63" i="142"/>
  <c r="I34" i="146"/>
  <c r="I48" i="138"/>
  <c r="I52" i="137"/>
  <c r="I52" i="142"/>
  <c r="I52" i="141"/>
  <c r="I52" i="140"/>
  <c r="I34" i="145"/>
  <c r="I52" i="139"/>
  <c r="I51" i="144"/>
  <c r="I52" i="147"/>
  <c r="E9" i="133" l="1"/>
  <c r="F9" i="133"/>
  <c r="G9" i="133"/>
  <c r="H9" i="133"/>
  <c r="I9" i="133"/>
  <c r="E10" i="133"/>
  <c r="F10" i="133"/>
  <c r="G10" i="133"/>
  <c r="H10" i="133"/>
  <c r="I10" i="133"/>
  <c r="E11" i="133"/>
  <c r="F11" i="133"/>
  <c r="G11" i="133"/>
  <c r="H11" i="133"/>
  <c r="I11" i="133"/>
  <c r="E12" i="133"/>
  <c r="F12" i="133"/>
  <c r="G12" i="133"/>
  <c r="H12" i="133"/>
  <c r="I12" i="133"/>
  <c r="E13" i="133"/>
  <c r="F13" i="133"/>
  <c r="G13" i="133"/>
  <c r="H13" i="133"/>
  <c r="I13" i="133"/>
  <c r="E14" i="133"/>
  <c r="F14" i="133"/>
  <c r="G14" i="133"/>
  <c r="H14" i="133"/>
  <c r="I14" i="133"/>
  <c r="E15" i="133"/>
  <c r="F15" i="133"/>
  <c r="G15" i="133"/>
  <c r="H15" i="133"/>
  <c r="I15" i="133"/>
  <c r="E16" i="133"/>
  <c r="F16" i="133"/>
  <c r="G16" i="133"/>
  <c r="H16" i="133"/>
  <c r="I16" i="133"/>
  <c r="E17" i="133"/>
  <c r="F17" i="133"/>
  <c r="G17" i="133"/>
  <c r="H17" i="133"/>
  <c r="I17" i="133"/>
  <c r="E18" i="133"/>
  <c r="F18" i="133"/>
  <c r="G18" i="133"/>
  <c r="H18" i="133"/>
  <c r="I18" i="133"/>
  <c r="E19" i="133"/>
  <c r="F19" i="133"/>
  <c r="G19" i="133"/>
  <c r="H19" i="133"/>
  <c r="I19" i="133"/>
  <c r="E20" i="133"/>
  <c r="F20" i="133"/>
  <c r="G20" i="133"/>
  <c r="H20" i="133"/>
  <c r="I20" i="133"/>
  <c r="E21" i="133"/>
  <c r="F21" i="133"/>
  <c r="G21" i="133"/>
  <c r="H21" i="133"/>
  <c r="I21" i="133"/>
  <c r="E22" i="133"/>
  <c r="F22" i="133"/>
  <c r="G22" i="133"/>
  <c r="H22" i="133"/>
  <c r="I22" i="133"/>
  <c r="E23" i="133"/>
  <c r="F23" i="133"/>
  <c r="G23" i="133"/>
  <c r="H23" i="133"/>
  <c r="I23" i="133"/>
  <c r="E24" i="133"/>
  <c r="F24" i="133"/>
  <c r="G24" i="133"/>
  <c r="H24" i="133"/>
  <c r="I24" i="133"/>
  <c r="E25" i="133"/>
  <c r="F25" i="133"/>
  <c r="G25" i="133"/>
  <c r="H25" i="133"/>
  <c r="I25" i="133"/>
  <c r="E26" i="133"/>
  <c r="F26" i="133"/>
  <c r="G26" i="133"/>
  <c r="H26" i="133"/>
  <c r="I26" i="133"/>
  <c r="E27" i="133"/>
  <c r="F27" i="133"/>
  <c r="G27" i="133"/>
  <c r="H27" i="133"/>
  <c r="I27" i="133"/>
  <c r="E28" i="133"/>
  <c r="F28" i="133"/>
  <c r="G28" i="133"/>
  <c r="H28" i="133"/>
  <c r="I28" i="133"/>
  <c r="E29" i="133"/>
  <c r="F29" i="133"/>
  <c r="G29" i="133"/>
  <c r="H29" i="133"/>
  <c r="I29" i="133"/>
  <c r="E30" i="133"/>
  <c r="F30" i="133"/>
  <c r="G30" i="133"/>
  <c r="H30" i="133"/>
  <c r="I30" i="133"/>
  <c r="E31" i="133"/>
  <c r="F31" i="133"/>
  <c r="G31" i="133"/>
  <c r="H31" i="133"/>
  <c r="I31" i="133"/>
  <c r="E32" i="133"/>
  <c r="F32" i="133"/>
  <c r="G32" i="133"/>
  <c r="H32" i="133"/>
  <c r="I32" i="133"/>
  <c r="E33" i="133"/>
  <c r="F33" i="133"/>
  <c r="G33" i="133"/>
  <c r="H33" i="133"/>
  <c r="I33" i="133"/>
  <c r="E34" i="133"/>
  <c r="F34" i="133"/>
  <c r="G34" i="133"/>
  <c r="H34" i="133"/>
  <c r="I34" i="133"/>
  <c r="E35" i="133"/>
  <c r="F35" i="133"/>
  <c r="G35" i="133"/>
  <c r="H35" i="133"/>
  <c r="I35" i="133"/>
  <c r="E36" i="133"/>
  <c r="F36" i="133"/>
  <c r="G36" i="133"/>
  <c r="H36" i="133"/>
  <c r="I36" i="133"/>
  <c r="E37" i="133"/>
  <c r="F37" i="133"/>
  <c r="G37" i="133"/>
  <c r="H37" i="133"/>
  <c r="I37" i="133"/>
  <c r="E38" i="133"/>
  <c r="F38" i="133"/>
  <c r="G38" i="133"/>
  <c r="H38" i="133"/>
  <c r="I38" i="133"/>
  <c r="E39" i="133"/>
  <c r="F39" i="133"/>
  <c r="G39" i="133"/>
  <c r="H39" i="133"/>
  <c r="I39" i="133"/>
  <c r="E40" i="133"/>
  <c r="F40" i="133"/>
  <c r="G40" i="133"/>
  <c r="H40" i="133"/>
  <c r="I40" i="133"/>
  <c r="E41" i="133"/>
  <c r="F41" i="133"/>
  <c r="G41" i="133"/>
  <c r="H41" i="133"/>
  <c r="I41" i="133"/>
  <c r="E42" i="133"/>
  <c r="F42" i="133"/>
  <c r="G42" i="133"/>
  <c r="H42" i="133"/>
  <c r="I42" i="133"/>
  <c r="E43" i="133"/>
  <c r="F43" i="133"/>
  <c r="G43" i="133"/>
  <c r="H43" i="133"/>
  <c r="I43" i="133"/>
  <c r="E44" i="133"/>
  <c r="F44" i="133"/>
  <c r="G44" i="133"/>
  <c r="H44" i="133"/>
  <c r="I44" i="133"/>
  <c r="E45" i="133"/>
  <c r="F45" i="133"/>
  <c r="G45" i="133"/>
  <c r="H45" i="133"/>
  <c r="I45" i="133"/>
  <c r="E46" i="133"/>
  <c r="F46" i="133"/>
  <c r="G46" i="133"/>
  <c r="H46" i="133"/>
  <c r="I46" i="133"/>
  <c r="E47" i="133"/>
  <c r="F47" i="133"/>
  <c r="G47" i="133"/>
  <c r="H47" i="133"/>
  <c r="I47" i="133"/>
  <c r="E48" i="133"/>
  <c r="F48" i="133"/>
  <c r="G48" i="133"/>
  <c r="H48" i="133"/>
  <c r="I48" i="133"/>
  <c r="I8" i="133"/>
  <c r="I53" i="133" s="1"/>
  <c r="G8" i="133"/>
  <c r="H8" i="133"/>
  <c r="F8" i="133"/>
  <c r="E8" i="133"/>
  <c r="I52" i="133" l="1"/>
  <c r="G64" i="133" l="1"/>
  <c r="G63" i="133"/>
  <c r="G62" i="133"/>
  <c r="G61" i="133"/>
</calcChain>
</file>

<file path=xl/sharedStrings.xml><?xml version="1.0" encoding="utf-8"?>
<sst xmlns="http://schemas.openxmlformats.org/spreadsheetml/2006/main" count="1249" uniqueCount="889">
  <si>
    <t>เลขที่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</si>
  <si>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</si>
  <si>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</si>
  <si>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</si>
  <si>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ผลประเมิน</t>
  </si>
  <si>
    <t>สรุป(ผ่าน/ไม่ผ่าน</t>
  </si>
  <si>
    <t>ผ่าน</t>
  </si>
  <si>
    <t>รวมจำนวนคน</t>
  </si>
  <si>
    <t>คะแนน</t>
  </si>
  <si>
    <t>ระดับคุณภาพ</t>
  </si>
  <si>
    <t>จำนวนคน</t>
  </si>
  <si>
    <t>ดี</t>
  </si>
  <si>
    <t>ไม่ผ่าน</t>
  </si>
  <si>
    <t>ดีเยี่ยม</t>
  </si>
  <si>
    <t>แบบสรุปผลการประเมินการใช้ภาษาอังกฤษ:ทักษะการฟัง</t>
  </si>
  <si>
    <t>รวมคะแนน(๒๕ คะแนน)</t>
  </si>
  <si>
    <t>ปรับปรุง</t>
  </si>
  <si>
    <t>พอใช้</t>
  </si>
  <si>
    <t>เกณฑ์การตัดสินได้ ๑๒ คะแนน ขึ้นไปถือว่าผ่าน</t>
  </si>
  <si>
    <t>คะแนน ๑๒ - ๑๖</t>
  </si>
  <si>
    <t>ต่ำกว่า ๑๒</t>
  </si>
  <si>
    <t>ปรับปรุง(๐-๑๑)</t>
  </si>
  <si>
    <t>พอใช้(๑๒-๑๖)</t>
  </si>
  <si>
    <t>คะแนน ๒๒ - ๒๕</t>
  </si>
  <si>
    <t>คะแนน ๑๗ - ๒๑</t>
  </si>
  <si>
    <t>ดีเยี่ยม(๒๒-๒๕)</t>
  </si>
  <si>
    <t>ดี(๑๗-๒๑)</t>
  </si>
  <si>
    <t>ลงชื่อ…......................…................. ผู้ประเมิน</t>
  </si>
  <si>
    <t>นายธนวัฒน์</t>
  </si>
  <si>
    <t>นางสาวกมลชนก</t>
  </si>
  <si>
    <t>นางสาวชุติกาญจน์</t>
  </si>
  <si>
    <t>บุญมี</t>
  </si>
  <si>
    <t>นางสาวศิริวรรณ</t>
  </si>
  <si>
    <t>นางสาวเปมิกา</t>
  </si>
  <si>
    <t>นางสาวณัฐพร</t>
  </si>
  <si>
    <t>นางสาวเสาวลักษณ์</t>
  </si>
  <si>
    <t>นายอภิรักษ์</t>
  </si>
  <si>
    <t>นางสาวธิดารัตน์</t>
  </si>
  <si>
    <t>นางสาวกนกวรรณ</t>
  </si>
  <si>
    <t>นายณัฐวุฒิ</t>
  </si>
  <si>
    <t>นางสาวกฤติยา</t>
  </si>
  <si>
    <t>นางสาวนภัสสร</t>
  </si>
  <si>
    <t>นางสาววรรณพร</t>
  </si>
  <si>
    <t>นายพงศธร</t>
  </si>
  <si>
    <t>นายกฤษฎา</t>
  </si>
  <si>
    <t>ซื่อสัตย์</t>
  </si>
  <si>
    <t>น้อยศรี</t>
  </si>
  <si>
    <t>นายนครินทร์</t>
  </si>
  <si>
    <t>นางสาวกัญญาณัฐ</t>
  </si>
  <si>
    <t>นางสาวจุฑามาศ</t>
  </si>
  <si>
    <t>ตำแหน่ง ครู</t>
  </si>
  <si>
    <t xml:space="preserve">            ประเมิน วันที่...................เดือน  ............................พ.ศ. ...................</t>
  </si>
  <si>
    <t>(                        )</t>
  </si>
  <si>
    <t>นายกษิติ</t>
  </si>
  <si>
    <t>เทพสุวรรณ</t>
  </si>
  <si>
    <t>นางสาวพัชรพร</t>
  </si>
  <si>
    <t>นางสาวสุธาสินี</t>
  </si>
  <si>
    <t>นางสาววรัญญา</t>
  </si>
  <si>
    <t>นางสาวชนัญชิดา</t>
  </si>
  <si>
    <t>พันธ์ธรรม</t>
  </si>
  <si>
    <t>นางสาวณัชชา</t>
  </si>
  <si>
    <t>วงหมี</t>
  </si>
  <si>
    <t>เชื้อวงษ์</t>
  </si>
  <si>
    <t>นางสาวกนกพร</t>
  </si>
  <si>
    <t>นางสาวจิดาภา</t>
  </si>
  <si>
    <t>นางสาววีรดา</t>
  </si>
  <si>
    <t>อ่อนน้อม</t>
  </si>
  <si>
    <t>นางสาวไพรินทร์</t>
  </si>
  <si>
    <t>เอื้อเฟื้อ</t>
  </si>
  <si>
    <t>ดอนทอง</t>
  </si>
  <si>
    <t>นางสาวปณิดา</t>
  </si>
  <si>
    <t>วงษ์สุวรรณ์</t>
  </si>
  <si>
    <t>เกตุแก้วมณี</t>
  </si>
  <si>
    <t>นายกิตติศักดิ์</t>
  </si>
  <si>
    <t>นายชานนท์</t>
  </si>
  <si>
    <t>นางสาวพนิดา</t>
  </si>
  <si>
    <t>เดชสุภา</t>
  </si>
  <si>
    <t>ผ่องผิว</t>
  </si>
  <si>
    <t>บุญเจริญ</t>
  </si>
  <si>
    <t>เสนาพล</t>
  </si>
  <si>
    <t>นางสาวฐิติวรดา</t>
  </si>
  <si>
    <t>วันจีน</t>
  </si>
  <si>
    <t>นางสาวณัฐณิชา</t>
  </si>
  <si>
    <t>โพธิ์ศรี</t>
  </si>
  <si>
    <t>นางสาวเพ็ญพิชชา</t>
  </si>
  <si>
    <t>คำดวง</t>
  </si>
  <si>
    <t>ปรุงนิยม</t>
  </si>
  <si>
    <t>นางสาวศุภรัตน์</t>
  </si>
  <si>
    <t>ตันเจริญ</t>
  </si>
  <si>
    <t>นางสาวณัฐญาดา</t>
  </si>
  <si>
    <t>นางสาวภารดี</t>
  </si>
  <si>
    <t>นางสาวสุกัญญา</t>
  </si>
  <si>
    <t>นางสาวกัญญาวีร์</t>
  </si>
  <si>
    <t>นางสาวชนากานต์</t>
  </si>
  <si>
    <t>นางสาวปฏิมาภรณ์</t>
  </si>
  <si>
    <t>พิมเสน</t>
  </si>
  <si>
    <t>ลือคำงาม</t>
  </si>
  <si>
    <t>นางสาวสุภาพร</t>
  </si>
  <si>
    <t>จินจู</t>
  </si>
  <si>
    <t>นายธนภัทร</t>
  </si>
  <si>
    <t>นายธเนศพล</t>
  </si>
  <si>
    <t>นายปณิธาน</t>
  </si>
  <si>
    <t>นายธนาธิป</t>
  </si>
  <si>
    <t>นางสาวรุ่งนภา</t>
  </si>
  <si>
    <t>ชาวเวียง</t>
  </si>
  <si>
    <t>แสงตา</t>
  </si>
  <si>
    <t>นายกิตติธัช</t>
  </si>
  <si>
    <t>นายนนทพัทธ์</t>
  </si>
  <si>
    <t>แผ่นผา</t>
  </si>
  <si>
    <t>โอสถานนท์</t>
  </si>
  <si>
    <t>นางสาวธัญชนก</t>
  </si>
  <si>
    <t>นางสาววิภาวี</t>
  </si>
  <si>
    <t>ชั้นมัธยมศึกษาปีที่ ๔/1</t>
  </si>
  <si>
    <t>ชั้นมัธยมศึกษาปีที่ ๔/2</t>
  </si>
  <si>
    <t>ชั้นมัธยมศึกษาปีที่ ๔/3</t>
  </si>
  <si>
    <t>ชั้นมัธยมศึกษาปีที่ ๔/4</t>
  </si>
  <si>
    <t>ชั้นมัธยมศึกษาปีที่ ๔/5</t>
  </si>
  <si>
    <t>ชั้นมัธยมศึกษาปีที่ ๔/6</t>
  </si>
  <si>
    <t>ชั้นมัธยมศึกษาปีที่ ๔/7</t>
  </si>
  <si>
    <t>ชั้นมัธยมศึกษาปีที่ ๔/8</t>
  </si>
  <si>
    <t>ชั้นมัธยมศึกษาปีที่ ๔/9</t>
  </si>
  <si>
    <t>ชั้นมัธยมศึกษาปีที่ ๔/10</t>
  </si>
  <si>
    <t>ชั้นมัธยมศึกษาปีที่ ๔/11</t>
  </si>
  <si>
    <t>นายชวกร</t>
  </si>
  <si>
    <t>แสงฉาย</t>
  </si>
  <si>
    <t>นายธนากร</t>
  </si>
  <si>
    <t>ป้อมตะขบ</t>
  </si>
  <si>
    <t>นายพีระพงษ์</t>
  </si>
  <si>
    <t>นายเสฏฐวุฒิ</t>
  </si>
  <si>
    <t>บาดขุนทด</t>
  </si>
  <si>
    <t>ตันเฮง</t>
  </si>
  <si>
    <t>นายธนพนธ์</t>
  </si>
  <si>
    <t>เสมอใจ</t>
  </si>
  <si>
    <t>นายภูมิชนะ</t>
  </si>
  <si>
    <t>เทียมแก้ว</t>
  </si>
  <si>
    <t xml:space="preserve">นางสาวชนิดาภา </t>
  </si>
  <si>
    <t>ฉิมไพบูลย์</t>
  </si>
  <si>
    <t>นางสาวฑิฆัมพร</t>
  </si>
  <si>
    <t>พูนสระคู</t>
  </si>
  <si>
    <t>นางสาวธันย์ชนก</t>
  </si>
  <si>
    <t>พุทธสุวรรณ์</t>
  </si>
  <si>
    <t>นางสาวสิริรัฐ</t>
  </si>
  <si>
    <t>ชาติทอง</t>
  </si>
  <si>
    <t>นางสาวสุกฤตา</t>
  </si>
  <si>
    <t>นางสาวนุชจรีย์</t>
  </si>
  <si>
    <t>โตสุขศรี</t>
  </si>
  <si>
    <t>นางสาวกชพรรณ</t>
  </si>
  <si>
    <t>จอมศรี</t>
  </si>
  <si>
    <t>นางสาววิไลลักษณ์</t>
  </si>
  <si>
    <t>สุบุตรดี</t>
  </si>
  <si>
    <t>นางสาวจิรัชญา</t>
  </si>
  <si>
    <t>จันทร์คุ้ม</t>
  </si>
  <si>
    <t>นางสาวกรกมล</t>
  </si>
  <si>
    <t>นฤภัย</t>
  </si>
  <si>
    <t>นางสาวนันท์นภัส</t>
  </si>
  <si>
    <t>รอดบุตร</t>
  </si>
  <si>
    <t>นางสาวปรัตถา</t>
  </si>
  <si>
    <t>พุ่มเผือก</t>
  </si>
  <si>
    <t>นางสาวปิยาภัทร</t>
  </si>
  <si>
    <t>รัตน์วิเศษฤทธิ์</t>
  </si>
  <si>
    <t>นางสาวรัตนาวรรณ์</t>
  </si>
  <si>
    <t>จรรยาดี</t>
  </si>
  <si>
    <t>นางสาวอรวรรยา</t>
  </si>
  <si>
    <t>พิมแก้ว</t>
  </si>
  <si>
    <t>นางสาวอาทิติยาภรณ์</t>
  </si>
  <si>
    <t>สาดแสง</t>
  </si>
  <si>
    <t>ศรีเกษม</t>
  </si>
  <si>
    <t>นางสาววณัชพร</t>
  </si>
  <si>
    <t>เฉลิมดิษฐ์</t>
  </si>
  <si>
    <t>นางสาวสุชีรา</t>
  </si>
  <si>
    <t>ต.ศิริวัฒนา</t>
  </si>
  <si>
    <t>นายภูเบศร</t>
  </si>
  <si>
    <t>ทิสา</t>
  </si>
  <si>
    <t xml:space="preserve">นายชนัญญู </t>
  </si>
  <si>
    <t>ทานะมัย</t>
  </si>
  <si>
    <t>นายฐิติภูมิ</t>
  </si>
  <si>
    <t>แสงดำ</t>
  </si>
  <si>
    <t>นายปัณณวัฒน์</t>
  </si>
  <si>
    <t>นายจีรภัทร</t>
  </si>
  <si>
    <t>รอดเลี้ยง</t>
  </si>
  <si>
    <t xml:space="preserve">นายธนทัต </t>
  </si>
  <si>
    <t>สุทธิฤกษ์</t>
  </si>
  <si>
    <t>นายธนบดี</t>
  </si>
  <si>
    <t>แข็งขัน</t>
  </si>
  <si>
    <t>นายโอฬาร</t>
  </si>
  <si>
    <t>พุทธสอน</t>
  </si>
  <si>
    <t>นายณพสรณ์</t>
  </si>
  <si>
    <t>ชูสงค์</t>
  </si>
  <si>
    <t>นายอณุวัฒน์</t>
  </si>
  <si>
    <t>เรืองกระจาย</t>
  </si>
  <si>
    <t xml:space="preserve">นายอมรเทพ </t>
  </si>
  <si>
    <t>อิ่มจิตต์</t>
  </si>
  <si>
    <t>นายชัชชัย</t>
  </si>
  <si>
    <t>ชื่นชม</t>
  </si>
  <si>
    <t>โชติวิทย์</t>
  </si>
  <si>
    <t>เชียงเดิม</t>
  </si>
  <si>
    <t>นายนราศักดิ์</t>
  </si>
  <si>
    <t>พิมพ์แหวน</t>
  </si>
  <si>
    <t>นายปัณณธร</t>
  </si>
  <si>
    <t>สารกิจ</t>
  </si>
  <si>
    <t>ศรีจันทร์</t>
  </si>
  <si>
    <t xml:space="preserve">นายคมกฤต </t>
  </si>
  <si>
    <t xml:space="preserve">นายนพชัย </t>
  </si>
  <si>
    <t>เสงี่ยมทรัพย์</t>
  </si>
  <si>
    <t>นายนิพิฐพนธ์</t>
  </si>
  <si>
    <t>สุขวัฒนากิจ</t>
  </si>
  <si>
    <t>นายปริวัฒน์</t>
  </si>
  <si>
    <t>สุนทรไชย</t>
  </si>
  <si>
    <t>นายพัฒธภูมิ</t>
  </si>
  <si>
    <t>น้ำใจดี</t>
  </si>
  <si>
    <t>นายพุฒิเมธ</t>
  </si>
  <si>
    <t>วจีสิงห์</t>
  </si>
  <si>
    <t>นายเพิ่มศักดิ์</t>
  </si>
  <si>
    <t>บางพระ</t>
  </si>
  <si>
    <t>นายภูบดี</t>
  </si>
  <si>
    <t>เสียงดี</t>
  </si>
  <si>
    <t xml:space="preserve">นายวิชชากร </t>
  </si>
  <si>
    <t>แสนคำแก้ว</t>
  </si>
  <si>
    <t>นายสิทธิพล</t>
  </si>
  <si>
    <t>ครูศรี</t>
  </si>
  <si>
    <t>นายอนาวิน</t>
  </si>
  <si>
    <t>เชาวนะ</t>
  </si>
  <si>
    <t>นายอลงกร</t>
  </si>
  <si>
    <t>แสนคุ้ม</t>
  </si>
  <si>
    <t xml:space="preserve">นางสาวกัญญารุ่ง </t>
  </si>
  <si>
    <t>บุญถาวร</t>
  </si>
  <si>
    <t>นางสาวฐิติธนพร</t>
  </si>
  <si>
    <t>ลาโว</t>
  </si>
  <si>
    <t>นางสาวสถาพร</t>
  </si>
  <si>
    <t>ถาวรสาลี</t>
  </si>
  <si>
    <t>นางสาวศุวิมล</t>
  </si>
  <si>
    <t>บัวหลาย</t>
  </si>
  <si>
    <t>นางสาวมยุรี</t>
  </si>
  <si>
    <t>ทีอุทิศ</t>
  </si>
  <si>
    <t>นางสาวพัชราภา</t>
  </si>
  <si>
    <t>ปานทนนท์</t>
  </si>
  <si>
    <t>นางสาวธัญญรัตน์</t>
  </si>
  <si>
    <t>สติภา</t>
  </si>
  <si>
    <t>นางสาวทิพยธิดา</t>
  </si>
  <si>
    <t>บุญรินทร์</t>
  </si>
  <si>
    <t>นางสาวณัฐสุดา</t>
  </si>
  <si>
    <t>พงษ์พรม</t>
  </si>
  <si>
    <t>นางสาวเจียระไน</t>
  </si>
  <si>
    <t>สมบัติกำไร</t>
  </si>
  <si>
    <t>นายพิภพ</t>
  </si>
  <si>
    <t>ชาดิษฐ</t>
  </si>
  <si>
    <t>นายกฤติพัฒน์</t>
  </si>
  <si>
    <t>พรมงาม</t>
  </si>
  <si>
    <t>นายกิตติพัฒน์</t>
  </si>
  <si>
    <t>เจริญพันธุ์</t>
  </si>
  <si>
    <t>นายเมฆา</t>
  </si>
  <si>
    <t>นายจิรเดช</t>
  </si>
  <si>
    <t>ส่านสม</t>
  </si>
  <si>
    <t>อินทร์โพธิ์</t>
  </si>
  <si>
    <t>พระครูถิ่น</t>
  </si>
  <si>
    <t>นายนิพนธ์</t>
  </si>
  <si>
    <t>เนตรสุวรรณ</t>
  </si>
  <si>
    <t>นายระพีพัฒน์</t>
  </si>
  <si>
    <t>ฤาษี</t>
  </si>
  <si>
    <t>นายกวิน</t>
  </si>
  <si>
    <t>สำเภาจันทร์</t>
  </si>
  <si>
    <t>นายต้องชนะ</t>
  </si>
  <si>
    <t>ศรีสุข</t>
  </si>
  <si>
    <t>นายภานุเดช</t>
  </si>
  <si>
    <t>อ่อนละม้าย</t>
  </si>
  <si>
    <t>นายภัทรพล</t>
  </si>
  <si>
    <t>ผะโรทัย</t>
  </si>
  <si>
    <t>นายวชิรวิทย์</t>
  </si>
  <si>
    <t>นายศุภฤกษ์</t>
  </si>
  <si>
    <t>โปรยลาภ</t>
  </si>
  <si>
    <t>นายกฤษฎ์ชญาห์</t>
  </si>
  <si>
    <t>พลชนากฤษฏิ์</t>
  </si>
  <si>
    <t>นายณัฐดนัย</t>
  </si>
  <si>
    <t>อินทคล้าย</t>
  </si>
  <si>
    <t>นายณัฐนันท์</t>
  </si>
  <si>
    <t>ไชยบุรุษ</t>
  </si>
  <si>
    <t>นายแทนคุณ</t>
  </si>
  <si>
    <t>โถทอง</t>
  </si>
  <si>
    <t>นายนิพพิชฌน์</t>
  </si>
  <si>
    <t>พิมพ์กิจ</t>
  </si>
  <si>
    <t>บัณฑิตกุล</t>
  </si>
  <si>
    <t>นายชยธร</t>
  </si>
  <si>
    <t>นายเดชสพงศ์</t>
  </si>
  <si>
    <t>พนมเขตต์</t>
  </si>
  <si>
    <t>นายทรงภพ</t>
  </si>
  <si>
    <t>วงษ์สง่า</t>
  </si>
  <si>
    <t>นายภคพนธ์</t>
  </si>
  <si>
    <t>สุวรรณวงษ์</t>
  </si>
  <si>
    <t>นายรัฐภูมิ</t>
  </si>
  <si>
    <t xml:space="preserve">นายวรวิทย์ </t>
  </si>
  <si>
    <t>กุดเหลา</t>
  </si>
  <si>
    <t>นายวีรกานต์</t>
  </si>
  <si>
    <t>วรวิทย์วัฒนะ</t>
  </si>
  <si>
    <t>นางสาวศิริวดี</t>
  </si>
  <si>
    <t>ออมทรัพย์วัฒนา</t>
  </si>
  <si>
    <t>นางสาวณัฐวรรณ</t>
  </si>
  <si>
    <t>จันทบุตร</t>
  </si>
  <si>
    <t>นางสาววิลาสินี</t>
  </si>
  <si>
    <t>สมบุรุษ</t>
  </si>
  <si>
    <t>ธนไพบูลย์</t>
  </si>
  <si>
    <t xml:space="preserve">นางสาวพิมพ์ชนก </t>
  </si>
  <si>
    <t>ไพศาล</t>
  </si>
  <si>
    <t xml:space="preserve">นางสาวณัฏฐณิชา </t>
  </si>
  <si>
    <t>นวลสุวรรณ์</t>
  </si>
  <si>
    <t>ชูใจ</t>
  </si>
  <si>
    <t>นางสาวชญาภา</t>
  </si>
  <si>
    <t>ศรีตระเวน</t>
  </si>
  <si>
    <t>นางสาวกนกนิภา</t>
  </si>
  <si>
    <t>วังดวงกมล</t>
  </si>
  <si>
    <t>นางสาวกันยารัตน์</t>
  </si>
  <si>
    <t>กำลังงาม</t>
  </si>
  <si>
    <t>นางสาวพิมลรัตน์</t>
  </si>
  <si>
    <t>สายไตร</t>
  </si>
  <si>
    <t>นางสาวแพรวนภา</t>
  </si>
  <si>
    <t>ยุทธสิงห์</t>
  </si>
  <si>
    <t>นางสาวรุ้งตะวัน</t>
  </si>
  <si>
    <t>หิรัญรุ่ง</t>
  </si>
  <si>
    <t>นางสาววลีพร</t>
  </si>
  <si>
    <t>จันทร์ฉาย</t>
  </si>
  <si>
    <t>นางสาวศศิวิมลรัตน์</t>
  </si>
  <si>
    <t>สุวรรณเชฐ</t>
  </si>
  <si>
    <t>นายกรวีร์</t>
  </si>
  <si>
    <t>สังข์เผือก</t>
  </si>
  <si>
    <t>นายอิสระโชติ</t>
  </si>
  <si>
    <t>ปัจจุสมัย</t>
  </si>
  <si>
    <t xml:space="preserve">นายจุลจักร </t>
  </si>
  <si>
    <t>มั่งมี</t>
  </si>
  <si>
    <t>นายอนันดา</t>
  </si>
  <si>
    <t>ขยันคิด</t>
  </si>
  <si>
    <t>นายเขษมศักดิ์</t>
  </si>
  <si>
    <t>ย้อยดา</t>
  </si>
  <si>
    <t>นายพีรพัฒน์</t>
  </si>
  <si>
    <t>นายรัตนธิเบตร</t>
  </si>
  <si>
    <t>อินทร์ไพร</t>
  </si>
  <si>
    <t>นายภควัต</t>
  </si>
  <si>
    <t>แสนทวีสุข</t>
  </si>
  <si>
    <t>นายปรีดี</t>
  </si>
  <si>
    <t>ขำงาม</t>
  </si>
  <si>
    <t>นายนิติกร</t>
  </si>
  <si>
    <t>ดวงสมร</t>
  </si>
  <si>
    <t>นายนพดล</t>
  </si>
  <si>
    <t>อ้นจันทร์</t>
  </si>
  <si>
    <t xml:space="preserve">นายธนาธิป </t>
  </si>
  <si>
    <t>บุญธรรม</t>
  </si>
  <si>
    <t>พรมา</t>
  </si>
  <si>
    <t>ขำดี</t>
  </si>
  <si>
    <t>นางสาวกษินา</t>
  </si>
  <si>
    <t>หันทยุง</t>
  </si>
  <si>
    <t>สมคุณ</t>
  </si>
  <si>
    <t>นางสาวรัตนาภรณ์</t>
  </si>
  <si>
    <t>บุรีวงษ์</t>
  </si>
  <si>
    <t>นางสาวกฤติกา</t>
  </si>
  <si>
    <t>จันทร์เพ็ญ</t>
  </si>
  <si>
    <t xml:space="preserve">นางสาวบุตรสกาว </t>
  </si>
  <si>
    <t>ชื่นคุ้ม</t>
  </si>
  <si>
    <t>นางสาวชุลีรัตน์</t>
  </si>
  <si>
    <t>กรุงแก้ว</t>
  </si>
  <si>
    <t>นางสาวพัชรมณฑ์</t>
  </si>
  <si>
    <t>เหล่าไพบูลย์ศิลป์</t>
  </si>
  <si>
    <t>นางสาวครีมาศ</t>
  </si>
  <si>
    <t>เจริญทรัพย์</t>
  </si>
  <si>
    <t>นางสาวณัฐชยา</t>
  </si>
  <si>
    <t>ลำบอง</t>
  </si>
  <si>
    <t>นางสาววรวรรณ</t>
  </si>
  <si>
    <t>วัฒนวิเชียร</t>
  </si>
  <si>
    <t>นางสาวดวงมะณี</t>
  </si>
  <si>
    <t>เอี่ยมอุไร</t>
  </si>
  <si>
    <t>นางสาวธันยา</t>
  </si>
  <si>
    <t>บุตรสาลี</t>
  </si>
  <si>
    <t>นางสาวกรรกมล</t>
  </si>
  <si>
    <t>จิ๋วโคราช</t>
  </si>
  <si>
    <t>นางสาวชนวีร์</t>
  </si>
  <si>
    <t>ซึ้งเกียรติศักดิ์</t>
  </si>
  <si>
    <t>นางสาวณัฐ​ณิชา​</t>
  </si>
  <si>
    <t>ปาไตย</t>
  </si>
  <si>
    <t>ไพเราะ</t>
  </si>
  <si>
    <t>นางสาวพรรณรายณ์</t>
  </si>
  <si>
    <t>เอี่ยมโอด</t>
  </si>
  <si>
    <t>นางสาวภัทร์ฐิตา</t>
  </si>
  <si>
    <t>โนนกลางนวนันท์</t>
  </si>
  <si>
    <t>นางสาวภัทรสุดา</t>
  </si>
  <si>
    <t>โม่งคำ</t>
  </si>
  <si>
    <t>นางสาวเมยาวี</t>
  </si>
  <si>
    <t>จงจิตต์</t>
  </si>
  <si>
    <t>นางสาวระพีพรรณ</t>
  </si>
  <si>
    <t>กลั่นเทศ</t>
  </si>
  <si>
    <t>นางสาวรัตนวรรณ</t>
  </si>
  <si>
    <t>กองวัสสกุลณี</t>
  </si>
  <si>
    <t>นางสาวรินรดา</t>
  </si>
  <si>
    <t>สุวรรณธร</t>
  </si>
  <si>
    <t>ปวีณธนวงศา</t>
  </si>
  <si>
    <t>นางสาววีรอร</t>
  </si>
  <si>
    <t>บุรีงาม</t>
  </si>
  <si>
    <t>นางสาวศศิวิมล</t>
  </si>
  <si>
    <t>จิตต์สุภา</t>
  </si>
  <si>
    <t>นางสาวศสิวิมล</t>
  </si>
  <si>
    <t>ดิษบงค์</t>
  </si>
  <si>
    <t>มีใจเย็น</t>
  </si>
  <si>
    <t>นางสาวสุพัตรา</t>
  </si>
  <si>
    <t>เอี่ยมคำ</t>
  </si>
  <si>
    <t>นายวีรภัทร</t>
  </si>
  <si>
    <t>เงินพา</t>
  </si>
  <si>
    <t>นายกฤติเดช</t>
  </si>
  <si>
    <t>สิงห์คำ</t>
  </si>
  <si>
    <t>คชสวัสดิ์</t>
  </si>
  <si>
    <t>นายกิตติศักรินทร์</t>
  </si>
  <si>
    <t>ปังประเสริฐ</t>
  </si>
  <si>
    <t>นายรณฤทธิ์</t>
  </si>
  <si>
    <t>พิมอ่อน</t>
  </si>
  <si>
    <t>นายภคภณ</t>
  </si>
  <si>
    <t>พุกทอง</t>
  </si>
  <si>
    <t>นางสาวธนาวรรณ์</t>
  </si>
  <si>
    <t>ปราณี</t>
  </si>
  <si>
    <t>นางสาวโชติรส</t>
  </si>
  <si>
    <t>สาโพธิ์</t>
  </si>
  <si>
    <t xml:space="preserve">นางสาวอภิษฎา </t>
  </si>
  <si>
    <t>จันทคุณ</t>
  </si>
  <si>
    <t>นางสาวอร​นภา​</t>
  </si>
  <si>
    <t>ยิ่งประเสริฐ​</t>
  </si>
  <si>
    <t>ศรีสุขโข</t>
  </si>
  <si>
    <t>นางสาวธัญสรณ์</t>
  </si>
  <si>
    <t>ถนอมเวช</t>
  </si>
  <si>
    <t>นางสาวลดาวัลย์</t>
  </si>
  <si>
    <t>นางสาวณัฐฐาพร</t>
  </si>
  <si>
    <t>ทานทน</t>
  </si>
  <si>
    <t>คุ้มทอง</t>
  </si>
  <si>
    <t>นางสาวปาริชาต</t>
  </si>
  <si>
    <t>ชมบุตร</t>
  </si>
  <si>
    <t>ปิติกุล</t>
  </si>
  <si>
    <t>นางสาวญาณิศา</t>
  </si>
  <si>
    <t>ดอนมอญ</t>
  </si>
  <si>
    <t>นางสาวเบญจมิน</t>
  </si>
  <si>
    <t>อัศวภูมิ</t>
  </si>
  <si>
    <t>นางสาวปภาวริณท์</t>
  </si>
  <si>
    <t>นางสาวปพิชญา</t>
  </si>
  <si>
    <t>เอี่ยมยัง</t>
  </si>
  <si>
    <t>เเขพิมาย</t>
  </si>
  <si>
    <t>นางสาวเจนนิเฟอร์ หลุยส์</t>
  </si>
  <si>
    <t>บันดิน</t>
  </si>
  <si>
    <t>นางสาวชัชชญา</t>
  </si>
  <si>
    <t>สำราญใจ</t>
  </si>
  <si>
    <t>พันสีทา</t>
  </si>
  <si>
    <t>ลี้หลบภัย</t>
  </si>
  <si>
    <t>เชื้อสูง</t>
  </si>
  <si>
    <t>นางสาวนริญญาดา</t>
  </si>
  <si>
    <t>แซ่โง้ว</t>
  </si>
  <si>
    <t>นางสาวน้ำทิพย์</t>
  </si>
  <si>
    <t>ทรัพย์สิน</t>
  </si>
  <si>
    <t>นางสาวปพัชญา</t>
  </si>
  <si>
    <t>เชิงกรานต์</t>
  </si>
  <si>
    <t>บุตรคุณ</t>
  </si>
  <si>
    <t>นางสาวพิชญา</t>
  </si>
  <si>
    <t>หรรษาสถิตย์</t>
  </si>
  <si>
    <t>นางสาวพิมพ์มาดา</t>
  </si>
  <si>
    <t>ดวงพรมมา</t>
  </si>
  <si>
    <t>นางสาวพิมพ์รวีย์</t>
  </si>
  <si>
    <t>กระจ่าง</t>
  </si>
  <si>
    <t>นางสาวรัตนาภร</t>
  </si>
  <si>
    <t>สีแสด</t>
  </si>
  <si>
    <t>นางสาวศศิกานต์</t>
  </si>
  <si>
    <t>โครตสิงห์</t>
  </si>
  <si>
    <t>นางสาวศิริลักษณ์</t>
  </si>
  <si>
    <t>ทองนาค</t>
  </si>
  <si>
    <t>ดียิ่ง</t>
  </si>
  <si>
    <t>นางสาวสุนิสา</t>
  </si>
  <si>
    <t>สวัสดิ์จันทร์</t>
  </si>
  <si>
    <t>นางสาวสุเมตตา</t>
  </si>
  <si>
    <t>ประกอบยา</t>
  </si>
  <si>
    <t>นางสาวหนึ่งฤทัย</t>
  </si>
  <si>
    <t>สัตตารัมย์</t>
  </si>
  <si>
    <t>นางสาวอรพรรณ</t>
  </si>
  <si>
    <t>พรรณโกมุท</t>
  </si>
  <si>
    <t>นางสาวอรุโณทัย</t>
  </si>
  <si>
    <t>ศิลปาโน</t>
  </si>
  <si>
    <t>นางสาวเอวา​รินทร์​</t>
  </si>
  <si>
    <t>พู่พงษ์​</t>
  </si>
  <si>
    <t>นายศิวกาณต์</t>
  </si>
  <si>
    <t>มณีโชติ</t>
  </si>
  <si>
    <t>นายชุณนเกียรติ</t>
  </si>
  <si>
    <t>แตงพงษ์</t>
  </si>
  <si>
    <t>นายพพิธชัย</t>
  </si>
  <si>
    <t xml:space="preserve">นายพีรศรุต </t>
  </si>
  <si>
    <t>สุพัฒฑา</t>
  </si>
  <si>
    <t xml:space="preserve">นายสุรชาติ </t>
  </si>
  <si>
    <t>เหมกระจ่าง</t>
  </si>
  <si>
    <t>อุทธสิงห์</t>
  </si>
  <si>
    <t>นายอาณา</t>
  </si>
  <si>
    <t>ผิวประเสริฐ</t>
  </si>
  <si>
    <t>นายกษิดิศ</t>
  </si>
  <si>
    <t>เกษมลรวล</t>
  </si>
  <si>
    <t>นายธงทอง</t>
  </si>
  <si>
    <t>อนันตพงศ์</t>
  </si>
  <si>
    <t>นายศุภกานต์</t>
  </si>
  <si>
    <t>กีบาง</t>
  </si>
  <si>
    <t>นายสุขุม</t>
  </si>
  <si>
    <t>วงษ์เลิศ</t>
  </si>
  <si>
    <t>นายธนกร</t>
  </si>
  <si>
    <t>เหมือนส่อน</t>
  </si>
  <si>
    <t>นายยศพล</t>
  </si>
  <si>
    <t>นายเกลียวคลื่น</t>
  </si>
  <si>
    <t>ไชยแสง</t>
  </si>
  <si>
    <t>นายวิธัชพงษ์</t>
  </si>
  <si>
    <t>พลโยธา</t>
  </si>
  <si>
    <t>นายภัทรภณ</t>
  </si>
  <si>
    <t>เจริญดี</t>
  </si>
  <si>
    <t>นายพงศ์เทพ</t>
  </si>
  <si>
    <t>นันชะนะ</t>
  </si>
  <si>
    <t>นายนัฐพงษ์</t>
  </si>
  <si>
    <t>เจริญศรี</t>
  </si>
  <si>
    <t>นายดลยฤทธิ์</t>
  </si>
  <si>
    <t>การุณ</t>
  </si>
  <si>
    <t>นางสาวภัสราภรณ์</t>
  </si>
  <si>
    <t>ภาชู</t>
  </si>
  <si>
    <t>ศรีสุธรรม</t>
  </si>
  <si>
    <t>นางสาวอชิรญา</t>
  </si>
  <si>
    <t>ภูมิดี</t>
  </si>
  <si>
    <t>นางสาวฉัตรธิดา</t>
  </si>
  <si>
    <t>นางสาวอรอินทุ์</t>
  </si>
  <si>
    <t>วันทามิ</t>
  </si>
  <si>
    <t>นางสาวกัญญารัตน์</t>
  </si>
  <si>
    <t>บัวส่องใส</t>
  </si>
  <si>
    <t>นางสาวธันวดี</t>
  </si>
  <si>
    <t>มณีงาม</t>
  </si>
  <si>
    <t>นางสาวรุจิรา</t>
  </si>
  <si>
    <t>สุภาพุฒ</t>
  </si>
  <si>
    <t>นางสาวชามา</t>
  </si>
  <si>
    <t>รัตนธนสิริพร</t>
  </si>
  <si>
    <t>นางสาวสมัชญา</t>
  </si>
  <si>
    <t>โตฉาย</t>
  </si>
  <si>
    <t>นางสาวกมลทิพย์</t>
  </si>
  <si>
    <t>รัตนปัญญา</t>
  </si>
  <si>
    <t>กิตติสกนธ์</t>
  </si>
  <si>
    <t>ใหม่สิงห์</t>
  </si>
  <si>
    <t>นางสาวชนิตา</t>
  </si>
  <si>
    <t>ศรีมะลัย</t>
  </si>
  <si>
    <t>นางสาวณฐนรี</t>
  </si>
  <si>
    <t>เที่ยงธรรม</t>
  </si>
  <si>
    <t>นางสาวณภัทรพร</t>
  </si>
  <si>
    <t xml:space="preserve">นางสาวพรนภัส </t>
  </si>
  <si>
    <t>วงษา</t>
  </si>
  <si>
    <t>นางสาวพีรดา</t>
  </si>
  <si>
    <t>อินทร์จันดา</t>
  </si>
  <si>
    <t xml:space="preserve">นางสาวริลลดา </t>
  </si>
  <si>
    <t>อัตรา</t>
  </si>
  <si>
    <t>นางสาวลลิตภัทร</t>
  </si>
  <si>
    <t>เหม็นศิริ</t>
  </si>
  <si>
    <t>ทองใส</t>
  </si>
  <si>
    <t>นางสาวศิวพร</t>
  </si>
  <si>
    <t>ลีลาน้อย</t>
  </si>
  <si>
    <t>นางสาวศุภมาศ</t>
  </si>
  <si>
    <t>รอดเกิด</t>
  </si>
  <si>
    <t>นางสาวอัจฉริยา</t>
  </si>
  <si>
    <t>วงษ์ศรีแก้ว</t>
  </si>
  <si>
    <t>นายจิรายุ</t>
  </si>
  <si>
    <t xml:space="preserve">นายฑีปากร </t>
  </si>
  <si>
    <t>ไชยฮ้อย</t>
  </si>
  <si>
    <t>นายปณต</t>
  </si>
  <si>
    <t>เหมพร</t>
  </si>
  <si>
    <t>แก้วตา</t>
  </si>
  <si>
    <t>นายพงศ์ศิริ</t>
  </si>
  <si>
    <t>นันทิวัธวิภา</t>
  </si>
  <si>
    <t>นางสาววาสนา</t>
  </si>
  <si>
    <t>โยธา</t>
  </si>
  <si>
    <t>นางสาวขวัญหทัย</t>
  </si>
  <si>
    <t>มีนารี</t>
  </si>
  <si>
    <t>นางสาวชิดชนก</t>
  </si>
  <si>
    <t>เหล่หวี</t>
  </si>
  <si>
    <t>นางสาวชุติมน</t>
  </si>
  <si>
    <t>บัวชุม</t>
  </si>
  <si>
    <t>มีใจ</t>
  </si>
  <si>
    <t>นางสาวธัญสุดา</t>
  </si>
  <si>
    <t>ตอเขียว</t>
  </si>
  <si>
    <t>นางสาววาเนสซ่า สุณีย์</t>
  </si>
  <si>
    <t>วิงค์แลร์</t>
  </si>
  <si>
    <t>นางสาวอภิญญา</t>
  </si>
  <si>
    <t>ปราบพาล</t>
  </si>
  <si>
    <t>นางสาวปภาวรินทร์</t>
  </si>
  <si>
    <t>ชิตเลิศ</t>
  </si>
  <si>
    <t>กัญญาพงษ์</t>
  </si>
  <si>
    <t>นางสาววรรณวิสา</t>
  </si>
  <si>
    <t>โพธิจันทร์</t>
  </si>
  <si>
    <t>นางสาวภัคจิรา</t>
  </si>
  <si>
    <t>แป้นสุขา</t>
  </si>
  <si>
    <t>นางสาวรักษ์เกล้า</t>
  </si>
  <si>
    <t>เหล็กเกตุ</t>
  </si>
  <si>
    <t>นางสาวอุทุมพร</t>
  </si>
  <si>
    <t>แววศร</t>
  </si>
  <si>
    <t>นางสาวไพลิน</t>
  </si>
  <si>
    <t>กลิ่นจันทร์</t>
  </si>
  <si>
    <t>นางสาวพิไลวรรณ</t>
  </si>
  <si>
    <t>บุตรศรี</t>
  </si>
  <si>
    <t>นางสาวพรรณชนิดา</t>
  </si>
  <si>
    <t>พิมพ์ประสิทธิ์</t>
  </si>
  <si>
    <t>ผิวทอง</t>
  </si>
  <si>
    <t>จัตุรัส</t>
  </si>
  <si>
    <t>นางสาวปริตา</t>
  </si>
  <si>
    <t>จอมคำศรี</t>
  </si>
  <si>
    <t>นายพีรพงศ์</t>
  </si>
  <si>
    <t>ทรงบัญฑิต</t>
  </si>
  <si>
    <t>นายชวดล</t>
  </si>
  <si>
    <t>ครองยุฒธ์</t>
  </si>
  <si>
    <t>นายนิปุณ</t>
  </si>
  <si>
    <t>สังฆปุณ</t>
  </si>
  <si>
    <t>นายมหาสมุทร</t>
  </si>
  <si>
    <t>เอี่ยมไพฑูรย์</t>
  </si>
  <si>
    <t>นายวรวิทย์</t>
  </si>
  <si>
    <t>กงแก้ว</t>
  </si>
  <si>
    <t>เสาร์ศิริ</t>
  </si>
  <si>
    <t>นายดนุพร</t>
  </si>
  <si>
    <t>พูลเชื้อ</t>
  </si>
  <si>
    <t>นายนารายณ์</t>
  </si>
  <si>
    <t>จันทร์พวง</t>
  </si>
  <si>
    <t>แก้วชา</t>
  </si>
  <si>
    <t>นายไพศาล</t>
  </si>
  <si>
    <t>สังข์มงคล</t>
  </si>
  <si>
    <t xml:space="preserve">นายสุรสีห์ </t>
  </si>
  <si>
    <t>สุขวิเศษ</t>
  </si>
  <si>
    <t>นางสาวธนัชชา</t>
  </si>
  <si>
    <t>เที่ยงตรงภิญโญ</t>
  </si>
  <si>
    <t>ศรีบุญเรือง</t>
  </si>
  <si>
    <t>นางสาวจิราพัชร</t>
  </si>
  <si>
    <t>เพ็งรอด</t>
  </si>
  <si>
    <t>ศรีสุขสกุลไทย</t>
  </si>
  <si>
    <t>นางสาวนารีรัตน์</t>
  </si>
  <si>
    <t>นางสาวนุขวรา</t>
  </si>
  <si>
    <t>ภูจอมแก้ว</t>
  </si>
  <si>
    <t>ไวว่อง</t>
  </si>
  <si>
    <t>นางสาวจิราภรณ์</t>
  </si>
  <si>
    <t>คนซื่อ</t>
  </si>
  <si>
    <t>นางสาวภาวิณี</t>
  </si>
  <si>
    <t>หล้ามูลชา</t>
  </si>
  <si>
    <t>จงรั้งกลาง</t>
  </si>
  <si>
    <t>นางสาวศรีประภา</t>
  </si>
  <si>
    <t>ดอนปัด</t>
  </si>
  <si>
    <t>หอมเดิม</t>
  </si>
  <si>
    <t>นางสาวฐิติรัตน์</t>
  </si>
  <si>
    <t>ศรีสังข์</t>
  </si>
  <si>
    <t>นางสาวพรไพลิน</t>
  </si>
  <si>
    <t>ก้อนทองคำ</t>
  </si>
  <si>
    <t>นางสาวสุทธิกานต์</t>
  </si>
  <si>
    <t>แคะสูงเนิน</t>
  </si>
  <si>
    <t>นางสาวภาวินี</t>
  </si>
  <si>
    <t>ใจสงัด</t>
  </si>
  <si>
    <t>สร้อยถาวร</t>
  </si>
  <si>
    <t>นางสาวปุณยนุช</t>
  </si>
  <si>
    <t>สมใจเพ็ง</t>
  </si>
  <si>
    <t>นางสาวอารยา</t>
  </si>
  <si>
    <t>อรชร</t>
  </si>
  <si>
    <t>นางสาวปณาลี</t>
  </si>
  <si>
    <t>เจิมพันธ์นิตย์</t>
  </si>
  <si>
    <t>เรืองราม</t>
  </si>
  <si>
    <t>นางสาวชญานิศภ์</t>
  </si>
  <si>
    <t>แดงวัน</t>
  </si>
  <si>
    <t>นางสาวดวงนฤมล</t>
  </si>
  <si>
    <t>เลิศศรี</t>
  </si>
  <si>
    <t>นางสาวนวนันท์</t>
  </si>
  <si>
    <t>ชุมจันทร์</t>
  </si>
  <si>
    <t>นางสาวปริชญา</t>
  </si>
  <si>
    <t>จันทร์ศรีสุริยวงศ์</t>
  </si>
  <si>
    <t>นางสาวคณัญญา</t>
  </si>
  <si>
    <t>รุ่งเรือง</t>
  </si>
  <si>
    <t>เรียนศรี</t>
  </si>
  <si>
    <t>นางสาวชลนิภา</t>
  </si>
  <si>
    <t>แซ่มช้อย</t>
  </si>
  <si>
    <t>นางสาวญานิศา</t>
  </si>
  <si>
    <t>สุขสุวานนท์</t>
  </si>
  <si>
    <t>นางสาวปราณี</t>
  </si>
  <si>
    <t>หมายศรี</t>
  </si>
  <si>
    <t>นางสาวกัญญาพัชร</t>
  </si>
  <si>
    <t>ทองมา</t>
  </si>
  <si>
    <t>นางสาวอาทิติยา</t>
  </si>
  <si>
    <t>ตาสา</t>
  </si>
  <si>
    <t>นายไตรรงค์</t>
  </si>
  <si>
    <t>นายภานุวัฒน์</t>
  </si>
  <si>
    <t>หัสดี</t>
  </si>
  <si>
    <t>พรมนนท์</t>
  </si>
  <si>
    <t>นายเอกราช</t>
  </si>
  <si>
    <t>นายญาณเสฏฐ์</t>
  </si>
  <si>
    <t>โรจนจันทร์</t>
  </si>
  <si>
    <t>หอมกลิ่น</t>
  </si>
  <si>
    <t>นายศิริพงษ์</t>
  </si>
  <si>
    <t>มูนุง</t>
  </si>
  <si>
    <t>นายยศธร</t>
  </si>
  <si>
    <t>วิบูลพัฒนไพศาล</t>
  </si>
  <si>
    <t>กันดี</t>
  </si>
  <si>
    <t>นางสาวกมลรัตน์</t>
  </si>
  <si>
    <t>อยู่คง</t>
  </si>
  <si>
    <t>นางสาวธนัญญา</t>
  </si>
  <si>
    <t>สุขสบาย</t>
  </si>
  <si>
    <t>นางสาวปัณฑารีย์</t>
  </si>
  <si>
    <t>ประสงค์</t>
  </si>
  <si>
    <t>นางสาวภูศนีษา</t>
  </si>
  <si>
    <t>สรรพคุณ</t>
  </si>
  <si>
    <t>นางสาวกชพร</t>
  </si>
  <si>
    <t>นางสาวอรวรรณ</t>
  </si>
  <si>
    <t>วงสุพรรณ</t>
  </si>
  <si>
    <t>นางสาวศิรภัสสร</t>
  </si>
  <si>
    <t>เดชดำรง</t>
  </si>
  <si>
    <t>นางสาวสุจิตรา</t>
  </si>
  <si>
    <t>นางสาวสุมาลี</t>
  </si>
  <si>
    <t>โพธิ์วรรณ</t>
  </si>
  <si>
    <t>นางสาวณัฐธิดา</t>
  </si>
  <si>
    <t>มากเจริญ</t>
  </si>
  <si>
    <t>นางสาวญาธิดา</t>
  </si>
  <si>
    <t>พันธ์หมุด</t>
  </si>
  <si>
    <t>นางสาวภัควลัญช์</t>
  </si>
  <si>
    <t>ศรีตระกูลพันธ์</t>
  </si>
  <si>
    <t>นางสาวอนันตพร</t>
  </si>
  <si>
    <t>เพ็ชรคง</t>
  </si>
  <si>
    <t>นางสาวกัญญาภัค</t>
  </si>
  <si>
    <t>นามโคตร</t>
  </si>
  <si>
    <t>เจียมกรกต</t>
  </si>
  <si>
    <t>สีตา</t>
  </si>
  <si>
    <t>นางสาวพีรภาว์</t>
  </si>
  <si>
    <t>เชี่ยวชาญกิจยิ่ง</t>
  </si>
  <si>
    <t>นางสาวมลฤดี</t>
  </si>
  <si>
    <t>สุขสวัสดิ์</t>
  </si>
  <si>
    <t>รอดคุ้ม</t>
  </si>
  <si>
    <t>นางสาวณัฎฐ์ธนัน</t>
  </si>
  <si>
    <t>ธนกุลธิรัตน์</t>
  </si>
  <si>
    <t>นางสาวพิชชา</t>
  </si>
  <si>
    <t>อภิสุนทรางกูร</t>
  </si>
  <si>
    <t>แสนดงแคน</t>
  </si>
  <si>
    <t>สมัครสมาน</t>
  </si>
  <si>
    <t>นางสาววริศรา</t>
  </si>
  <si>
    <t>นางสาวจุฑาทิพย์</t>
  </si>
  <si>
    <t>วงษ์ตระกูลพัด</t>
  </si>
  <si>
    <t>นางสาวชวัลรัตน์</t>
  </si>
  <si>
    <t>นางสาวธวัลรัตน์</t>
  </si>
  <si>
    <t>เชื้อสุข</t>
  </si>
  <si>
    <t>นางสาวนพรัตน์</t>
  </si>
  <si>
    <t>ขจรหล้า</t>
  </si>
  <si>
    <t>นางสาวนันทิดา</t>
  </si>
  <si>
    <t>พันพิษ</t>
  </si>
  <si>
    <t>นางสาววรรณิดา</t>
  </si>
  <si>
    <t>มาลากุล</t>
  </si>
  <si>
    <t>นางสาวสิริกาญจนา</t>
  </si>
  <si>
    <t>ลิ้มไพบูลย์ผล</t>
  </si>
  <si>
    <t>นายปิยะภัทร</t>
  </si>
  <si>
    <t>สนามพลี</t>
  </si>
  <si>
    <t>นายภานุวัตร</t>
  </si>
  <si>
    <t>อยู่เจริญ</t>
  </si>
  <si>
    <t>นายธนวรรธน์</t>
  </si>
  <si>
    <t>ความเพียร</t>
  </si>
  <si>
    <t>คงเจริญ</t>
  </si>
  <si>
    <t>นายวรเมธ</t>
  </si>
  <si>
    <t>ทวีประยูร</t>
  </si>
  <si>
    <t>นายสุกฤษฎิ์</t>
  </si>
  <si>
    <t>นวลโสภา</t>
  </si>
  <si>
    <t>นายภูริพัฒน์</t>
  </si>
  <si>
    <t>ตานน้อย</t>
  </si>
  <si>
    <t>นายวัชรากร</t>
  </si>
  <si>
    <t>อำนาจศิลป์เจริญ</t>
  </si>
  <si>
    <t>นายรัตนโชติ</t>
  </si>
  <si>
    <t>พรมปะ</t>
  </si>
  <si>
    <t>นายวัชรินทร์</t>
  </si>
  <si>
    <t>ทิพย์วงษา</t>
  </si>
  <si>
    <t>นายณฐกร</t>
  </si>
  <si>
    <t>เหลืองอร่ามจิตร</t>
  </si>
  <si>
    <t>นายกิตติวินท์</t>
  </si>
  <si>
    <t>จีนศาสตร์</t>
  </si>
  <si>
    <t>นายณรงค์ฤทธิ์</t>
  </si>
  <si>
    <t>น้ำทรัพย์</t>
  </si>
  <si>
    <t>นายพรพินิต</t>
  </si>
  <si>
    <t>แก้วมณี</t>
  </si>
  <si>
    <t>นายมาโนชย์</t>
  </si>
  <si>
    <t>ผานิชย์</t>
  </si>
  <si>
    <t>นายวัฒนชัย</t>
  </si>
  <si>
    <t>อินทร์แปลง</t>
  </si>
  <si>
    <t>ไพรดี</t>
  </si>
  <si>
    <t>อยู่จ้า</t>
  </si>
  <si>
    <t>นางสาวสุภาสวัสดิ์</t>
  </si>
  <si>
    <t>โกเมศ</t>
  </si>
  <si>
    <t>นางสาวจันทร์วิมล</t>
  </si>
  <si>
    <t>ทรัพย์มั่น</t>
  </si>
  <si>
    <t>นางสาวนภัสตรา</t>
  </si>
  <si>
    <t>จันทร์ทอง</t>
  </si>
  <si>
    <t>นางสาวปรียาภัทร</t>
  </si>
  <si>
    <t>ประทุมรุ่ง</t>
  </si>
  <si>
    <t>นางสาวสุคนธ์ทิพย์</t>
  </si>
  <si>
    <t>สอนเอี่ยม</t>
  </si>
  <si>
    <t>นางสาวเพชรลดา</t>
  </si>
  <si>
    <t>นางสาวสุพิชญา</t>
  </si>
  <si>
    <t>ภามัง</t>
  </si>
  <si>
    <t>นางสาววรนารี</t>
  </si>
  <si>
    <t>กิ่งแก้ว</t>
  </si>
  <si>
    <t>นางสาวปิยธิดา</t>
  </si>
  <si>
    <t>คงศร</t>
  </si>
  <si>
    <t>ตาทอง</t>
  </si>
  <si>
    <t>นางสาวชญาทิพย์</t>
  </si>
  <si>
    <t>ทับมีบุญ</t>
  </si>
  <si>
    <t>สมพรนิมิต</t>
  </si>
  <si>
    <t>เจริญยิ่ง</t>
  </si>
  <si>
    <t>เธียรเงิน</t>
  </si>
  <si>
    <t>บุรีวงศ์</t>
  </si>
  <si>
    <t>นางสาวธันยพร</t>
  </si>
  <si>
    <t>นางสาวธาริสา</t>
  </si>
  <si>
    <t>วาดถนน</t>
  </si>
  <si>
    <t>นางสาวชญาน์ทิพย์</t>
  </si>
  <si>
    <t>จิตรเจือวงศ์</t>
  </si>
  <si>
    <t>บุดดา</t>
  </si>
  <si>
    <t>นางสาวนลินทิพย์</t>
  </si>
  <si>
    <t>โถมขำ</t>
  </si>
  <si>
    <t>นางสาวเนตรนภา</t>
  </si>
  <si>
    <t>ศรีมุกข์</t>
  </si>
  <si>
    <t>นางสาวปฐมวดี</t>
  </si>
  <si>
    <t>พรชุบ</t>
  </si>
  <si>
    <t>นางสาวพิชญ์นาฏ</t>
  </si>
  <si>
    <t>คงสม</t>
  </si>
  <si>
    <t xml:space="preserve">นางสาวศรัณย์พร </t>
  </si>
  <si>
    <t>ยะศาลา</t>
  </si>
  <si>
    <t>คุ้มวงษ์</t>
  </si>
  <si>
    <t>นางสาวอรปรียา</t>
  </si>
  <si>
    <t>ธรรมดี</t>
  </si>
  <si>
    <t>นายกวี</t>
  </si>
  <si>
    <t>มุ้งบัง</t>
  </si>
  <si>
    <t>นายเจษฎา</t>
  </si>
  <si>
    <t>ทองบุญนาค</t>
  </si>
  <si>
    <t>นายณัฐชนินท์</t>
  </si>
  <si>
    <t>พูลสวัสดิ์</t>
  </si>
  <si>
    <t>นายนราทัศน์</t>
  </si>
  <si>
    <t>เหลืองทอง</t>
  </si>
  <si>
    <t>นายปุณณพัฒน์</t>
  </si>
  <si>
    <t>เจนการ</t>
  </si>
  <si>
    <t>นายภาคิน</t>
  </si>
  <si>
    <t>มฤกุล</t>
  </si>
  <si>
    <t>ทองเลื่อน</t>
  </si>
  <si>
    <t>นายณัฐภูมิ</t>
  </si>
  <si>
    <t>พืชคูณ</t>
  </si>
  <si>
    <t>นายภัทรธาดา</t>
  </si>
  <si>
    <t>ป่ากว้าง</t>
  </si>
  <si>
    <t>นายภูธเนศ</t>
  </si>
  <si>
    <t>ชาวเมือง</t>
  </si>
  <si>
    <t>นายกฤตะนัญ</t>
  </si>
  <si>
    <t>พิมพ์ดีด</t>
  </si>
  <si>
    <t>นายณภัทร</t>
  </si>
  <si>
    <t>เลอนอบ</t>
  </si>
  <si>
    <t>นายปฏิพัทธ์</t>
  </si>
  <si>
    <t>นายณพล</t>
  </si>
  <si>
    <t>พุฒตีบ</t>
  </si>
  <si>
    <t>นายกิตตินันท์</t>
  </si>
  <si>
    <t>นายณัฐสิทธิ์</t>
  </si>
  <si>
    <t>เสริมสมบูรณ์</t>
  </si>
  <si>
    <t>นายดนัยณัฐ</t>
  </si>
  <si>
    <t>พันธุ์ชื่นวิโรจน์</t>
  </si>
  <si>
    <t>น้อยชาคำ</t>
  </si>
  <si>
    <t>นางสาวกษมา</t>
  </si>
  <si>
    <t>พรหมรักษา</t>
  </si>
  <si>
    <t>นางสาวญาตาวี</t>
  </si>
  <si>
    <t>นามวงศ์</t>
  </si>
  <si>
    <t>นางสาวนิภาพร</t>
  </si>
  <si>
    <t>สุวรรณะ</t>
  </si>
  <si>
    <t>นางสาวปัทมพร</t>
  </si>
  <si>
    <t>นางสาวกรพันธุ์</t>
  </si>
  <si>
    <t>พงษ์นอก</t>
  </si>
  <si>
    <t>นางสาวเกณิกา</t>
  </si>
  <si>
    <t>ตะเภาพงศ์</t>
  </si>
  <si>
    <t>นางสาวศิรินทิพย์</t>
  </si>
  <si>
    <t>ขาวเกตุ</t>
  </si>
  <si>
    <t>นางสาวภัทราพร</t>
  </si>
  <si>
    <t>ธีรชัย</t>
  </si>
  <si>
    <t>ตันกูล</t>
  </si>
  <si>
    <t>นางสาวกนกกาญจน์</t>
  </si>
  <si>
    <t>เกียรติกูล</t>
  </si>
  <si>
    <t>เสมอเหมือน</t>
  </si>
  <si>
    <t>นางสาวลลิตา</t>
  </si>
  <si>
    <t>นางสาวสวิตตา</t>
  </si>
  <si>
    <t>นางสาวพิชญ์ธิดา</t>
  </si>
  <si>
    <t>บุญภักดี</t>
  </si>
  <si>
    <t>ประยูรวงษ์</t>
  </si>
  <si>
    <t>นางสาวญาณันธร</t>
  </si>
  <si>
    <t>แก่นปรั่ง</t>
  </si>
  <si>
    <t>ทรัพย์โสม</t>
  </si>
  <si>
    <t>นางสาวธันวา</t>
  </si>
  <si>
    <t>โคตะมะ</t>
  </si>
  <si>
    <t>กุลสูตร</t>
  </si>
  <si>
    <t>นางสาวปรีญารัตน์</t>
  </si>
  <si>
    <t>ช่างต่อ</t>
  </si>
  <si>
    <t>นางสาวพัชรินทร์</t>
  </si>
  <si>
    <t>นามรักษา</t>
  </si>
  <si>
    <t xml:space="preserve">นางสาวภัสสร </t>
  </si>
  <si>
    <t>สิทธิวงษ์</t>
  </si>
  <si>
    <t>นางสาวมณฑกานต์</t>
  </si>
  <si>
    <t>ปานพงษ์</t>
  </si>
  <si>
    <t>นางสาววิชิรินทรา</t>
  </si>
  <si>
    <t>กิ่งโด</t>
  </si>
  <si>
    <t>นาชัยฤทธิ์</t>
  </si>
  <si>
    <t>นางสาวสลิลลา</t>
  </si>
  <si>
    <t>โพตะ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</si>
</sst>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0\-0000\-00000\-00\-0"/>
  </numFmts>
  <fonts count="2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  <charset val="222"/>
    </font>
    <font>
      <sz val="16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u val="double"/>
      <sz val="14"/>
      <name val="TH SarabunIT๙"/>
      <family val="2"/>
    </font>
    <font>
      <b/>
      <sz val="13"/>
      <name val="TH SarabunIT๙"/>
      <family val="2"/>
    </font>
    <font>
      <b/>
      <sz val="16"/>
      <name val="TH SarabunIT๙"/>
      <family val="2"/>
    </font>
    <font>
      <sz val="13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2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/>
    <xf numFmtId="187" fontId="5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2" xfId="0" applyFont="1" applyBorder="1" applyAlignment="1">
      <alignment horizontal="center" textRotation="90"/>
    </xf>
    <xf numFmtId="0" fontId="10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4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textRotation="90"/>
    </xf>
    <xf numFmtId="0" fontId="15" fillId="0" borderId="13" xfId="0" applyFont="1" applyBorder="1" applyAlignment="1">
      <alignment horizontal="center" textRotation="90"/>
    </xf>
    <xf numFmtId="0" fontId="15" fillId="0" borderId="5" xfId="0" applyFont="1" applyBorder="1" applyAlignment="1">
      <alignment horizontal="center" textRotation="90"/>
    </xf>
    <xf numFmtId="0" fontId="15" fillId="0" borderId="9" xfId="0" applyFont="1" applyBorder="1" applyAlignment="1">
      <alignment horizontal="center" textRotation="90"/>
    </xf>
    <xf numFmtId="0" fontId="15" fillId="0" borderId="11" xfId="0" applyFont="1" applyBorder="1" applyAlignment="1">
      <alignment horizontal="center" textRotation="90"/>
    </xf>
    <xf numFmtId="0" fontId="15" fillId="0" borderId="14" xfId="0" applyFont="1" applyBorder="1" applyAlignment="1">
      <alignment horizontal="center" textRotation="90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3" fillId="0" borderId="1" xfId="5" applyFont="1" applyBorder="1" applyAlignment="1">
      <alignment horizontal="left" vertical="center" shrinkToFit="1"/>
    </xf>
    <xf numFmtId="0" fontId="11" fillId="0" borderId="3" xfId="5" applyFont="1" applyBorder="1" applyAlignment="1">
      <alignment horizontal="left" vertical="center"/>
    </xf>
    <xf numFmtId="0" fontId="11" fillId="0" borderId="1" xfId="5" applyFont="1" applyBorder="1" applyAlignment="1">
      <alignment horizontal="left" vertical="center"/>
    </xf>
    <xf numFmtId="0" fontId="23" fillId="2" borderId="1" xfId="5" applyFont="1" applyFill="1" applyBorder="1" applyAlignment="1">
      <alignment horizontal="left" vertical="center" shrinkToFit="1"/>
    </xf>
    <xf numFmtId="0" fontId="23" fillId="2" borderId="3" xfId="5" applyFont="1" applyFill="1" applyBorder="1" applyAlignment="1">
      <alignment horizontal="left" vertical="center" shrinkToFit="1"/>
    </xf>
    <xf numFmtId="0" fontId="23" fillId="0" borderId="3" xfId="5" applyFont="1" applyBorder="1" applyAlignment="1">
      <alignment horizontal="left" vertical="center" shrinkToFit="1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2" borderId="3" xfId="5" applyFont="1" applyFill="1" applyBorder="1" applyAlignment="1" applyProtection="1">
      <alignment vertical="center"/>
    </xf>
    <xf numFmtId="0" fontId="5" fillId="2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2" borderId="3" xfId="5" applyFont="1" applyFill="1" applyBorder="1" applyAlignment="1" applyProtection="1">
      <alignment vertical="center"/>
    </xf>
    <xf numFmtId="0" fontId="5" fillId="2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2" borderId="3" xfId="5" applyFont="1" applyFill="1" applyBorder="1" applyAlignment="1" applyProtection="1">
      <alignment vertical="center"/>
    </xf>
    <xf numFmtId="0" fontId="5" fillId="2" borderId="1" xfId="5" applyFont="1" applyFill="1" applyBorder="1" applyAlignment="1" applyProtection="1">
      <alignment vertical="center"/>
    </xf>
    <xf numFmtId="0" fontId="11" fillId="2" borderId="3" xfId="5" applyFont="1" applyFill="1" applyBorder="1" applyAlignment="1">
      <alignment vertical="center"/>
    </xf>
    <xf numFmtId="0" fontId="11" fillId="2" borderId="1" xfId="5" applyFont="1" applyFill="1" applyBorder="1" applyAlignment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horizontal="left" vertical="center"/>
    </xf>
    <xf numFmtId="0" fontId="5" fillId="0" borderId="1" xfId="5" applyFont="1" applyFill="1" applyBorder="1" applyAlignment="1" applyProtection="1">
      <alignment horizontal="left"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0" borderId="3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3" xfId="5" applyFont="1" applyFill="1" applyBorder="1" applyAlignment="1" applyProtection="1">
      <alignment vertical="center"/>
    </xf>
    <xf numFmtId="0" fontId="5" fillId="0" borderId="1" xfId="5" applyFont="1" applyFill="1" applyBorder="1" applyAlignment="1" applyProtection="1">
      <alignment vertical="center"/>
    </xf>
    <xf numFmtId="0" fontId="5" fillId="2" borderId="3" xfId="5" applyFont="1" applyFill="1" applyBorder="1" applyAlignment="1" applyProtection="1">
      <alignment vertical="center"/>
    </xf>
    <xf numFmtId="0" fontId="5" fillId="2" borderId="1" xfId="5" applyFont="1" applyFill="1" applyBorder="1" applyAlignment="1" applyProtection="1">
      <alignment vertical="center"/>
    </xf>
  </cellXfs>
  <cellStyles count="8">
    <cellStyle name="Normal" xfId="0" builtinId="0"/>
    <cellStyle name="Normal 2" xfId="4"/>
    <cellStyle name="Normal 3" xfId="2"/>
    <cellStyle name="Normal 3 2" xfId="6"/>
    <cellStyle name="Normal 4" xfId="3"/>
    <cellStyle name="Normal 4 2" xfId="7"/>
    <cellStyle name="Normal 5" xfId="5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0</xdr:rowOff>
    </xdr:from>
    <xdr:to>
      <xdr:col>1</xdr:col>
      <xdr:colOff>308893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7620</xdr:rowOff>
    </xdr:from>
    <xdr:to>
      <xdr:col>1</xdr:col>
      <xdr:colOff>342901</xdr:colOff>
      <xdr:row>2</xdr:row>
      <xdr:rowOff>40000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7620"/>
          <a:ext cx="514350" cy="58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0</xdr:row>
      <xdr:rowOff>0</xdr:rowOff>
    </xdr:from>
    <xdr:to>
      <xdr:col>1</xdr:col>
      <xdr:colOff>327661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1" y="0"/>
          <a:ext cx="552450" cy="605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289560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0</xdr:row>
      <xdr:rowOff>0</xdr:rowOff>
    </xdr:from>
    <xdr:to>
      <xdr:col>1</xdr:col>
      <xdr:colOff>293653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0</xdr:row>
      <xdr:rowOff>0</xdr:rowOff>
    </xdr:from>
    <xdr:to>
      <xdr:col>1</xdr:col>
      <xdr:colOff>289561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1" y="0"/>
          <a:ext cx="563880" cy="590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144781</xdr:colOff>
      <xdr:row>0</xdr:row>
      <xdr:rowOff>0</xdr:rowOff>
    </xdr:from>
    <xdr:to>
      <xdr:col>1</xdr:col>
      <xdr:colOff>327661</xdr:colOff>
      <xdr:row>2</xdr:row>
      <xdr:rowOff>24401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1" y="0"/>
          <a:ext cx="518160" cy="54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22860</xdr:rowOff>
    </xdr:from>
    <xdr:to>
      <xdr:col>1</xdr:col>
      <xdr:colOff>304801</xdr:colOff>
      <xdr:row>2</xdr:row>
      <xdr:rowOff>31303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22860"/>
          <a:ext cx="502920" cy="526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1</xdr:col>
      <xdr:colOff>266701</xdr:colOff>
      <xdr:row>2</xdr:row>
      <xdr:rowOff>32380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0"/>
          <a:ext cx="525780" cy="55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0</xdr:rowOff>
    </xdr:from>
    <xdr:to>
      <xdr:col>1</xdr:col>
      <xdr:colOff>327661</xdr:colOff>
      <xdr:row>2</xdr:row>
      <xdr:rowOff>56316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0"/>
          <a:ext cx="548640" cy="574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topLeftCell="A58" zoomScalePageLayoutView="110" workbookViewId="0">
      <selection activeCell="I53" sqref="I53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  <c r="N1" s="8"/>
    </row>
    <row r="2" spans="1:14" ht="18.75" x14ac:dyDescent="0.3">
      <c r="A2" s="47" t="s">
        <v>112</v>
      </c>
      <c r="B2" s="47"/>
      <c r="C2" s="47"/>
      <c r="D2" s="47"/>
      <c r="E2" s="47"/>
      <c r="F2" s="47"/>
      <c r="G2" s="47"/>
      <c r="H2" s="47"/>
      <c r="I2" s="47"/>
      <c r="J2" s="8"/>
      <c r="K2" s="8"/>
      <c r="L2" s="8"/>
      <c r="M2" s="8"/>
      <c r="N2" s="8"/>
    </row>
    <row r="3" spans="1:14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</row>
    <row r="6" spans="1:14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</row>
    <row r="7" spans="1:14" s="6" customFormat="1" ht="86.45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</row>
    <row r="8" spans="1:14" s="2" customFormat="1" ht="15" customHeight="1" x14ac:dyDescent="0.2">
      <c r="A8" s="16">
        <v>1</v>
      </c>
      <c r="B8" s="101" t="s">
        <v>814</v>
      </c>
      <c r="C8" s="102" t="s">
        <v>815</v>
      </c>
      <c r="D8" s="16"/>
      <c r="E8" s="16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16" t="str">
        <f>IF(D8&gt;=12,"ผ่าน","ไม่ผ่าน")</f>
        <v>ไม่ผ่าน</v>
      </c>
    </row>
    <row r="9" spans="1:14" s="2" customFormat="1" ht="15" customHeight="1" x14ac:dyDescent="0.2">
      <c r="A9" s="16">
        <v>2</v>
      </c>
      <c r="B9" s="101" t="s">
        <v>816</v>
      </c>
      <c r="C9" s="102" t="s">
        <v>817</v>
      </c>
      <c r="D9" s="16"/>
      <c r="E9" s="32" t="str">
        <f t="shared" ref="E9:E48" si="0">IF(D9&lt;=11,"/","")</f>
        <v>/</v>
      </c>
      <c r="F9" s="32" t="str">
        <f t="shared" ref="F9:F48" si="1">IF(AND(D9&gt;=12,D9&lt;=16),"/","")</f>
        <v/>
      </c>
      <c r="G9" s="32" t="str">
        <f t="shared" ref="G9:G48" si="2">IF(AND(D9&gt;=17,D9&lt;=21),"/","")</f>
        <v/>
      </c>
      <c r="H9" s="32" t="str">
        <f t="shared" ref="H9:H48" si="3">IF(AND(D9&gt;=22,D9&lt;=25),"/","")</f>
        <v/>
      </c>
      <c r="I9" s="32" t="str">
        <f t="shared" ref="I9:I48" si="4">IF(D9&gt;=12,"ผ่าน","ไม่ผ่าน")</f>
        <v>ไม่ผ่าน</v>
      </c>
    </row>
    <row r="10" spans="1:14" s="2" customFormat="1" ht="15" customHeight="1" x14ac:dyDescent="0.2">
      <c r="A10" s="16">
        <v>3</v>
      </c>
      <c r="B10" s="101" t="s">
        <v>818</v>
      </c>
      <c r="C10" s="102" t="s">
        <v>819</v>
      </c>
      <c r="D10" s="16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</row>
    <row r="11" spans="1:14" s="2" customFormat="1" ht="15" customHeight="1" x14ac:dyDescent="0.2">
      <c r="A11" s="16">
        <v>4</v>
      </c>
      <c r="B11" s="101" t="s">
        <v>820</v>
      </c>
      <c r="C11" s="102" t="s">
        <v>821</v>
      </c>
      <c r="D11" s="16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</row>
    <row r="12" spans="1:14" s="2" customFormat="1" ht="15" customHeight="1" x14ac:dyDescent="0.2">
      <c r="A12" s="16">
        <v>5</v>
      </c>
      <c r="B12" s="101" t="s">
        <v>822</v>
      </c>
      <c r="C12" s="102" t="s">
        <v>823</v>
      </c>
      <c r="D12" s="16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</row>
    <row r="13" spans="1:14" s="2" customFormat="1" ht="15" customHeight="1" x14ac:dyDescent="0.2">
      <c r="A13" s="16">
        <v>6</v>
      </c>
      <c r="B13" s="101" t="s">
        <v>824</v>
      </c>
      <c r="C13" s="102" t="s">
        <v>825</v>
      </c>
      <c r="D13" s="16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</row>
    <row r="14" spans="1:14" s="2" customFormat="1" ht="15" customHeight="1" x14ac:dyDescent="0.2">
      <c r="A14" s="16">
        <v>7</v>
      </c>
      <c r="B14" s="101" t="s">
        <v>198</v>
      </c>
      <c r="C14" s="102" t="s">
        <v>826</v>
      </c>
      <c r="D14" s="16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</row>
    <row r="15" spans="1:14" s="2" customFormat="1" ht="15" customHeight="1" x14ac:dyDescent="0.2">
      <c r="A15" s="16">
        <v>8</v>
      </c>
      <c r="B15" s="101" t="s">
        <v>827</v>
      </c>
      <c r="C15" s="102" t="s">
        <v>828</v>
      </c>
      <c r="D15" s="16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</row>
    <row r="16" spans="1:14" s="2" customFormat="1" ht="15" customHeight="1" x14ac:dyDescent="0.2">
      <c r="A16" s="16">
        <v>9</v>
      </c>
      <c r="B16" s="101" t="s">
        <v>829</v>
      </c>
      <c r="C16" s="102" t="s">
        <v>830</v>
      </c>
      <c r="D16" s="16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</row>
    <row r="17" spans="1:15" s="2" customFormat="1" ht="15" customHeight="1" x14ac:dyDescent="0.2">
      <c r="A17" s="16">
        <v>10</v>
      </c>
      <c r="B17" s="101" t="s">
        <v>831</v>
      </c>
      <c r="C17" s="102" t="s">
        <v>832</v>
      </c>
      <c r="D17" s="16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</row>
    <row r="18" spans="1:15" s="2" customFormat="1" ht="15" customHeight="1" x14ac:dyDescent="0.2">
      <c r="A18" s="16">
        <v>11</v>
      </c>
      <c r="B18" s="101" t="s">
        <v>833</v>
      </c>
      <c r="C18" s="102" t="s">
        <v>834</v>
      </c>
      <c r="D18" s="16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</row>
    <row r="19" spans="1:15" s="2" customFormat="1" ht="15" customHeight="1" x14ac:dyDescent="0.2">
      <c r="A19" s="32">
        <v>12</v>
      </c>
      <c r="B19" s="101" t="s">
        <v>835</v>
      </c>
      <c r="C19" s="102" t="s">
        <v>836</v>
      </c>
      <c r="D19" s="16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</row>
    <row r="20" spans="1:15" s="2" customFormat="1" ht="15" customHeight="1" x14ac:dyDescent="0.2">
      <c r="A20" s="32">
        <v>13</v>
      </c>
      <c r="B20" s="101" t="s">
        <v>837</v>
      </c>
      <c r="C20" s="102" t="s">
        <v>98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</row>
    <row r="21" spans="1:15" s="2" customFormat="1" ht="15" customHeight="1" x14ac:dyDescent="0.2">
      <c r="A21" s="32">
        <v>14</v>
      </c>
      <c r="B21" s="101" t="s">
        <v>838</v>
      </c>
      <c r="C21" s="102" t="s">
        <v>839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</row>
    <row r="22" spans="1:15" s="2" customFormat="1" ht="15" customHeight="1" x14ac:dyDescent="0.2">
      <c r="A22" s="32">
        <v>15</v>
      </c>
      <c r="B22" s="101" t="s">
        <v>840</v>
      </c>
      <c r="C22" s="102" t="s">
        <v>68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</row>
    <row r="23" spans="1:15" s="2" customFormat="1" ht="15" customHeight="1" x14ac:dyDescent="0.2">
      <c r="A23" s="32">
        <v>16</v>
      </c>
      <c r="B23" s="101" t="s">
        <v>841</v>
      </c>
      <c r="C23" s="102" t="s">
        <v>842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</row>
    <row r="24" spans="1:15" s="2" customFormat="1" ht="15" customHeight="1" x14ac:dyDescent="0.2">
      <c r="A24" s="32">
        <v>17</v>
      </c>
      <c r="B24" s="101" t="s">
        <v>843</v>
      </c>
      <c r="C24" s="102" t="s">
        <v>844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</row>
    <row r="25" spans="1:15" s="2" customFormat="1" ht="15" customHeight="1" x14ac:dyDescent="0.2">
      <c r="A25" s="32">
        <v>18</v>
      </c>
      <c r="B25" s="101" t="s">
        <v>100</v>
      </c>
      <c r="C25" s="102" t="s">
        <v>845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</row>
    <row r="26" spans="1:15" s="2" customFormat="1" ht="15" customHeight="1" x14ac:dyDescent="0.2">
      <c r="A26" s="32">
        <v>19</v>
      </c>
      <c r="B26" s="101" t="s">
        <v>846</v>
      </c>
      <c r="C26" s="102" t="s">
        <v>847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</row>
    <row r="27" spans="1:15" s="2" customFormat="1" ht="14.25" customHeight="1" x14ac:dyDescent="0.2">
      <c r="A27" s="32">
        <v>20</v>
      </c>
      <c r="B27" s="101" t="s">
        <v>848</v>
      </c>
      <c r="C27" s="102" t="s">
        <v>849</v>
      </c>
      <c r="D27" s="16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M27" s="7"/>
      <c r="N27" s="5"/>
      <c r="O27" s="5"/>
    </row>
    <row r="28" spans="1:15" s="2" customFormat="1" ht="15" customHeight="1" x14ac:dyDescent="0.2">
      <c r="A28" s="32">
        <v>21</v>
      </c>
      <c r="B28" s="101" t="s">
        <v>850</v>
      </c>
      <c r="C28" s="102" t="s">
        <v>851</v>
      </c>
      <c r="D28" s="16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</row>
    <row r="29" spans="1:15" s="2" customFormat="1" ht="15" customHeight="1" x14ac:dyDescent="0.2">
      <c r="A29" s="32">
        <v>22</v>
      </c>
      <c r="B29" s="101" t="s">
        <v>852</v>
      </c>
      <c r="C29" s="102" t="s">
        <v>495</v>
      </c>
      <c r="D29" s="16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</row>
    <row r="30" spans="1:15" s="2" customFormat="1" ht="15" customHeight="1" x14ac:dyDescent="0.2">
      <c r="A30" s="32">
        <v>23</v>
      </c>
      <c r="B30" s="101" t="s">
        <v>853</v>
      </c>
      <c r="C30" s="102" t="s">
        <v>854</v>
      </c>
      <c r="D30" s="16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</row>
    <row r="31" spans="1:15" s="2" customFormat="1" ht="15" customHeight="1" x14ac:dyDescent="0.2">
      <c r="A31" s="32">
        <v>24</v>
      </c>
      <c r="B31" s="101" t="s">
        <v>855</v>
      </c>
      <c r="C31" s="102" t="s">
        <v>856</v>
      </c>
      <c r="D31" s="16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</row>
    <row r="32" spans="1:15" s="2" customFormat="1" ht="15" customHeight="1" x14ac:dyDescent="0.2">
      <c r="A32" s="32">
        <v>25</v>
      </c>
      <c r="B32" s="101" t="s">
        <v>857</v>
      </c>
      <c r="C32" s="102" t="s">
        <v>858</v>
      </c>
      <c r="D32" s="16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</row>
    <row r="33" spans="1:9" s="2" customFormat="1" ht="15" customHeight="1" x14ac:dyDescent="0.2">
      <c r="A33" s="32">
        <v>26</v>
      </c>
      <c r="B33" s="101" t="s">
        <v>859</v>
      </c>
      <c r="C33" s="102" t="s">
        <v>860</v>
      </c>
      <c r="D33" s="16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</row>
    <row r="34" spans="1:9" s="2" customFormat="1" ht="15" customHeight="1" x14ac:dyDescent="0.2">
      <c r="A34" s="32">
        <v>27</v>
      </c>
      <c r="B34" s="101" t="s">
        <v>92</v>
      </c>
      <c r="C34" s="102" t="s">
        <v>861</v>
      </c>
      <c r="D34" s="16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</row>
    <row r="35" spans="1:9" s="2" customFormat="1" ht="15" customHeight="1" x14ac:dyDescent="0.2">
      <c r="A35" s="32">
        <v>28</v>
      </c>
      <c r="B35" s="101" t="s">
        <v>862</v>
      </c>
      <c r="C35" s="102" t="s">
        <v>863</v>
      </c>
      <c r="D35" s="16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</row>
    <row r="36" spans="1:9" s="2" customFormat="1" ht="15" customHeight="1" x14ac:dyDescent="0.2">
      <c r="A36" s="32">
        <v>29</v>
      </c>
      <c r="B36" s="101" t="s">
        <v>40</v>
      </c>
      <c r="C36" s="102" t="s">
        <v>864</v>
      </c>
      <c r="D36" s="16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</row>
    <row r="37" spans="1:9" s="2" customFormat="1" ht="15" customHeight="1" x14ac:dyDescent="0.2">
      <c r="A37" s="32">
        <v>30</v>
      </c>
      <c r="B37" s="101" t="s">
        <v>865</v>
      </c>
      <c r="C37" s="102" t="s">
        <v>68</v>
      </c>
      <c r="D37" s="16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</row>
    <row r="38" spans="1:9" s="2" customFormat="1" ht="15" customHeight="1" x14ac:dyDescent="0.2">
      <c r="A38" s="32">
        <v>31</v>
      </c>
      <c r="B38" s="101" t="s">
        <v>866</v>
      </c>
      <c r="C38" s="102" t="s">
        <v>394</v>
      </c>
      <c r="D38" s="16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</row>
    <row r="39" spans="1:9" s="2" customFormat="1" ht="15" customHeight="1" x14ac:dyDescent="0.2">
      <c r="A39" s="32">
        <v>32</v>
      </c>
      <c r="B39" s="101" t="s">
        <v>867</v>
      </c>
      <c r="C39" s="102" t="s">
        <v>868</v>
      </c>
      <c r="D39" s="16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</row>
    <row r="40" spans="1:9" s="2" customFormat="1" ht="15" customHeight="1" x14ac:dyDescent="0.2">
      <c r="A40" s="32">
        <v>33</v>
      </c>
      <c r="B40" s="101" t="s">
        <v>48</v>
      </c>
      <c r="C40" s="102" t="s">
        <v>869</v>
      </c>
      <c r="D40" s="16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</row>
    <row r="41" spans="1:9" s="2" customFormat="1" ht="15" customHeight="1" x14ac:dyDescent="0.2">
      <c r="A41" s="32">
        <v>34</v>
      </c>
      <c r="B41" s="103" t="s">
        <v>870</v>
      </c>
      <c r="C41" s="104" t="s">
        <v>871</v>
      </c>
      <c r="D41" s="16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</row>
    <row r="42" spans="1:9" s="2" customFormat="1" ht="15" customHeight="1" x14ac:dyDescent="0.2">
      <c r="A42" s="32">
        <v>35</v>
      </c>
      <c r="B42" s="101" t="s">
        <v>429</v>
      </c>
      <c r="C42" s="102" t="s">
        <v>872</v>
      </c>
      <c r="D42" s="16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</row>
    <row r="43" spans="1:9" s="2" customFormat="1" ht="15" customHeight="1" x14ac:dyDescent="0.2">
      <c r="A43" s="32">
        <v>36</v>
      </c>
      <c r="B43" s="101" t="s">
        <v>873</v>
      </c>
      <c r="C43" s="102" t="s">
        <v>874</v>
      </c>
      <c r="D43" s="16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</row>
    <row r="44" spans="1:9" s="2" customFormat="1" ht="15" customHeight="1" x14ac:dyDescent="0.2">
      <c r="A44" s="32">
        <v>37</v>
      </c>
      <c r="B44" s="101" t="s">
        <v>94</v>
      </c>
      <c r="C44" s="102" t="s">
        <v>875</v>
      </c>
      <c r="D44" s="16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</row>
    <row r="45" spans="1:9" s="2" customFormat="1" ht="15" customHeight="1" x14ac:dyDescent="0.2">
      <c r="A45" s="32">
        <v>38</v>
      </c>
      <c r="B45" s="101" t="s">
        <v>876</v>
      </c>
      <c r="C45" s="102" t="s">
        <v>877</v>
      </c>
      <c r="D45" s="16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</row>
    <row r="46" spans="1:9" s="2" customFormat="1" ht="15" customHeight="1" x14ac:dyDescent="0.2">
      <c r="A46" s="32">
        <v>39</v>
      </c>
      <c r="B46" s="101" t="s">
        <v>878</v>
      </c>
      <c r="C46" s="102" t="s">
        <v>879</v>
      </c>
      <c r="D46" s="16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</row>
    <row r="47" spans="1:9" s="2" customFormat="1" ht="15" customHeight="1" x14ac:dyDescent="0.2">
      <c r="A47" s="32">
        <v>40</v>
      </c>
      <c r="B47" s="101" t="s">
        <v>880</v>
      </c>
      <c r="C47" s="102" t="s">
        <v>881</v>
      </c>
      <c r="D47" s="16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</row>
    <row r="48" spans="1:9" s="2" customFormat="1" ht="15" customHeight="1" x14ac:dyDescent="0.2">
      <c r="A48" s="32">
        <v>41</v>
      </c>
      <c r="B48" s="101" t="s">
        <v>882</v>
      </c>
      <c r="C48" s="102" t="s">
        <v>883</v>
      </c>
      <c r="D48" s="16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</row>
    <row r="49" spans="1:9" s="2" customFormat="1" ht="15" customHeight="1" x14ac:dyDescent="0.2">
      <c r="A49" s="33">
        <v>42</v>
      </c>
      <c r="B49" s="101" t="s">
        <v>884</v>
      </c>
      <c r="C49" s="102" t="s">
        <v>885</v>
      </c>
      <c r="D49" s="16"/>
      <c r="E49" s="33" t="str">
        <f t="shared" ref="E49:E51" si="5">IF(D49&lt;=11,"/","")</f>
        <v>/</v>
      </c>
      <c r="F49" s="33" t="str">
        <f t="shared" ref="F49:F51" si="6">IF(AND(D49&gt;=12,D49&lt;=16),"/","")</f>
        <v/>
      </c>
      <c r="G49" s="33" t="str">
        <f t="shared" ref="G49:G51" si="7">IF(AND(D49&gt;=17,D49&lt;=21),"/","")</f>
        <v/>
      </c>
      <c r="H49" s="33" t="str">
        <f t="shared" ref="H49:H51" si="8">IF(AND(D49&gt;=22,D49&lt;=25),"/","")</f>
        <v/>
      </c>
      <c r="I49" s="33" t="str">
        <f t="shared" ref="I49:I51" si="9">IF(D49&gt;=12,"ผ่าน","ไม่ผ่าน")</f>
        <v>ไม่ผ่าน</v>
      </c>
    </row>
    <row r="50" spans="1:9" s="2" customFormat="1" ht="15" customHeight="1" x14ac:dyDescent="0.2">
      <c r="A50" s="33">
        <v>43</v>
      </c>
      <c r="B50" s="101" t="s">
        <v>97</v>
      </c>
      <c r="C50" s="102" t="s">
        <v>886</v>
      </c>
      <c r="D50" s="33"/>
      <c r="E50" s="33" t="str">
        <f t="shared" si="5"/>
        <v>/</v>
      </c>
      <c r="F50" s="33" t="str">
        <f t="shared" si="6"/>
        <v/>
      </c>
      <c r="G50" s="33" t="str">
        <f t="shared" si="7"/>
        <v/>
      </c>
      <c r="H50" s="33" t="str">
        <f t="shared" si="8"/>
        <v/>
      </c>
      <c r="I50" s="33" t="str">
        <f t="shared" si="9"/>
        <v>ไม่ผ่าน</v>
      </c>
    </row>
    <row r="51" spans="1:9" s="2" customFormat="1" ht="15" customHeight="1" x14ac:dyDescent="0.2">
      <c r="A51" s="33">
        <v>44</v>
      </c>
      <c r="B51" s="101" t="s">
        <v>887</v>
      </c>
      <c r="C51" s="102" t="s">
        <v>888</v>
      </c>
      <c r="D51" s="16"/>
      <c r="E51" s="33" t="str">
        <f t="shared" si="5"/>
        <v>/</v>
      </c>
      <c r="F51" s="33" t="str">
        <f t="shared" si="6"/>
        <v/>
      </c>
      <c r="G51" s="33" t="str">
        <f t="shared" si="7"/>
        <v/>
      </c>
      <c r="H51" s="33" t="str">
        <f t="shared" si="8"/>
        <v/>
      </c>
      <c r="I51" s="33" t="str">
        <f t="shared" si="9"/>
        <v>ไม่ผ่าน</v>
      </c>
    </row>
    <row r="52" spans="1:9" s="3" customFormat="1" ht="18.75" x14ac:dyDescent="0.3">
      <c r="A52" s="17"/>
      <c r="B52" s="18" t="s">
        <v>7</v>
      </c>
      <c r="C52" s="19"/>
      <c r="D52" s="16"/>
      <c r="E52" s="20"/>
      <c r="F52" s="20"/>
      <c r="G52" s="45" t="s">
        <v>6</v>
      </c>
      <c r="H52" s="46"/>
      <c r="I52" s="20">
        <f>COUNTIF(I8:I51,"ผ่าน")</f>
        <v>0</v>
      </c>
    </row>
    <row r="53" spans="1:9" s="3" customFormat="1" ht="18.75" x14ac:dyDescent="0.3">
      <c r="A53" s="38"/>
      <c r="B53" s="39"/>
      <c r="C53" s="40"/>
      <c r="D53" s="44"/>
      <c r="E53" s="44"/>
      <c r="F53" s="20"/>
      <c r="G53" s="45" t="s">
        <v>12</v>
      </c>
      <c r="H53" s="46"/>
      <c r="I53" s="20">
        <f>COUNTIF(I8:I51,"ไม่ผ่าน")</f>
        <v>44</v>
      </c>
    </row>
    <row r="54" spans="1:9" ht="18.75" x14ac:dyDescent="0.25">
      <c r="A54" s="41"/>
      <c r="B54" s="42"/>
      <c r="C54" s="43"/>
      <c r="D54" s="44"/>
      <c r="E54" s="44"/>
      <c r="F54" s="21"/>
      <c r="G54" s="21"/>
      <c r="H54" s="21"/>
      <c r="I54" s="21"/>
    </row>
    <row r="55" spans="1:9" ht="18.75" x14ac:dyDescent="0.25">
      <c r="A55" s="22" t="s">
        <v>18</v>
      </c>
      <c r="B55" s="14"/>
      <c r="C55" s="14"/>
      <c r="D55" s="23"/>
      <c r="E55" s="14"/>
      <c r="F55" s="14"/>
    </row>
    <row r="56" spans="1:9" ht="18.75" x14ac:dyDescent="0.25">
      <c r="A56" s="14"/>
      <c r="B56" s="14"/>
      <c r="C56" s="14" t="s">
        <v>27</v>
      </c>
      <c r="D56" s="23"/>
      <c r="E56" s="14"/>
      <c r="F56" s="14"/>
    </row>
    <row r="57" spans="1:9" ht="18.75" x14ac:dyDescent="0.25">
      <c r="A57" s="14"/>
      <c r="B57" s="14"/>
      <c r="C57" s="14" t="s">
        <v>52</v>
      </c>
      <c r="D57" s="23"/>
      <c r="E57" s="14"/>
      <c r="F57" s="14"/>
    </row>
    <row r="58" spans="1:9" ht="18.75" x14ac:dyDescent="0.25">
      <c r="A58" s="14"/>
      <c r="B58" s="14"/>
      <c r="C58" s="14" t="s">
        <v>50</v>
      </c>
      <c r="D58" s="23"/>
      <c r="E58" s="14"/>
      <c r="F58" s="14"/>
    </row>
    <row r="60" spans="1:9" x14ac:dyDescent="0.25">
      <c r="B60" s="25"/>
      <c r="C60" s="66" t="s">
        <v>8</v>
      </c>
      <c r="D60" s="66"/>
      <c r="E60" s="65" t="s">
        <v>9</v>
      </c>
      <c r="F60" s="65"/>
      <c r="G60" s="65" t="s">
        <v>10</v>
      </c>
      <c r="H60" s="65"/>
    </row>
    <row r="61" spans="1:9" x14ac:dyDescent="0.25">
      <c r="B61" s="26"/>
      <c r="C61" s="63" t="s">
        <v>23</v>
      </c>
      <c r="D61" s="63"/>
      <c r="E61" s="64" t="s">
        <v>13</v>
      </c>
      <c r="F61" s="64"/>
      <c r="G61" s="65">
        <f>COUNTIF(H8:H51,"/")</f>
        <v>0</v>
      </c>
      <c r="H61" s="65"/>
    </row>
    <row r="62" spans="1:9" x14ac:dyDescent="0.25">
      <c r="B62" s="26"/>
      <c r="C62" s="63" t="s">
        <v>24</v>
      </c>
      <c r="D62" s="63"/>
      <c r="E62" s="64" t="s">
        <v>11</v>
      </c>
      <c r="F62" s="64"/>
      <c r="G62" s="65">
        <f>COUNTIF(G8:G51,"/")</f>
        <v>0</v>
      </c>
      <c r="H62" s="65"/>
    </row>
    <row r="63" spans="1:9" x14ac:dyDescent="0.25">
      <c r="B63" s="26"/>
      <c r="C63" s="63" t="s">
        <v>19</v>
      </c>
      <c r="D63" s="63"/>
      <c r="E63" s="64" t="s">
        <v>17</v>
      </c>
      <c r="F63" s="64"/>
      <c r="G63" s="65">
        <f>COUNTIF(F8:F51,"/")</f>
        <v>0</v>
      </c>
      <c r="H63" s="65"/>
    </row>
    <row r="64" spans="1:9" x14ac:dyDescent="0.25">
      <c r="B64" s="26"/>
      <c r="C64" s="63" t="s">
        <v>20</v>
      </c>
      <c r="D64" s="63"/>
      <c r="E64" s="64" t="s">
        <v>16</v>
      </c>
      <c r="F64" s="64"/>
      <c r="G64" s="65">
        <f>COUNTIF(E8:E51,"/")</f>
        <v>44</v>
      </c>
      <c r="H64" s="65"/>
    </row>
  </sheetData>
  <mergeCells count="30">
    <mergeCell ref="C63:D63"/>
    <mergeCell ref="E63:F63"/>
    <mergeCell ref="G63:H63"/>
    <mergeCell ref="C64:D64"/>
    <mergeCell ref="E64:F64"/>
    <mergeCell ref="G64:H64"/>
    <mergeCell ref="C62:D62"/>
    <mergeCell ref="E62:F62"/>
    <mergeCell ref="G62:H62"/>
    <mergeCell ref="C60:D60"/>
    <mergeCell ref="E60:F60"/>
    <mergeCell ref="G60:H60"/>
    <mergeCell ref="C61:D61"/>
    <mergeCell ref="E61:F61"/>
    <mergeCell ref="G61:H61"/>
    <mergeCell ref="F6:H6"/>
    <mergeCell ref="A53:C54"/>
    <mergeCell ref="D53:E54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2:H52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42" zoomScalePageLayoutView="110" workbookViewId="0">
      <selection activeCell="A48" sqref="A48:XFD50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  <c r="N1" s="8"/>
    </row>
    <row r="2" spans="1:14" ht="18.75" x14ac:dyDescent="0.3">
      <c r="A2" s="47" t="s">
        <v>121</v>
      </c>
      <c r="B2" s="47"/>
      <c r="C2" s="47"/>
      <c r="D2" s="47"/>
      <c r="E2" s="47"/>
      <c r="F2" s="47"/>
      <c r="G2" s="47"/>
      <c r="H2" s="47"/>
      <c r="I2" s="47"/>
      <c r="J2" s="8"/>
      <c r="K2" s="8"/>
      <c r="L2" s="8"/>
      <c r="M2" s="8"/>
      <c r="N2" s="8"/>
    </row>
    <row r="3" spans="1:14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</row>
    <row r="6" spans="1:14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</row>
    <row r="7" spans="1:14" s="6" customFormat="1" ht="78.599999999999994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</row>
    <row r="8" spans="1:14" s="2" customFormat="1" ht="15" customHeight="1" x14ac:dyDescent="0.2">
      <c r="A8" s="33">
        <v>1</v>
      </c>
      <c r="B8" s="73" t="s">
        <v>171</v>
      </c>
      <c r="C8" s="74" t="s">
        <v>172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4" s="2" customFormat="1" ht="15" customHeight="1" x14ac:dyDescent="0.2">
      <c r="A9" s="33">
        <v>2</v>
      </c>
      <c r="B9" s="73" t="s">
        <v>173</v>
      </c>
      <c r="C9" s="74" t="s">
        <v>174</v>
      </c>
      <c r="D9" s="33"/>
      <c r="E9" s="33" t="str">
        <f t="shared" ref="E9:E37" si="0">IF(D9&lt;=11,"/","")</f>
        <v>/</v>
      </c>
      <c r="F9" s="33" t="str">
        <f t="shared" ref="F9:F37" si="1">IF(AND(D9&gt;=12,D9&lt;=16),"/","")</f>
        <v/>
      </c>
      <c r="G9" s="33" t="str">
        <f t="shared" ref="G9:G37" si="2">IF(AND(D9&gt;=17,D9&lt;=21),"/","")</f>
        <v/>
      </c>
      <c r="H9" s="33" t="str">
        <f t="shared" ref="H9:H37" si="3">IF(AND(D9&gt;=22,D9&lt;=25),"/","")</f>
        <v/>
      </c>
      <c r="I9" s="33" t="str">
        <f t="shared" ref="I9:I37" si="4">IF(D9&gt;=12,"ผ่าน","ไม่ผ่าน")</f>
        <v>ไม่ผ่าน</v>
      </c>
    </row>
    <row r="10" spans="1:14" s="2" customFormat="1" ht="15" customHeight="1" x14ac:dyDescent="0.2">
      <c r="A10" s="33">
        <v>3</v>
      </c>
      <c r="B10" s="73" t="s">
        <v>175</v>
      </c>
      <c r="C10" s="74" t="s">
        <v>176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4" s="2" customFormat="1" ht="15" customHeight="1" x14ac:dyDescent="0.2">
      <c r="A11" s="33">
        <v>4</v>
      </c>
      <c r="B11" s="73" t="s">
        <v>177</v>
      </c>
      <c r="C11" s="74" t="s">
        <v>104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4" s="2" customFormat="1" ht="15" customHeight="1" x14ac:dyDescent="0.2">
      <c r="A12" s="33">
        <v>5</v>
      </c>
      <c r="B12" s="73" t="s">
        <v>178</v>
      </c>
      <c r="C12" s="74" t="s">
        <v>179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4" s="2" customFormat="1" ht="15" customHeight="1" x14ac:dyDescent="0.2">
      <c r="A13" s="33">
        <v>6</v>
      </c>
      <c r="B13" s="73" t="s">
        <v>180</v>
      </c>
      <c r="C13" s="74" t="s">
        <v>181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4" s="2" customFormat="1" ht="15" customHeight="1" x14ac:dyDescent="0.2">
      <c r="A14" s="33">
        <v>7</v>
      </c>
      <c r="B14" s="73" t="s">
        <v>182</v>
      </c>
      <c r="C14" s="74" t="s">
        <v>183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4" s="2" customFormat="1" ht="15" customHeight="1" x14ac:dyDescent="0.2">
      <c r="A15" s="33">
        <v>8</v>
      </c>
      <c r="B15" s="73" t="s">
        <v>184</v>
      </c>
      <c r="C15" s="74" t="s">
        <v>185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4" s="2" customFormat="1" ht="15" customHeight="1" x14ac:dyDescent="0.2">
      <c r="A16" s="33">
        <v>9</v>
      </c>
      <c r="B16" s="73" t="s">
        <v>186</v>
      </c>
      <c r="C16" s="74" t="s">
        <v>187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x14ac:dyDescent="0.2">
      <c r="A17" s="33">
        <v>10</v>
      </c>
      <c r="B17" s="73" t="s">
        <v>188</v>
      </c>
      <c r="C17" s="74" t="s">
        <v>189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x14ac:dyDescent="0.2">
      <c r="A18" s="33">
        <v>11</v>
      </c>
      <c r="B18" s="73" t="s">
        <v>190</v>
      </c>
      <c r="C18" s="74" t="s">
        <v>191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x14ac:dyDescent="0.2">
      <c r="A19" s="33">
        <v>12</v>
      </c>
      <c r="B19" s="73" t="s">
        <v>192</v>
      </c>
      <c r="C19" s="74" t="s">
        <v>193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x14ac:dyDescent="0.2">
      <c r="A20" s="33">
        <v>13</v>
      </c>
      <c r="B20" s="73" t="s">
        <v>28</v>
      </c>
      <c r="C20" s="74" t="s">
        <v>194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x14ac:dyDescent="0.2">
      <c r="A21" s="33">
        <v>14</v>
      </c>
      <c r="B21" s="73" t="s">
        <v>47</v>
      </c>
      <c r="C21" s="74" t="s">
        <v>195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x14ac:dyDescent="0.2">
      <c r="A22" s="33">
        <v>15</v>
      </c>
      <c r="B22" s="73" t="s">
        <v>196</v>
      </c>
      <c r="C22" s="74" t="s">
        <v>197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x14ac:dyDescent="0.2">
      <c r="A23" s="33">
        <v>16</v>
      </c>
      <c r="B23" s="73" t="s">
        <v>198</v>
      </c>
      <c r="C23" s="74" t="s">
        <v>199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x14ac:dyDescent="0.2">
      <c r="A24" s="33">
        <v>17</v>
      </c>
      <c r="B24" s="73" t="s">
        <v>44</v>
      </c>
      <c r="C24" s="74" t="s">
        <v>69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x14ac:dyDescent="0.2">
      <c r="A25" s="33">
        <v>18</v>
      </c>
      <c r="B25" s="73" t="s">
        <v>73</v>
      </c>
      <c r="C25" s="74" t="s">
        <v>200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x14ac:dyDescent="0.2">
      <c r="A26" s="33">
        <v>19</v>
      </c>
      <c r="B26" s="73" t="s">
        <v>201</v>
      </c>
      <c r="C26" s="74" t="s">
        <v>79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x14ac:dyDescent="0.2">
      <c r="A27" s="33">
        <v>20</v>
      </c>
      <c r="B27" s="73" t="s">
        <v>202</v>
      </c>
      <c r="C27" s="74" t="s">
        <v>203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x14ac:dyDescent="0.2">
      <c r="A28" s="33">
        <v>21</v>
      </c>
      <c r="B28" s="73" t="s">
        <v>204</v>
      </c>
      <c r="C28" s="74" t="s">
        <v>205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x14ac:dyDescent="0.2">
      <c r="A29" s="33">
        <v>22</v>
      </c>
      <c r="B29" s="73" t="s">
        <v>206</v>
      </c>
      <c r="C29" s="74" t="s">
        <v>207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x14ac:dyDescent="0.2">
      <c r="A30" s="33">
        <v>23</v>
      </c>
      <c r="B30" s="73" t="s">
        <v>208</v>
      </c>
      <c r="C30" s="74" t="s">
        <v>209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ht="18.75" x14ac:dyDescent="0.25">
      <c r="A31" s="33">
        <v>24</v>
      </c>
      <c r="B31" s="73" t="s">
        <v>210</v>
      </c>
      <c r="C31" s="74" t="s">
        <v>211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J31" s="2"/>
    </row>
    <row r="32" spans="1:15" ht="18.75" x14ac:dyDescent="0.25">
      <c r="A32" s="33">
        <v>25</v>
      </c>
      <c r="B32" s="73" t="s">
        <v>212</v>
      </c>
      <c r="C32" s="74" t="s">
        <v>213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J32" s="2"/>
    </row>
    <row r="33" spans="1:10" ht="18.75" x14ac:dyDescent="0.25">
      <c r="A33" s="33">
        <v>26</v>
      </c>
      <c r="B33" s="73" t="s">
        <v>214</v>
      </c>
      <c r="C33" s="74" t="s">
        <v>215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J33" s="2"/>
    </row>
    <row r="34" spans="1:10" ht="18.75" x14ac:dyDescent="0.25">
      <c r="A34" s="33">
        <v>27</v>
      </c>
      <c r="B34" s="73" t="s">
        <v>216</v>
      </c>
      <c r="C34" s="74" t="s">
        <v>217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J34" s="2"/>
    </row>
    <row r="35" spans="1:10" ht="18.75" x14ac:dyDescent="0.25">
      <c r="A35" s="33">
        <v>28</v>
      </c>
      <c r="B35" s="73" t="s">
        <v>218</v>
      </c>
      <c r="C35" s="74" t="s">
        <v>219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J35" s="2"/>
    </row>
    <row r="36" spans="1:10" ht="18.75" x14ac:dyDescent="0.25">
      <c r="A36" s="33">
        <v>29</v>
      </c>
      <c r="B36" s="73" t="s">
        <v>220</v>
      </c>
      <c r="C36" s="74" t="s">
        <v>221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J36" s="2"/>
    </row>
    <row r="37" spans="1:10" ht="18.75" x14ac:dyDescent="0.25">
      <c r="A37" s="33">
        <v>30</v>
      </c>
      <c r="B37" s="73" t="s">
        <v>222</v>
      </c>
      <c r="C37" s="74" t="s">
        <v>223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J37" s="2"/>
    </row>
    <row r="38" spans="1:10" ht="18.75" x14ac:dyDescent="0.25">
      <c r="A38" s="34">
        <v>31</v>
      </c>
      <c r="B38" s="73" t="s">
        <v>224</v>
      </c>
      <c r="C38" s="74" t="s">
        <v>225</v>
      </c>
      <c r="D38" s="34"/>
      <c r="E38" s="34" t="str">
        <f t="shared" ref="E38:E47" si="5">IF(D38&lt;=11,"/","")</f>
        <v>/</v>
      </c>
      <c r="F38" s="34" t="str">
        <f t="shared" ref="F38:F47" si="6">IF(AND(D38&gt;=12,D38&lt;=16),"/","")</f>
        <v/>
      </c>
      <c r="G38" s="34" t="str">
        <f t="shared" ref="G38:G47" si="7">IF(AND(D38&gt;=17,D38&lt;=21),"/","")</f>
        <v/>
      </c>
      <c r="H38" s="34" t="str">
        <f t="shared" ref="H38:H47" si="8">IF(AND(D38&gt;=22,D38&lt;=25),"/","")</f>
        <v/>
      </c>
      <c r="I38" s="34" t="str">
        <f t="shared" ref="I38:I47" si="9">IF(D38&gt;=12,"ผ่าน","ไม่ผ่าน")</f>
        <v>ไม่ผ่าน</v>
      </c>
      <c r="J38" s="2"/>
    </row>
    <row r="39" spans="1:10" ht="18.75" x14ac:dyDescent="0.25">
      <c r="A39" s="34">
        <v>32</v>
      </c>
      <c r="B39" s="73" t="s">
        <v>226</v>
      </c>
      <c r="C39" s="74" t="s">
        <v>227</v>
      </c>
      <c r="D39" s="34"/>
      <c r="E39" s="34" t="str">
        <f t="shared" si="5"/>
        <v>/</v>
      </c>
      <c r="F39" s="34" t="str">
        <f t="shared" si="6"/>
        <v/>
      </c>
      <c r="G39" s="34" t="str">
        <f t="shared" si="7"/>
        <v/>
      </c>
      <c r="H39" s="34" t="str">
        <f t="shared" si="8"/>
        <v/>
      </c>
      <c r="I39" s="34" t="str">
        <f t="shared" si="9"/>
        <v>ไม่ผ่าน</v>
      </c>
      <c r="J39" s="2"/>
    </row>
    <row r="40" spans="1:10" ht="18.75" x14ac:dyDescent="0.25">
      <c r="A40" s="34">
        <v>33</v>
      </c>
      <c r="B40" s="73" t="s">
        <v>228</v>
      </c>
      <c r="C40" s="74" t="s">
        <v>229</v>
      </c>
      <c r="D40" s="34"/>
      <c r="E40" s="34" t="str">
        <f t="shared" si="5"/>
        <v>/</v>
      </c>
      <c r="F40" s="34" t="str">
        <f t="shared" si="6"/>
        <v/>
      </c>
      <c r="G40" s="34" t="str">
        <f t="shared" si="7"/>
        <v/>
      </c>
      <c r="H40" s="34" t="str">
        <f t="shared" si="8"/>
        <v/>
      </c>
      <c r="I40" s="34" t="str">
        <f t="shared" si="9"/>
        <v>ไม่ผ่าน</v>
      </c>
      <c r="J40" s="2"/>
    </row>
    <row r="41" spans="1:10" ht="18.75" x14ac:dyDescent="0.25">
      <c r="A41" s="34">
        <v>34</v>
      </c>
      <c r="B41" s="73" t="s">
        <v>230</v>
      </c>
      <c r="C41" s="74" t="s">
        <v>231</v>
      </c>
      <c r="D41" s="34"/>
      <c r="E41" s="34" t="str">
        <f t="shared" si="5"/>
        <v>/</v>
      </c>
      <c r="F41" s="34" t="str">
        <f t="shared" si="6"/>
        <v/>
      </c>
      <c r="G41" s="34" t="str">
        <f t="shared" si="7"/>
        <v/>
      </c>
      <c r="H41" s="34" t="str">
        <f t="shared" si="8"/>
        <v/>
      </c>
      <c r="I41" s="34" t="str">
        <f t="shared" si="9"/>
        <v>ไม่ผ่าน</v>
      </c>
      <c r="J41" s="2"/>
    </row>
    <row r="42" spans="1:10" ht="18.75" x14ac:dyDescent="0.25">
      <c r="A42" s="34">
        <v>35</v>
      </c>
      <c r="B42" s="73" t="s">
        <v>232</v>
      </c>
      <c r="C42" s="74" t="s">
        <v>233</v>
      </c>
      <c r="D42" s="34"/>
      <c r="E42" s="34" t="str">
        <f t="shared" si="5"/>
        <v>/</v>
      </c>
      <c r="F42" s="34" t="str">
        <f t="shared" si="6"/>
        <v/>
      </c>
      <c r="G42" s="34" t="str">
        <f t="shared" si="7"/>
        <v/>
      </c>
      <c r="H42" s="34" t="str">
        <f t="shared" si="8"/>
        <v/>
      </c>
      <c r="I42" s="34" t="str">
        <f t="shared" si="9"/>
        <v>ไม่ผ่าน</v>
      </c>
      <c r="J42" s="2"/>
    </row>
    <row r="43" spans="1:10" ht="18.75" x14ac:dyDescent="0.25">
      <c r="A43" s="34">
        <v>36</v>
      </c>
      <c r="B43" s="73" t="s">
        <v>234</v>
      </c>
      <c r="C43" s="74" t="s">
        <v>235</v>
      </c>
      <c r="D43" s="34"/>
      <c r="E43" s="34" t="str">
        <f t="shared" si="5"/>
        <v>/</v>
      </c>
      <c r="F43" s="34" t="str">
        <f t="shared" si="6"/>
        <v/>
      </c>
      <c r="G43" s="34" t="str">
        <f t="shared" si="7"/>
        <v/>
      </c>
      <c r="H43" s="34" t="str">
        <f t="shared" si="8"/>
        <v/>
      </c>
      <c r="I43" s="34" t="str">
        <f t="shared" si="9"/>
        <v>ไม่ผ่าน</v>
      </c>
      <c r="J43" s="2"/>
    </row>
    <row r="44" spans="1:10" ht="18.75" x14ac:dyDescent="0.25">
      <c r="A44" s="34">
        <v>37</v>
      </c>
      <c r="B44" s="73" t="s">
        <v>236</v>
      </c>
      <c r="C44" s="74" t="s">
        <v>237</v>
      </c>
      <c r="D44" s="34"/>
      <c r="E44" s="34" t="str">
        <f t="shared" si="5"/>
        <v>/</v>
      </c>
      <c r="F44" s="34" t="str">
        <f t="shared" si="6"/>
        <v/>
      </c>
      <c r="G44" s="34" t="str">
        <f t="shared" si="7"/>
        <v/>
      </c>
      <c r="H44" s="34" t="str">
        <f t="shared" si="8"/>
        <v/>
      </c>
      <c r="I44" s="34" t="str">
        <f t="shared" si="9"/>
        <v>ไม่ผ่าน</v>
      </c>
      <c r="J44" s="2"/>
    </row>
    <row r="45" spans="1:10" ht="18.75" x14ac:dyDescent="0.25">
      <c r="A45" s="34">
        <v>38</v>
      </c>
      <c r="B45" s="73" t="s">
        <v>238</v>
      </c>
      <c r="C45" s="74" t="s">
        <v>239</v>
      </c>
      <c r="D45" s="34"/>
      <c r="E45" s="34" t="str">
        <f t="shared" si="5"/>
        <v>/</v>
      </c>
      <c r="F45" s="34" t="str">
        <f t="shared" si="6"/>
        <v/>
      </c>
      <c r="G45" s="34" t="str">
        <f t="shared" si="7"/>
        <v/>
      </c>
      <c r="H45" s="34" t="str">
        <f t="shared" si="8"/>
        <v/>
      </c>
      <c r="I45" s="34" t="str">
        <f t="shared" si="9"/>
        <v>ไม่ผ่าน</v>
      </c>
      <c r="J45" s="2"/>
    </row>
    <row r="46" spans="1:10" ht="18.75" x14ac:dyDescent="0.25">
      <c r="A46" s="34">
        <v>39</v>
      </c>
      <c r="B46" s="73" t="s">
        <v>240</v>
      </c>
      <c r="C46" s="74" t="s">
        <v>241</v>
      </c>
      <c r="D46" s="34"/>
      <c r="E46" s="34" t="str">
        <f t="shared" si="5"/>
        <v>/</v>
      </c>
      <c r="F46" s="34" t="str">
        <f t="shared" si="6"/>
        <v/>
      </c>
      <c r="G46" s="34" t="str">
        <f t="shared" si="7"/>
        <v/>
      </c>
      <c r="H46" s="34" t="str">
        <f t="shared" si="8"/>
        <v/>
      </c>
      <c r="I46" s="34" t="str">
        <f t="shared" si="9"/>
        <v>ไม่ผ่าน</v>
      </c>
      <c r="J46" s="2"/>
    </row>
    <row r="47" spans="1:10" ht="18.75" x14ac:dyDescent="0.25">
      <c r="A47" s="34">
        <v>40</v>
      </c>
      <c r="B47" s="73" t="s">
        <v>242</v>
      </c>
      <c r="C47" s="74" t="s">
        <v>243</v>
      </c>
      <c r="D47" s="34"/>
      <c r="E47" s="34" t="str">
        <f t="shared" si="5"/>
        <v>/</v>
      </c>
      <c r="F47" s="34" t="str">
        <f t="shared" si="6"/>
        <v/>
      </c>
      <c r="G47" s="34" t="str">
        <f t="shared" si="7"/>
        <v/>
      </c>
      <c r="H47" s="34" t="str">
        <f t="shared" si="8"/>
        <v/>
      </c>
      <c r="I47" s="34" t="str">
        <f t="shared" si="9"/>
        <v>ไม่ผ่าน</v>
      </c>
      <c r="J47" s="2"/>
    </row>
    <row r="48" spans="1:10" ht="18.75" x14ac:dyDescent="0.3">
      <c r="A48" s="17"/>
      <c r="B48" s="18" t="s">
        <v>7</v>
      </c>
      <c r="C48" s="19"/>
      <c r="D48" s="33"/>
      <c r="E48" s="20"/>
      <c r="F48" s="20"/>
      <c r="G48" s="45" t="s">
        <v>6</v>
      </c>
      <c r="H48" s="46"/>
      <c r="I48" s="20">
        <f>COUNTIF(I8:I47,"ผ่าน")</f>
        <v>0</v>
      </c>
      <c r="J48" s="3"/>
    </row>
    <row r="49" spans="1:10" ht="18.75" x14ac:dyDescent="0.3">
      <c r="A49" s="38"/>
      <c r="B49" s="39"/>
      <c r="C49" s="40"/>
      <c r="D49" s="44"/>
      <c r="E49" s="44"/>
      <c r="F49" s="20"/>
      <c r="G49" s="45" t="s">
        <v>12</v>
      </c>
      <c r="H49" s="46"/>
      <c r="I49" s="20">
        <f>COUNTIF(I8:I47,"ไม่ผ่าน")</f>
        <v>40</v>
      </c>
      <c r="J49" s="3"/>
    </row>
    <row r="50" spans="1:10" ht="18.75" x14ac:dyDescent="0.25">
      <c r="A50" s="41"/>
      <c r="B50" s="42"/>
      <c r="C50" s="43"/>
      <c r="D50" s="44"/>
      <c r="E50" s="44"/>
      <c r="F50" s="21"/>
      <c r="G50" s="21"/>
      <c r="H50" s="21"/>
      <c r="I50" s="21"/>
    </row>
    <row r="51" spans="1:10" ht="18.75" x14ac:dyDescent="0.25">
      <c r="A51" s="22" t="s">
        <v>18</v>
      </c>
      <c r="B51" s="14"/>
      <c r="C51" s="14"/>
      <c r="D51" s="23"/>
      <c r="E51" s="14"/>
      <c r="F51" s="14"/>
    </row>
    <row r="52" spans="1:10" ht="18.75" x14ac:dyDescent="0.25">
      <c r="A52" s="14"/>
      <c r="B52" s="14"/>
      <c r="C52" s="14" t="s">
        <v>27</v>
      </c>
      <c r="D52" s="23"/>
      <c r="E52" s="14"/>
      <c r="F52" s="14"/>
    </row>
    <row r="53" spans="1:10" ht="18.75" x14ac:dyDescent="0.25">
      <c r="A53" s="14"/>
      <c r="B53" s="14"/>
      <c r="C53" s="14" t="s">
        <v>52</v>
      </c>
      <c r="D53" s="23"/>
      <c r="E53" s="14"/>
      <c r="F53" s="14"/>
    </row>
    <row r="54" spans="1:10" ht="18.75" x14ac:dyDescent="0.25">
      <c r="A54" s="14"/>
      <c r="B54" s="14"/>
      <c r="C54" s="14" t="s">
        <v>50</v>
      </c>
      <c r="D54" s="23"/>
      <c r="E54" s="14"/>
      <c r="F54" s="14"/>
    </row>
    <row r="56" spans="1:10" x14ac:dyDescent="0.25">
      <c r="B56" s="25"/>
      <c r="C56" s="66" t="s">
        <v>8</v>
      </c>
      <c r="D56" s="66"/>
      <c r="E56" s="65" t="s">
        <v>9</v>
      </c>
      <c r="F56" s="65"/>
      <c r="G56" s="65" t="s">
        <v>10</v>
      </c>
      <c r="H56" s="65"/>
    </row>
    <row r="57" spans="1:10" x14ac:dyDescent="0.25">
      <c r="B57" s="26"/>
      <c r="C57" s="63" t="s">
        <v>23</v>
      </c>
      <c r="D57" s="63"/>
      <c r="E57" s="64" t="s">
        <v>13</v>
      </c>
      <c r="F57" s="64"/>
      <c r="G57" s="65">
        <f>COUNTIF(H8:H47,"/")</f>
        <v>0</v>
      </c>
      <c r="H57" s="65"/>
    </row>
    <row r="58" spans="1:10" x14ac:dyDescent="0.25">
      <c r="B58" s="26"/>
      <c r="C58" s="63" t="s">
        <v>24</v>
      </c>
      <c r="D58" s="63"/>
      <c r="E58" s="64" t="s">
        <v>11</v>
      </c>
      <c r="F58" s="64"/>
      <c r="G58" s="65">
        <f>COUNTIF(G8:G47,"/")</f>
        <v>0</v>
      </c>
      <c r="H58" s="65"/>
    </row>
    <row r="59" spans="1:10" x14ac:dyDescent="0.25">
      <c r="B59" s="26"/>
      <c r="C59" s="63" t="s">
        <v>19</v>
      </c>
      <c r="D59" s="63"/>
      <c r="E59" s="64" t="s">
        <v>17</v>
      </c>
      <c r="F59" s="64"/>
      <c r="G59" s="65">
        <f>COUNTIF(F8:F47,"/")</f>
        <v>0</v>
      </c>
      <c r="H59" s="65"/>
    </row>
    <row r="60" spans="1:10" x14ac:dyDescent="0.25">
      <c r="B60" s="26"/>
      <c r="C60" s="63" t="s">
        <v>20</v>
      </c>
      <c r="D60" s="63"/>
      <c r="E60" s="64" t="s">
        <v>16</v>
      </c>
      <c r="F60" s="64"/>
      <c r="G60" s="65">
        <f>COUNTIF(E8:E47,"/")</f>
        <v>40</v>
      </c>
      <c r="H60" s="65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8:H48"/>
    <mergeCell ref="A49:C50"/>
    <mergeCell ref="D49:E50"/>
    <mergeCell ref="G49:H49"/>
    <mergeCell ref="C56:D56"/>
    <mergeCell ref="E56:F56"/>
    <mergeCell ref="G56:H56"/>
    <mergeCell ref="C57:D57"/>
    <mergeCell ref="E57:F57"/>
    <mergeCell ref="G57:H57"/>
    <mergeCell ref="C58:D58"/>
    <mergeCell ref="E58:F58"/>
    <mergeCell ref="G58:H58"/>
    <mergeCell ref="C59:D59"/>
    <mergeCell ref="E59:F59"/>
    <mergeCell ref="G59:H59"/>
    <mergeCell ref="C60:D60"/>
    <mergeCell ref="E60:F60"/>
    <mergeCell ref="G60:H60"/>
  </mergeCells>
  <pageMargins left="0.55118110236220474" right="0.19685039370078741" top="0.39370078740157483" bottom="0.15748031496062992" header="0.11811023622047245" footer="0.31496062992125984"/>
  <pageSetup paperSize="9" scale="7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17" zoomScale="82" zoomScaleNormal="82" zoomScalePageLayoutView="110" workbookViewId="0">
      <selection activeCell="A34" sqref="A34:XFD37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  <c r="N1" s="8"/>
    </row>
    <row r="2" spans="1:14" ht="18.75" x14ac:dyDescent="0.3">
      <c r="A2" s="47" t="s">
        <v>122</v>
      </c>
      <c r="B2" s="47"/>
      <c r="C2" s="47"/>
      <c r="D2" s="47"/>
      <c r="E2" s="47"/>
      <c r="F2" s="47"/>
      <c r="G2" s="47"/>
      <c r="H2" s="47"/>
      <c r="I2" s="47"/>
      <c r="J2" s="8"/>
      <c r="K2" s="8"/>
      <c r="L2" s="8"/>
      <c r="M2" s="8"/>
      <c r="N2" s="8"/>
    </row>
    <row r="3" spans="1:14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</row>
    <row r="6" spans="1:14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</row>
    <row r="7" spans="1:14" s="6" customFormat="1" ht="94.15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</row>
    <row r="8" spans="1:14" s="2" customFormat="1" ht="15" customHeight="1" x14ac:dyDescent="0.2">
      <c r="A8" s="33">
        <v>1</v>
      </c>
      <c r="B8" s="68" t="s">
        <v>123</v>
      </c>
      <c r="C8" s="69" t="s">
        <v>124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4" s="2" customFormat="1" ht="15" customHeight="1" x14ac:dyDescent="0.2">
      <c r="A9" s="33">
        <v>2</v>
      </c>
      <c r="B9" s="68" t="s">
        <v>125</v>
      </c>
      <c r="C9" s="69" t="s">
        <v>126</v>
      </c>
      <c r="D9" s="33"/>
      <c r="E9" s="33" t="str">
        <f t="shared" ref="E9:E33" si="0">IF(D9&lt;=11,"/","")</f>
        <v>/</v>
      </c>
      <c r="F9" s="33" t="str">
        <f t="shared" ref="F9:F33" si="1">IF(AND(D9&gt;=12,D9&lt;=16),"/","")</f>
        <v/>
      </c>
      <c r="G9" s="33" t="str">
        <f t="shared" ref="G9:G33" si="2">IF(AND(D9&gt;=17,D9&lt;=21),"/","")</f>
        <v/>
      </c>
      <c r="H9" s="33" t="str">
        <f t="shared" ref="H9:H33" si="3">IF(AND(D9&gt;=22,D9&lt;=25),"/","")</f>
        <v/>
      </c>
      <c r="I9" s="33" t="str">
        <f t="shared" ref="I9:I33" si="4">IF(D9&gt;=12,"ผ่าน","ไม่ผ่าน")</f>
        <v>ไม่ผ่าน</v>
      </c>
    </row>
    <row r="10" spans="1:14" s="2" customFormat="1" ht="15" customHeight="1" x14ac:dyDescent="0.2">
      <c r="A10" s="33">
        <v>3</v>
      </c>
      <c r="B10" s="68" t="s">
        <v>127</v>
      </c>
      <c r="C10" s="69" t="s">
        <v>81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4" s="2" customFormat="1" ht="15" customHeight="1" x14ac:dyDescent="0.2">
      <c r="A11" s="33">
        <v>4</v>
      </c>
      <c r="B11" s="68" t="s">
        <v>128</v>
      </c>
      <c r="C11" s="69" t="s">
        <v>129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4" s="2" customFormat="1" ht="15" customHeight="1" x14ac:dyDescent="0.2">
      <c r="A12" s="33">
        <v>5</v>
      </c>
      <c r="B12" s="68" t="s">
        <v>39</v>
      </c>
      <c r="C12" s="69" t="s">
        <v>130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4" s="2" customFormat="1" ht="15" customHeight="1" x14ac:dyDescent="0.2">
      <c r="A13" s="33">
        <v>6</v>
      </c>
      <c r="B13" s="68" t="s">
        <v>131</v>
      </c>
      <c r="C13" s="69" t="s">
        <v>132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4" s="2" customFormat="1" ht="15" customHeight="1" x14ac:dyDescent="0.2">
      <c r="A14" s="33">
        <v>7</v>
      </c>
      <c r="B14" s="68" t="s">
        <v>133</v>
      </c>
      <c r="C14" s="69" t="s">
        <v>134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4" s="2" customFormat="1" ht="15" customHeight="1" x14ac:dyDescent="0.2">
      <c r="A15" s="33">
        <v>8</v>
      </c>
      <c r="B15" s="68" t="s">
        <v>135</v>
      </c>
      <c r="C15" s="69" t="s">
        <v>136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4" s="2" customFormat="1" ht="15" customHeight="1" x14ac:dyDescent="0.2">
      <c r="A16" s="33">
        <v>9</v>
      </c>
      <c r="B16" s="68" t="s">
        <v>137</v>
      </c>
      <c r="C16" s="69" t="s">
        <v>138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x14ac:dyDescent="0.2">
      <c r="A17" s="33">
        <v>10</v>
      </c>
      <c r="B17" s="72" t="s">
        <v>139</v>
      </c>
      <c r="C17" s="67" t="s">
        <v>140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x14ac:dyDescent="0.2">
      <c r="A18" s="33">
        <v>11</v>
      </c>
      <c r="B18" s="71" t="s">
        <v>141</v>
      </c>
      <c r="C18" s="70" t="s">
        <v>142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x14ac:dyDescent="0.2">
      <c r="A19" s="33">
        <v>12</v>
      </c>
      <c r="B19" s="68" t="s">
        <v>143</v>
      </c>
      <c r="C19" s="69" t="s">
        <v>45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x14ac:dyDescent="0.2">
      <c r="A20" s="33">
        <v>13</v>
      </c>
      <c r="B20" s="68" t="s">
        <v>144</v>
      </c>
      <c r="C20" s="69" t="s">
        <v>145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x14ac:dyDescent="0.2">
      <c r="A21" s="33">
        <v>14</v>
      </c>
      <c r="B21" s="68" t="s">
        <v>146</v>
      </c>
      <c r="C21" s="69" t="s">
        <v>147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x14ac:dyDescent="0.2">
      <c r="A22" s="33">
        <v>15</v>
      </c>
      <c r="B22" s="68" t="s">
        <v>148</v>
      </c>
      <c r="C22" s="69" t="s">
        <v>149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x14ac:dyDescent="0.2">
      <c r="A23" s="33">
        <v>16</v>
      </c>
      <c r="B23" s="68" t="s">
        <v>150</v>
      </c>
      <c r="C23" s="69" t="s">
        <v>151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x14ac:dyDescent="0.2">
      <c r="A24" s="33">
        <v>17</v>
      </c>
      <c r="B24" s="68" t="s">
        <v>152</v>
      </c>
      <c r="C24" s="69" t="s">
        <v>153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x14ac:dyDescent="0.2">
      <c r="A25" s="33">
        <v>18</v>
      </c>
      <c r="B25" s="68" t="s">
        <v>154</v>
      </c>
      <c r="C25" s="69" t="s">
        <v>155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x14ac:dyDescent="0.2">
      <c r="A26" s="33">
        <v>19</v>
      </c>
      <c r="B26" s="68" t="s">
        <v>156</v>
      </c>
      <c r="C26" s="69" t="s">
        <v>157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x14ac:dyDescent="0.2">
      <c r="A27" s="33">
        <v>20</v>
      </c>
      <c r="B27" s="68" t="s">
        <v>158</v>
      </c>
      <c r="C27" s="69" t="s">
        <v>159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3" customFormat="1" ht="18.75" x14ac:dyDescent="0.3">
      <c r="A28" s="33">
        <v>21</v>
      </c>
      <c r="B28" s="68" t="s">
        <v>160</v>
      </c>
      <c r="C28" s="69" t="s">
        <v>161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J28" s="2"/>
    </row>
    <row r="29" spans="1:15" s="3" customFormat="1" ht="18.75" x14ac:dyDescent="0.3">
      <c r="A29" s="33">
        <v>22</v>
      </c>
      <c r="B29" s="68" t="s">
        <v>162</v>
      </c>
      <c r="C29" s="69" t="s">
        <v>163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J29" s="2"/>
    </row>
    <row r="30" spans="1:15" ht="18.75" x14ac:dyDescent="0.25">
      <c r="A30" s="33">
        <v>23</v>
      </c>
      <c r="B30" s="68" t="s">
        <v>164</v>
      </c>
      <c r="C30" s="69" t="s">
        <v>165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J30" s="2"/>
    </row>
    <row r="31" spans="1:15" ht="18.75" x14ac:dyDescent="0.25">
      <c r="A31" s="33">
        <v>24</v>
      </c>
      <c r="B31" s="68" t="s">
        <v>63</v>
      </c>
      <c r="C31" s="69" t="s">
        <v>166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J31" s="2"/>
    </row>
    <row r="32" spans="1:15" ht="18.75" x14ac:dyDescent="0.25">
      <c r="A32" s="33">
        <v>25</v>
      </c>
      <c r="B32" s="68" t="s">
        <v>167</v>
      </c>
      <c r="C32" s="69" t="s">
        <v>168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J32" s="2"/>
    </row>
    <row r="33" spans="1:10" ht="18.75" x14ac:dyDescent="0.25">
      <c r="A33" s="33">
        <v>26</v>
      </c>
      <c r="B33" s="68" t="s">
        <v>169</v>
      </c>
      <c r="C33" s="69" t="s">
        <v>170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J33" s="2"/>
    </row>
    <row r="34" spans="1:10" ht="18.75" x14ac:dyDescent="0.3">
      <c r="A34" s="17"/>
      <c r="B34" s="18" t="s">
        <v>7</v>
      </c>
      <c r="C34" s="19"/>
      <c r="D34" s="33"/>
      <c r="E34" s="20"/>
      <c r="F34" s="20"/>
      <c r="G34" s="45" t="s">
        <v>6</v>
      </c>
      <c r="H34" s="46"/>
      <c r="I34" s="20">
        <f>COUNTIF(I8:I33,"ผ่าน")</f>
        <v>0</v>
      </c>
      <c r="J34" s="3"/>
    </row>
    <row r="35" spans="1:10" ht="18.75" x14ac:dyDescent="0.3">
      <c r="A35" s="38"/>
      <c r="B35" s="39"/>
      <c r="C35" s="40"/>
      <c r="D35" s="44"/>
      <c r="E35" s="44"/>
      <c r="F35" s="20"/>
      <c r="G35" s="45" t="s">
        <v>12</v>
      </c>
      <c r="H35" s="46"/>
      <c r="I35" s="20">
        <f>COUNTIF(I8:I33,"ไม่ผ่าน")</f>
        <v>26</v>
      </c>
      <c r="J35" s="3"/>
    </row>
    <row r="36" spans="1:10" ht="18.75" x14ac:dyDescent="0.25">
      <c r="A36" s="41"/>
      <c r="B36" s="42"/>
      <c r="C36" s="43"/>
      <c r="D36" s="44"/>
      <c r="E36" s="44"/>
      <c r="F36" s="21"/>
      <c r="G36" s="21"/>
      <c r="H36" s="21"/>
      <c r="I36" s="21"/>
    </row>
    <row r="37" spans="1:10" ht="18.75" x14ac:dyDescent="0.25">
      <c r="A37" s="22" t="s">
        <v>18</v>
      </c>
      <c r="B37" s="14"/>
      <c r="C37" s="14"/>
      <c r="D37" s="23"/>
      <c r="E37" s="14"/>
      <c r="F37" s="14"/>
    </row>
    <row r="38" spans="1:10" ht="18.75" x14ac:dyDescent="0.25">
      <c r="A38" s="14"/>
      <c r="B38" s="14"/>
      <c r="C38" s="14" t="s">
        <v>27</v>
      </c>
      <c r="D38" s="23"/>
      <c r="E38" s="14"/>
      <c r="F38" s="14"/>
    </row>
    <row r="39" spans="1:10" ht="18.75" x14ac:dyDescent="0.25">
      <c r="A39" s="14"/>
      <c r="B39" s="14"/>
      <c r="C39" s="14" t="s">
        <v>52</v>
      </c>
      <c r="D39" s="23"/>
      <c r="E39" s="14"/>
      <c r="F39" s="14"/>
    </row>
    <row r="40" spans="1:10" ht="18.75" x14ac:dyDescent="0.25">
      <c r="A40" s="14"/>
      <c r="B40" s="14"/>
      <c r="C40" s="14" t="s">
        <v>50</v>
      </c>
      <c r="D40" s="23"/>
      <c r="E40" s="14"/>
      <c r="F40" s="14"/>
    </row>
    <row r="42" spans="1:10" x14ac:dyDescent="0.25">
      <c r="B42" s="25"/>
      <c r="C42" s="66" t="s">
        <v>8</v>
      </c>
      <c r="D42" s="66"/>
      <c r="E42" s="65" t="s">
        <v>9</v>
      </c>
      <c r="F42" s="65"/>
      <c r="G42" s="65" t="s">
        <v>10</v>
      </c>
      <c r="H42" s="65"/>
    </row>
    <row r="43" spans="1:10" x14ac:dyDescent="0.25">
      <c r="B43" s="26"/>
      <c r="C43" s="63" t="s">
        <v>23</v>
      </c>
      <c r="D43" s="63"/>
      <c r="E43" s="64" t="s">
        <v>13</v>
      </c>
      <c r="F43" s="64"/>
      <c r="G43" s="65">
        <f>COUNTIF(H8:H33,"/")</f>
        <v>0</v>
      </c>
      <c r="H43" s="65"/>
    </row>
    <row r="44" spans="1:10" x14ac:dyDescent="0.25">
      <c r="B44" s="26"/>
      <c r="C44" s="63" t="s">
        <v>24</v>
      </c>
      <c r="D44" s="63"/>
      <c r="E44" s="64" t="s">
        <v>11</v>
      </c>
      <c r="F44" s="64"/>
      <c r="G44" s="65">
        <f>COUNTIF(G8:G33,"/")</f>
        <v>0</v>
      </c>
      <c r="H44" s="65"/>
    </row>
    <row r="45" spans="1:10" x14ac:dyDescent="0.25">
      <c r="B45" s="26"/>
      <c r="C45" s="63" t="s">
        <v>19</v>
      </c>
      <c r="D45" s="63"/>
      <c r="E45" s="64" t="s">
        <v>17</v>
      </c>
      <c r="F45" s="64"/>
      <c r="G45" s="65">
        <f>COUNTIF(F8:F33,"/")</f>
        <v>0</v>
      </c>
      <c r="H45" s="65"/>
    </row>
    <row r="46" spans="1:10" x14ac:dyDescent="0.25">
      <c r="B46" s="26"/>
      <c r="C46" s="63" t="s">
        <v>20</v>
      </c>
      <c r="D46" s="63"/>
      <c r="E46" s="64" t="s">
        <v>16</v>
      </c>
      <c r="F46" s="64"/>
      <c r="G46" s="65">
        <f>COUNTIF(E8:E33,"/")</f>
        <v>26</v>
      </c>
      <c r="H46" s="65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34:H34"/>
    <mergeCell ref="A35:C36"/>
    <mergeCell ref="D35:E36"/>
    <mergeCell ref="G35:H35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  <mergeCell ref="C46:D46"/>
    <mergeCell ref="E46:F46"/>
    <mergeCell ref="G46:H46"/>
  </mergeCells>
  <pageMargins left="0.55118110236220474" right="0.19685039370078741" top="0.39370078740157483" bottom="0.15748031496062992" header="0.11811023622047245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44" zoomScaleNormal="100" zoomScalePageLayoutView="110" workbookViewId="0">
      <selection activeCell="B8" sqref="B8:C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29"/>
      <c r="L1" s="29"/>
      <c r="M1" s="29"/>
    </row>
    <row r="2" spans="1:13" ht="18.75" x14ac:dyDescent="0.3">
      <c r="A2" s="47" t="s">
        <v>113</v>
      </c>
      <c r="B2" s="47"/>
      <c r="C2" s="47"/>
      <c r="D2" s="47"/>
      <c r="E2" s="47"/>
      <c r="F2" s="47"/>
      <c r="G2" s="47"/>
      <c r="H2" s="47"/>
      <c r="I2" s="47"/>
      <c r="J2" s="8"/>
      <c r="K2" s="29"/>
      <c r="L2" s="29"/>
      <c r="M2" s="29"/>
    </row>
    <row r="3" spans="1:13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  <c r="K5" s="30"/>
      <c r="L5" s="30"/>
      <c r="M5" s="30"/>
    </row>
    <row r="6" spans="1:13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  <c r="K6" s="30"/>
      <c r="L6" s="30"/>
      <c r="M6" s="30"/>
    </row>
    <row r="7" spans="1:13" s="6" customFormat="1" ht="87.6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  <c r="K7" s="31"/>
      <c r="L7" s="31"/>
      <c r="M7" s="31"/>
    </row>
    <row r="8" spans="1:13" s="2" customFormat="1" ht="15" customHeight="1" x14ac:dyDescent="0.2">
      <c r="A8" s="33">
        <v>1</v>
      </c>
      <c r="B8" s="97" t="s">
        <v>738</v>
      </c>
      <c r="C8" s="98" t="s">
        <v>739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x14ac:dyDescent="0.2">
      <c r="A9" s="33">
        <v>2</v>
      </c>
      <c r="B9" s="97" t="s">
        <v>740</v>
      </c>
      <c r="C9" s="98" t="s">
        <v>741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  <c r="K9" s="14"/>
      <c r="L9" s="14"/>
      <c r="M9" s="14"/>
    </row>
    <row r="10" spans="1:13" s="2" customFormat="1" ht="15" customHeight="1" x14ac:dyDescent="0.2">
      <c r="A10" s="33">
        <v>3</v>
      </c>
      <c r="B10" s="97" t="s">
        <v>742</v>
      </c>
      <c r="C10" s="98" t="s">
        <v>743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  <c r="M10" s="14"/>
    </row>
    <row r="11" spans="1:13" s="2" customFormat="1" ht="15" customHeight="1" x14ac:dyDescent="0.2">
      <c r="A11" s="33">
        <v>4</v>
      </c>
      <c r="B11" s="97" t="s">
        <v>36</v>
      </c>
      <c r="C11" s="98" t="s">
        <v>744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  <c r="M11" s="14"/>
    </row>
    <row r="12" spans="1:13" s="2" customFormat="1" ht="15" customHeight="1" x14ac:dyDescent="0.2">
      <c r="A12" s="33">
        <v>5</v>
      </c>
      <c r="B12" s="97" t="s">
        <v>745</v>
      </c>
      <c r="C12" s="98" t="s">
        <v>746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  <c r="M12" s="14"/>
    </row>
    <row r="13" spans="1:13" s="2" customFormat="1" ht="15" customHeight="1" x14ac:dyDescent="0.2">
      <c r="A13" s="33">
        <v>6</v>
      </c>
      <c r="B13" s="97" t="s">
        <v>747</v>
      </c>
      <c r="C13" s="98" t="s">
        <v>748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  <c r="M13" s="14"/>
    </row>
    <row r="14" spans="1:13" s="2" customFormat="1" ht="15" customHeight="1" x14ac:dyDescent="0.2">
      <c r="A14" s="33">
        <v>7</v>
      </c>
      <c r="B14" s="97" t="s">
        <v>749</v>
      </c>
      <c r="C14" s="98" t="s">
        <v>750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  <c r="M14" s="14"/>
    </row>
    <row r="15" spans="1:13" s="2" customFormat="1" ht="15" customHeight="1" x14ac:dyDescent="0.2">
      <c r="A15" s="33">
        <v>8</v>
      </c>
      <c r="B15" s="97" t="s">
        <v>751</v>
      </c>
      <c r="C15" s="98" t="s">
        <v>752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  <c r="M15" s="14"/>
    </row>
    <row r="16" spans="1:13" s="2" customFormat="1" ht="15" customHeight="1" x14ac:dyDescent="0.2">
      <c r="A16" s="33">
        <v>9</v>
      </c>
      <c r="B16" s="97" t="s">
        <v>753</v>
      </c>
      <c r="C16" s="98" t="s">
        <v>754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  <c r="M16" s="14"/>
    </row>
    <row r="17" spans="1:15" s="2" customFormat="1" ht="15" customHeight="1" x14ac:dyDescent="0.2">
      <c r="A17" s="33">
        <v>10</v>
      </c>
      <c r="B17" s="97" t="s">
        <v>755</v>
      </c>
      <c r="C17" s="98" t="s">
        <v>756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  <c r="M17" s="14"/>
    </row>
    <row r="18" spans="1:15" s="2" customFormat="1" ht="15" customHeight="1" x14ac:dyDescent="0.2">
      <c r="A18" s="33">
        <v>11</v>
      </c>
      <c r="B18" s="97" t="s">
        <v>757</v>
      </c>
      <c r="C18" s="98" t="s">
        <v>758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  <c r="M18" s="14"/>
    </row>
    <row r="19" spans="1:15" s="2" customFormat="1" ht="15" customHeight="1" x14ac:dyDescent="0.2">
      <c r="A19" s="33">
        <v>12</v>
      </c>
      <c r="B19" s="97" t="s">
        <v>759</v>
      </c>
      <c r="C19" s="98" t="s">
        <v>760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  <c r="M19" s="14"/>
    </row>
    <row r="20" spans="1:15" s="2" customFormat="1" ht="14.25" customHeight="1" x14ac:dyDescent="0.2">
      <c r="A20" s="33">
        <v>13</v>
      </c>
      <c r="B20" s="97" t="s">
        <v>761</v>
      </c>
      <c r="C20" s="98" t="s">
        <v>762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x14ac:dyDescent="0.2">
      <c r="A21" s="33">
        <v>14</v>
      </c>
      <c r="B21" s="97" t="s">
        <v>763</v>
      </c>
      <c r="C21" s="98" t="s">
        <v>764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  <c r="M21" s="14"/>
    </row>
    <row r="22" spans="1:15" s="2" customFormat="1" ht="15" customHeight="1" x14ac:dyDescent="0.2">
      <c r="A22" s="33">
        <v>15</v>
      </c>
      <c r="B22" s="97" t="s">
        <v>765</v>
      </c>
      <c r="C22" s="98" t="s">
        <v>766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  <c r="M22" s="14"/>
    </row>
    <row r="23" spans="1:15" s="2" customFormat="1" ht="15" customHeight="1" x14ac:dyDescent="0.2">
      <c r="A23" s="33">
        <v>16</v>
      </c>
      <c r="B23" s="97" t="s">
        <v>767</v>
      </c>
      <c r="C23" s="98" t="s">
        <v>768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  <c r="M23" s="14"/>
    </row>
    <row r="24" spans="1:15" s="2" customFormat="1" ht="15" customHeight="1" x14ac:dyDescent="0.2">
      <c r="A24" s="33">
        <v>17</v>
      </c>
      <c r="B24" s="97" t="s">
        <v>492</v>
      </c>
      <c r="C24" s="98" t="s">
        <v>769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  <c r="M24" s="14"/>
    </row>
    <row r="25" spans="1:15" s="2" customFormat="1" ht="15" customHeight="1" x14ac:dyDescent="0.2">
      <c r="A25" s="33">
        <v>18</v>
      </c>
      <c r="B25" s="97" t="s">
        <v>540</v>
      </c>
      <c r="C25" s="98" t="s">
        <v>770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  <c r="M25" s="14"/>
    </row>
    <row r="26" spans="1:15" s="2" customFormat="1" ht="15" customHeight="1" x14ac:dyDescent="0.2">
      <c r="A26" s="33">
        <v>19</v>
      </c>
      <c r="B26" s="97" t="s">
        <v>771</v>
      </c>
      <c r="C26" s="98" t="s">
        <v>772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  <c r="M26" s="14"/>
    </row>
    <row r="27" spans="1:15" s="2" customFormat="1" ht="15" customHeight="1" x14ac:dyDescent="0.2">
      <c r="A27" s="33">
        <v>20</v>
      </c>
      <c r="B27" s="97" t="s">
        <v>773</v>
      </c>
      <c r="C27" s="98" t="s">
        <v>774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  <c r="M27" s="14"/>
    </row>
    <row r="28" spans="1:15" s="2" customFormat="1" ht="15" customHeight="1" x14ac:dyDescent="0.2">
      <c r="A28" s="33">
        <v>21</v>
      </c>
      <c r="B28" s="97" t="s">
        <v>775</v>
      </c>
      <c r="C28" s="98" t="s">
        <v>776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  <c r="M28" s="14"/>
    </row>
    <row r="29" spans="1:15" s="2" customFormat="1" ht="15" customHeight="1" x14ac:dyDescent="0.2">
      <c r="A29" s="33">
        <v>22</v>
      </c>
      <c r="B29" s="97" t="s">
        <v>777</v>
      </c>
      <c r="C29" s="98" t="s">
        <v>778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  <c r="M29" s="14"/>
    </row>
    <row r="30" spans="1:15" s="2" customFormat="1" ht="15" customHeight="1" x14ac:dyDescent="0.2">
      <c r="A30" s="33">
        <v>23</v>
      </c>
      <c r="B30" s="99" t="s">
        <v>779</v>
      </c>
      <c r="C30" s="100" t="s">
        <v>780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  <c r="M30" s="14"/>
    </row>
    <row r="31" spans="1:15" s="2" customFormat="1" ht="15" customHeight="1" x14ac:dyDescent="0.2">
      <c r="A31" s="33">
        <v>24</v>
      </c>
      <c r="B31" s="97" t="s">
        <v>781</v>
      </c>
      <c r="C31" s="98" t="s">
        <v>85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  <c r="M31" s="14"/>
    </row>
    <row r="32" spans="1:15" s="2" customFormat="1" ht="15" customHeight="1" x14ac:dyDescent="0.2">
      <c r="A32" s="33">
        <v>25</v>
      </c>
      <c r="B32" s="97" t="s">
        <v>782</v>
      </c>
      <c r="C32" s="98" t="s">
        <v>783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  <c r="M32" s="14"/>
    </row>
    <row r="33" spans="1:13" s="2" customFormat="1" ht="15" customHeight="1" x14ac:dyDescent="0.2">
      <c r="A33" s="33">
        <v>26</v>
      </c>
      <c r="B33" s="97" t="s">
        <v>784</v>
      </c>
      <c r="C33" s="98" t="s">
        <v>785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  <c r="M33" s="14"/>
    </row>
    <row r="34" spans="1:13" s="2" customFormat="1" ht="15" customHeight="1" x14ac:dyDescent="0.2">
      <c r="A34" s="33">
        <v>27</v>
      </c>
      <c r="B34" s="97" t="s">
        <v>786</v>
      </c>
      <c r="C34" s="98" t="s">
        <v>787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  <c r="M34" s="14"/>
    </row>
    <row r="35" spans="1:13" s="2" customFormat="1" ht="15" customHeight="1" x14ac:dyDescent="0.2">
      <c r="A35" s="33">
        <v>28</v>
      </c>
      <c r="B35" s="97" t="s">
        <v>33</v>
      </c>
      <c r="C35" s="98" t="s">
        <v>788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  <c r="M35" s="14"/>
    </row>
    <row r="36" spans="1:13" s="2" customFormat="1" ht="15" customHeight="1" x14ac:dyDescent="0.2">
      <c r="A36" s="33">
        <v>29</v>
      </c>
      <c r="B36" s="97" t="s">
        <v>789</v>
      </c>
      <c r="C36" s="98" t="s">
        <v>790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  <c r="M36" s="14"/>
    </row>
    <row r="37" spans="1:13" s="2" customFormat="1" ht="15" customHeight="1" x14ac:dyDescent="0.2">
      <c r="A37" s="33">
        <v>30</v>
      </c>
      <c r="B37" s="97" t="s">
        <v>90</v>
      </c>
      <c r="C37" s="98" t="s">
        <v>791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  <c r="M37" s="14"/>
    </row>
    <row r="38" spans="1:13" s="2" customFormat="1" ht="15" customHeight="1" x14ac:dyDescent="0.2">
      <c r="A38" s="33">
        <v>31</v>
      </c>
      <c r="B38" s="97" t="s">
        <v>782</v>
      </c>
      <c r="C38" s="98" t="s">
        <v>792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  <c r="M38" s="14"/>
    </row>
    <row r="39" spans="1:13" s="2" customFormat="1" ht="15" customHeight="1" x14ac:dyDescent="0.2">
      <c r="A39" s="33">
        <v>32</v>
      </c>
      <c r="B39" s="97" t="s">
        <v>696</v>
      </c>
      <c r="C39" s="98" t="s">
        <v>793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  <c r="M39" s="14"/>
    </row>
    <row r="40" spans="1:13" s="2" customFormat="1" ht="15" customHeight="1" x14ac:dyDescent="0.2">
      <c r="A40" s="33">
        <v>33</v>
      </c>
      <c r="B40" s="97" t="s">
        <v>668</v>
      </c>
      <c r="C40" s="98" t="s">
        <v>794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  <c r="M40" s="14"/>
    </row>
    <row r="41" spans="1:13" s="2" customFormat="1" ht="15" customHeight="1" x14ac:dyDescent="0.2">
      <c r="A41" s="33">
        <v>34</v>
      </c>
      <c r="B41" s="97" t="s">
        <v>795</v>
      </c>
      <c r="C41" s="98" t="s">
        <v>59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  <c r="M41" s="14"/>
    </row>
    <row r="42" spans="1:13" s="2" customFormat="1" ht="15" customHeight="1" x14ac:dyDescent="0.2">
      <c r="A42" s="33">
        <v>35</v>
      </c>
      <c r="B42" s="97" t="s">
        <v>796</v>
      </c>
      <c r="C42" s="98" t="s">
        <v>797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  <c r="M42" s="14"/>
    </row>
    <row r="43" spans="1:13" s="2" customFormat="1" ht="15" customHeight="1" x14ac:dyDescent="0.2">
      <c r="A43" s="33">
        <v>36</v>
      </c>
      <c r="B43" s="97" t="s">
        <v>798</v>
      </c>
      <c r="C43" s="98" t="s">
        <v>799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  <c r="M43" s="14"/>
    </row>
    <row r="44" spans="1:13" s="2" customFormat="1" ht="15" customHeight="1" x14ac:dyDescent="0.2">
      <c r="A44" s="33">
        <v>37</v>
      </c>
      <c r="B44" s="97" t="s">
        <v>89</v>
      </c>
      <c r="C44" s="98" t="s">
        <v>800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  <c r="M44" s="14"/>
    </row>
    <row r="45" spans="1:13" s="2" customFormat="1" ht="15" customHeight="1" x14ac:dyDescent="0.2">
      <c r="A45" s="33">
        <v>38</v>
      </c>
      <c r="B45" s="97" t="s">
        <v>801</v>
      </c>
      <c r="C45" s="98" t="s">
        <v>802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  <c r="M45" s="14"/>
    </row>
    <row r="46" spans="1:13" s="3" customFormat="1" ht="18.75" x14ac:dyDescent="0.3">
      <c r="A46" s="33">
        <v>39</v>
      </c>
      <c r="B46" s="97" t="s">
        <v>803</v>
      </c>
      <c r="C46" s="98" t="s">
        <v>804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  <c r="K46" s="29"/>
      <c r="L46" s="29"/>
      <c r="M46" s="29"/>
    </row>
    <row r="47" spans="1:13" s="3" customFormat="1" ht="18.75" x14ac:dyDescent="0.3">
      <c r="A47" s="33">
        <v>40</v>
      </c>
      <c r="B47" s="97" t="s">
        <v>805</v>
      </c>
      <c r="C47" s="98" t="s">
        <v>806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  <c r="M47" s="29"/>
    </row>
    <row r="48" spans="1:13" ht="18.75" x14ac:dyDescent="0.25">
      <c r="A48" s="33">
        <v>41</v>
      </c>
      <c r="B48" s="97" t="s">
        <v>807</v>
      </c>
      <c r="C48" s="98" t="s">
        <v>808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8.75" x14ac:dyDescent="0.25">
      <c r="A49" s="33">
        <v>42</v>
      </c>
      <c r="B49" s="97" t="s">
        <v>809</v>
      </c>
      <c r="C49" s="98" t="s">
        <v>810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8.75" x14ac:dyDescent="0.25">
      <c r="A50" s="33">
        <v>43</v>
      </c>
      <c r="B50" s="97" t="s">
        <v>97</v>
      </c>
      <c r="C50" s="98" t="s">
        <v>811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8.75" x14ac:dyDescent="0.25">
      <c r="A51" s="33">
        <v>44</v>
      </c>
      <c r="B51" s="97" t="s">
        <v>812</v>
      </c>
      <c r="C51" s="98" t="s">
        <v>813</v>
      </c>
      <c r="D51" s="33"/>
      <c r="E51" s="33" t="str">
        <f t="shared" si="0"/>
        <v>/</v>
      </c>
      <c r="F51" s="33" t="str">
        <f t="shared" si="1"/>
        <v/>
      </c>
      <c r="G51" s="33" t="str">
        <f t="shared" si="2"/>
        <v/>
      </c>
      <c r="H51" s="33" t="str">
        <f t="shared" si="3"/>
        <v/>
      </c>
      <c r="I51" s="33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45" t="s">
        <v>6</v>
      </c>
      <c r="H52" s="46"/>
      <c r="I52" s="20">
        <f>COUNTIF(I8:I51,"ผ่าน")</f>
        <v>0</v>
      </c>
      <c r="J52" s="3"/>
    </row>
    <row r="53" spans="1:10" ht="18.75" x14ac:dyDescent="0.3">
      <c r="A53" s="38"/>
      <c r="B53" s="39"/>
      <c r="C53" s="40"/>
      <c r="D53" s="44"/>
      <c r="E53" s="44"/>
      <c r="F53" s="20"/>
      <c r="G53" s="45" t="s">
        <v>12</v>
      </c>
      <c r="H53" s="46"/>
      <c r="I53" s="20">
        <f>COUNTIF(I8:I51,"ไม่ผ่าน")</f>
        <v>44</v>
      </c>
      <c r="J53" s="3"/>
    </row>
    <row r="54" spans="1:10" ht="18.75" x14ac:dyDescent="0.25">
      <c r="A54" s="41"/>
      <c r="B54" s="42"/>
      <c r="C54" s="43"/>
      <c r="D54" s="44"/>
      <c r="E54" s="44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52</v>
      </c>
      <c r="D57" s="23"/>
      <c r="E57" s="14"/>
      <c r="F57" s="14"/>
    </row>
    <row r="58" spans="1:10" ht="18.75" x14ac:dyDescent="0.25">
      <c r="A58" s="14"/>
      <c r="B58" s="14"/>
      <c r="C58" s="14" t="s">
        <v>50</v>
      </c>
      <c r="D58" s="23"/>
      <c r="E58" s="14"/>
      <c r="F58" s="14"/>
    </row>
    <row r="60" spans="1:10" x14ac:dyDescent="0.25">
      <c r="B60" s="25"/>
      <c r="C60" s="66" t="s">
        <v>8</v>
      </c>
      <c r="D60" s="66"/>
      <c r="E60" s="65" t="s">
        <v>9</v>
      </c>
      <c r="F60" s="65"/>
      <c r="G60" s="65" t="s">
        <v>10</v>
      </c>
      <c r="H60" s="65"/>
    </row>
    <row r="61" spans="1:10" x14ac:dyDescent="0.25">
      <c r="B61" s="26"/>
      <c r="C61" s="63" t="s">
        <v>23</v>
      </c>
      <c r="D61" s="63"/>
      <c r="E61" s="64" t="s">
        <v>13</v>
      </c>
      <c r="F61" s="64"/>
      <c r="G61" s="65">
        <f>COUNTIF(H8:H51,"/")</f>
        <v>0</v>
      </c>
      <c r="H61" s="65"/>
    </row>
    <row r="62" spans="1:10" x14ac:dyDescent="0.25">
      <c r="B62" s="26"/>
      <c r="C62" s="63" t="s">
        <v>24</v>
      </c>
      <c r="D62" s="63"/>
      <c r="E62" s="64" t="s">
        <v>11</v>
      </c>
      <c r="F62" s="64"/>
      <c r="G62" s="65">
        <f>COUNTIF(G8:G51,"/")</f>
        <v>0</v>
      </c>
      <c r="H62" s="65"/>
    </row>
    <row r="63" spans="1:10" x14ac:dyDescent="0.25">
      <c r="B63" s="26"/>
      <c r="C63" s="63" t="s">
        <v>19</v>
      </c>
      <c r="D63" s="63"/>
      <c r="E63" s="64" t="s">
        <v>17</v>
      </c>
      <c r="F63" s="64"/>
      <c r="G63" s="65">
        <f>COUNTIF(F8:F51,"/")</f>
        <v>0</v>
      </c>
      <c r="H63" s="65"/>
    </row>
    <row r="64" spans="1:10" x14ac:dyDescent="0.25">
      <c r="B64" s="26"/>
      <c r="C64" s="63" t="s">
        <v>20</v>
      </c>
      <c r="D64" s="63"/>
      <c r="E64" s="64" t="s">
        <v>16</v>
      </c>
      <c r="F64" s="64"/>
      <c r="G64" s="65">
        <f>COUNTIF(E8:E51,"/")</f>
        <v>44</v>
      </c>
      <c r="H64" s="65"/>
    </row>
  </sheetData>
  <mergeCells count="30">
    <mergeCell ref="G52:H52"/>
    <mergeCell ref="A53:C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D53:E54"/>
    <mergeCell ref="G53:H53"/>
    <mergeCell ref="C61:D61"/>
    <mergeCell ref="E61:F61"/>
    <mergeCell ref="G61:H61"/>
    <mergeCell ref="C60:D60"/>
    <mergeCell ref="E60:F60"/>
    <mergeCell ref="G60:H60"/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opLeftCell="A44" zoomScalePageLayoutView="110" workbookViewId="0">
      <selection activeCell="A51" sqref="A51:XFD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29"/>
      <c r="L1" s="29"/>
      <c r="M1" s="8"/>
    </row>
    <row r="2" spans="1:13" ht="18.75" x14ac:dyDescent="0.3">
      <c r="A2" s="47" t="s">
        <v>114</v>
      </c>
      <c r="B2" s="47"/>
      <c r="C2" s="47"/>
      <c r="D2" s="47"/>
      <c r="E2" s="47"/>
      <c r="F2" s="47"/>
      <c r="G2" s="47"/>
      <c r="H2" s="47"/>
      <c r="I2" s="47"/>
      <c r="J2" s="8"/>
      <c r="K2" s="29"/>
      <c r="L2" s="29"/>
      <c r="M2" s="8"/>
    </row>
    <row r="3" spans="1:13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  <c r="K5" s="30"/>
      <c r="L5" s="30"/>
    </row>
    <row r="6" spans="1:13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  <c r="K6" s="30"/>
      <c r="L6" s="30"/>
    </row>
    <row r="7" spans="1:13" s="6" customFormat="1" ht="93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  <c r="K7" s="31"/>
      <c r="L7" s="31"/>
    </row>
    <row r="8" spans="1:13" s="2" customFormat="1" ht="15" customHeight="1" x14ac:dyDescent="0.2">
      <c r="A8" s="33">
        <v>1</v>
      </c>
      <c r="B8" s="95" t="s">
        <v>672</v>
      </c>
      <c r="C8" s="96" t="s">
        <v>299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</row>
    <row r="9" spans="1:13" s="2" customFormat="1" ht="15" customHeight="1" x14ac:dyDescent="0.2">
      <c r="A9" s="33">
        <v>2</v>
      </c>
      <c r="B9" s="95" t="s">
        <v>673</v>
      </c>
      <c r="C9" s="96" t="s">
        <v>674</v>
      </c>
      <c r="D9" s="33"/>
      <c r="E9" s="33" t="str">
        <f t="shared" ref="E9:E50" si="0">IF(D9&lt;=11,"/","")</f>
        <v>/</v>
      </c>
      <c r="F9" s="33" t="str">
        <f t="shared" ref="F9:F50" si="1">IF(AND(D9&gt;=12,D9&lt;=16),"/","")</f>
        <v/>
      </c>
      <c r="G9" s="33" t="str">
        <f t="shared" ref="G9:G50" si="2">IF(AND(D9&gt;=17,D9&lt;=21),"/","")</f>
        <v/>
      </c>
      <c r="H9" s="33" t="str">
        <f t="shared" ref="H9:H50" si="3">IF(AND(D9&gt;=22,D9&lt;=25),"/","")</f>
        <v/>
      </c>
      <c r="I9" s="33" t="str">
        <f t="shared" ref="I9:I50" si="4">IF(D9&gt;=12,"ผ่าน","ไม่ผ่าน")</f>
        <v>ไม่ผ่าน</v>
      </c>
      <c r="K9" s="14"/>
      <c r="L9" s="14"/>
    </row>
    <row r="10" spans="1:13" s="2" customFormat="1" ht="15" customHeight="1" x14ac:dyDescent="0.2">
      <c r="A10" s="33">
        <v>3</v>
      </c>
      <c r="B10" s="95" t="s">
        <v>327</v>
      </c>
      <c r="C10" s="96" t="s">
        <v>675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</row>
    <row r="11" spans="1:13" s="2" customFormat="1" ht="15" customHeight="1" x14ac:dyDescent="0.2">
      <c r="A11" s="33">
        <v>4</v>
      </c>
      <c r="B11" s="95" t="s">
        <v>676</v>
      </c>
      <c r="C11" s="96" t="s">
        <v>83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</row>
    <row r="12" spans="1:13" s="2" customFormat="1" ht="15" customHeight="1" x14ac:dyDescent="0.2">
      <c r="A12" s="33">
        <v>5</v>
      </c>
      <c r="B12" s="95" t="s">
        <v>677</v>
      </c>
      <c r="C12" s="96" t="s">
        <v>678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</row>
    <row r="13" spans="1:13" s="2" customFormat="1" ht="15" customHeight="1" x14ac:dyDescent="0.2">
      <c r="A13" s="33">
        <v>6</v>
      </c>
      <c r="B13" s="95" t="s">
        <v>102</v>
      </c>
      <c r="C13" s="96" t="s">
        <v>679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</row>
    <row r="14" spans="1:13" s="2" customFormat="1" ht="15" customHeight="1" x14ac:dyDescent="0.2">
      <c r="A14" s="33">
        <v>7</v>
      </c>
      <c r="B14" s="95" t="s">
        <v>680</v>
      </c>
      <c r="C14" s="96" t="s">
        <v>681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</row>
    <row r="15" spans="1:13" s="2" customFormat="1" ht="15" customHeight="1" x14ac:dyDescent="0.2">
      <c r="A15" s="33">
        <v>8</v>
      </c>
      <c r="B15" s="95" t="s">
        <v>682</v>
      </c>
      <c r="C15" s="96" t="s">
        <v>683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</row>
    <row r="16" spans="1:13" s="2" customFormat="1" ht="15" customHeight="1" x14ac:dyDescent="0.2">
      <c r="A16" s="33">
        <v>9</v>
      </c>
      <c r="B16" s="95" t="s">
        <v>272</v>
      </c>
      <c r="C16" s="96" t="s">
        <v>684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</row>
    <row r="17" spans="1:15" s="2" customFormat="1" ht="15" customHeight="1" x14ac:dyDescent="0.2">
      <c r="A17" s="33">
        <v>10</v>
      </c>
      <c r="B17" s="95" t="s">
        <v>685</v>
      </c>
      <c r="C17" s="96" t="s">
        <v>686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</row>
    <row r="18" spans="1:15" s="2" customFormat="1" ht="15" customHeight="1" x14ac:dyDescent="0.2">
      <c r="A18" s="33">
        <v>11</v>
      </c>
      <c r="B18" s="95" t="s">
        <v>687</v>
      </c>
      <c r="C18" s="96" t="s">
        <v>688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</row>
    <row r="19" spans="1:15" s="2" customFormat="1" ht="15" customHeight="1" x14ac:dyDescent="0.2">
      <c r="A19" s="33">
        <v>12</v>
      </c>
      <c r="B19" s="95" t="s">
        <v>689</v>
      </c>
      <c r="C19" s="96" t="s">
        <v>690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</row>
    <row r="20" spans="1:15" s="2" customFormat="1" ht="14.25" customHeight="1" x14ac:dyDescent="0.2">
      <c r="A20" s="33">
        <v>13</v>
      </c>
      <c r="B20" s="95" t="s">
        <v>691</v>
      </c>
      <c r="C20" s="96" t="s">
        <v>692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7"/>
      <c r="N20" s="5"/>
      <c r="O20" s="5"/>
    </row>
    <row r="21" spans="1:15" s="2" customFormat="1" ht="15" customHeight="1" x14ac:dyDescent="0.2">
      <c r="A21" s="33">
        <v>14</v>
      </c>
      <c r="B21" s="95" t="s">
        <v>693</v>
      </c>
      <c r="C21" s="96" t="s">
        <v>66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</row>
    <row r="22" spans="1:15" s="2" customFormat="1" ht="15" customHeight="1" x14ac:dyDescent="0.2">
      <c r="A22" s="33">
        <v>15</v>
      </c>
      <c r="B22" s="95" t="s">
        <v>694</v>
      </c>
      <c r="C22" s="96" t="s">
        <v>695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</row>
    <row r="23" spans="1:15" s="2" customFormat="1" ht="15" customHeight="1" x14ac:dyDescent="0.2">
      <c r="A23" s="33">
        <v>16</v>
      </c>
      <c r="B23" s="95" t="s">
        <v>696</v>
      </c>
      <c r="C23" s="96" t="s">
        <v>697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</row>
    <row r="24" spans="1:15" s="2" customFormat="1" ht="15" customHeight="1" x14ac:dyDescent="0.2">
      <c r="A24" s="33">
        <v>17</v>
      </c>
      <c r="B24" s="95" t="s">
        <v>698</v>
      </c>
      <c r="C24" s="96" t="s">
        <v>219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  <c r="K24" s="14"/>
      <c r="L24" s="14"/>
    </row>
    <row r="25" spans="1:15" s="2" customFormat="1" ht="15" customHeight="1" x14ac:dyDescent="0.2">
      <c r="A25" s="33">
        <v>18</v>
      </c>
      <c r="B25" s="95" t="s">
        <v>699</v>
      </c>
      <c r="C25" s="96" t="s">
        <v>700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  <c r="K25" s="14"/>
      <c r="L25" s="14"/>
    </row>
    <row r="26" spans="1:15" s="2" customFormat="1" ht="15" customHeight="1" x14ac:dyDescent="0.2">
      <c r="A26" s="33">
        <v>19</v>
      </c>
      <c r="B26" s="95" t="s">
        <v>701</v>
      </c>
      <c r="C26" s="96" t="s">
        <v>702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  <c r="K26" s="14"/>
      <c r="L26" s="14"/>
    </row>
    <row r="27" spans="1:15" s="2" customFormat="1" ht="15" customHeight="1" x14ac:dyDescent="0.2">
      <c r="A27" s="33">
        <v>20</v>
      </c>
      <c r="B27" s="95" t="s">
        <v>703</v>
      </c>
      <c r="C27" s="96" t="s">
        <v>704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  <c r="K27" s="14"/>
      <c r="L27" s="14"/>
    </row>
    <row r="28" spans="1:15" s="2" customFormat="1" ht="15" customHeight="1" x14ac:dyDescent="0.2">
      <c r="A28" s="33">
        <v>21</v>
      </c>
      <c r="B28" s="95" t="s">
        <v>705</v>
      </c>
      <c r="C28" s="96" t="s">
        <v>706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  <c r="K28" s="14"/>
      <c r="L28" s="14"/>
    </row>
    <row r="29" spans="1:15" s="2" customFormat="1" ht="15" customHeight="1" x14ac:dyDescent="0.2">
      <c r="A29" s="33">
        <v>22</v>
      </c>
      <c r="B29" s="95" t="s">
        <v>103</v>
      </c>
      <c r="C29" s="96" t="s">
        <v>322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  <c r="K29" s="14"/>
      <c r="L29" s="14"/>
    </row>
    <row r="30" spans="1:15" s="2" customFormat="1" ht="15" customHeight="1" x14ac:dyDescent="0.2">
      <c r="A30" s="33">
        <v>23</v>
      </c>
      <c r="B30" s="95" t="s">
        <v>707</v>
      </c>
      <c r="C30" s="96" t="s">
        <v>708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  <c r="K30" s="14"/>
      <c r="L30" s="14"/>
    </row>
    <row r="31" spans="1:15" s="2" customFormat="1" ht="15" customHeight="1" x14ac:dyDescent="0.2">
      <c r="A31" s="33">
        <v>24</v>
      </c>
      <c r="B31" s="95" t="s">
        <v>709</v>
      </c>
      <c r="C31" s="96" t="s">
        <v>710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  <c r="K31" s="14"/>
      <c r="L31" s="14"/>
    </row>
    <row r="32" spans="1:15" s="2" customFormat="1" ht="15" customHeight="1" x14ac:dyDescent="0.2">
      <c r="A32" s="33">
        <v>25</v>
      </c>
      <c r="B32" s="95" t="s">
        <v>41</v>
      </c>
      <c r="C32" s="96" t="s">
        <v>711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  <c r="K32" s="14"/>
      <c r="L32" s="14"/>
    </row>
    <row r="33" spans="1:12" s="2" customFormat="1" ht="15" customHeight="1" x14ac:dyDescent="0.2">
      <c r="A33" s="33">
        <v>26</v>
      </c>
      <c r="B33" s="95" t="s">
        <v>70</v>
      </c>
      <c r="C33" s="96" t="s">
        <v>712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  <c r="K33" s="14"/>
      <c r="L33" s="14"/>
    </row>
    <row r="34" spans="1:12" s="2" customFormat="1" ht="15" customHeight="1" x14ac:dyDescent="0.2">
      <c r="A34" s="33">
        <v>27</v>
      </c>
      <c r="B34" s="95" t="s">
        <v>713</v>
      </c>
      <c r="C34" s="96" t="s">
        <v>714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  <c r="K34" s="14"/>
      <c r="L34" s="14"/>
    </row>
    <row r="35" spans="1:12" s="2" customFormat="1" ht="15" customHeight="1" x14ac:dyDescent="0.2">
      <c r="A35" s="33">
        <v>28</v>
      </c>
      <c r="B35" s="95" t="s">
        <v>715</v>
      </c>
      <c r="C35" s="96" t="s">
        <v>716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  <c r="K35" s="14"/>
      <c r="L35" s="14"/>
    </row>
    <row r="36" spans="1:12" s="2" customFormat="1" ht="15" customHeight="1" x14ac:dyDescent="0.2">
      <c r="A36" s="33">
        <v>29</v>
      </c>
      <c r="B36" s="95" t="s">
        <v>65</v>
      </c>
      <c r="C36" s="96" t="s">
        <v>717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  <c r="K36" s="14"/>
      <c r="L36" s="14"/>
    </row>
    <row r="37" spans="1:12" s="2" customFormat="1" ht="15" customHeight="1" x14ac:dyDescent="0.2">
      <c r="A37" s="33">
        <v>30</v>
      </c>
      <c r="B37" s="95" t="s">
        <v>29</v>
      </c>
      <c r="C37" s="96" t="s">
        <v>358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  <c r="K37" s="14"/>
      <c r="L37" s="14"/>
    </row>
    <row r="38" spans="1:12" s="2" customFormat="1" ht="15" customHeight="1" x14ac:dyDescent="0.2">
      <c r="A38" s="33">
        <v>31</v>
      </c>
      <c r="B38" s="95" t="s">
        <v>718</v>
      </c>
      <c r="C38" s="96" t="s">
        <v>719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  <c r="K38" s="14"/>
      <c r="L38" s="14"/>
    </row>
    <row r="39" spans="1:12" s="2" customFormat="1" ht="15" customHeight="1" x14ac:dyDescent="0.2">
      <c r="A39" s="33">
        <v>32</v>
      </c>
      <c r="B39" s="95" t="s">
        <v>720</v>
      </c>
      <c r="C39" s="96" t="s">
        <v>721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  <c r="K39" s="14"/>
      <c r="L39" s="14"/>
    </row>
    <row r="40" spans="1:12" s="2" customFormat="1" ht="15" customHeight="1" x14ac:dyDescent="0.2">
      <c r="A40" s="33">
        <v>33</v>
      </c>
      <c r="B40" s="95" t="s">
        <v>519</v>
      </c>
      <c r="C40" s="96" t="s">
        <v>722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  <c r="K40" s="14"/>
      <c r="L40" s="14"/>
    </row>
    <row r="41" spans="1:12" s="2" customFormat="1" ht="15" customHeight="1" x14ac:dyDescent="0.2">
      <c r="A41" s="33">
        <v>34</v>
      </c>
      <c r="B41" s="95" t="s">
        <v>49</v>
      </c>
      <c r="C41" s="96" t="s">
        <v>723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  <c r="K41" s="14"/>
      <c r="L41" s="14"/>
    </row>
    <row r="42" spans="1:12" s="2" customFormat="1" ht="15" customHeight="1" x14ac:dyDescent="0.2">
      <c r="A42" s="33">
        <v>35</v>
      </c>
      <c r="B42" s="95" t="s">
        <v>724</v>
      </c>
      <c r="C42" s="96" t="s">
        <v>96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  <c r="K42" s="14"/>
      <c r="L42" s="14"/>
    </row>
    <row r="43" spans="1:12" s="2" customFormat="1" ht="15" customHeight="1" x14ac:dyDescent="0.2">
      <c r="A43" s="33">
        <v>36</v>
      </c>
      <c r="B43" s="95" t="s">
        <v>725</v>
      </c>
      <c r="C43" s="96" t="s">
        <v>726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K43" s="14"/>
      <c r="L43" s="14"/>
    </row>
    <row r="44" spans="1:12" s="2" customFormat="1" ht="15" customHeight="1" x14ac:dyDescent="0.2">
      <c r="A44" s="33">
        <v>37</v>
      </c>
      <c r="B44" s="95" t="s">
        <v>297</v>
      </c>
      <c r="C44" s="96" t="s">
        <v>71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K44" s="14"/>
      <c r="L44" s="14"/>
    </row>
    <row r="45" spans="1:12" s="2" customFormat="1" ht="15" customHeight="1" x14ac:dyDescent="0.2">
      <c r="A45" s="33">
        <v>38</v>
      </c>
      <c r="B45" s="95" t="s">
        <v>727</v>
      </c>
      <c r="C45" s="96" t="s">
        <v>61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K45" s="14"/>
      <c r="L45" s="14"/>
    </row>
    <row r="46" spans="1:12" s="2" customFormat="1" ht="15" customHeight="1" x14ac:dyDescent="0.2">
      <c r="A46" s="33">
        <v>39</v>
      </c>
      <c r="B46" s="95" t="s">
        <v>728</v>
      </c>
      <c r="C46" s="96" t="s">
        <v>729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K46" s="14"/>
      <c r="L46" s="14"/>
    </row>
    <row r="47" spans="1:12" s="3" customFormat="1" ht="18.75" x14ac:dyDescent="0.3">
      <c r="A47" s="33">
        <v>40</v>
      </c>
      <c r="B47" s="95" t="s">
        <v>730</v>
      </c>
      <c r="C47" s="96" t="s">
        <v>731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  <c r="K47" s="29"/>
      <c r="L47" s="29"/>
    </row>
    <row r="48" spans="1:12" s="3" customFormat="1" ht="18.75" x14ac:dyDescent="0.3">
      <c r="A48" s="33">
        <v>41</v>
      </c>
      <c r="B48" s="95" t="s">
        <v>732</v>
      </c>
      <c r="C48" s="96" t="s">
        <v>733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  <c r="K48" s="29"/>
      <c r="L48" s="29"/>
    </row>
    <row r="49" spans="1:10" ht="18.75" x14ac:dyDescent="0.25">
      <c r="A49" s="33">
        <v>42</v>
      </c>
      <c r="B49" s="95" t="s">
        <v>734</v>
      </c>
      <c r="C49" s="96" t="s">
        <v>735</v>
      </c>
      <c r="D49" s="33"/>
      <c r="E49" s="33" t="str">
        <f t="shared" si="0"/>
        <v>/</v>
      </c>
      <c r="F49" s="33" t="str">
        <f t="shared" si="1"/>
        <v/>
      </c>
      <c r="G49" s="33" t="str">
        <f t="shared" si="2"/>
        <v/>
      </c>
      <c r="H49" s="33" t="str">
        <f t="shared" si="3"/>
        <v/>
      </c>
      <c r="I49" s="33" t="str">
        <f t="shared" si="4"/>
        <v>ไม่ผ่าน</v>
      </c>
      <c r="J49" s="2"/>
    </row>
    <row r="50" spans="1:10" ht="18.75" x14ac:dyDescent="0.25">
      <c r="A50" s="33">
        <v>43</v>
      </c>
      <c r="B50" s="95" t="s">
        <v>736</v>
      </c>
      <c r="C50" s="96" t="s">
        <v>737</v>
      </c>
      <c r="D50" s="33"/>
      <c r="E50" s="33" t="str">
        <f t="shared" si="0"/>
        <v>/</v>
      </c>
      <c r="F50" s="33" t="str">
        <f t="shared" si="1"/>
        <v/>
      </c>
      <c r="G50" s="33" t="str">
        <f t="shared" si="2"/>
        <v/>
      </c>
      <c r="H50" s="33" t="str">
        <f t="shared" si="3"/>
        <v/>
      </c>
      <c r="I50" s="33" t="str">
        <f t="shared" si="4"/>
        <v>ไม่ผ่าน</v>
      </c>
      <c r="J50" s="2"/>
    </row>
    <row r="51" spans="1:10" ht="18.75" x14ac:dyDescent="0.3">
      <c r="A51" s="17"/>
      <c r="B51" s="18" t="s">
        <v>7</v>
      </c>
      <c r="C51" s="19"/>
      <c r="D51" s="33"/>
      <c r="E51" s="20"/>
      <c r="F51" s="20"/>
      <c r="G51" s="45" t="s">
        <v>6</v>
      </c>
      <c r="H51" s="46"/>
      <c r="I51" s="20">
        <f>COUNTIF(I8:I50,"ผ่าน")</f>
        <v>0</v>
      </c>
      <c r="J51" s="3"/>
    </row>
    <row r="52" spans="1:10" ht="18.75" x14ac:dyDescent="0.3">
      <c r="A52" s="38"/>
      <c r="B52" s="39"/>
      <c r="C52" s="40"/>
      <c r="D52" s="44"/>
      <c r="E52" s="44"/>
      <c r="F52" s="20"/>
      <c r="G52" s="45" t="s">
        <v>12</v>
      </c>
      <c r="H52" s="46"/>
      <c r="I52" s="20">
        <f>COUNTIF(I8:I50,"ไม่ผ่าน")</f>
        <v>43</v>
      </c>
      <c r="J52" s="3"/>
    </row>
    <row r="53" spans="1:10" ht="18.75" x14ac:dyDescent="0.25">
      <c r="A53" s="41"/>
      <c r="B53" s="42"/>
      <c r="C53" s="43"/>
      <c r="D53" s="44"/>
      <c r="E53" s="44"/>
      <c r="F53" s="21"/>
      <c r="G53" s="21"/>
      <c r="H53" s="21"/>
      <c r="I53" s="21"/>
    </row>
    <row r="54" spans="1:10" ht="18.75" x14ac:dyDescent="0.25">
      <c r="A54" s="22" t="s">
        <v>18</v>
      </c>
      <c r="B54" s="14"/>
      <c r="C54" s="14"/>
      <c r="D54" s="23"/>
      <c r="E54" s="14"/>
      <c r="F54" s="14"/>
    </row>
    <row r="55" spans="1:10" ht="18.75" x14ac:dyDescent="0.25">
      <c r="A55" s="14"/>
      <c r="B55" s="14"/>
      <c r="C55" s="14" t="s">
        <v>27</v>
      </c>
      <c r="D55" s="23"/>
      <c r="E55" s="14"/>
      <c r="F55" s="14"/>
    </row>
    <row r="56" spans="1:10" ht="18.75" x14ac:dyDescent="0.25">
      <c r="A56" s="14"/>
      <c r="B56" s="14"/>
      <c r="C56" s="14" t="s">
        <v>52</v>
      </c>
      <c r="D56" s="23"/>
      <c r="E56" s="14"/>
      <c r="F56" s="14"/>
    </row>
    <row r="57" spans="1:10" ht="18.75" x14ac:dyDescent="0.25">
      <c r="A57" s="14"/>
      <c r="B57" s="14"/>
      <c r="C57" s="14" t="s">
        <v>50</v>
      </c>
      <c r="D57" s="23"/>
      <c r="E57" s="14"/>
      <c r="F57" s="14"/>
    </row>
    <row r="59" spans="1:10" x14ac:dyDescent="0.25">
      <c r="B59" s="25"/>
      <c r="C59" s="66" t="s">
        <v>8</v>
      </c>
      <c r="D59" s="66"/>
      <c r="E59" s="65" t="s">
        <v>9</v>
      </c>
      <c r="F59" s="65"/>
      <c r="G59" s="65" t="s">
        <v>10</v>
      </c>
      <c r="H59" s="65"/>
    </row>
    <row r="60" spans="1:10" x14ac:dyDescent="0.25">
      <c r="B60" s="26"/>
      <c r="C60" s="63" t="s">
        <v>23</v>
      </c>
      <c r="D60" s="63"/>
      <c r="E60" s="64" t="s">
        <v>13</v>
      </c>
      <c r="F60" s="64"/>
      <c r="G60" s="65">
        <f>COUNTIF(H8:H50,"/")</f>
        <v>0</v>
      </c>
      <c r="H60" s="65"/>
    </row>
    <row r="61" spans="1:10" x14ac:dyDescent="0.25">
      <c r="B61" s="26"/>
      <c r="C61" s="63" t="s">
        <v>24</v>
      </c>
      <c r="D61" s="63"/>
      <c r="E61" s="64" t="s">
        <v>11</v>
      </c>
      <c r="F61" s="64"/>
      <c r="G61" s="65">
        <f>COUNTIF(G8:G50,"/")</f>
        <v>0</v>
      </c>
      <c r="H61" s="65"/>
    </row>
    <row r="62" spans="1:10" x14ac:dyDescent="0.25">
      <c r="B62" s="26"/>
      <c r="C62" s="63" t="s">
        <v>19</v>
      </c>
      <c r="D62" s="63"/>
      <c r="E62" s="64" t="s">
        <v>17</v>
      </c>
      <c r="F62" s="64"/>
      <c r="G62" s="65">
        <f>COUNTIF(F8:F50,"/")</f>
        <v>0</v>
      </c>
      <c r="H62" s="65"/>
    </row>
    <row r="63" spans="1:10" x14ac:dyDescent="0.25">
      <c r="B63" s="26"/>
      <c r="C63" s="63" t="s">
        <v>20</v>
      </c>
      <c r="D63" s="63"/>
      <c r="E63" s="64" t="s">
        <v>16</v>
      </c>
      <c r="F63" s="64"/>
      <c r="G63" s="65">
        <f>COUNTIF(E8:E50,"/")</f>
        <v>43</v>
      </c>
      <c r="H63" s="65"/>
    </row>
  </sheetData>
  <mergeCells count="30">
    <mergeCell ref="C63:D63"/>
    <mergeCell ref="E63:F63"/>
    <mergeCell ref="G63:H63"/>
    <mergeCell ref="C61:D61"/>
    <mergeCell ref="E61:F61"/>
    <mergeCell ref="G61:H61"/>
    <mergeCell ref="C62:D62"/>
    <mergeCell ref="E62:F62"/>
    <mergeCell ref="G62:H62"/>
    <mergeCell ref="C59:D59"/>
    <mergeCell ref="E59:F59"/>
    <mergeCell ref="G59:H59"/>
    <mergeCell ref="C60:D60"/>
    <mergeCell ref="E60:F60"/>
    <mergeCell ref="G60:H60"/>
    <mergeCell ref="G52:H52"/>
    <mergeCell ref="G51:H51"/>
    <mergeCell ref="A52:C53"/>
    <mergeCell ref="D52:E53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44" zoomScalePageLayoutView="110" workbookViewId="0">
      <selection activeCell="B8" sqref="B8:C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0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</row>
    <row r="2" spans="1:10" ht="18.75" x14ac:dyDescent="0.3">
      <c r="A2" s="47" t="s">
        <v>115</v>
      </c>
      <c r="B2" s="47"/>
      <c r="C2" s="47"/>
      <c r="D2" s="47"/>
      <c r="E2" s="47"/>
      <c r="F2" s="47"/>
      <c r="G2" s="47"/>
      <c r="H2" s="47"/>
      <c r="I2" s="47"/>
      <c r="J2" s="8"/>
    </row>
    <row r="3" spans="1:10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</row>
    <row r="4" spans="1:10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</row>
    <row r="5" spans="1:10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</row>
    <row r="6" spans="1:10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</row>
    <row r="7" spans="1:10" s="6" customFormat="1" ht="83.45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</row>
    <row r="8" spans="1:10" s="2" customFormat="1" ht="15" customHeight="1" x14ac:dyDescent="0.2">
      <c r="A8" s="33">
        <v>1</v>
      </c>
      <c r="B8" s="91" t="s">
        <v>597</v>
      </c>
      <c r="C8" s="92" t="s">
        <v>598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0" s="2" customFormat="1" ht="15" customHeight="1" x14ac:dyDescent="0.2">
      <c r="A9" s="33">
        <v>2</v>
      </c>
      <c r="B9" s="91" t="s">
        <v>599</v>
      </c>
      <c r="C9" s="92" t="s">
        <v>600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</row>
    <row r="10" spans="1:10" s="2" customFormat="1" ht="15" customHeight="1" x14ac:dyDescent="0.2">
      <c r="A10" s="33">
        <v>3</v>
      </c>
      <c r="B10" s="91" t="s">
        <v>601</v>
      </c>
      <c r="C10" s="92" t="s">
        <v>602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0" s="2" customFormat="1" ht="15" customHeight="1" x14ac:dyDescent="0.2">
      <c r="A11" s="33">
        <v>4</v>
      </c>
      <c r="B11" s="91" t="s">
        <v>603</v>
      </c>
      <c r="C11" s="92" t="s">
        <v>604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0" s="2" customFormat="1" ht="15" customHeight="1" x14ac:dyDescent="0.2">
      <c r="A12" s="33">
        <v>5</v>
      </c>
      <c r="B12" s="91" t="s">
        <v>605</v>
      </c>
      <c r="C12" s="92" t="s">
        <v>606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0" s="2" customFormat="1" ht="15" customHeight="1" x14ac:dyDescent="0.2">
      <c r="A13" s="33">
        <v>6</v>
      </c>
      <c r="B13" s="91" t="s">
        <v>39</v>
      </c>
      <c r="C13" s="92" t="s">
        <v>607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0" s="2" customFormat="1" ht="15" customHeight="1" x14ac:dyDescent="0.2">
      <c r="A14" s="33">
        <v>7</v>
      </c>
      <c r="B14" s="91" t="s">
        <v>608</v>
      </c>
      <c r="C14" s="92" t="s">
        <v>609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0" s="2" customFormat="1" ht="15" customHeight="1" x14ac:dyDescent="0.2">
      <c r="A15" s="33">
        <v>8</v>
      </c>
      <c r="B15" s="91" t="s">
        <v>610</v>
      </c>
      <c r="C15" s="92" t="s">
        <v>611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0" s="2" customFormat="1" ht="15" customHeight="1" x14ac:dyDescent="0.2">
      <c r="A16" s="33">
        <v>9</v>
      </c>
      <c r="B16" s="91" t="s">
        <v>101</v>
      </c>
      <c r="C16" s="92" t="s">
        <v>612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x14ac:dyDescent="0.2">
      <c r="A17" s="33">
        <v>10</v>
      </c>
      <c r="B17" s="91" t="s">
        <v>613</v>
      </c>
      <c r="C17" s="92" t="s">
        <v>614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x14ac:dyDescent="0.2">
      <c r="A18" s="33">
        <v>11</v>
      </c>
      <c r="B18" s="91" t="s">
        <v>615</v>
      </c>
      <c r="C18" s="92" t="s">
        <v>616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x14ac:dyDescent="0.2">
      <c r="A19" s="33">
        <v>12</v>
      </c>
      <c r="B19" s="91" t="s">
        <v>617</v>
      </c>
      <c r="C19" s="92" t="s">
        <v>618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x14ac:dyDescent="0.2">
      <c r="A20" s="33">
        <v>13</v>
      </c>
      <c r="B20" s="93" t="s">
        <v>451</v>
      </c>
      <c r="C20" s="94" t="s">
        <v>619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x14ac:dyDescent="0.2">
      <c r="A21" s="33">
        <v>14</v>
      </c>
      <c r="B21" s="91" t="s">
        <v>620</v>
      </c>
      <c r="C21" s="92" t="s">
        <v>621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x14ac:dyDescent="0.2">
      <c r="A22" s="33">
        <v>15</v>
      </c>
      <c r="B22" s="91" t="s">
        <v>110</v>
      </c>
      <c r="C22" s="92" t="s">
        <v>622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x14ac:dyDescent="0.2">
      <c r="A23" s="33">
        <v>16</v>
      </c>
      <c r="B23" s="91" t="s">
        <v>623</v>
      </c>
      <c r="C23" s="92" t="s">
        <v>108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x14ac:dyDescent="0.2">
      <c r="A24" s="33">
        <v>17</v>
      </c>
      <c r="B24" s="91" t="s">
        <v>624</v>
      </c>
      <c r="C24" s="92" t="s">
        <v>625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x14ac:dyDescent="0.2">
      <c r="A25" s="33">
        <v>18</v>
      </c>
      <c r="B25" s="91" t="s">
        <v>57</v>
      </c>
      <c r="C25" s="92" t="s">
        <v>626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x14ac:dyDescent="0.2">
      <c r="A26" s="33">
        <v>19</v>
      </c>
      <c r="B26" s="91" t="s">
        <v>91</v>
      </c>
      <c r="C26" s="92" t="s">
        <v>62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x14ac:dyDescent="0.2">
      <c r="A27" s="33">
        <v>20</v>
      </c>
      <c r="B27" s="91" t="s">
        <v>627</v>
      </c>
      <c r="C27" s="92" t="s">
        <v>628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x14ac:dyDescent="0.2">
      <c r="A28" s="33">
        <v>21</v>
      </c>
      <c r="B28" s="91" t="s">
        <v>629</v>
      </c>
      <c r="C28" s="92" t="s">
        <v>630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x14ac:dyDescent="0.2">
      <c r="A29" s="33">
        <v>22</v>
      </c>
      <c r="B29" s="91" t="s">
        <v>315</v>
      </c>
      <c r="C29" s="92" t="s">
        <v>631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x14ac:dyDescent="0.2">
      <c r="A30" s="33">
        <v>23</v>
      </c>
      <c r="B30" s="91" t="s">
        <v>632</v>
      </c>
      <c r="C30" s="92" t="s">
        <v>633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x14ac:dyDescent="0.2">
      <c r="A31" s="33">
        <v>24</v>
      </c>
      <c r="B31" s="91" t="s">
        <v>38</v>
      </c>
      <c r="C31" s="92" t="s">
        <v>634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x14ac:dyDescent="0.2">
      <c r="A32" s="33">
        <v>25</v>
      </c>
      <c r="B32" s="91" t="s">
        <v>635</v>
      </c>
      <c r="C32" s="92" t="s">
        <v>636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2" customFormat="1" ht="15" customHeight="1" x14ac:dyDescent="0.2">
      <c r="A33" s="33">
        <v>26</v>
      </c>
      <c r="B33" s="91" t="s">
        <v>637</v>
      </c>
      <c r="C33" s="92" t="s">
        <v>638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</row>
    <row r="34" spans="1:10" s="2" customFormat="1" ht="15" customHeight="1" x14ac:dyDescent="0.2">
      <c r="A34" s="33">
        <v>27</v>
      </c>
      <c r="B34" s="91" t="s">
        <v>639</v>
      </c>
      <c r="C34" s="92" t="s">
        <v>640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</row>
    <row r="35" spans="1:10" s="2" customFormat="1" ht="15" customHeight="1" x14ac:dyDescent="0.2">
      <c r="A35" s="33">
        <v>28</v>
      </c>
      <c r="B35" s="91" t="s">
        <v>641</v>
      </c>
      <c r="C35" s="92" t="s">
        <v>642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</row>
    <row r="36" spans="1:10" s="2" customFormat="1" ht="15" customHeight="1" x14ac:dyDescent="0.2">
      <c r="A36" s="33">
        <v>29</v>
      </c>
      <c r="B36" s="91" t="s">
        <v>34</v>
      </c>
      <c r="C36" s="92" t="s">
        <v>643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</row>
    <row r="37" spans="1:10" s="2" customFormat="1" ht="15" customHeight="1" x14ac:dyDescent="0.2">
      <c r="A37" s="33">
        <v>30</v>
      </c>
      <c r="B37" s="91" t="s">
        <v>644</v>
      </c>
      <c r="C37" s="92" t="s">
        <v>645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</row>
    <row r="38" spans="1:10" s="2" customFormat="1" ht="15" customHeight="1" x14ac:dyDescent="0.2">
      <c r="A38" s="33">
        <v>31</v>
      </c>
      <c r="B38" s="91" t="s">
        <v>646</v>
      </c>
      <c r="C38" s="92" t="s">
        <v>647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</row>
    <row r="39" spans="1:10" s="2" customFormat="1" ht="15" customHeight="1" x14ac:dyDescent="0.2">
      <c r="A39" s="33">
        <v>32</v>
      </c>
      <c r="B39" s="91" t="s">
        <v>648</v>
      </c>
      <c r="C39" s="92" t="s">
        <v>649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</row>
    <row r="40" spans="1:10" s="2" customFormat="1" ht="15" customHeight="1" x14ac:dyDescent="0.2">
      <c r="A40" s="33">
        <v>33</v>
      </c>
      <c r="B40" s="91" t="s">
        <v>84</v>
      </c>
      <c r="C40" s="92" t="s">
        <v>650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</row>
    <row r="41" spans="1:10" s="2" customFormat="1" ht="15" customHeight="1" x14ac:dyDescent="0.2">
      <c r="A41" s="33">
        <v>34</v>
      </c>
      <c r="B41" s="91" t="s">
        <v>651</v>
      </c>
      <c r="C41" s="92" t="s">
        <v>652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</row>
    <row r="42" spans="1:10" s="2" customFormat="1" ht="15" customHeight="1" x14ac:dyDescent="0.2">
      <c r="A42" s="33">
        <v>35</v>
      </c>
      <c r="B42" s="91" t="s">
        <v>653</v>
      </c>
      <c r="C42" s="92" t="s">
        <v>654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</row>
    <row r="43" spans="1:10" s="2" customFormat="1" ht="15" customHeight="1" x14ac:dyDescent="0.2">
      <c r="A43" s="33">
        <v>36</v>
      </c>
      <c r="B43" s="91" t="s">
        <v>655</v>
      </c>
      <c r="C43" s="92" t="s">
        <v>656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</row>
    <row r="44" spans="1:10" s="2" customFormat="1" ht="15" customHeight="1" x14ac:dyDescent="0.2">
      <c r="A44" s="33">
        <v>37</v>
      </c>
      <c r="B44" s="91" t="s">
        <v>657</v>
      </c>
      <c r="C44" s="92" t="s">
        <v>658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</row>
    <row r="45" spans="1:10" s="3" customFormat="1" ht="18.75" x14ac:dyDescent="0.3">
      <c r="A45" s="33">
        <v>38</v>
      </c>
      <c r="B45" s="91" t="s">
        <v>659</v>
      </c>
      <c r="C45" s="92" t="s">
        <v>660</v>
      </c>
      <c r="D45" s="33"/>
      <c r="E45" s="33" t="str">
        <f t="shared" si="0"/>
        <v>/</v>
      </c>
      <c r="F45" s="33" t="str">
        <f t="shared" si="1"/>
        <v/>
      </c>
      <c r="G45" s="33" t="str">
        <f t="shared" si="2"/>
        <v/>
      </c>
      <c r="H45" s="33" t="str">
        <f t="shared" si="3"/>
        <v/>
      </c>
      <c r="I45" s="33" t="str">
        <f t="shared" si="4"/>
        <v>ไม่ผ่าน</v>
      </c>
      <c r="J45" s="2"/>
    </row>
    <row r="46" spans="1:10" s="3" customFormat="1" ht="18.75" x14ac:dyDescent="0.3">
      <c r="A46" s="33">
        <v>39</v>
      </c>
      <c r="B46" s="91" t="s">
        <v>49</v>
      </c>
      <c r="C46" s="92" t="s">
        <v>661</v>
      </c>
      <c r="D46" s="33"/>
      <c r="E46" s="33" t="str">
        <f t="shared" si="0"/>
        <v>/</v>
      </c>
      <c r="F46" s="33" t="str">
        <f t="shared" si="1"/>
        <v/>
      </c>
      <c r="G46" s="33" t="str">
        <f t="shared" si="2"/>
        <v/>
      </c>
      <c r="H46" s="33" t="str">
        <f t="shared" si="3"/>
        <v/>
      </c>
      <c r="I46" s="33" t="str">
        <f t="shared" si="4"/>
        <v>ไม่ผ่าน</v>
      </c>
      <c r="J46" s="2"/>
    </row>
    <row r="47" spans="1:10" ht="18.75" x14ac:dyDescent="0.25">
      <c r="A47" s="33">
        <v>40</v>
      </c>
      <c r="B47" s="91" t="s">
        <v>662</v>
      </c>
      <c r="C47" s="92" t="s">
        <v>663</v>
      </c>
      <c r="D47" s="33"/>
      <c r="E47" s="33" t="str">
        <f t="shared" si="0"/>
        <v>/</v>
      </c>
      <c r="F47" s="33" t="str">
        <f t="shared" si="1"/>
        <v/>
      </c>
      <c r="G47" s="33" t="str">
        <f t="shared" si="2"/>
        <v/>
      </c>
      <c r="H47" s="33" t="str">
        <f t="shared" si="3"/>
        <v/>
      </c>
      <c r="I47" s="33" t="str">
        <f t="shared" si="4"/>
        <v>ไม่ผ่าน</v>
      </c>
      <c r="J47" s="2"/>
    </row>
    <row r="48" spans="1:10" ht="18.75" x14ac:dyDescent="0.25">
      <c r="A48" s="33">
        <v>41</v>
      </c>
      <c r="B48" s="91" t="s">
        <v>664</v>
      </c>
      <c r="C48" s="92" t="s">
        <v>665</v>
      </c>
      <c r="D48" s="33"/>
      <c r="E48" s="33" t="str">
        <f t="shared" si="0"/>
        <v>/</v>
      </c>
      <c r="F48" s="33" t="str">
        <f t="shared" si="1"/>
        <v/>
      </c>
      <c r="G48" s="33" t="str">
        <f t="shared" si="2"/>
        <v/>
      </c>
      <c r="H48" s="33" t="str">
        <f t="shared" si="3"/>
        <v/>
      </c>
      <c r="I48" s="33" t="str">
        <f t="shared" si="4"/>
        <v>ไม่ผ่าน</v>
      </c>
      <c r="J48" s="2"/>
    </row>
    <row r="49" spans="1:10" ht="18.75" x14ac:dyDescent="0.25">
      <c r="A49" s="34">
        <v>42</v>
      </c>
      <c r="B49" s="91" t="s">
        <v>666</v>
      </c>
      <c r="C49" s="92" t="s">
        <v>667</v>
      </c>
      <c r="D49" s="34"/>
      <c r="E49" s="34" t="str">
        <f t="shared" ref="E49:E51" si="5">IF(D49&lt;=11,"/","")</f>
        <v>/</v>
      </c>
      <c r="F49" s="34" t="str">
        <f t="shared" ref="F49:F51" si="6">IF(AND(D49&gt;=12,D49&lt;=16),"/","")</f>
        <v/>
      </c>
      <c r="G49" s="34" t="str">
        <f t="shared" ref="G49:G51" si="7">IF(AND(D49&gt;=17,D49&lt;=21),"/","")</f>
        <v/>
      </c>
      <c r="H49" s="34" t="str">
        <f t="shared" ref="H49:H51" si="8">IF(AND(D49&gt;=22,D49&lt;=25),"/","")</f>
        <v/>
      </c>
      <c r="I49" s="34" t="str">
        <f t="shared" ref="I49:I51" si="9">IF(D49&gt;=12,"ผ่าน","ไม่ผ่าน")</f>
        <v>ไม่ผ่าน</v>
      </c>
      <c r="J49" s="2"/>
    </row>
    <row r="50" spans="1:10" ht="18.75" x14ac:dyDescent="0.25">
      <c r="A50" s="34">
        <v>43</v>
      </c>
      <c r="B50" s="91" t="s">
        <v>668</v>
      </c>
      <c r="C50" s="92" t="s">
        <v>669</v>
      </c>
      <c r="D50" s="34"/>
      <c r="E50" s="34" t="str">
        <f t="shared" si="5"/>
        <v>/</v>
      </c>
      <c r="F50" s="34" t="str">
        <f t="shared" si="6"/>
        <v/>
      </c>
      <c r="G50" s="34" t="str">
        <f t="shared" si="7"/>
        <v/>
      </c>
      <c r="H50" s="34" t="str">
        <f t="shared" si="8"/>
        <v/>
      </c>
      <c r="I50" s="34" t="str">
        <f t="shared" si="9"/>
        <v>ไม่ผ่าน</v>
      </c>
      <c r="J50" s="2"/>
    </row>
    <row r="51" spans="1:10" ht="18.75" x14ac:dyDescent="0.25">
      <c r="A51" s="34">
        <v>44</v>
      </c>
      <c r="B51" s="91" t="s">
        <v>670</v>
      </c>
      <c r="C51" s="92" t="s">
        <v>671</v>
      </c>
      <c r="D51" s="34"/>
      <c r="E51" s="34" t="str">
        <f t="shared" si="5"/>
        <v>/</v>
      </c>
      <c r="F51" s="34" t="str">
        <f t="shared" si="6"/>
        <v/>
      </c>
      <c r="G51" s="34" t="str">
        <f t="shared" si="7"/>
        <v/>
      </c>
      <c r="H51" s="34" t="str">
        <f t="shared" si="8"/>
        <v/>
      </c>
      <c r="I51" s="34" t="str">
        <f t="shared" si="9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45" t="s">
        <v>6</v>
      </c>
      <c r="H52" s="46"/>
      <c r="I52" s="20">
        <f>COUNTIF(I8:I51,"ผ่าน")</f>
        <v>0</v>
      </c>
      <c r="J52" s="3"/>
    </row>
    <row r="53" spans="1:10" ht="18.75" x14ac:dyDescent="0.3">
      <c r="A53" s="38"/>
      <c r="B53" s="39"/>
      <c r="C53" s="40"/>
      <c r="D53" s="44"/>
      <c r="E53" s="44"/>
      <c r="F53" s="20"/>
      <c r="G53" s="45" t="s">
        <v>12</v>
      </c>
      <c r="H53" s="46"/>
      <c r="I53" s="20">
        <f>COUNTIF(I8:I51,"ไม่ผ่าน")</f>
        <v>44</v>
      </c>
      <c r="J53" s="3"/>
    </row>
    <row r="54" spans="1:10" ht="18.75" x14ac:dyDescent="0.25">
      <c r="A54" s="41"/>
      <c r="B54" s="42"/>
      <c r="C54" s="43"/>
      <c r="D54" s="44"/>
      <c r="E54" s="44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52</v>
      </c>
      <c r="D57" s="23"/>
      <c r="E57" s="14"/>
      <c r="F57" s="14"/>
    </row>
    <row r="58" spans="1:10" ht="18.75" x14ac:dyDescent="0.25">
      <c r="A58" s="14"/>
      <c r="B58" s="14"/>
      <c r="C58" s="14" t="s">
        <v>50</v>
      </c>
      <c r="D58" s="23"/>
      <c r="E58" s="14"/>
      <c r="F58" s="14"/>
    </row>
    <row r="60" spans="1:10" x14ac:dyDescent="0.25">
      <c r="B60" s="25"/>
      <c r="C60" s="66" t="s">
        <v>8</v>
      </c>
      <c r="D60" s="66"/>
      <c r="E60" s="65" t="s">
        <v>9</v>
      </c>
      <c r="F60" s="65"/>
      <c r="G60" s="65" t="s">
        <v>10</v>
      </c>
      <c r="H60" s="65"/>
    </row>
    <row r="61" spans="1:10" x14ac:dyDescent="0.25">
      <c r="B61" s="26"/>
      <c r="C61" s="63" t="s">
        <v>23</v>
      </c>
      <c r="D61" s="63"/>
      <c r="E61" s="64" t="s">
        <v>13</v>
      </c>
      <c r="F61" s="64"/>
      <c r="G61" s="65">
        <f>COUNTIF(H8:H51,"/")</f>
        <v>0</v>
      </c>
      <c r="H61" s="65"/>
    </row>
    <row r="62" spans="1:10" x14ac:dyDescent="0.25">
      <c r="B62" s="26"/>
      <c r="C62" s="63" t="s">
        <v>24</v>
      </c>
      <c r="D62" s="63"/>
      <c r="E62" s="64" t="s">
        <v>11</v>
      </c>
      <c r="F62" s="64"/>
      <c r="G62" s="65">
        <f>COUNTIF(G8:G51,"/")</f>
        <v>0</v>
      </c>
      <c r="H62" s="65"/>
    </row>
    <row r="63" spans="1:10" x14ac:dyDescent="0.25">
      <c r="B63" s="26"/>
      <c r="C63" s="63" t="s">
        <v>19</v>
      </c>
      <c r="D63" s="63"/>
      <c r="E63" s="64" t="s">
        <v>17</v>
      </c>
      <c r="F63" s="64"/>
      <c r="G63" s="65">
        <f>COUNTIF(F8:F51,"/")</f>
        <v>0</v>
      </c>
      <c r="H63" s="65"/>
    </row>
    <row r="64" spans="1:10" x14ac:dyDescent="0.25">
      <c r="B64" s="26"/>
      <c r="C64" s="63" t="s">
        <v>20</v>
      </c>
      <c r="D64" s="63"/>
      <c r="E64" s="64" t="s">
        <v>16</v>
      </c>
      <c r="F64" s="64"/>
      <c r="G64" s="65">
        <f>COUNTIF(E8:E51,"/")</f>
        <v>44</v>
      </c>
      <c r="H64" s="65"/>
    </row>
  </sheetData>
  <mergeCells count="30">
    <mergeCell ref="C63:D63"/>
    <mergeCell ref="E63:F63"/>
    <mergeCell ref="G63:H63"/>
    <mergeCell ref="C61:D61"/>
    <mergeCell ref="E61:F61"/>
    <mergeCell ref="G61:H61"/>
    <mergeCell ref="C62:D62"/>
    <mergeCell ref="E62:F62"/>
    <mergeCell ref="G62:H62"/>
    <mergeCell ref="D53:E54"/>
    <mergeCell ref="G53:H53"/>
    <mergeCell ref="C60:D60"/>
    <mergeCell ref="E60:F60"/>
    <mergeCell ref="G60:H60"/>
    <mergeCell ref="C64:D64"/>
    <mergeCell ref="E64:F64"/>
    <mergeCell ref="G64:H64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2:H52"/>
    <mergeCell ref="A53:C54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opLeftCell="A31" zoomScalePageLayoutView="110" workbookViewId="0">
      <selection activeCell="A34" sqref="A34:XFD45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</row>
    <row r="2" spans="1:13" ht="18.75" x14ac:dyDescent="0.3">
      <c r="A2" s="47" t="s">
        <v>116</v>
      </c>
      <c r="B2" s="47"/>
      <c r="C2" s="47"/>
      <c r="D2" s="47"/>
      <c r="E2" s="47"/>
      <c r="F2" s="47"/>
      <c r="G2" s="47"/>
      <c r="H2" s="47"/>
      <c r="I2" s="47"/>
      <c r="J2" s="8"/>
      <c r="K2" s="8"/>
      <c r="L2" s="8"/>
      <c r="M2" s="8"/>
    </row>
    <row r="3" spans="1:13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</row>
    <row r="6" spans="1:13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</row>
    <row r="7" spans="1:13" s="6" customFormat="1" ht="81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</row>
    <row r="8" spans="1:13" s="2" customFormat="1" ht="15" customHeight="1" x14ac:dyDescent="0.2">
      <c r="A8" s="33">
        <v>1</v>
      </c>
      <c r="B8" s="89" t="s">
        <v>553</v>
      </c>
      <c r="C8" s="90" t="s">
        <v>78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x14ac:dyDescent="0.2">
      <c r="A9" s="34">
        <v>2</v>
      </c>
      <c r="B9" s="89" t="s">
        <v>554</v>
      </c>
      <c r="C9" s="90" t="s">
        <v>555</v>
      </c>
      <c r="D9" s="34"/>
      <c r="E9" s="34" t="str">
        <f t="shared" ref="E9:E33" si="0">IF(D9&lt;=11,"/","")</f>
        <v>/</v>
      </c>
      <c r="F9" s="34" t="str">
        <f t="shared" ref="F9:F33" si="1">IF(AND(D9&gt;=12,D9&lt;=16),"/","")</f>
        <v/>
      </c>
      <c r="G9" s="34" t="str">
        <f t="shared" ref="G9:G33" si="2">IF(AND(D9&gt;=17,D9&lt;=21),"/","")</f>
        <v/>
      </c>
      <c r="H9" s="34" t="str">
        <f t="shared" ref="H9:H33" si="3">IF(AND(D9&gt;=22,D9&lt;=25),"/","")</f>
        <v/>
      </c>
      <c r="I9" s="34" t="str">
        <f t="shared" ref="I9:I33" si="4">IF(D9&gt;=12,"ผ่าน","ไม่ผ่าน")</f>
        <v>ไม่ผ่าน</v>
      </c>
    </row>
    <row r="10" spans="1:13" s="2" customFormat="1" ht="15" customHeight="1" x14ac:dyDescent="0.2">
      <c r="A10" s="34">
        <v>3</v>
      </c>
      <c r="B10" s="89" t="s">
        <v>556</v>
      </c>
      <c r="C10" s="90" t="s">
        <v>557</v>
      </c>
      <c r="D10" s="34"/>
      <c r="E10" s="34" t="str">
        <f t="shared" si="0"/>
        <v>/</v>
      </c>
      <c r="F10" s="34" t="str">
        <f t="shared" si="1"/>
        <v/>
      </c>
      <c r="G10" s="34" t="str">
        <f t="shared" si="2"/>
        <v/>
      </c>
      <c r="H10" s="34" t="str">
        <f t="shared" si="3"/>
        <v/>
      </c>
      <c r="I10" s="34" t="str">
        <f t="shared" si="4"/>
        <v>ไม่ผ่าน</v>
      </c>
    </row>
    <row r="11" spans="1:13" s="2" customFormat="1" ht="15" customHeight="1" x14ac:dyDescent="0.2">
      <c r="A11" s="34">
        <v>4</v>
      </c>
      <c r="B11" s="89" t="s">
        <v>106</v>
      </c>
      <c r="C11" s="90" t="s">
        <v>558</v>
      </c>
      <c r="D11" s="34"/>
      <c r="E11" s="34" t="str">
        <f t="shared" si="0"/>
        <v>/</v>
      </c>
      <c r="F11" s="34" t="str">
        <f t="shared" si="1"/>
        <v/>
      </c>
      <c r="G11" s="34" t="str">
        <f t="shared" si="2"/>
        <v/>
      </c>
      <c r="H11" s="34" t="str">
        <f t="shared" si="3"/>
        <v/>
      </c>
      <c r="I11" s="34" t="str">
        <f t="shared" si="4"/>
        <v>ไม่ผ่าน</v>
      </c>
    </row>
    <row r="12" spans="1:13" s="2" customFormat="1" ht="15" customHeight="1" x14ac:dyDescent="0.2">
      <c r="A12" s="34">
        <v>5</v>
      </c>
      <c r="B12" s="89" t="s">
        <v>559</v>
      </c>
      <c r="C12" s="90" t="s">
        <v>560</v>
      </c>
      <c r="D12" s="34"/>
      <c r="E12" s="34" t="str">
        <f t="shared" si="0"/>
        <v>/</v>
      </c>
      <c r="F12" s="34" t="str">
        <f t="shared" si="1"/>
        <v/>
      </c>
      <c r="G12" s="34" t="str">
        <f t="shared" si="2"/>
        <v/>
      </c>
      <c r="H12" s="34" t="str">
        <f t="shared" si="3"/>
        <v/>
      </c>
      <c r="I12" s="34" t="str">
        <f t="shared" si="4"/>
        <v>ไม่ผ่าน</v>
      </c>
    </row>
    <row r="13" spans="1:13" s="2" customFormat="1" ht="15" customHeight="1" x14ac:dyDescent="0.2">
      <c r="A13" s="34">
        <v>6</v>
      </c>
      <c r="B13" s="89" t="s">
        <v>561</v>
      </c>
      <c r="C13" s="90" t="s">
        <v>562</v>
      </c>
      <c r="D13" s="34"/>
      <c r="E13" s="34" t="str">
        <f t="shared" si="0"/>
        <v>/</v>
      </c>
      <c r="F13" s="34" t="str">
        <f t="shared" si="1"/>
        <v/>
      </c>
      <c r="G13" s="34" t="str">
        <f t="shared" si="2"/>
        <v/>
      </c>
      <c r="H13" s="34" t="str">
        <f t="shared" si="3"/>
        <v/>
      </c>
      <c r="I13" s="34" t="str">
        <f t="shared" si="4"/>
        <v>ไม่ผ่าน</v>
      </c>
    </row>
    <row r="14" spans="1:13" s="2" customFormat="1" ht="15" customHeight="1" x14ac:dyDescent="0.2">
      <c r="A14" s="34">
        <v>7</v>
      </c>
      <c r="B14" s="89" t="s">
        <v>563</v>
      </c>
      <c r="C14" s="90" t="s">
        <v>564</v>
      </c>
      <c r="D14" s="34"/>
      <c r="E14" s="34" t="str">
        <f t="shared" si="0"/>
        <v>/</v>
      </c>
      <c r="F14" s="34" t="str">
        <f t="shared" si="1"/>
        <v/>
      </c>
      <c r="G14" s="34" t="str">
        <f t="shared" si="2"/>
        <v/>
      </c>
      <c r="H14" s="34" t="str">
        <f t="shared" si="3"/>
        <v/>
      </c>
      <c r="I14" s="34" t="str">
        <f t="shared" si="4"/>
        <v>ไม่ผ่าน</v>
      </c>
    </row>
    <row r="15" spans="1:13" s="2" customFormat="1" ht="15" customHeight="1" x14ac:dyDescent="0.2">
      <c r="A15" s="34">
        <v>8</v>
      </c>
      <c r="B15" s="89" t="s">
        <v>565</v>
      </c>
      <c r="C15" s="90" t="s">
        <v>566</v>
      </c>
      <c r="D15" s="34"/>
      <c r="E15" s="34" t="str">
        <f t="shared" si="0"/>
        <v>/</v>
      </c>
      <c r="F15" s="34" t="str">
        <f t="shared" si="1"/>
        <v/>
      </c>
      <c r="G15" s="34" t="str">
        <f t="shared" si="2"/>
        <v/>
      </c>
      <c r="H15" s="34" t="str">
        <f t="shared" si="3"/>
        <v/>
      </c>
      <c r="I15" s="34" t="str">
        <f t="shared" si="4"/>
        <v>ไม่ผ่าน</v>
      </c>
    </row>
    <row r="16" spans="1:13" s="2" customFormat="1" ht="15" customHeight="1" x14ac:dyDescent="0.2">
      <c r="A16" s="34">
        <v>9</v>
      </c>
      <c r="B16" s="89" t="s">
        <v>567</v>
      </c>
      <c r="C16" s="90" t="s">
        <v>568</v>
      </c>
      <c r="D16" s="34"/>
      <c r="E16" s="34" t="str">
        <f t="shared" si="0"/>
        <v>/</v>
      </c>
      <c r="F16" s="34" t="str">
        <f t="shared" si="1"/>
        <v/>
      </c>
      <c r="G16" s="34" t="str">
        <f t="shared" si="2"/>
        <v/>
      </c>
      <c r="H16" s="34" t="str">
        <f t="shared" si="3"/>
        <v/>
      </c>
      <c r="I16" s="34" t="str">
        <f t="shared" si="4"/>
        <v>ไม่ผ่าน</v>
      </c>
    </row>
    <row r="17" spans="1:9" s="2" customFormat="1" ht="15" customHeight="1" x14ac:dyDescent="0.2">
      <c r="A17" s="34">
        <v>10</v>
      </c>
      <c r="B17" s="89" t="s">
        <v>80</v>
      </c>
      <c r="C17" s="90" t="s">
        <v>569</v>
      </c>
      <c r="D17" s="34"/>
      <c r="E17" s="34" t="str">
        <f t="shared" si="0"/>
        <v>/</v>
      </c>
      <c r="F17" s="34" t="str">
        <f t="shared" si="1"/>
        <v/>
      </c>
      <c r="G17" s="34" t="str">
        <f t="shared" si="2"/>
        <v/>
      </c>
      <c r="H17" s="34" t="str">
        <f t="shared" si="3"/>
        <v/>
      </c>
      <c r="I17" s="34" t="str">
        <f t="shared" si="4"/>
        <v>ไม่ผ่าน</v>
      </c>
    </row>
    <row r="18" spans="1:9" s="2" customFormat="1" ht="15" customHeight="1" x14ac:dyDescent="0.2">
      <c r="A18" s="34">
        <v>11</v>
      </c>
      <c r="B18" s="89" t="s">
        <v>570</v>
      </c>
      <c r="C18" s="90" t="s">
        <v>571</v>
      </c>
      <c r="D18" s="34"/>
      <c r="E18" s="34" t="str">
        <f t="shared" si="0"/>
        <v>/</v>
      </c>
      <c r="F18" s="34" t="str">
        <f t="shared" si="1"/>
        <v/>
      </c>
      <c r="G18" s="34" t="str">
        <f t="shared" si="2"/>
        <v/>
      </c>
      <c r="H18" s="34" t="str">
        <f t="shared" si="3"/>
        <v/>
      </c>
      <c r="I18" s="34" t="str">
        <f t="shared" si="4"/>
        <v>ไม่ผ่าน</v>
      </c>
    </row>
    <row r="19" spans="1:9" s="2" customFormat="1" ht="15" customHeight="1" x14ac:dyDescent="0.2">
      <c r="A19" s="34">
        <v>12</v>
      </c>
      <c r="B19" s="89" t="s">
        <v>572</v>
      </c>
      <c r="C19" s="90" t="s">
        <v>573</v>
      </c>
      <c r="D19" s="34"/>
      <c r="E19" s="34" t="str">
        <f t="shared" si="0"/>
        <v>/</v>
      </c>
      <c r="F19" s="34" t="str">
        <f t="shared" si="1"/>
        <v/>
      </c>
      <c r="G19" s="34" t="str">
        <f t="shared" si="2"/>
        <v/>
      </c>
      <c r="H19" s="34" t="str">
        <f t="shared" si="3"/>
        <v/>
      </c>
      <c r="I19" s="34" t="str">
        <f t="shared" si="4"/>
        <v>ไม่ผ่าน</v>
      </c>
    </row>
    <row r="20" spans="1:9" s="2" customFormat="1" ht="15" customHeight="1" x14ac:dyDescent="0.2">
      <c r="A20" s="34">
        <v>13</v>
      </c>
      <c r="B20" s="89" t="s">
        <v>574</v>
      </c>
      <c r="C20" s="90" t="s">
        <v>575</v>
      </c>
      <c r="D20" s="34"/>
      <c r="E20" s="34" t="str">
        <f t="shared" si="0"/>
        <v>/</v>
      </c>
      <c r="F20" s="34" t="str">
        <f t="shared" si="1"/>
        <v/>
      </c>
      <c r="G20" s="34" t="str">
        <f t="shared" si="2"/>
        <v/>
      </c>
      <c r="H20" s="34" t="str">
        <f t="shared" si="3"/>
        <v/>
      </c>
      <c r="I20" s="34" t="str">
        <f t="shared" si="4"/>
        <v>ไม่ผ่าน</v>
      </c>
    </row>
    <row r="21" spans="1:9" s="2" customFormat="1" ht="15" customHeight="1" x14ac:dyDescent="0.2">
      <c r="A21" s="34">
        <v>14</v>
      </c>
      <c r="B21" s="89" t="s">
        <v>576</v>
      </c>
      <c r="C21" s="90" t="s">
        <v>577</v>
      </c>
      <c r="D21" s="34"/>
      <c r="E21" s="34" t="str">
        <f t="shared" si="0"/>
        <v>/</v>
      </c>
      <c r="F21" s="34" t="str">
        <f t="shared" si="1"/>
        <v/>
      </c>
      <c r="G21" s="34" t="str">
        <f t="shared" si="2"/>
        <v/>
      </c>
      <c r="H21" s="34" t="str">
        <f t="shared" si="3"/>
        <v/>
      </c>
      <c r="I21" s="34" t="str">
        <f t="shared" si="4"/>
        <v>ไม่ผ่าน</v>
      </c>
    </row>
    <row r="22" spans="1:9" s="2" customFormat="1" ht="15" customHeight="1" x14ac:dyDescent="0.2">
      <c r="A22" s="34">
        <v>15</v>
      </c>
      <c r="B22" s="89" t="s">
        <v>519</v>
      </c>
      <c r="C22" s="90" t="s">
        <v>578</v>
      </c>
      <c r="D22" s="34"/>
      <c r="E22" s="34" t="str">
        <f t="shared" si="0"/>
        <v>/</v>
      </c>
      <c r="F22" s="34" t="str">
        <f t="shared" si="1"/>
        <v/>
      </c>
      <c r="G22" s="34" t="str">
        <f t="shared" si="2"/>
        <v/>
      </c>
      <c r="H22" s="34" t="str">
        <f t="shared" si="3"/>
        <v/>
      </c>
      <c r="I22" s="34" t="str">
        <f t="shared" si="4"/>
        <v>ไม่ผ่าน</v>
      </c>
    </row>
    <row r="23" spans="1:9" s="2" customFormat="1" ht="15" customHeight="1" x14ac:dyDescent="0.2">
      <c r="A23" s="34">
        <v>16</v>
      </c>
      <c r="B23" s="89" t="s">
        <v>579</v>
      </c>
      <c r="C23" s="90" t="s">
        <v>580</v>
      </c>
      <c r="D23" s="34"/>
      <c r="E23" s="34" t="str">
        <f t="shared" si="0"/>
        <v>/</v>
      </c>
      <c r="F23" s="34" t="str">
        <f t="shared" si="1"/>
        <v/>
      </c>
      <c r="G23" s="34" t="str">
        <f t="shared" si="2"/>
        <v/>
      </c>
      <c r="H23" s="34" t="str">
        <f t="shared" si="3"/>
        <v/>
      </c>
      <c r="I23" s="34" t="str">
        <f t="shared" si="4"/>
        <v>ไม่ผ่าน</v>
      </c>
    </row>
    <row r="24" spans="1:9" s="2" customFormat="1" ht="15" customHeight="1" x14ac:dyDescent="0.2">
      <c r="A24" s="34">
        <v>17</v>
      </c>
      <c r="B24" s="89" t="s">
        <v>581</v>
      </c>
      <c r="C24" s="90" t="s">
        <v>582</v>
      </c>
      <c r="D24" s="34"/>
      <c r="E24" s="34" t="str">
        <f t="shared" si="0"/>
        <v>/</v>
      </c>
      <c r="F24" s="34" t="str">
        <f t="shared" si="1"/>
        <v/>
      </c>
      <c r="G24" s="34" t="str">
        <f t="shared" si="2"/>
        <v/>
      </c>
      <c r="H24" s="34" t="str">
        <f t="shared" si="3"/>
        <v/>
      </c>
      <c r="I24" s="34" t="str">
        <f t="shared" si="4"/>
        <v>ไม่ผ่าน</v>
      </c>
    </row>
    <row r="25" spans="1:9" s="2" customFormat="1" ht="15" customHeight="1" x14ac:dyDescent="0.2">
      <c r="A25" s="34">
        <v>18</v>
      </c>
      <c r="B25" s="89" t="s">
        <v>583</v>
      </c>
      <c r="C25" s="90" t="s">
        <v>584</v>
      </c>
      <c r="D25" s="34"/>
      <c r="E25" s="34" t="str">
        <f t="shared" si="0"/>
        <v>/</v>
      </c>
      <c r="F25" s="34" t="str">
        <f t="shared" si="1"/>
        <v/>
      </c>
      <c r="G25" s="34" t="str">
        <f t="shared" si="2"/>
        <v/>
      </c>
      <c r="H25" s="34" t="str">
        <f t="shared" si="3"/>
        <v/>
      </c>
      <c r="I25" s="34" t="str">
        <f t="shared" si="4"/>
        <v>ไม่ผ่าน</v>
      </c>
    </row>
    <row r="26" spans="1:9" s="2" customFormat="1" ht="15" customHeight="1" x14ac:dyDescent="0.2">
      <c r="A26" s="34">
        <v>19</v>
      </c>
      <c r="B26" s="89" t="s">
        <v>585</v>
      </c>
      <c r="C26" s="90" t="s">
        <v>586</v>
      </c>
      <c r="D26" s="34"/>
      <c r="E26" s="34" t="str">
        <f t="shared" si="0"/>
        <v>/</v>
      </c>
      <c r="F26" s="34" t="str">
        <f t="shared" si="1"/>
        <v/>
      </c>
      <c r="G26" s="34" t="str">
        <f t="shared" si="2"/>
        <v/>
      </c>
      <c r="H26" s="34" t="str">
        <f t="shared" si="3"/>
        <v/>
      </c>
      <c r="I26" s="34" t="str">
        <f t="shared" si="4"/>
        <v>ไม่ผ่าน</v>
      </c>
    </row>
    <row r="27" spans="1:9" s="2" customFormat="1" ht="15" customHeight="1" x14ac:dyDescent="0.2">
      <c r="A27" s="34">
        <v>20</v>
      </c>
      <c r="B27" s="89" t="s">
        <v>35</v>
      </c>
      <c r="C27" s="90" t="s">
        <v>375</v>
      </c>
      <c r="D27" s="34"/>
      <c r="E27" s="34" t="str">
        <f t="shared" si="0"/>
        <v>/</v>
      </c>
      <c r="F27" s="34" t="str">
        <f t="shared" si="1"/>
        <v/>
      </c>
      <c r="G27" s="34" t="str">
        <f t="shared" si="2"/>
        <v/>
      </c>
      <c r="H27" s="34" t="str">
        <f t="shared" si="3"/>
        <v/>
      </c>
      <c r="I27" s="34" t="str">
        <f t="shared" si="4"/>
        <v>ไม่ผ่าน</v>
      </c>
    </row>
    <row r="28" spans="1:9" s="2" customFormat="1" ht="15" customHeight="1" x14ac:dyDescent="0.2">
      <c r="A28" s="34">
        <v>21</v>
      </c>
      <c r="B28" s="89" t="s">
        <v>587</v>
      </c>
      <c r="C28" s="90" t="s">
        <v>588</v>
      </c>
      <c r="D28" s="34"/>
      <c r="E28" s="34" t="str">
        <f t="shared" si="0"/>
        <v>/</v>
      </c>
      <c r="F28" s="34" t="str">
        <f t="shared" si="1"/>
        <v/>
      </c>
      <c r="G28" s="34" t="str">
        <f t="shared" si="2"/>
        <v/>
      </c>
      <c r="H28" s="34" t="str">
        <f t="shared" si="3"/>
        <v/>
      </c>
      <c r="I28" s="34" t="str">
        <f t="shared" si="4"/>
        <v>ไม่ผ่าน</v>
      </c>
    </row>
    <row r="29" spans="1:9" s="2" customFormat="1" ht="15" customHeight="1" x14ac:dyDescent="0.2">
      <c r="A29" s="34">
        <v>22</v>
      </c>
      <c r="B29" s="89" t="s">
        <v>589</v>
      </c>
      <c r="C29" s="90" t="s">
        <v>590</v>
      </c>
      <c r="D29" s="34"/>
      <c r="E29" s="34" t="str">
        <f t="shared" si="0"/>
        <v>/</v>
      </c>
      <c r="F29" s="34" t="str">
        <f t="shared" si="1"/>
        <v/>
      </c>
      <c r="G29" s="34" t="str">
        <f t="shared" si="2"/>
        <v/>
      </c>
      <c r="H29" s="34" t="str">
        <f t="shared" si="3"/>
        <v/>
      </c>
      <c r="I29" s="34" t="str">
        <f t="shared" si="4"/>
        <v>ไม่ผ่าน</v>
      </c>
    </row>
    <row r="30" spans="1:9" s="2" customFormat="1" ht="15" customHeight="1" x14ac:dyDescent="0.2">
      <c r="A30" s="34">
        <v>23</v>
      </c>
      <c r="B30" s="89" t="s">
        <v>591</v>
      </c>
      <c r="C30" s="90" t="s">
        <v>592</v>
      </c>
      <c r="D30" s="34"/>
      <c r="E30" s="34" t="str">
        <f t="shared" si="0"/>
        <v>/</v>
      </c>
      <c r="F30" s="34" t="str">
        <f t="shared" si="1"/>
        <v/>
      </c>
      <c r="G30" s="34" t="str">
        <f t="shared" si="2"/>
        <v/>
      </c>
      <c r="H30" s="34" t="str">
        <f t="shared" si="3"/>
        <v/>
      </c>
      <c r="I30" s="34" t="str">
        <f t="shared" si="4"/>
        <v>ไม่ผ่าน</v>
      </c>
    </row>
    <row r="31" spans="1:9" s="2" customFormat="1" ht="15" customHeight="1" x14ac:dyDescent="0.2">
      <c r="A31" s="34">
        <v>24</v>
      </c>
      <c r="B31" s="89" t="s">
        <v>150</v>
      </c>
      <c r="C31" s="90" t="s">
        <v>593</v>
      </c>
      <c r="D31" s="34"/>
      <c r="E31" s="34" t="str">
        <f t="shared" si="0"/>
        <v>/</v>
      </c>
      <c r="F31" s="34" t="str">
        <f t="shared" si="1"/>
        <v/>
      </c>
      <c r="G31" s="34" t="str">
        <f t="shared" si="2"/>
        <v/>
      </c>
      <c r="H31" s="34" t="str">
        <f t="shared" si="3"/>
        <v/>
      </c>
      <c r="I31" s="34" t="str">
        <f t="shared" si="4"/>
        <v>ไม่ผ่าน</v>
      </c>
    </row>
    <row r="32" spans="1:9" s="2" customFormat="1" ht="15" customHeight="1" x14ac:dyDescent="0.2">
      <c r="A32" s="34">
        <v>25</v>
      </c>
      <c r="B32" s="89" t="s">
        <v>64</v>
      </c>
      <c r="C32" s="90" t="s">
        <v>594</v>
      </c>
      <c r="D32" s="34"/>
      <c r="E32" s="34" t="str">
        <f t="shared" si="0"/>
        <v>/</v>
      </c>
      <c r="F32" s="34" t="str">
        <f t="shared" si="1"/>
        <v/>
      </c>
      <c r="G32" s="34" t="str">
        <f t="shared" si="2"/>
        <v/>
      </c>
      <c r="H32" s="34" t="str">
        <f t="shared" si="3"/>
        <v/>
      </c>
      <c r="I32" s="34" t="str">
        <f t="shared" si="4"/>
        <v>ไม่ผ่าน</v>
      </c>
    </row>
    <row r="33" spans="1:10" s="2" customFormat="1" ht="15" customHeight="1" x14ac:dyDescent="0.2">
      <c r="A33" s="34">
        <v>26</v>
      </c>
      <c r="B33" s="89" t="s">
        <v>595</v>
      </c>
      <c r="C33" s="90" t="s">
        <v>596</v>
      </c>
      <c r="D33" s="34"/>
      <c r="E33" s="34" t="str">
        <f t="shared" si="0"/>
        <v>/</v>
      </c>
      <c r="F33" s="34" t="str">
        <f t="shared" si="1"/>
        <v/>
      </c>
      <c r="G33" s="34" t="str">
        <f t="shared" si="2"/>
        <v/>
      </c>
      <c r="H33" s="34" t="str">
        <f t="shared" si="3"/>
        <v/>
      </c>
      <c r="I33" s="34" t="str">
        <f t="shared" si="4"/>
        <v>ไม่ผ่าน</v>
      </c>
    </row>
    <row r="34" spans="1:10" ht="18.75" x14ac:dyDescent="0.3">
      <c r="A34" s="17"/>
      <c r="B34" s="18" t="s">
        <v>7</v>
      </c>
      <c r="C34" s="19"/>
      <c r="D34" s="33"/>
      <c r="E34" s="20"/>
      <c r="F34" s="20"/>
      <c r="G34" s="45" t="s">
        <v>6</v>
      </c>
      <c r="H34" s="46"/>
      <c r="I34" s="20">
        <f>COUNTIF(I8:I33,"ผ่าน")</f>
        <v>0</v>
      </c>
      <c r="J34" s="3"/>
    </row>
    <row r="35" spans="1:10" ht="18.75" x14ac:dyDescent="0.3">
      <c r="A35" s="38"/>
      <c r="B35" s="39"/>
      <c r="C35" s="40"/>
      <c r="D35" s="44"/>
      <c r="E35" s="44"/>
      <c r="F35" s="20"/>
      <c r="G35" s="45" t="s">
        <v>12</v>
      </c>
      <c r="H35" s="46"/>
      <c r="I35" s="20">
        <f>COUNTIF(I8:I33,"ไม่ผ่าน")</f>
        <v>26</v>
      </c>
      <c r="J35" s="3"/>
    </row>
    <row r="36" spans="1:10" ht="18.75" x14ac:dyDescent="0.25">
      <c r="A36" s="41"/>
      <c r="B36" s="42"/>
      <c r="C36" s="43"/>
      <c r="D36" s="44"/>
      <c r="E36" s="44"/>
      <c r="F36" s="21"/>
      <c r="G36" s="21"/>
      <c r="H36" s="21"/>
      <c r="I36" s="21"/>
    </row>
    <row r="37" spans="1:10" ht="18.75" x14ac:dyDescent="0.25">
      <c r="A37" s="22" t="s">
        <v>18</v>
      </c>
      <c r="B37" s="14"/>
      <c r="C37" s="14"/>
      <c r="D37" s="23"/>
      <c r="E37" s="14"/>
      <c r="F37" s="14"/>
    </row>
    <row r="38" spans="1:10" ht="18.75" x14ac:dyDescent="0.25">
      <c r="A38" s="14"/>
      <c r="B38" s="14"/>
      <c r="C38" s="14" t="s">
        <v>27</v>
      </c>
      <c r="D38" s="23"/>
      <c r="E38" s="14"/>
      <c r="F38" s="14"/>
    </row>
    <row r="39" spans="1:10" ht="18.75" x14ac:dyDescent="0.25">
      <c r="A39" s="14"/>
      <c r="B39" s="14"/>
      <c r="C39" s="14" t="s">
        <v>52</v>
      </c>
      <c r="D39" s="23"/>
      <c r="E39" s="14"/>
      <c r="F39" s="14"/>
    </row>
    <row r="40" spans="1:10" ht="18.75" x14ac:dyDescent="0.25">
      <c r="A40" s="14"/>
      <c r="B40" s="14"/>
      <c r="C40" s="14" t="s">
        <v>50</v>
      </c>
      <c r="D40" s="23"/>
      <c r="E40" s="14"/>
      <c r="F40" s="14"/>
    </row>
    <row r="42" spans="1:10" x14ac:dyDescent="0.25">
      <c r="B42" s="25"/>
      <c r="C42" s="66" t="s">
        <v>8</v>
      </c>
      <c r="D42" s="66"/>
      <c r="E42" s="65" t="s">
        <v>9</v>
      </c>
      <c r="F42" s="65"/>
      <c r="G42" s="65" t="s">
        <v>10</v>
      </c>
      <c r="H42" s="65"/>
    </row>
    <row r="43" spans="1:10" x14ac:dyDescent="0.25">
      <c r="B43" s="26"/>
      <c r="C43" s="63" t="s">
        <v>23</v>
      </c>
      <c r="D43" s="63"/>
      <c r="E43" s="64" t="s">
        <v>13</v>
      </c>
      <c r="F43" s="64"/>
      <c r="G43" s="65">
        <f>COUNTIF(H8:H33,"/")</f>
        <v>0</v>
      </c>
      <c r="H43" s="65"/>
    </row>
    <row r="44" spans="1:10" x14ac:dyDescent="0.25">
      <c r="B44" s="26"/>
      <c r="C44" s="63" t="s">
        <v>24</v>
      </c>
      <c r="D44" s="63"/>
      <c r="E44" s="64" t="s">
        <v>11</v>
      </c>
      <c r="F44" s="64"/>
      <c r="G44" s="65">
        <f>COUNTIF(G8:G33,"/")</f>
        <v>0</v>
      </c>
      <c r="H44" s="65"/>
    </row>
    <row r="45" spans="1:10" x14ac:dyDescent="0.25">
      <c r="B45" s="26"/>
      <c r="C45" s="63" t="s">
        <v>19</v>
      </c>
      <c r="D45" s="63"/>
      <c r="E45" s="64" t="s">
        <v>17</v>
      </c>
      <c r="F45" s="64"/>
      <c r="G45" s="65">
        <f>COUNTIF(F8:F33,"/")</f>
        <v>0</v>
      </c>
      <c r="H45" s="65"/>
    </row>
    <row r="46" spans="1:10" x14ac:dyDescent="0.25">
      <c r="B46" s="26"/>
      <c r="C46" s="63" t="s">
        <v>20</v>
      </c>
      <c r="D46" s="63"/>
      <c r="E46" s="64" t="s">
        <v>16</v>
      </c>
      <c r="F46" s="64"/>
      <c r="G46" s="65">
        <f>COUNTIF(E8:E33,"/")</f>
        <v>26</v>
      </c>
      <c r="H46" s="65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34:H34"/>
    <mergeCell ref="A35:C36"/>
    <mergeCell ref="D35:E36"/>
    <mergeCell ref="G35:H35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  <mergeCell ref="C46:D46"/>
    <mergeCell ref="E46:F46"/>
    <mergeCell ref="G46:H46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45" zoomScalePageLayoutView="110" workbookViewId="0">
      <selection activeCell="B8" sqref="B8:C51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</row>
    <row r="2" spans="1:13" ht="18.75" x14ac:dyDescent="0.3">
      <c r="A2" s="47" t="s">
        <v>117</v>
      </c>
      <c r="B2" s="47"/>
      <c r="C2" s="47"/>
      <c r="D2" s="47"/>
      <c r="E2" s="47"/>
      <c r="F2" s="47"/>
      <c r="G2" s="47"/>
      <c r="H2" s="47"/>
      <c r="I2" s="47"/>
      <c r="J2" s="8"/>
      <c r="K2" s="8"/>
      <c r="L2" s="8"/>
      <c r="M2" s="8"/>
    </row>
    <row r="3" spans="1:13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</row>
    <row r="6" spans="1:13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</row>
    <row r="7" spans="1:13" s="6" customFormat="1" ht="63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</row>
    <row r="8" spans="1:13" s="2" customFormat="1" ht="15" customHeight="1" x14ac:dyDescent="0.2">
      <c r="A8" s="33">
        <v>1</v>
      </c>
      <c r="B8" s="87" t="s">
        <v>476</v>
      </c>
      <c r="C8" s="88" t="s">
        <v>477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x14ac:dyDescent="0.2">
      <c r="A9" s="33">
        <v>2</v>
      </c>
      <c r="B9" s="85" t="s">
        <v>478</v>
      </c>
      <c r="C9" s="86" t="s">
        <v>59</v>
      </c>
      <c r="D9" s="33"/>
      <c r="E9" s="33" t="str">
        <f t="shared" ref="E9:E51" si="0">IF(D9&lt;=11,"/","")</f>
        <v>/</v>
      </c>
      <c r="F9" s="33" t="str">
        <f t="shared" ref="F9:F51" si="1">IF(AND(D9&gt;=12,D9&lt;=16),"/","")</f>
        <v/>
      </c>
      <c r="G9" s="33" t="str">
        <f t="shared" ref="G9:G51" si="2">IF(AND(D9&gt;=17,D9&lt;=21),"/","")</f>
        <v/>
      </c>
      <c r="H9" s="33" t="str">
        <f t="shared" ref="H9:H51" si="3">IF(AND(D9&gt;=22,D9&lt;=25),"/","")</f>
        <v/>
      </c>
      <c r="I9" s="33" t="str">
        <f t="shared" ref="I9:I51" si="4">IF(D9&gt;=12,"ผ่าน","ไม่ผ่าน")</f>
        <v>ไม่ผ่าน</v>
      </c>
    </row>
    <row r="10" spans="1:13" s="2" customFormat="1" ht="15" customHeight="1" x14ac:dyDescent="0.2">
      <c r="A10" s="33">
        <v>3</v>
      </c>
      <c r="B10" s="85" t="s">
        <v>28</v>
      </c>
      <c r="C10" s="86" t="s">
        <v>479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</row>
    <row r="11" spans="1:13" s="2" customFormat="1" ht="15" customHeight="1" x14ac:dyDescent="0.2">
      <c r="A11" s="33">
        <v>4</v>
      </c>
      <c r="B11" s="85" t="s">
        <v>480</v>
      </c>
      <c r="C11" s="86" t="s">
        <v>105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</row>
    <row r="12" spans="1:13" s="2" customFormat="1" ht="15" customHeight="1" x14ac:dyDescent="0.2">
      <c r="A12" s="33">
        <v>5</v>
      </c>
      <c r="B12" s="85" t="s">
        <v>481</v>
      </c>
      <c r="C12" s="86" t="s">
        <v>482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</row>
    <row r="13" spans="1:13" s="2" customFormat="1" ht="15" customHeight="1" x14ac:dyDescent="0.2">
      <c r="A13" s="33">
        <v>6</v>
      </c>
      <c r="B13" s="85" t="s">
        <v>483</v>
      </c>
      <c r="C13" s="86" t="s">
        <v>484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</row>
    <row r="14" spans="1:13" s="2" customFormat="1" ht="15" customHeight="1" x14ac:dyDescent="0.2">
      <c r="A14" s="33">
        <v>7</v>
      </c>
      <c r="B14" s="85" t="s">
        <v>288</v>
      </c>
      <c r="C14" s="86" t="s">
        <v>485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</row>
    <row r="15" spans="1:13" s="2" customFormat="1" ht="15" customHeight="1" x14ac:dyDescent="0.2">
      <c r="A15" s="33">
        <v>8</v>
      </c>
      <c r="B15" s="85" t="s">
        <v>486</v>
      </c>
      <c r="C15" s="86" t="s">
        <v>487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</row>
    <row r="16" spans="1:13" s="2" customFormat="1" ht="15" customHeight="1" x14ac:dyDescent="0.2">
      <c r="A16" s="33">
        <v>9</v>
      </c>
      <c r="B16" s="85" t="s">
        <v>488</v>
      </c>
      <c r="C16" s="86" t="s">
        <v>489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</row>
    <row r="17" spans="1:15" s="2" customFormat="1" ht="15" customHeight="1" x14ac:dyDescent="0.2">
      <c r="A17" s="33">
        <v>10</v>
      </c>
      <c r="B17" s="85" t="s">
        <v>490</v>
      </c>
      <c r="C17" s="86" t="s">
        <v>491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</row>
    <row r="18" spans="1:15" s="2" customFormat="1" ht="15" customHeight="1" x14ac:dyDescent="0.2">
      <c r="A18" s="33">
        <v>11</v>
      </c>
      <c r="B18" s="85" t="s">
        <v>492</v>
      </c>
      <c r="C18" s="86" t="s">
        <v>493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</row>
    <row r="19" spans="1:15" s="2" customFormat="1" ht="15" customHeight="1" x14ac:dyDescent="0.2">
      <c r="A19" s="33">
        <v>12</v>
      </c>
      <c r="B19" s="85" t="s">
        <v>494</v>
      </c>
      <c r="C19" s="86" t="s">
        <v>495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</row>
    <row r="20" spans="1:15" s="2" customFormat="1" ht="14.25" customHeight="1" x14ac:dyDescent="0.2">
      <c r="A20" s="33">
        <v>13</v>
      </c>
      <c r="B20" s="85" t="s">
        <v>496</v>
      </c>
      <c r="C20" s="86" t="s">
        <v>497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M20" s="7"/>
      <c r="N20" s="5"/>
      <c r="O20" s="5"/>
    </row>
    <row r="21" spans="1:15" s="2" customFormat="1" ht="15" customHeight="1" x14ac:dyDescent="0.2">
      <c r="A21" s="33">
        <v>14</v>
      </c>
      <c r="B21" s="85" t="s">
        <v>498</v>
      </c>
      <c r="C21" s="86" t="s">
        <v>76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</row>
    <row r="22" spans="1:15" s="2" customFormat="1" ht="15" customHeight="1" x14ac:dyDescent="0.2">
      <c r="A22" s="33">
        <v>15</v>
      </c>
      <c r="B22" s="85" t="s">
        <v>499</v>
      </c>
      <c r="C22" s="86" t="s">
        <v>500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</row>
    <row r="23" spans="1:15" s="2" customFormat="1" ht="15" customHeight="1" x14ac:dyDescent="0.2">
      <c r="A23" s="33">
        <v>16</v>
      </c>
      <c r="B23" s="85" t="s">
        <v>501</v>
      </c>
      <c r="C23" s="86" t="s">
        <v>502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</row>
    <row r="24" spans="1:15" s="2" customFormat="1" ht="15" customHeight="1" x14ac:dyDescent="0.2">
      <c r="A24" s="33">
        <v>17</v>
      </c>
      <c r="B24" s="85" t="s">
        <v>503</v>
      </c>
      <c r="C24" s="86" t="s">
        <v>504</v>
      </c>
      <c r="D24" s="33"/>
      <c r="E24" s="33" t="str">
        <f t="shared" si="0"/>
        <v>/</v>
      </c>
      <c r="F24" s="33" t="str">
        <f t="shared" si="1"/>
        <v/>
      </c>
      <c r="G24" s="33" t="str">
        <f t="shared" si="2"/>
        <v/>
      </c>
      <c r="H24" s="33" t="str">
        <f t="shared" si="3"/>
        <v/>
      </c>
      <c r="I24" s="33" t="str">
        <f t="shared" si="4"/>
        <v>ไม่ผ่าน</v>
      </c>
    </row>
    <row r="25" spans="1:15" s="2" customFormat="1" ht="15" customHeight="1" x14ac:dyDescent="0.2">
      <c r="A25" s="33">
        <v>18</v>
      </c>
      <c r="B25" s="85" t="s">
        <v>505</v>
      </c>
      <c r="C25" s="86" t="s">
        <v>506</v>
      </c>
      <c r="D25" s="33"/>
      <c r="E25" s="33" t="str">
        <f t="shared" si="0"/>
        <v>/</v>
      </c>
      <c r="F25" s="33" t="str">
        <f t="shared" si="1"/>
        <v/>
      </c>
      <c r="G25" s="33" t="str">
        <f t="shared" si="2"/>
        <v/>
      </c>
      <c r="H25" s="33" t="str">
        <f t="shared" si="3"/>
        <v/>
      </c>
      <c r="I25" s="33" t="str">
        <f t="shared" si="4"/>
        <v>ไม่ผ่าน</v>
      </c>
    </row>
    <row r="26" spans="1:15" s="2" customFormat="1" ht="15" customHeight="1" x14ac:dyDescent="0.2">
      <c r="A26" s="33">
        <v>19</v>
      </c>
      <c r="B26" s="85" t="s">
        <v>507</v>
      </c>
      <c r="C26" s="86" t="s">
        <v>508</v>
      </c>
      <c r="D26" s="33"/>
      <c r="E26" s="33" t="str">
        <f t="shared" si="0"/>
        <v>/</v>
      </c>
      <c r="F26" s="33" t="str">
        <f t="shared" si="1"/>
        <v/>
      </c>
      <c r="G26" s="33" t="str">
        <f t="shared" si="2"/>
        <v/>
      </c>
      <c r="H26" s="33" t="str">
        <f t="shared" si="3"/>
        <v/>
      </c>
      <c r="I26" s="33" t="str">
        <f t="shared" si="4"/>
        <v>ไม่ผ่าน</v>
      </c>
    </row>
    <row r="27" spans="1:15" s="2" customFormat="1" ht="15" customHeight="1" x14ac:dyDescent="0.2">
      <c r="A27" s="33">
        <v>20</v>
      </c>
      <c r="B27" s="85" t="s">
        <v>509</v>
      </c>
      <c r="C27" s="86" t="s">
        <v>510</v>
      </c>
      <c r="D27" s="33"/>
      <c r="E27" s="33" t="str">
        <f t="shared" si="0"/>
        <v>/</v>
      </c>
      <c r="F27" s="33" t="str">
        <f t="shared" si="1"/>
        <v/>
      </c>
      <c r="G27" s="33" t="str">
        <f t="shared" si="2"/>
        <v/>
      </c>
      <c r="H27" s="33" t="str">
        <f t="shared" si="3"/>
        <v/>
      </c>
      <c r="I27" s="33" t="str">
        <f t="shared" si="4"/>
        <v>ไม่ผ่าน</v>
      </c>
    </row>
    <row r="28" spans="1:15" s="2" customFormat="1" ht="15" customHeight="1" x14ac:dyDescent="0.2">
      <c r="A28" s="33">
        <v>21</v>
      </c>
      <c r="B28" s="85" t="s">
        <v>511</v>
      </c>
      <c r="C28" s="86" t="s">
        <v>512</v>
      </c>
      <c r="D28" s="33"/>
      <c r="E28" s="33" t="str">
        <f t="shared" si="0"/>
        <v>/</v>
      </c>
      <c r="F28" s="33" t="str">
        <f t="shared" si="1"/>
        <v/>
      </c>
      <c r="G28" s="33" t="str">
        <f t="shared" si="2"/>
        <v/>
      </c>
      <c r="H28" s="33" t="str">
        <f t="shared" si="3"/>
        <v/>
      </c>
      <c r="I28" s="33" t="str">
        <f t="shared" si="4"/>
        <v>ไม่ผ่าน</v>
      </c>
    </row>
    <row r="29" spans="1:15" s="2" customFormat="1" ht="15" customHeight="1" x14ac:dyDescent="0.2">
      <c r="A29" s="33">
        <v>22</v>
      </c>
      <c r="B29" s="85" t="s">
        <v>111</v>
      </c>
      <c r="C29" s="86" t="s">
        <v>513</v>
      </c>
      <c r="D29" s="33"/>
      <c r="E29" s="33" t="str">
        <f t="shared" si="0"/>
        <v>/</v>
      </c>
      <c r="F29" s="33" t="str">
        <f t="shared" si="1"/>
        <v/>
      </c>
      <c r="G29" s="33" t="str">
        <f t="shared" si="2"/>
        <v/>
      </c>
      <c r="H29" s="33" t="str">
        <f t="shared" si="3"/>
        <v/>
      </c>
      <c r="I29" s="33" t="str">
        <f t="shared" si="4"/>
        <v>ไม่ผ่าน</v>
      </c>
    </row>
    <row r="30" spans="1:15" s="2" customFormat="1" ht="15" customHeight="1" x14ac:dyDescent="0.2">
      <c r="A30" s="33">
        <v>23</v>
      </c>
      <c r="B30" s="85" t="s">
        <v>514</v>
      </c>
      <c r="C30" s="86" t="s">
        <v>515</v>
      </c>
      <c r="D30" s="33"/>
      <c r="E30" s="33" t="str">
        <f t="shared" si="0"/>
        <v>/</v>
      </c>
      <c r="F30" s="33" t="str">
        <f t="shared" si="1"/>
        <v/>
      </c>
      <c r="G30" s="33" t="str">
        <f t="shared" si="2"/>
        <v/>
      </c>
      <c r="H30" s="33" t="str">
        <f t="shared" si="3"/>
        <v/>
      </c>
      <c r="I30" s="33" t="str">
        <f t="shared" si="4"/>
        <v>ไม่ผ่าน</v>
      </c>
    </row>
    <row r="31" spans="1:15" s="2" customFormat="1" ht="15" customHeight="1" x14ac:dyDescent="0.2">
      <c r="A31" s="33">
        <v>24</v>
      </c>
      <c r="B31" s="85" t="s">
        <v>516</v>
      </c>
      <c r="C31" s="86" t="s">
        <v>424</v>
      </c>
      <c r="D31" s="33"/>
      <c r="E31" s="33" t="str">
        <f t="shared" si="0"/>
        <v>/</v>
      </c>
      <c r="F31" s="33" t="str">
        <f t="shared" si="1"/>
        <v/>
      </c>
      <c r="G31" s="33" t="str">
        <f t="shared" si="2"/>
        <v/>
      </c>
      <c r="H31" s="33" t="str">
        <f t="shared" si="3"/>
        <v/>
      </c>
      <c r="I31" s="33" t="str">
        <f t="shared" si="4"/>
        <v>ไม่ผ่าน</v>
      </c>
    </row>
    <row r="32" spans="1:15" s="2" customFormat="1" ht="15" customHeight="1" x14ac:dyDescent="0.2">
      <c r="A32" s="33">
        <v>25</v>
      </c>
      <c r="B32" s="85" t="s">
        <v>517</v>
      </c>
      <c r="C32" s="86" t="s">
        <v>518</v>
      </c>
      <c r="D32" s="33"/>
      <c r="E32" s="33" t="str">
        <f t="shared" si="0"/>
        <v>/</v>
      </c>
      <c r="F32" s="33" t="str">
        <f t="shared" si="1"/>
        <v/>
      </c>
      <c r="G32" s="33" t="str">
        <f t="shared" si="2"/>
        <v/>
      </c>
      <c r="H32" s="33" t="str">
        <f t="shared" si="3"/>
        <v/>
      </c>
      <c r="I32" s="33" t="str">
        <f t="shared" si="4"/>
        <v>ไม่ผ่าน</v>
      </c>
    </row>
    <row r="33" spans="1:10" s="2" customFormat="1" ht="15" customHeight="1" x14ac:dyDescent="0.2">
      <c r="A33" s="33">
        <v>26</v>
      </c>
      <c r="B33" s="85" t="s">
        <v>519</v>
      </c>
      <c r="C33" s="86" t="s">
        <v>520</v>
      </c>
      <c r="D33" s="33"/>
      <c r="E33" s="33" t="str">
        <f t="shared" si="0"/>
        <v>/</v>
      </c>
      <c r="F33" s="33" t="str">
        <f t="shared" si="1"/>
        <v/>
      </c>
      <c r="G33" s="33" t="str">
        <f t="shared" si="2"/>
        <v/>
      </c>
      <c r="H33" s="33" t="str">
        <f t="shared" si="3"/>
        <v/>
      </c>
      <c r="I33" s="33" t="str">
        <f t="shared" si="4"/>
        <v>ไม่ผ่าน</v>
      </c>
    </row>
    <row r="34" spans="1:10" s="2" customFormat="1" ht="15" customHeight="1" x14ac:dyDescent="0.2">
      <c r="A34" s="33">
        <v>27</v>
      </c>
      <c r="B34" s="85" t="s">
        <v>521</v>
      </c>
      <c r="C34" s="86" t="s">
        <v>522</v>
      </c>
      <c r="D34" s="33"/>
      <c r="E34" s="33" t="str">
        <f t="shared" si="0"/>
        <v>/</v>
      </c>
      <c r="F34" s="33" t="str">
        <f t="shared" si="1"/>
        <v/>
      </c>
      <c r="G34" s="33" t="str">
        <f t="shared" si="2"/>
        <v/>
      </c>
      <c r="H34" s="33" t="str">
        <f t="shared" si="3"/>
        <v/>
      </c>
      <c r="I34" s="33" t="str">
        <f t="shared" si="4"/>
        <v>ไม่ผ่าน</v>
      </c>
    </row>
    <row r="35" spans="1:10" s="2" customFormat="1" ht="15" customHeight="1" x14ac:dyDescent="0.2">
      <c r="A35" s="33">
        <v>28</v>
      </c>
      <c r="B35" s="85" t="s">
        <v>523</v>
      </c>
      <c r="C35" s="86" t="s">
        <v>524</v>
      </c>
      <c r="D35" s="33"/>
      <c r="E35" s="33" t="str">
        <f t="shared" si="0"/>
        <v>/</v>
      </c>
      <c r="F35" s="33" t="str">
        <f t="shared" si="1"/>
        <v/>
      </c>
      <c r="G35" s="33" t="str">
        <f t="shared" si="2"/>
        <v/>
      </c>
      <c r="H35" s="33" t="str">
        <f t="shared" si="3"/>
        <v/>
      </c>
      <c r="I35" s="33" t="str">
        <f t="shared" si="4"/>
        <v>ไม่ผ่าน</v>
      </c>
    </row>
    <row r="36" spans="1:10" s="2" customFormat="1" ht="15" customHeight="1" x14ac:dyDescent="0.2">
      <c r="A36" s="33">
        <v>29</v>
      </c>
      <c r="B36" s="85" t="s">
        <v>525</v>
      </c>
      <c r="C36" s="86" t="s">
        <v>526</v>
      </c>
      <c r="D36" s="33"/>
      <c r="E36" s="33" t="str">
        <f t="shared" si="0"/>
        <v>/</v>
      </c>
      <c r="F36" s="33" t="str">
        <f t="shared" si="1"/>
        <v/>
      </c>
      <c r="G36" s="33" t="str">
        <f t="shared" si="2"/>
        <v/>
      </c>
      <c r="H36" s="33" t="str">
        <f t="shared" si="3"/>
        <v/>
      </c>
      <c r="I36" s="33" t="str">
        <f t="shared" si="4"/>
        <v>ไม่ผ่าน</v>
      </c>
    </row>
    <row r="37" spans="1:10" s="2" customFormat="1" ht="15" customHeight="1" x14ac:dyDescent="0.2">
      <c r="A37" s="33">
        <v>30</v>
      </c>
      <c r="B37" s="85" t="s">
        <v>527</v>
      </c>
      <c r="C37" s="86" t="s">
        <v>528</v>
      </c>
      <c r="D37" s="33"/>
      <c r="E37" s="33" t="str">
        <f t="shared" si="0"/>
        <v>/</v>
      </c>
      <c r="F37" s="33" t="str">
        <f t="shared" si="1"/>
        <v/>
      </c>
      <c r="G37" s="33" t="str">
        <f t="shared" si="2"/>
        <v/>
      </c>
      <c r="H37" s="33" t="str">
        <f t="shared" si="3"/>
        <v/>
      </c>
      <c r="I37" s="33" t="str">
        <f t="shared" si="4"/>
        <v>ไม่ผ่าน</v>
      </c>
    </row>
    <row r="38" spans="1:10" s="2" customFormat="1" ht="15" customHeight="1" x14ac:dyDescent="0.2">
      <c r="A38" s="33">
        <v>31</v>
      </c>
      <c r="B38" s="85" t="s">
        <v>529</v>
      </c>
      <c r="C38" s="86" t="s">
        <v>530</v>
      </c>
      <c r="D38" s="33"/>
      <c r="E38" s="33" t="str">
        <f t="shared" si="0"/>
        <v>/</v>
      </c>
      <c r="F38" s="33" t="str">
        <f t="shared" si="1"/>
        <v/>
      </c>
      <c r="G38" s="33" t="str">
        <f t="shared" si="2"/>
        <v/>
      </c>
      <c r="H38" s="33" t="str">
        <f t="shared" si="3"/>
        <v/>
      </c>
      <c r="I38" s="33" t="str">
        <f t="shared" si="4"/>
        <v>ไม่ผ่าน</v>
      </c>
    </row>
    <row r="39" spans="1:10" s="2" customFormat="1" ht="15" customHeight="1" x14ac:dyDescent="0.2">
      <c r="A39" s="33">
        <v>32</v>
      </c>
      <c r="B39" s="85" t="s">
        <v>351</v>
      </c>
      <c r="C39" s="86" t="s">
        <v>531</v>
      </c>
      <c r="D39" s="33"/>
      <c r="E39" s="33" t="str">
        <f t="shared" si="0"/>
        <v>/</v>
      </c>
      <c r="F39" s="33" t="str">
        <f t="shared" si="1"/>
        <v/>
      </c>
      <c r="G39" s="33" t="str">
        <f t="shared" si="2"/>
        <v/>
      </c>
      <c r="H39" s="33" t="str">
        <f t="shared" si="3"/>
        <v/>
      </c>
      <c r="I39" s="33" t="str">
        <f t="shared" si="4"/>
        <v>ไม่ผ่าน</v>
      </c>
    </row>
    <row r="40" spans="1:10" s="2" customFormat="1" ht="15" customHeight="1" x14ac:dyDescent="0.2">
      <c r="A40" s="33">
        <v>33</v>
      </c>
      <c r="B40" s="87" t="s">
        <v>519</v>
      </c>
      <c r="C40" s="88" t="s">
        <v>532</v>
      </c>
      <c r="D40" s="33"/>
      <c r="E40" s="33" t="str">
        <f t="shared" si="0"/>
        <v>/</v>
      </c>
      <c r="F40" s="33" t="str">
        <f t="shared" si="1"/>
        <v/>
      </c>
      <c r="G40" s="33" t="str">
        <f t="shared" si="2"/>
        <v/>
      </c>
      <c r="H40" s="33" t="str">
        <f t="shared" si="3"/>
        <v/>
      </c>
      <c r="I40" s="33" t="str">
        <f t="shared" si="4"/>
        <v>ไม่ผ่าน</v>
      </c>
    </row>
    <row r="41" spans="1:10" s="2" customFormat="1" ht="15" customHeight="1" x14ac:dyDescent="0.2">
      <c r="A41" s="33">
        <v>34</v>
      </c>
      <c r="B41" s="85" t="s">
        <v>533</v>
      </c>
      <c r="C41" s="86" t="s">
        <v>534</v>
      </c>
      <c r="D41" s="33"/>
      <c r="E41" s="33" t="str">
        <f t="shared" si="0"/>
        <v>/</v>
      </c>
      <c r="F41" s="33" t="str">
        <f t="shared" si="1"/>
        <v/>
      </c>
      <c r="G41" s="33" t="str">
        <f t="shared" si="2"/>
        <v/>
      </c>
      <c r="H41" s="33" t="str">
        <f t="shared" si="3"/>
        <v/>
      </c>
      <c r="I41" s="33" t="str">
        <f t="shared" si="4"/>
        <v>ไม่ผ่าน</v>
      </c>
    </row>
    <row r="42" spans="1:10" s="2" customFormat="1" ht="15" customHeight="1" x14ac:dyDescent="0.2">
      <c r="A42" s="33">
        <v>35</v>
      </c>
      <c r="B42" s="85" t="s">
        <v>535</v>
      </c>
      <c r="C42" s="86" t="s">
        <v>536</v>
      </c>
      <c r="D42" s="33"/>
      <c r="E42" s="33" t="str">
        <f t="shared" si="0"/>
        <v>/</v>
      </c>
      <c r="F42" s="33" t="str">
        <f t="shared" si="1"/>
        <v/>
      </c>
      <c r="G42" s="33" t="str">
        <f t="shared" si="2"/>
        <v/>
      </c>
      <c r="H42" s="33" t="str">
        <f t="shared" si="3"/>
        <v/>
      </c>
      <c r="I42" s="33" t="str">
        <f t="shared" si="4"/>
        <v>ไม่ผ่าน</v>
      </c>
    </row>
    <row r="43" spans="1:10" s="3" customFormat="1" ht="18.75" x14ac:dyDescent="0.3">
      <c r="A43" s="33">
        <v>36</v>
      </c>
      <c r="B43" s="85" t="s">
        <v>537</v>
      </c>
      <c r="C43" s="86" t="s">
        <v>88</v>
      </c>
      <c r="D43" s="33"/>
      <c r="E43" s="33" t="str">
        <f t="shared" si="0"/>
        <v>/</v>
      </c>
      <c r="F43" s="33" t="str">
        <f t="shared" si="1"/>
        <v/>
      </c>
      <c r="G43" s="33" t="str">
        <f t="shared" si="2"/>
        <v/>
      </c>
      <c r="H43" s="33" t="str">
        <f t="shared" si="3"/>
        <v/>
      </c>
      <c r="I43" s="33" t="str">
        <f t="shared" si="4"/>
        <v>ไม่ผ่าน</v>
      </c>
      <c r="J43" s="2"/>
    </row>
    <row r="44" spans="1:10" s="3" customFormat="1" ht="18.75" x14ac:dyDescent="0.3">
      <c r="A44" s="33">
        <v>37</v>
      </c>
      <c r="B44" s="85" t="s">
        <v>538</v>
      </c>
      <c r="C44" s="86" t="s">
        <v>539</v>
      </c>
      <c r="D44" s="33"/>
      <c r="E44" s="33" t="str">
        <f t="shared" si="0"/>
        <v>/</v>
      </c>
      <c r="F44" s="33" t="str">
        <f t="shared" si="1"/>
        <v/>
      </c>
      <c r="G44" s="33" t="str">
        <f t="shared" si="2"/>
        <v/>
      </c>
      <c r="H44" s="33" t="str">
        <f t="shared" si="3"/>
        <v/>
      </c>
      <c r="I44" s="33" t="str">
        <f t="shared" si="4"/>
        <v>ไม่ผ่าน</v>
      </c>
      <c r="J44" s="2"/>
    </row>
    <row r="45" spans="1:10" ht="18.75" x14ac:dyDescent="0.25">
      <c r="A45" s="34">
        <v>38</v>
      </c>
      <c r="B45" s="85" t="s">
        <v>540</v>
      </c>
      <c r="C45" s="86" t="s">
        <v>541</v>
      </c>
      <c r="D45" s="34"/>
      <c r="E45" s="34" t="str">
        <f t="shared" ref="E45:E51" si="5">IF(D45&lt;=11,"/","")</f>
        <v>/</v>
      </c>
      <c r="F45" s="34" t="str">
        <f t="shared" ref="F45:F51" si="6">IF(AND(D45&gt;=12,D45&lt;=16),"/","")</f>
        <v/>
      </c>
      <c r="G45" s="34" t="str">
        <f t="shared" ref="G45:G51" si="7">IF(AND(D45&gt;=17,D45&lt;=21),"/","")</f>
        <v/>
      </c>
      <c r="H45" s="34" t="str">
        <f t="shared" ref="H45:H51" si="8">IF(AND(D45&gt;=22,D45&lt;=25),"/","")</f>
        <v/>
      </c>
      <c r="I45" s="34" t="str">
        <f t="shared" ref="I45:I51" si="9">IF(D45&gt;=12,"ผ่าน","ไม่ผ่าน")</f>
        <v>ไม่ผ่าน</v>
      </c>
      <c r="J45" s="2"/>
    </row>
    <row r="46" spans="1:10" ht="18.75" x14ac:dyDescent="0.25">
      <c r="A46" s="34">
        <v>39</v>
      </c>
      <c r="B46" s="85" t="s">
        <v>542</v>
      </c>
      <c r="C46" s="86" t="s">
        <v>543</v>
      </c>
      <c r="D46" s="34"/>
      <c r="E46" s="34" t="str">
        <f t="shared" si="5"/>
        <v>/</v>
      </c>
      <c r="F46" s="34" t="str">
        <f t="shared" si="6"/>
        <v/>
      </c>
      <c r="G46" s="34" t="str">
        <f t="shared" si="7"/>
        <v/>
      </c>
      <c r="H46" s="34" t="str">
        <f t="shared" si="8"/>
        <v/>
      </c>
      <c r="I46" s="34" t="str">
        <f t="shared" si="9"/>
        <v>ไม่ผ่าน</v>
      </c>
      <c r="J46" s="2"/>
    </row>
    <row r="47" spans="1:10" ht="18.75" x14ac:dyDescent="0.25">
      <c r="A47" s="34">
        <v>40</v>
      </c>
      <c r="B47" s="85" t="s">
        <v>544</v>
      </c>
      <c r="C47" s="86" t="s">
        <v>545</v>
      </c>
      <c r="D47" s="34"/>
      <c r="E47" s="34" t="str">
        <f t="shared" si="5"/>
        <v>/</v>
      </c>
      <c r="F47" s="34" t="str">
        <f t="shared" si="6"/>
        <v/>
      </c>
      <c r="G47" s="34" t="str">
        <f t="shared" si="7"/>
        <v/>
      </c>
      <c r="H47" s="34" t="str">
        <f t="shared" si="8"/>
        <v/>
      </c>
      <c r="I47" s="34" t="str">
        <f t="shared" si="9"/>
        <v>ไม่ผ่าน</v>
      </c>
      <c r="J47" s="2"/>
    </row>
    <row r="48" spans="1:10" ht="18.75" x14ac:dyDescent="0.25">
      <c r="A48" s="34">
        <v>41</v>
      </c>
      <c r="B48" s="85" t="s">
        <v>363</v>
      </c>
      <c r="C48" s="86" t="s">
        <v>546</v>
      </c>
      <c r="D48" s="34"/>
      <c r="E48" s="34" t="str">
        <f t="shared" si="5"/>
        <v>/</v>
      </c>
      <c r="F48" s="34" t="str">
        <f t="shared" si="6"/>
        <v/>
      </c>
      <c r="G48" s="34" t="str">
        <f t="shared" si="7"/>
        <v/>
      </c>
      <c r="H48" s="34" t="str">
        <f t="shared" si="8"/>
        <v/>
      </c>
      <c r="I48" s="34" t="str">
        <f t="shared" si="9"/>
        <v>ไม่ผ่าน</v>
      </c>
      <c r="J48" s="2"/>
    </row>
    <row r="49" spans="1:10" ht="18.75" x14ac:dyDescent="0.25">
      <c r="A49" s="34">
        <v>42</v>
      </c>
      <c r="B49" s="85" t="s">
        <v>547</v>
      </c>
      <c r="C49" s="86" t="s">
        <v>548</v>
      </c>
      <c r="D49" s="34"/>
      <c r="E49" s="34" t="str">
        <f t="shared" si="5"/>
        <v>/</v>
      </c>
      <c r="F49" s="34" t="str">
        <f t="shared" si="6"/>
        <v/>
      </c>
      <c r="G49" s="34" t="str">
        <f t="shared" si="7"/>
        <v/>
      </c>
      <c r="H49" s="34" t="str">
        <f t="shared" si="8"/>
        <v/>
      </c>
      <c r="I49" s="34" t="str">
        <f t="shared" si="9"/>
        <v>ไม่ผ่าน</v>
      </c>
      <c r="J49" s="2"/>
    </row>
    <row r="50" spans="1:10" ht="18.75" x14ac:dyDescent="0.25">
      <c r="A50" s="34">
        <v>43</v>
      </c>
      <c r="B50" s="85" t="s">
        <v>549</v>
      </c>
      <c r="C50" s="86" t="s">
        <v>550</v>
      </c>
      <c r="D50" s="34"/>
      <c r="E50" s="34" t="str">
        <f t="shared" si="5"/>
        <v>/</v>
      </c>
      <c r="F50" s="34" t="str">
        <f t="shared" si="6"/>
        <v/>
      </c>
      <c r="G50" s="34" t="str">
        <f t="shared" si="7"/>
        <v/>
      </c>
      <c r="H50" s="34" t="str">
        <f t="shared" si="8"/>
        <v/>
      </c>
      <c r="I50" s="34" t="str">
        <f t="shared" si="9"/>
        <v>ไม่ผ่าน</v>
      </c>
      <c r="J50" s="2"/>
    </row>
    <row r="51" spans="1:10" ht="18.75" x14ac:dyDescent="0.25">
      <c r="A51" s="34">
        <v>44</v>
      </c>
      <c r="B51" s="85" t="s">
        <v>551</v>
      </c>
      <c r="C51" s="86" t="s">
        <v>552</v>
      </c>
      <c r="D51" s="34"/>
      <c r="E51" s="34" t="str">
        <f t="shared" si="5"/>
        <v>/</v>
      </c>
      <c r="F51" s="34" t="str">
        <f t="shared" si="6"/>
        <v/>
      </c>
      <c r="G51" s="34" t="str">
        <f t="shared" si="7"/>
        <v/>
      </c>
      <c r="H51" s="34" t="str">
        <f t="shared" si="8"/>
        <v/>
      </c>
      <c r="I51" s="34" t="str">
        <f t="shared" si="9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45" t="s">
        <v>6</v>
      </c>
      <c r="H52" s="46"/>
      <c r="I52" s="20">
        <f>COUNTIF(I8:I51,"ผ่าน")</f>
        <v>0</v>
      </c>
      <c r="J52" s="3"/>
    </row>
    <row r="53" spans="1:10" ht="18.75" x14ac:dyDescent="0.3">
      <c r="A53" s="38"/>
      <c r="B53" s="39"/>
      <c r="C53" s="40"/>
      <c r="D53" s="44"/>
      <c r="E53" s="44"/>
      <c r="F53" s="20"/>
      <c r="G53" s="45" t="s">
        <v>12</v>
      </c>
      <c r="H53" s="46"/>
      <c r="I53" s="20">
        <f>COUNTIF(I8:I51,"ไม่ผ่าน")</f>
        <v>44</v>
      </c>
      <c r="J53" s="3"/>
    </row>
    <row r="54" spans="1:10" ht="18.75" x14ac:dyDescent="0.25">
      <c r="A54" s="41"/>
      <c r="B54" s="42"/>
      <c r="C54" s="43"/>
      <c r="D54" s="44"/>
      <c r="E54" s="44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52</v>
      </c>
      <c r="D57" s="23"/>
      <c r="E57" s="14"/>
      <c r="F57" s="14"/>
    </row>
    <row r="58" spans="1:10" ht="18.75" x14ac:dyDescent="0.25">
      <c r="A58" s="14"/>
      <c r="B58" s="14"/>
      <c r="C58" s="14" t="s">
        <v>50</v>
      </c>
      <c r="D58" s="23"/>
      <c r="E58" s="14"/>
      <c r="F58" s="14"/>
    </row>
    <row r="60" spans="1:10" x14ac:dyDescent="0.25">
      <c r="B60" s="25"/>
      <c r="C60" s="66" t="s">
        <v>8</v>
      </c>
      <c r="D60" s="66"/>
      <c r="E60" s="65" t="s">
        <v>9</v>
      </c>
      <c r="F60" s="65"/>
      <c r="G60" s="65" t="s">
        <v>10</v>
      </c>
      <c r="H60" s="65"/>
    </row>
    <row r="61" spans="1:10" x14ac:dyDescent="0.25">
      <c r="B61" s="26"/>
      <c r="C61" s="63" t="s">
        <v>23</v>
      </c>
      <c r="D61" s="63"/>
      <c r="E61" s="64" t="s">
        <v>13</v>
      </c>
      <c r="F61" s="64"/>
      <c r="G61" s="65">
        <f>COUNTIF(H8:H51,"/")</f>
        <v>0</v>
      </c>
      <c r="H61" s="65"/>
    </row>
    <row r="62" spans="1:10" x14ac:dyDescent="0.25">
      <c r="B62" s="26"/>
      <c r="C62" s="63" t="s">
        <v>24</v>
      </c>
      <c r="D62" s="63"/>
      <c r="E62" s="64" t="s">
        <v>11</v>
      </c>
      <c r="F62" s="64"/>
      <c r="G62" s="65">
        <f>COUNTIF(G8:G51,"/")</f>
        <v>0</v>
      </c>
      <c r="H62" s="65"/>
    </row>
    <row r="63" spans="1:10" x14ac:dyDescent="0.25">
      <c r="B63" s="26"/>
      <c r="C63" s="63" t="s">
        <v>19</v>
      </c>
      <c r="D63" s="63"/>
      <c r="E63" s="64" t="s">
        <v>17</v>
      </c>
      <c r="F63" s="64"/>
      <c r="G63" s="65">
        <f>COUNTIF(F8:F51,"/")</f>
        <v>0</v>
      </c>
      <c r="H63" s="65"/>
    </row>
    <row r="64" spans="1:10" x14ac:dyDescent="0.25">
      <c r="B64" s="26"/>
      <c r="C64" s="63" t="s">
        <v>20</v>
      </c>
      <c r="D64" s="63"/>
      <c r="E64" s="64" t="s">
        <v>16</v>
      </c>
      <c r="F64" s="64"/>
      <c r="G64" s="65">
        <f>COUNTIF(E8:E51,"/")</f>
        <v>44</v>
      </c>
      <c r="H64" s="65"/>
    </row>
  </sheetData>
  <mergeCells count="30">
    <mergeCell ref="C63:D63"/>
    <mergeCell ref="E63:F63"/>
    <mergeCell ref="G63:H63"/>
    <mergeCell ref="C61:D61"/>
    <mergeCell ref="E61:F61"/>
    <mergeCell ref="G61:H61"/>
    <mergeCell ref="C62:D62"/>
    <mergeCell ref="E62:F62"/>
    <mergeCell ref="G62:H62"/>
    <mergeCell ref="D53:E54"/>
    <mergeCell ref="G53:H53"/>
    <mergeCell ref="C60:D60"/>
    <mergeCell ref="E60:F60"/>
    <mergeCell ref="G60:H60"/>
    <mergeCell ref="C64:D64"/>
    <mergeCell ref="E64:F64"/>
    <mergeCell ref="G64:H64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2:H52"/>
    <mergeCell ref="A53:C54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44" zoomScalePageLayoutView="110" workbookViewId="0">
      <selection activeCell="A52" sqref="A52:XFD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29"/>
      <c r="L1" s="29"/>
      <c r="M1" s="29"/>
    </row>
    <row r="2" spans="1:13" ht="18.75" x14ac:dyDescent="0.3">
      <c r="A2" s="47" t="s">
        <v>118</v>
      </c>
      <c r="B2" s="47"/>
      <c r="C2" s="47"/>
      <c r="D2" s="47"/>
      <c r="E2" s="47"/>
      <c r="F2" s="47"/>
      <c r="G2" s="47"/>
      <c r="H2" s="47"/>
      <c r="I2" s="47"/>
      <c r="J2" s="8"/>
      <c r="K2" s="29"/>
      <c r="L2" s="29"/>
      <c r="M2" s="29"/>
    </row>
    <row r="3" spans="1:13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  <c r="K5" s="30"/>
      <c r="L5" s="30"/>
      <c r="M5" s="30"/>
    </row>
    <row r="6" spans="1:13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  <c r="K6" s="30"/>
      <c r="L6" s="30"/>
      <c r="M6" s="30"/>
    </row>
    <row r="7" spans="1:13" s="6" customFormat="1" ht="86.45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  <c r="K7" s="31"/>
      <c r="L7" s="31"/>
      <c r="M7" s="31"/>
    </row>
    <row r="8" spans="1:13" s="2" customFormat="1" ht="15" customHeight="1" x14ac:dyDescent="0.2">
      <c r="A8" s="33">
        <v>1</v>
      </c>
      <c r="B8" s="81" t="s">
        <v>400</v>
      </c>
      <c r="C8" s="82" t="s">
        <v>401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x14ac:dyDescent="0.2">
      <c r="A9" s="33">
        <v>2</v>
      </c>
      <c r="B9" s="81" t="s">
        <v>402</v>
      </c>
      <c r="C9" s="82" t="s">
        <v>403</v>
      </c>
      <c r="D9" s="33"/>
      <c r="E9" s="33" t="str">
        <f t="shared" ref="E9:E23" si="0">IF(D9&lt;=11,"/","")</f>
        <v>/</v>
      </c>
      <c r="F9" s="33" t="str">
        <f t="shared" ref="F9:F23" si="1">IF(AND(D9&gt;=12,D9&lt;=16),"/","")</f>
        <v/>
      </c>
      <c r="G9" s="33" t="str">
        <f t="shared" ref="G9:G23" si="2">IF(AND(D9&gt;=17,D9&lt;=21),"/","")</f>
        <v/>
      </c>
      <c r="H9" s="33" t="str">
        <f t="shared" ref="H9:H23" si="3">IF(AND(D9&gt;=22,D9&lt;=25),"/","")</f>
        <v/>
      </c>
      <c r="I9" s="33" t="str">
        <f t="shared" ref="I9:I23" si="4">IF(D9&gt;=12,"ผ่าน","ไม่ผ่าน")</f>
        <v>ไม่ผ่าน</v>
      </c>
      <c r="K9" s="14"/>
      <c r="L9" s="14"/>
      <c r="M9" s="14"/>
    </row>
    <row r="10" spans="1:13" s="2" customFormat="1" ht="15" customHeight="1" x14ac:dyDescent="0.2">
      <c r="A10" s="33">
        <v>3</v>
      </c>
      <c r="B10" s="81" t="s">
        <v>99</v>
      </c>
      <c r="C10" s="82" t="s">
        <v>404</v>
      </c>
      <c r="D10" s="33"/>
      <c r="E10" s="33" t="str">
        <f t="shared" si="0"/>
        <v>/</v>
      </c>
      <c r="F10" s="33" t="str">
        <f t="shared" si="1"/>
        <v/>
      </c>
      <c r="G10" s="33" t="str">
        <f t="shared" si="2"/>
        <v/>
      </c>
      <c r="H10" s="33" t="str">
        <f t="shared" si="3"/>
        <v/>
      </c>
      <c r="I10" s="33" t="str">
        <f t="shared" si="4"/>
        <v>ไม่ผ่าน</v>
      </c>
      <c r="K10" s="14"/>
      <c r="L10" s="14"/>
      <c r="M10" s="14"/>
    </row>
    <row r="11" spans="1:13" s="2" customFormat="1" ht="15" customHeight="1" x14ac:dyDescent="0.2">
      <c r="A11" s="33">
        <v>4</v>
      </c>
      <c r="B11" s="81" t="s">
        <v>405</v>
      </c>
      <c r="C11" s="82" t="s">
        <v>406</v>
      </c>
      <c r="D11" s="33"/>
      <c r="E11" s="33" t="str">
        <f t="shared" si="0"/>
        <v>/</v>
      </c>
      <c r="F11" s="33" t="str">
        <f t="shared" si="1"/>
        <v/>
      </c>
      <c r="G11" s="33" t="str">
        <f t="shared" si="2"/>
        <v/>
      </c>
      <c r="H11" s="33" t="str">
        <f t="shared" si="3"/>
        <v/>
      </c>
      <c r="I11" s="33" t="str">
        <f t="shared" si="4"/>
        <v>ไม่ผ่าน</v>
      </c>
      <c r="K11" s="14"/>
      <c r="L11" s="14"/>
      <c r="M11" s="14"/>
    </row>
    <row r="12" spans="1:13" s="2" customFormat="1" ht="15" customHeight="1" x14ac:dyDescent="0.2">
      <c r="A12" s="33">
        <v>5</v>
      </c>
      <c r="B12" s="81" t="s">
        <v>407</v>
      </c>
      <c r="C12" s="82" t="s">
        <v>408</v>
      </c>
      <c r="D12" s="33"/>
      <c r="E12" s="33" t="str">
        <f t="shared" si="0"/>
        <v>/</v>
      </c>
      <c r="F12" s="33" t="str">
        <f t="shared" si="1"/>
        <v/>
      </c>
      <c r="G12" s="33" t="str">
        <f t="shared" si="2"/>
        <v/>
      </c>
      <c r="H12" s="33" t="str">
        <f t="shared" si="3"/>
        <v/>
      </c>
      <c r="I12" s="33" t="str">
        <f t="shared" si="4"/>
        <v>ไม่ผ่าน</v>
      </c>
      <c r="K12" s="14"/>
      <c r="L12" s="14"/>
      <c r="M12" s="14"/>
    </row>
    <row r="13" spans="1:13" s="2" customFormat="1" ht="15" customHeight="1" x14ac:dyDescent="0.2">
      <c r="A13" s="33">
        <v>6</v>
      </c>
      <c r="B13" s="81" t="s">
        <v>409</v>
      </c>
      <c r="C13" s="82" t="s">
        <v>410</v>
      </c>
      <c r="D13" s="33"/>
      <c r="E13" s="33" t="str">
        <f t="shared" si="0"/>
        <v>/</v>
      </c>
      <c r="F13" s="33" t="str">
        <f t="shared" si="1"/>
        <v/>
      </c>
      <c r="G13" s="33" t="str">
        <f t="shared" si="2"/>
        <v/>
      </c>
      <c r="H13" s="33" t="str">
        <f t="shared" si="3"/>
        <v/>
      </c>
      <c r="I13" s="33" t="str">
        <f t="shared" si="4"/>
        <v>ไม่ผ่าน</v>
      </c>
      <c r="K13" s="14"/>
      <c r="L13" s="14"/>
      <c r="M13" s="14"/>
    </row>
    <row r="14" spans="1:13" s="2" customFormat="1" ht="15" customHeight="1" x14ac:dyDescent="0.2">
      <c r="A14" s="33">
        <v>7</v>
      </c>
      <c r="B14" s="81" t="s">
        <v>411</v>
      </c>
      <c r="C14" s="82" t="s">
        <v>412</v>
      </c>
      <c r="D14" s="33"/>
      <c r="E14" s="33" t="str">
        <f t="shared" si="0"/>
        <v>/</v>
      </c>
      <c r="F14" s="33" t="str">
        <f t="shared" si="1"/>
        <v/>
      </c>
      <c r="G14" s="33" t="str">
        <f t="shared" si="2"/>
        <v/>
      </c>
      <c r="H14" s="33" t="str">
        <f t="shared" si="3"/>
        <v/>
      </c>
      <c r="I14" s="33" t="str">
        <f t="shared" si="4"/>
        <v>ไม่ผ่าน</v>
      </c>
      <c r="K14" s="14"/>
      <c r="L14" s="14"/>
      <c r="M14" s="14"/>
    </row>
    <row r="15" spans="1:13" s="2" customFormat="1" ht="15" customHeight="1" x14ac:dyDescent="0.2">
      <c r="A15" s="33">
        <v>8</v>
      </c>
      <c r="B15" s="81" t="s">
        <v>413</v>
      </c>
      <c r="C15" s="82" t="s">
        <v>414</v>
      </c>
      <c r="D15" s="33"/>
      <c r="E15" s="33" t="str">
        <f t="shared" si="0"/>
        <v>/</v>
      </c>
      <c r="F15" s="33" t="str">
        <f t="shared" si="1"/>
        <v/>
      </c>
      <c r="G15" s="33" t="str">
        <f t="shared" si="2"/>
        <v/>
      </c>
      <c r="H15" s="33" t="str">
        <f t="shared" si="3"/>
        <v/>
      </c>
      <c r="I15" s="33" t="str">
        <f t="shared" si="4"/>
        <v>ไม่ผ่าน</v>
      </c>
      <c r="K15" s="14"/>
      <c r="L15" s="14"/>
      <c r="M15" s="14"/>
    </row>
    <row r="16" spans="1:13" s="2" customFormat="1" ht="15" customHeight="1" x14ac:dyDescent="0.2">
      <c r="A16" s="33">
        <v>9</v>
      </c>
      <c r="B16" s="81" t="s">
        <v>415</v>
      </c>
      <c r="C16" s="82" t="s">
        <v>416</v>
      </c>
      <c r="D16" s="33"/>
      <c r="E16" s="33" t="str">
        <f t="shared" si="0"/>
        <v>/</v>
      </c>
      <c r="F16" s="33" t="str">
        <f t="shared" si="1"/>
        <v/>
      </c>
      <c r="G16" s="33" t="str">
        <f t="shared" si="2"/>
        <v/>
      </c>
      <c r="H16" s="33" t="str">
        <f t="shared" si="3"/>
        <v/>
      </c>
      <c r="I16" s="33" t="str">
        <f t="shared" si="4"/>
        <v>ไม่ผ่าน</v>
      </c>
      <c r="K16" s="14"/>
      <c r="L16" s="14"/>
      <c r="M16" s="14"/>
    </row>
    <row r="17" spans="1:15" s="2" customFormat="1" ht="15" customHeight="1" x14ac:dyDescent="0.2">
      <c r="A17" s="33">
        <v>10</v>
      </c>
      <c r="B17" s="83" t="s">
        <v>417</v>
      </c>
      <c r="C17" s="84" t="s">
        <v>418</v>
      </c>
      <c r="D17" s="33"/>
      <c r="E17" s="33" t="str">
        <f t="shared" si="0"/>
        <v>/</v>
      </c>
      <c r="F17" s="33" t="str">
        <f t="shared" si="1"/>
        <v/>
      </c>
      <c r="G17" s="33" t="str">
        <f t="shared" si="2"/>
        <v/>
      </c>
      <c r="H17" s="33" t="str">
        <f t="shared" si="3"/>
        <v/>
      </c>
      <c r="I17" s="33" t="str">
        <f t="shared" si="4"/>
        <v>ไม่ผ่าน</v>
      </c>
      <c r="K17" s="14"/>
      <c r="L17" s="14"/>
      <c r="M17" s="14"/>
    </row>
    <row r="18" spans="1:15" s="2" customFormat="1" ht="15" customHeight="1" x14ac:dyDescent="0.2">
      <c r="A18" s="33">
        <v>11</v>
      </c>
      <c r="B18" s="81" t="s">
        <v>82</v>
      </c>
      <c r="C18" s="82" t="s">
        <v>419</v>
      </c>
      <c r="D18" s="33"/>
      <c r="E18" s="33" t="str">
        <f t="shared" si="0"/>
        <v>/</v>
      </c>
      <c r="F18" s="33" t="str">
        <f t="shared" si="1"/>
        <v/>
      </c>
      <c r="G18" s="33" t="str">
        <f t="shared" si="2"/>
        <v/>
      </c>
      <c r="H18" s="33" t="str">
        <f t="shared" si="3"/>
        <v/>
      </c>
      <c r="I18" s="33" t="str">
        <f t="shared" si="4"/>
        <v>ไม่ผ่าน</v>
      </c>
      <c r="K18" s="14"/>
      <c r="L18" s="14"/>
      <c r="M18" s="14"/>
    </row>
    <row r="19" spans="1:15" s="2" customFormat="1" ht="15" customHeight="1" x14ac:dyDescent="0.2">
      <c r="A19" s="33">
        <v>12</v>
      </c>
      <c r="B19" s="81" t="s">
        <v>420</v>
      </c>
      <c r="C19" s="82" t="s">
        <v>421</v>
      </c>
      <c r="D19" s="33"/>
      <c r="E19" s="33" t="str">
        <f t="shared" si="0"/>
        <v>/</v>
      </c>
      <c r="F19" s="33" t="str">
        <f t="shared" si="1"/>
        <v/>
      </c>
      <c r="G19" s="33" t="str">
        <f t="shared" si="2"/>
        <v/>
      </c>
      <c r="H19" s="33" t="str">
        <f t="shared" si="3"/>
        <v/>
      </c>
      <c r="I19" s="33" t="str">
        <f t="shared" si="4"/>
        <v>ไม่ผ่าน</v>
      </c>
      <c r="K19" s="14"/>
      <c r="L19" s="14"/>
      <c r="M19" s="14"/>
    </row>
    <row r="20" spans="1:15" s="2" customFormat="1" ht="14.25" customHeight="1" x14ac:dyDescent="0.2">
      <c r="A20" s="33">
        <v>13</v>
      </c>
      <c r="B20" s="81" t="s">
        <v>422</v>
      </c>
      <c r="C20" s="82" t="s">
        <v>86</v>
      </c>
      <c r="D20" s="33"/>
      <c r="E20" s="33" t="str">
        <f t="shared" si="0"/>
        <v>/</v>
      </c>
      <c r="F20" s="33" t="str">
        <f t="shared" si="1"/>
        <v/>
      </c>
      <c r="G20" s="33" t="str">
        <f t="shared" si="2"/>
        <v/>
      </c>
      <c r="H20" s="33" t="str">
        <f t="shared" si="3"/>
        <v/>
      </c>
      <c r="I20" s="33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x14ac:dyDescent="0.2">
      <c r="A21" s="33">
        <v>14</v>
      </c>
      <c r="B21" s="81" t="s">
        <v>423</v>
      </c>
      <c r="C21" s="82" t="s">
        <v>424</v>
      </c>
      <c r="D21" s="33"/>
      <c r="E21" s="33" t="str">
        <f t="shared" si="0"/>
        <v>/</v>
      </c>
      <c r="F21" s="33" t="str">
        <f t="shared" si="1"/>
        <v/>
      </c>
      <c r="G21" s="33" t="str">
        <f t="shared" si="2"/>
        <v/>
      </c>
      <c r="H21" s="33" t="str">
        <f t="shared" si="3"/>
        <v/>
      </c>
      <c r="I21" s="33" t="str">
        <f t="shared" si="4"/>
        <v>ไม่ผ่าน</v>
      </c>
      <c r="K21" s="14"/>
      <c r="L21" s="14"/>
      <c r="M21" s="14"/>
    </row>
    <row r="22" spans="1:15" s="2" customFormat="1" ht="15" customHeight="1" x14ac:dyDescent="0.2">
      <c r="A22" s="33">
        <v>15</v>
      </c>
      <c r="B22" s="81" t="s">
        <v>70</v>
      </c>
      <c r="C22" s="82" t="s">
        <v>425</v>
      </c>
      <c r="D22" s="33"/>
      <c r="E22" s="33" t="str">
        <f t="shared" si="0"/>
        <v>/</v>
      </c>
      <c r="F22" s="33" t="str">
        <f t="shared" si="1"/>
        <v/>
      </c>
      <c r="G22" s="33" t="str">
        <f t="shared" si="2"/>
        <v/>
      </c>
      <c r="H22" s="33" t="str">
        <f t="shared" si="3"/>
        <v/>
      </c>
      <c r="I22" s="33" t="str">
        <f t="shared" si="4"/>
        <v>ไม่ผ่าน</v>
      </c>
      <c r="K22" s="14"/>
      <c r="L22" s="14"/>
      <c r="M22" s="14"/>
    </row>
    <row r="23" spans="1:15" s="2" customFormat="1" ht="15" customHeight="1" x14ac:dyDescent="0.2">
      <c r="A23" s="33">
        <v>16</v>
      </c>
      <c r="B23" s="81" t="s">
        <v>426</v>
      </c>
      <c r="C23" s="82" t="s">
        <v>427</v>
      </c>
      <c r="D23" s="33"/>
      <c r="E23" s="33" t="str">
        <f t="shared" si="0"/>
        <v>/</v>
      </c>
      <c r="F23" s="33" t="str">
        <f t="shared" si="1"/>
        <v/>
      </c>
      <c r="G23" s="33" t="str">
        <f t="shared" si="2"/>
        <v/>
      </c>
      <c r="H23" s="33" t="str">
        <f t="shared" si="3"/>
        <v/>
      </c>
      <c r="I23" s="33" t="str">
        <f t="shared" si="4"/>
        <v>ไม่ผ่าน</v>
      </c>
      <c r="K23" s="14"/>
      <c r="L23" s="14"/>
      <c r="M23" s="14"/>
    </row>
    <row r="24" spans="1:15" s="2" customFormat="1" ht="15" customHeight="1" x14ac:dyDescent="0.2">
      <c r="A24" s="34">
        <v>17</v>
      </c>
      <c r="B24" s="81" t="s">
        <v>32</v>
      </c>
      <c r="C24" s="82" t="s">
        <v>428</v>
      </c>
      <c r="D24" s="34"/>
      <c r="E24" s="34" t="str">
        <f t="shared" ref="E24:E51" si="5">IF(D24&lt;=11,"/","")</f>
        <v>/</v>
      </c>
      <c r="F24" s="34" t="str">
        <f t="shared" ref="F24:F51" si="6">IF(AND(D24&gt;=12,D24&lt;=16),"/","")</f>
        <v/>
      </c>
      <c r="G24" s="34" t="str">
        <f t="shared" ref="G24:G51" si="7">IF(AND(D24&gt;=17,D24&lt;=21),"/","")</f>
        <v/>
      </c>
      <c r="H24" s="34" t="str">
        <f t="shared" ref="H24:H51" si="8">IF(AND(D24&gt;=22,D24&lt;=25),"/","")</f>
        <v/>
      </c>
      <c r="I24" s="34" t="str">
        <f t="shared" ref="I24:I51" si="9">IF(D24&gt;=12,"ผ่าน","ไม่ผ่าน")</f>
        <v>ไม่ผ่าน</v>
      </c>
      <c r="K24" s="14"/>
      <c r="L24" s="14"/>
      <c r="M24" s="14"/>
    </row>
    <row r="25" spans="1:15" s="2" customFormat="1" ht="15" customHeight="1" x14ac:dyDescent="0.2">
      <c r="A25" s="34">
        <v>18</v>
      </c>
      <c r="B25" s="81" t="s">
        <v>429</v>
      </c>
      <c r="C25" s="82" t="s">
        <v>430</v>
      </c>
      <c r="D25" s="34"/>
      <c r="E25" s="34" t="str">
        <f t="shared" si="5"/>
        <v>/</v>
      </c>
      <c r="F25" s="34" t="str">
        <f t="shared" si="6"/>
        <v/>
      </c>
      <c r="G25" s="34" t="str">
        <f t="shared" si="7"/>
        <v/>
      </c>
      <c r="H25" s="34" t="str">
        <f t="shared" si="8"/>
        <v/>
      </c>
      <c r="I25" s="34" t="str">
        <f t="shared" si="9"/>
        <v>ไม่ผ่าน</v>
      </c>
      <c r="K25" s="14"/>
      <c r="L25" s="14"/>
      <c r="M25" s="14"/>
    </row>
    <row r="26" spans="1:15" s="2" customFormat="1" ht="15" customHeight="1" x14ac:dyDescent="0.2">
      <c r="A26" s="34">
        <v>19</v>
      </c>
      <c r="B26" s="81" t="s">
        <v>431</v>
      </c>
      <c r="C26" s="82" t="s">
        <v>432</v>
      </c>
      <c r="D26" s="34"/>
      <c r="E26" s="34" t="str">
        <f t="shared" si="5"/>
        <v>/</v>
      </c>
      <c r="F26" s="34" t="str">
        <f t="shared" si="6"/>
        <v/>
      </c>
      <c r="G26" s="34" t="str">
        <f t="shared" si="7"/>
        <v/>
      </c>
      <c r="H26" s="34" t="str">
        <f t="shared" si="8"/>
        <v/>
      </c>
      <c r="I26" s="34" t="str">
        <f t="shared" si="9"/>
        <v>ไม่ผ่าน</v>
      </c>
      <c r="K26" s="14"/>
      <c r="L26" s="14"/>
      <c r="M26" s="14"/>
    </row>
    <row r="27" spans="1:15" s="2" customFormat="1" ht="15" customHeight="1" x14ac:dyDescent="0.2">
      <c r="A27" s="34">
        <v>20</v>
      </c>
      <c r="B27" s="81" t="s">
        <v>433</v>
      </c>
      <c r="C27" s="82" t="s">
        <v>46</v>
      </c>
      <c r="D27" s="34"/>
      <c r="E27" s="34" t="str">
        <f t="shared" si="5"/>
        <v>/</v>
      </c>
      <c r="F27" s="34" t="str">
        <f t="shared" si="6"/>
        <v/>
      </c>
      <c r="G27" s="34" t="str">
        <f t="shared" si="7"/>
        <v/>
      </c>
      <c r="H27" s="34" t="str">
        <f t="shared" si="8"/>
        <v/>
      </c>
      <c r="I27" s="34" t="str">
        <f t="shared" si="9"/>
        <v>ไม่ผ่าน</v>
      </c>
      <c r="K27" s="14"/>
      <c r="L27" s="14"/>
      <c r="M27" s="14"/>
    </row>
    <row r="28" spans="1:15" s="2" customFormat="1" ht="15" customHeight="1" x14ac:dyDescent="0.2">
      <c r="A28" s="34">
        <v>21</v>
      </c>
      <c r="B28" s="81" t="s">
        <v>434</v>
      </c>
      <c r="C28" s="82" t="s">
        <v>435</v>
      </c>
      <c r="D28" s="34"/>
      <c r="E28" s="34" t="str">
        <f t="shared" si="5"/>
        <v>/</v>
      </c>
      <c r="F28" s="34" t="str">
        <f t="shared" si="6"/>
        <v/>
      </c>
      <c r="G28" s="34" t="str">
        <f t="shared" si="7"/>
        <v/>
      </c>
      <c r="H28" s="34" t="str">
        <f t="shared" si="8"/>
        <v/>
      </c>
      <c r="I28" s="34" t="str">
        <f t="shared" si="9"/>
        <v>ไม่ผ่าน</v>
      </c>
      <c r="K28" s="14"/>
      <c r="L28" s="14"/>
      <c r="M28" s="14"/>
    </row>
    <row r="29" spans="1:15" s="2" customFormat="1" ht="15" customHeight="1" x14ac:dyDescent="0.2">
      <c r="A29" s="34">
        <v>22</v>
      </c>
      <c r="B29" s="81" t="s">
        <v>38</v>
      </c>
      <c r="C29" s="82" t="s">
        <v>436</v>
      </c>
      <c r="D29" s="34"/>
      <c r="E29" s="34" t="str">
        <f t="shared" si="5"/>
        <v>/</v>
      </c>
      <c r="F29" s="34" t="str">
        <f t="shared" si="6"/>
        <v/>
      </c>
      <c r="G29" s="34" t="str">
        <f t="shared" si="7"/>
        <v/>
      </c>
      <c r="H29" s="34" t="str">
        <f t="shared" si="8"/>
        <v/>
      </c>
      <c r="I29" s="34" t="str">
        <f t="shared" si="9"/>
        <v>ไม่ผ่าน</v>
      </c>
      <c r="K29" s="14"/>
      <c r="L29" s="14"/>
      <c r="M29" s="14"/>
    </row>
    <row r="30" spans="1:15" s="2" customFormat="1" ht="15" customHeight="1" x14ac:dyDescent="0.2">
      <c r="A30" s="34">
        <v>23</v>
      </c>
      <c r="B30" s="81" t="s">
        <v>437</v>
      </c>
      <c r="C30" s="82" t="s">
        <v>438</v>
      </c>
      <c r="D30" s="34"/>
      <c r="E30" s="34" t="str">
        <f t="shared" si="5"/>
        <v>/</v>
      </c>
      <c r="F30" s="34" t="str">
        <f t="shared" si="6"/>
        <v/>
      </c>
      <c r="G30" s="34" t="str">
        <f t="shared" si="7"/>
        <v/>
      </c>
      <c r="H30" s="34" t="str">
        <f t="shared" si="8"/>
        <v/>
      </c>
      <c r="I30" s="34" t="str">
        <f t="shared" si="9"/>
        <v>ไม่ผ่าน</v>
      </c>
      <c r="K30" s="14"/>
      <c r="L30" s="14"/>
      <c r="M30" s="14"/>
    </row>
    <row r="31" spans="1:15" s="2" customFormat="1" ht="15" customHeight="1" x14ac:dyDescent="0.2">
      <c r="A31" s="34">
        <v>24</v>
      </c>
      <c r="B31" s="81" t="s">
        <v>439</v>
      </c>
      <c r="C31" s="82" t="s">
        <v>440</v>
      </c>
      <c r="D31" s="34"/>
      <c r="E31" s="34" t="str">
        <f t="shared" si="5"/>
        <v>/</v>
      </c>
      <c r="F31" s="34" t="str">
        <f t="shared" si="6"/>
        <v/>
      </c>
      <c r="G31" s="34" t="str">
        <f t="shared" si="7"/>
        <v/>
      </c>
      <c r="H31" s="34" t="str">
        <f t="shared" si="8"/>
        <v/>
      </c>
      <c r="I31" s="34" t="str">
        <f t="shared" si="9"/>
        <v>ไม่ผ่าน</v>
      </c>
      <c r="K31" s="14"/>
      <c r="L31" s="14"/>
      <c r="M31" s="14"/>
    </row>
    <row r="32" spans="1:15" s="2" customFormat="1" ht="15" customHeight="1" x14ac:dyDescent="0.2">
      <c r="A32" s="34">
        <v>25</v>
      </c>
      <c r="B32" s="81" t="s">
        <v>30</v>
      </c>
      <c r="C32" s="82" t="s">
        <v>441</v>
      </c>
      <c r="D32" s="34"/>
      <c r="E32" s="34" t="str">
        <f t="shared" si="5"/>
        <v>/</v>
      </c>
      <c r="F32" s="34" t="str">
        <f t="shared" si="6"/>
        <v/>
      </c>
      <c r="G32" s="34" t="str">
        <f t="shared" si="7"/>
        <v/>
      </c>
      <c r="H32" s="34" t="str">
        <f t="shared" si="8"/>
        <v/>
      </c>
      <c r="I32" s="34" t="str">
        <f t="shared" si="9"/>
        <v>ไม่ผ่าน</v>
      </c>
      <c r="K32" s="14"/>
      <c r="L32" s="14"/>
      <c r="M32" s="14"/>
    </row>
    <row r="33" spans="1:13" s="2" customFormat="1" ht="15" customHeight="1" x14ac:dyDescent="0.2">
      <c r="A33" s="34">
        <v>26</v>
      </c>
      <c r="B33" s="81" t="s">
        <v>60</v>
      </c>
      <c r="C33" s="82" t="s">
        <v>442</v>
      </c>
      <c r="D33" s="34"/>
      <c r="E33" s="34" t="str">
        <f t="shared" si="5"/>
        <v>/</v>
      </c>
      <c r="F33" s="34" t="str">
        <f t="shared" si="6"/>
        <v/>
      </c>
      <c r="G33" s="34" t="str">
        <f t="shared" si="7"/>
        <v/>
      </c>
      <c r="H33" s="34" t="str">
        <f t="shared" si="8"/>
        <v/>
      </c>
      <c r="I33" s="34" t="str">
        <f t="shared" si="9"/>
        <v>ไม่ผ่าน</v>
      </c>
      <c r="K33" s="14"/>
      <c r="L33" s="14"/>
      <c r="M33" s="14"/>
    </row>
    <row r="34" spans="1:13" s="2" customFormat="1" ht="15" customHeight="1" x14ac:dyDescent="0.2">
      <c r="A34" s="34">
        <v>27</v>
      </c>
      <c r="B34" s="81" t="s">
        <v>139</v>
      </c>
      <c r="C34" s="82" t="s">
        <v>443</v>
      </c>
      <c r="D34" s="34"/>
      <c r="E34" s="34" t="str">
        <f t="shared" si="5"/>
        <v>/</v>
      </c>
      <c r="F34" s="34" t="str">
        <f t="shared" si="6"/>
        <v/>
      </c>
      <c r="G34" s="34" t="str">
        <f t="shared" si="7"/>
        <v/>
      </c>
      <c r="H34" s="34" t="str">
        <f t="shared" si="8"/>
        <v/>
      </c>
      <c r="I34" s="34" t="str">
        <f t="shared" si="9"/>
        <v>ไม่ผ่าน</v>
      </c>
      <c r="K34" s="14"/>
      <c r="L34" s="14"/>
      <c r="M34" s="14"/>
    </row>
    <row r="35" spans="1:13" s="2" customFormat="1" ht="15" customHeight="1" x14ac:dyDescent="0.2">
      <c r="A35" s="34">
        <v>28</v>
      </c>
      <c r="B35" s="81" t="s">
        <v>444</v>
      </c>
      <c r="C35" s="82" t="s">
        <v>445</v>
      </c>
      <c r="D35" s="34"/>
      <c r="E35" s="34" t="str">
        <f t="shared" si="5"/>
        <v>/</v>
      </c>
      <c r="F35" s="34" t="str">
        <f t="shared" si="6"/>
        <v/>
      </c>
      <c r="G35" s="34" t="str">
        <f t="shared" si="7"/>
        <v/>
      </c>
      <c r="H35" s="34" t="str">
        <f t="shared" si="8"/>
        <v/>
      </c>
      <c r="I35" s="34" t="str">
        <f t="shared" si="9"/>
        <v>ไม่ผ่าน</v>
      </c>
      <c r="K35" s="14"/>
      <c r="L35" s="14"/>
      <c r="M35" s="14"/>
    </row>
    <row r="36" spans="1:13" s="2" customFormat="1" ht="15" customHeight="1" x14ac:dyDescent="0.2">
      <c r="A36" s="34">
        <v>29</v>
      </c>
      <c r="B36" s="81" t="s">
        <v>446</v>
      </c>
      <c r="C36" s="82" t="s">
        <v>447</v>
      </c>
      <c r="D36" s="34"/>
      <c r="E36" s="34" t="str">
        <f t="shared" si="5"/>
        <v>/</v>
      </c>
      <c r="F36" s="34" t="str">
        <f t="shared" si="6"/>
        <v/>
      </c>
      <c r="G36" s="34" t="str">
        <f t="shared" si="7"/>
        <v/>
      </c>
      <c r="H36" s="34" t="str">
        <f t="shared" si="8"/>
        <v/>
      </c>
      <c r="I36" s="34" t="str">
        <f t="shared" si="9"/>
        <v>ไม่ผ่าน</v>
      </c>
      <c r="K36" s="14"/>
      <c r="L36" s="14"/>
      <c r="M36" s="14"/>
    </row>
    <row r="37" spans="1:13" s="2" customFormat="1" ht="15" customHeight="1" x14ac:dyDescent="0.2">
      <c r="A37" s="34">
        <v>30</v>
      </c>
      <c r="B37" s="81" t="s">
        <v>448</v>
      </c>
      <c r="C37" s="82" t="s">
        <v>449</v>
      </c>
      <c r="D37" s="34"/>
      <c r="E37" s="34" t="str">
        <f t="shared" si="5"/>
        <v>/</v>
      </c>
      <c r="F37" s="34" t="str">
        <f t="shared" si="6"/>
        <v/>
      </c>
      <c r="G37" s="34" t="str">
        <f t="shared" si="7"/>
        <v/>
      </c>
      <c r="H37" s="34" t="str">
        <f t="shared" si="8"/>
        <v/>
      </c>
      <c r="I37" s="34" t="str">
        <f t="shared" si="9"/>
        <v>ไม่ผ่าน</v>
      </c>
      <c r="K37" s="14"/>
      <c r="L37" s="14"/>
      <c r="M37" s="14"/>
    </row>
    <row r="38" spans="1:13" s="2" customFormat="1" ht="15" customHeight="1" x14ac:dyDescent="0.2">
      <c r="A38" s="34">
        <v>31</v>
      </c>
      <c r="B38" s="81" t="s">
        <v>55</v>
      </c>
      <c r="C38" s="82" t="s">
        <v>450</v>
      </c>
      <c r="D38" s="34"/>
      <c r="E38" s="34" t="str">
        <f t="shared" si="5"/>
        <v>/</v>
      </c>
      <c r="F38" s="34" t="str">
        <f t="shared" si="6"/>
        <v/>
      </c>
      <c r="G38" s="34" t="str">
        <f t="shared" si="7"/>
        <v/>
      </c>
      <c r="H38" s="34" t="str">
        <f t="shared" si="8"/>
        <v/>
      </c>
      <c r="I38" s="34" t="str">
        <f t="shared" si="9"/>
        <v>ไม่ผ่าน</v>
      </c>
      <c r="K38" s="14"/>
      <c r="L38" s="14"/>
      <c r="M38" s="14"/>
    </row>
    <row r="39" spans="1:13" s="2" customFormat="1" ht="15" customHeight="1" x14ac:dyDescent="0.2">
      <c r="A39" s="34">
        <v>32</v>
      </c>
      <c r="B39" s="81" t="s">
        <v>451</v>
      </c>
      <c r="C39" s="82" t="s">
        <v>452</v>
      </c>
      <c r="D39" s="34"/>
      <c r="E39" s="34" t="str">
        <f t="shared" si="5"/>
        <v>/</v>
      </c>
      <c r="F39" s="34" t="str">
        <f t="shared" si="6"/>
        <v/>
      </c>
      <c r="G39" s="34" t="str">
        <f t="shared" si="7"/>
        <v/>
      </c>
      <c r="H39" s="34" t="str">
        <f t="shared" si="8"/>
        <v/>
      </c>
      <c r="I39" s="34" t="str">
        <f t="shared" si="9"/>
        <v>ไม่ผ่าน</v>
      </c>
      <c r="K39" s="14"/>
      <c r="L39" s="14"/>
      <c r="M39" s="14"/>
    </row>
    <row r="40" spans="1:13" s="2" customFormat="1" ht="15" customHeight="1" x14ac:dyDescent="0.2">
      <c r="A40" s="34">
        <v>33</v>
      </c>
      <c r="B40" s="81" t="s">
        <v>453</v>
      </c>
      <c r="C40" s="82" t="s">
        <v>454</v>
      </c>
      <c r="D40" s="34"/>
      <c r="E40" s="34" t="str">
        <f t="shared" si="5"/>
        <v>/</v>
      </c>
      <c r="F40" s="34" t="str">
        <f t="shared" si="6"/>
        <v/>
      </c>
      <c r="G40" s="34" t="str">
        <f t="shared" si="7"/>
        <v/>
      </c>
      <c r="H40" s="34" t="str">
        <f t="shared" si="8"/>
        <v/>
      </c>
      <c r="I40" s="34" t="str">
        <f t="shared" si="9"/>
        <v>ไม่ผ่าน</v>
      </c>
      <c r="K40" s="14"/>
      <c r="L40" s="14"/>
      <c r="M40" s="14"/>
    </row>
    <row r="41" spans="1:13" s="2" customFormat="1" ht="15" customHeight="1" x14ac:dyDescent="0.2">
      <c r="A41" s="34">
        <v>34</v>
      </c>
      <c r="B41" s="81" t="s">
        <v>455</v>
      </c>
      <c r="C41" s="82" t="s">
        <v>456</v>
      </c>
      <c r="D41" s="34"/>
      <c r="E41" s="34" t="str">
        <f t="shared" si="5"/>
        <v>/</v>
      </c>
      <c r="F41" s="34" t="str">
        <f t="shared" si="6"/>
        <v/>
      </c>
      <c r="G41" s="34" t="str">
        <f t="shared" si="7"/>
        <v/>
      </c>
      <c r="H41" s="34" t="str">
        <f t="shared" si="8"/>
        <v/>
      </c>
      <c r="I41" s="34" t="str">
        <f t="shared" si="9"/>
        <v>ไม่ผ่าน</v>
      </c>
      <c r="K41" s="14"/>
      <c r="L41" s="14"/>
      <c r="M41" s="14"/>
    </row>
    <row r="42" spans="1:13" s="2" customFormat="1" ht="15" customHeight="1" x14ac:dyDescent="0.2">
      <c r="A42" s="34">
        <v>35</v>
      </c>
      <c r="B42" s="81" t="s">
        <v>457</v>
      </c>
      <c r="C42" s="82" t="s">
        <v>458</v>
      </c>
      <c r="D42" s="34"/>
      <c r="E42" s="34" t="str">
        <f t="shared" si="5"/>
        <v>/</v>
      </c>
      <c r="F42" s="34" t="str">
        <f t="shared" si="6"/>
        <v/>
      </c>
      <c r="G42" s="34" t="str">
        <f t="shared" si="7"/>
        <v/>
      </c>
      <c r="H42" s="34" t="str">
        <f t="shared" si="8"/>
        <v/>
      </c>
      <c r="I42" s="34" t="str">
        <f t="shared" si="9"/>
        <v>ไม่ผ่าน</v>
      </c>
      <c r="K42" s="14"/>
      <c r="L42" s="14"/>
      <c r="M42" s="14"/>
    </row>
    <row r="43" spans="1:13" s="2" customFormat="1" ht="15" customHeight="1" x14ac:dyDescent="0.2">
      <c r="A43" s="34">
        <v>36</v>
      </c>
      <c r="B43" s="81" t="s">
        <v>459</v>
      </c>
      <c r="C43" s="82" t="s">
        <v>460</v>
      </c>
      <c r="D43" s="34"/>
      <c r="E43" s="34" t="str">
        <f t="shared" si="5"/>
        <v>/</v>
      </c>
      <c r="F43" s="34" t="str">
        <f t="shared" si="6"/>
        <v/>
      </c>
      <c r="G43" s="34" t="str">
        <f t="shared" si="7"/>
        <v/>
      </c>
      <c r="H43" s="34" t="str">
        <f t="shared" si="8"/>
        <v/>
      </c>
      <c r="I43" s="34" t="str">
        <f t="shared" si="9"/>
        <v>ไม่ผ่าน</v>
      </c>
      <c r="K43" s="14"/>
      <c r="L43" s="14"/>
      <c r="M43" s="14"/>
    </row>
    <row r="44" spans="1:13" s="2" customFormat="1" ht="15" customHeight="1" x14ac:dyDescent="0.2">
      <c r="A44" s="34">
        <v>37</v>
      </c>
      <c r="B44" s="81" t="s">
        <v>461</v>
      </c>
      <c r="C44" s="82" t="s">
        <v>462</v>
      </c>
      <c r="D44" s="34"/>
      <c r="E44" s="34" t="str">
        <f t="shared" si="5"/>
        <v>/</v>
      </c>
      <c r="F44" s="34" t="str">
        <f t="shared" si="6"/>
        <v/>
      </c>
      <c r="G44" s="34" t="str">
        <f t="shared" si="7"/>
        <v/>
      </c>
      <c r="H44" s="34" t="str">
        <f t="shared" si="8"/>
        <v/>
      </c>
      <c r="I44" s="34" t="str">
        <f t="shared" si="9"/>
        <v>ไม่ผ่าน</v>
      </c>
      <c r="K44" s="14"/>
      <c r="L44" s="14"/>
      <c r="M44" s="14"/>
    </row>
    <row r="45" spans="1:13" s="2" customFormat="1" ht="15" customHeight="1" x14ac:dyDescent="0.2">
      <c r="A45" s="34">
        <v>38</v>
      </c>
      <c r="B45" s="81" t="s">
        <v>87</v>
      </c>
      <c r="C45" s="82" t="s">
        <v>463</v>
      </c>
      <c r="D45" s="34"/>
      <c r="E45" s="34" t="str">
        <f t="shared" si="5"/>
        <v>/</v>
      </c>
      <c r="F45" s="34" t="str">
        <f t="shared" si="6"/>
        <v/>
      </c>
      <c r="G45" s="34" t="str">
        <f t="shared" si="7"/>
        <v/>
      </c>
      <c r="H45" s="34" t="str">
        <f t="shared" si="8"/>
        <v/>
      </c>
      <c r="I45" s="34" t="str">
        <f t="shared" si="9"/>
        <v>ไม่ผ่าน</v>
      </c>
      <c r="K45" s="14"/>
      <c r="L45" s="14"/>
      <c r="M45" s="14"/>
    </row>
    <row r="46" spans="1:13" s="2" customFormat="1" ht="15" customHeight="1" x14ac:dyDescent="0.2">
      <c r="A46" s="34">
        <v>39</v>
      </c>
      <c r="B46" s="81" t="s">
        <v>464</v>
      </c>
      <c r="C46" s="82" t="s">
        <v>465</v>
      </c>
      <c r="D46" s="34"/>
      <c r="E46" s="34" t="str">
        <f t="shared" si="5"/>
        <v>/</v>
      </c>
      <c r="F46" s="34" t="str">
        <f t="shared" si="6"/>
        <v/>
      </c>
      <c r="G46" s="34" t="str">
        <f t="shared" si="7"/>
        <v/>
      </c>
      <c r="H46" s="34" t="str">
        <f t="shared" si="8"/>
        <v/>
      </c>
      <c r="I46" s="34" t="str">
        <f t="shared" si="9"/>
        <v>ไม่ผ่าน</v>
      </c>
      <c r="K46" s="14"/>
      <c r="L46" s="14"/>
      <c r="M46" s="14"/>
    </row>
    <row r="47" spans="1:13" s="2" customFormat="1" ht="15" customHeight="1" x14ac:dyDescent="0.2">
      <c r="A47" s="34">
        <v>40</v>
      </c>
      <c r="B47" s="81" t="s">
        <v>466</v>
      </c>
      <c r="C47" s="82" t="s">
        <v>467</v>
      </c>
      <c r="D47" s="34"/>
      <c r="E47" s="34" t="str">
        <f t="shared" si="5"/>
        <v>/</v>
      </c>
      <c r="F47" s="34" t="str">
        <f t="shared" si="6"/>
        <v/>
      </c>
      <c r="G47" s="34" t="str">
        <f t="shared" si="7"/>
        <v/>
      </c>
      <c r="H47" s="34" t="str">
        <f t="shared" si="8"/>
        <v/>
      </c>
      <c r="I47" s="34" t="str">
        <f t="shared" si="9"/>
        <v>ไม่ผ่าน</v>
      </c>
      <c r="K47" s="14"/>
      <c r="L47" s="14"/>
      <c r="M47" s="14"/>
    </row>
    <row r="48" spans="1:13" s="2" customFormat="1" ht="15" customHeight="1" x14ac:dyDescent="0.2">
      <c r="A48" s="34">
        <v>41</v>
      </c>
      <c r="B48" s="81" t="s">
        <v>468</v>
      </c>
      <c r="C48" s="82" t="s">
        <v>469</v>
      </c>
      <c r="D48" s="34"/>
      <c r="E48" s="34" t="str">
        <f t="shared" si="5"/>
        <v>/</v>
      </c>
      <c r="F48" s="34" t="str">
        <f t="shared" si="6"/>
        <v/>
      </c>
      <c r="G48" s="34" t="str">
        <f t="shared" si="7"/>
        <v/>
      </c>
      <c r="H48" s="34" t="str">
        <f t="shared" si="8"/>
        <v/>
      </c>
      <c r="I48" s="34" t="str">
        <f t="shared" si="9"/>
        <v>ไม่ผ่าน</v>
      </c>
      <c r="K48" s="14"/>
      <c r="L48" s="14"/>
      <c r="M48" s="14"/>
    </row>
    <row r="49" spans="1:13" s="2" customFormat="1" ht="15" customHeight="1" x14ac:dyDescent="0.2">
      <c r="A49" s="34">
        <v>42</v>
      </c>
      <c r="B49" s="81" t="s">
        <v>470</v>
      </c>
      <c r="C49" s="82" t="s">
        <v>471</v>
      </c>
      <c r="D49" s="34"/>
      <c r="E49" s="34" t="str">
        <f t="shared" si="5"/>
        <v>/</v>
      </c>
      <c r="F49" s="34" t="str">
        <f t="shared" si="6"/>
        <v/>
      </c>
      <c r="G49" s="34" t="str">
        <f t="shared" si="7"/>
        <v/>
      </c>
      <c r="H49" s="34" t="str">
        <f t="shared" si="8"/>
        <v/>
      </c>
      <c r="I49" s="34" t="str">
        <f t="shared" si="9"/>
        <v>ไม่ผ่าน</v>
      </c>
      <c r="K49" s="14"/>
      <c r="L49" s="14"/>
      <c r="M49" s="14"/>
    </row>
    <row r="50" spans="1:13" s="2" customFormat="1" ht="15" customHeight="1" x14ac:dyDescent="0.2">
      <c r="A50" s="34">
        <v>43</v>
      </c>
      <c r="B50" s="81" t="s">
        <v>472</v>
      </c>
      <c r="C50" s="82" t="s">
        <v>473</v>
      </c>
      <c r="D50" s="34"/>
      <c r="E50" s="34" t="str">
        <f t="shared" si="5"/>
        <v>/</v>
      </c>
      <c r="F50" s="34" t="str">
        <f t="shared" si="6"/>
        <v/>
      </c>
      <c r="G50" s="34" t="str">
        <f t="shared" si="7"/>
        <v/>
      </c>
      <c r="H50" s="34" t="str">
        <f t="shared" si="8"/>
        <v/>
      </c>
      <c r="I50" s="34" t="str">
        <f t="shared" si="9"/>
        <v>ไม่ผ่าน</v>
      </c>
      <c r="K50" s="14"/>
      <c r="L50" s="14"/>
      <c r="M50" s="14"/>
    </row>
    <row r="51" spans="1:13" s="2" customFormat="1" ht="15" customHeight="1" x14ac:dyDescent="0.2">
      <c r="A51" s="34">
        <v>44</v>
      </c>
      <c r="B51" s="81" t="s">
        <v>474</v>
      </c>
      <c r="C51" s="82" t="s">
        <v>475</v>
      </c>
      <c r="D51" s="34"/>
      <c r="E51" s="34" t="str">
        <f t="shared" si="5"/>
        <v>/</v>
      </c>
      <c r="F51" s="34" t="str">
        <f t="shared" si="6"/>
        <v/>
      </c>
      <c r="G51" s="34" t="str">
        <f t="shared" si="7"/>
        <v/>
      </c>
      <c r="H51" s="34" t="str">
        <f t="shared" si="8"/>
        <v/>
      </c>
      <c r="I51" s="34" t="str">
        <f t="shared" si="9"/>
        <v>ไม่ผ่าน</v>
      </c>
      <c r="K51" s="14"/>
      <c r="L51" s="14"/>
      <c r="M51" s="14"/>
    </row>
    <row r="52" spans="1:13" ht="18.75" x14ac:dyDescent="0.3">
      <c r="A52" s="17"/>
      <c r="B52" s="18" t="s">
        <v>7</v>
      </c>
      <c r="C52" s="19"/>
      <c r="D52" s="33"/>
      <c r="E52" s="20"/>
      <c r="F52" s="20"/>
      <c r="G52" s="45" t="s">
        <v>6</v>
      </c>
      <c r="H52" s="46"/>
      <c r="I52" s="20">
        <f>COUNTIF(I8:I51,"ผ่าน")</f>
        <v>0</v>
      </c>
      <c r="J52" s="3"/>
    </row>
    <row r="53" spans="1:13" ht="18.75" x14ac:dyDescent="0.3">
      <c r="A53" s="38"/>
      <c r="B53" s="39"/>
      <c r="C53" s="40"/>
      <c r="D53" s="44"/>
      <c r="E53" s="44"/>
      <c r="F53" s="20"/>
      <c r="G53" s="45" t="s">
        <v>12</v>
      </c>
      <c r="H53" s="46"/>
      <c r="I53" s="20">
        <f>COUNTIF(I8:I51,"ไม่ผ่าน")</f>
        <v>44</v>
      </c>
      <c r="J53" s="3"/>
    </row>
    <row r="54" spans="1:13" ht="18.75" x14ac:dyDescent="0.25">
      <c r="A54" s="41"/>
      <c r="B54" s="42"/>
      <c r="C54" s="43"/>
      <c r="D54" s="44"/>
      <c r="E54" s="44"/>
      <c r="F54" s="21"/>
      <c r="G54" s="21"/>
      <c r="H54" s="21"/>
      <c r="I54" s="21"/>
    </row>
    <row r="55" spans="1:13" ht="18.75" x14ac:dyDescent="0.25">
      <c r="A55" s="22" t="s">
        <v>18</v>
      </c>
      <c r="B55" s="14"/>
      <c r="C55" s="14"/>
      <c r="D55" s="23"/>
      <c r="E55" s="14"/>
      <c r="F55" s="14"/>
    </row>
    <row r="56" spans="1:13" ht="18.75" x14ac:dyDescent="0.25">
      <c r="A56" s="14"/>
      <c r="B56" s="14"/>
      <c r="C56" s="14" t="s">
        <v>27</v>
      </c>
      <c r="D56" s="23"/>
      <c r="E56" s="14"/>
      <c r="F56" s="14"/>
    </row>
    <row r="57" spans="1:13" ht="18.75" x14ac:dyDescent="0.25">
      <c r="A57" s="14"/>
      <c r="B57" s="14"/>
      <c r="C57" s="14" t="s">
        <v>52</v>
      </c>
      <c r="D57" s="23"/>
      <c r="E57" s="14"/>
      <c r="F57" s="14"/>
    </row>
    <row r="58" spans="1:13" ht="18.75" x14ac:dyDescent="0.25">
      <c r="A58" s="14"/>
      <c r="B58" s="14"/>
      <c r="C58" s="14" t="s">
        <v>50</v>
      </c>
      <c r="D58" s="23"/>
      <c r="E58" s="14"/>
      <c r="F58" s="14"/>
    </row>
    <row r="60" spans="1:13" x14ac:dyDescent="0.25">
      <c r="B60" s="25"/>
      <c r="C60" s="66" t="s">
        <v>8</v>
      </c>
      <c r="D60" s="66"/>
      <c r="E60" s="65" t="s">
        <v>9</v>
      </c>
      <c r="F60" s="65"/>
      <c r="G60" s="65" t="s">
        <v>10</v>
      </c>
      <c r="H60" s="65"/>
    </row>
    <row r="61" spans="1:13" x14ac:dyDescent="0.25">
      <c r="B61" s="26"/>
      <c r="C61" s="63" t="s">
        <v>23</v>
      </c>
      <c r="D61" s="63"/>
      <c r="E61" s="64" t="s">
        <v>13</v>
      </c>
      <c r="F61" s="64"/>
      <c r="G61" s="65">
        <f>COUNTIF(H8:H51,"/")</f>
        <v>0</v>
      </c>
      <c r="H61" s="65"/>
    </row>
    <row r="62" spans="1:13" x14ac:dyDescent="0.25">
      <c r="B62" s="26"/>
      <c r="C62" s="63" t="s">
        <v>24</v>
      </c>
      <c r="D62" s="63"/>
      <c r="E62" s="64" t="s">
        <v>11</v>
      </c>
      <c r="F62" s="64"/>
      <c r="G62" s="65">
        <f>COUNTIF(G8:G51,"/")</f>
        <v>0</v>
      </c>
      <c r="H62" s="65"/>
    </row>
    <row r="63" spans="1:13" x14ac:dyDescent="0.25">
      <c r="B63" s="26"/>
      <c r="C63" s="63" t="s">
        <v>19</v>
      </c>
      <c r="D63" s="63"/>
      <c r="E63" s="64" t="s">
        <v>17</v>
      </c>
      <c r="F63" s="64"/>
      <c r="G63" s="65">
        <f>COUNTIF(F8:F51,"/")</f>
        <v>0</v>
      </c>
      <c r="H63" s="65"/>
    </row>
    <row r="64" spans="1:13" x14ac:dyDescent="0.25">
      <c r="B64" s="26"/>
      <c r="C64" s="63" t="s">
        <v>20</v>
      </c>
      <c r="D64" s="63"/>
      <c r="E64" s="64" t="s">
        <v>16</v>
      </c>
      <c r="F64" s="64"/>
      <c r="G64" s="65">
        <f>COUNTIF(E8:E51,"/")</f>
        <v>44</v>
      </c>
      <c r="H64" s="65"/>
    </row>
  </sheetData>
  <mergeCells count="30">
    <mergeCell ref="C61:D61"/>
    <mergeCell ref="E61:F61"/>
    <mergeCell ref="G61:H61"/>
    <mergeCell ref="C62:D62"/>
    <mergeCell ref="E62:F62"/>
    <mergeCell ref="G62:H62"/>
    <mergeCell ref="G52:H52"/>
    <mergeCell ref="A53:C54"/>
    <mergeCell ref="D53:E54"/>
    <mergeCell ref="G53:H53"/>
    <mergeCell ref="C60:D60"/>
    <mergeCell ref="E60:F60"/>
    <mergeCell ref="G60:H60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63:D63"/>
    <mergeCell ref="E63:F63"/>
    <mergeCell ref="G63:H63"/>
    <mergeCell ref="C64:D64"/>
    <mergeCell ref="E64:F64"/>
    <mergeCell ref="G64:H64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showWhiteSpace="0" view="pageLayout" topLeftCell="A37" zoomScale="62" zoomScaleNormal="100" zoomScalePageLayoutView="62" workbookViewId="0">
      <selection activeCell="A52" sqref="A52:XFD53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8"/>
      <c r="L1" s="8"/>
      <c r="M1" s="8"/>
    </row>
    <row r="2" spans="1:13" ht="18.75" x14ac:dyDescent="0.3">
      <c r="A2" s="47" t="s">
        <v>119</v>
      </c>
      <c r="B2" s="47"/>
      <c r="C2" s="47"/>
      <c r="D2" s="47"/>
      <c r="E2" s="47"/>
      <c r="F2" s="47"/>
      <c r="G2" s="47"/>
      <c r="H2" s="47"/>
      <c r="I2" s="47"/>
      <c r="J2" s="8"/>
      <c r="K2" s="8"/>
      <c r="L2" s="8"/>
      <c r="M2" s="8"/>
    </row>
    <row r="3" spans="1:13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</row>
    <row r="6" spans="1:13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</row>
    <row r="7" spans="1:13" s="6" customFormat="1" ht="82.9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</row>
    <row r="8" spans="1:13" s="2" customFormat="1" ht="15" customHeight="1" x14ac:dyDescent="0.2">
      <c r="A8" s="33">
        <v>1</v>
      </c>
      <c r="B8" s="79" t="s">
        <v>321</v>
      </c>
      <c r="C8" s="80" t="s">
        <v>322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</row>
    <row r="9" spans="1:13" s="2" customFormat="1" ht="15" customHeight="1" x14ac:dyDescent="0.2">
      <c r="A9" s="34">
        <v>2</v>
      </c>
      <c r="B9" s="79" t="s">
        <v>323</v>
      </c>
      <c r="C9" s="80" t="s">
        <v>324</v>
      </c>
      <c r="D9" s="34"/>
      <c r="E9" s="34" t="str">
        <f t="shared" ref="E9:E51" si="0">IF(D9&lt;=11,"/","")</f>
        <v>/</v>
      </c>
      <c r="F9" s="34" t="str">
        <f t="shared" ref="F9:F51" si="1">IF(AND(D9&gt;=12,D9&lt;=16),"/","")</f>
        <v/>
      </c>
      <c r="G9" s="34" t="str">
        <f t="shared" ref="G9:G51" si="2">IF(AND(D9&gt;=17,D9&lt;=21),"/","")</f>
        <v/>
      </c>
      <c r="H9" s="34" t="str">
        <f t="shared" ref="H9:H51" si="3">IF(AND(D9&gt;=22,D9&lt;=25),"/","")</f>
        <v/>
      </c>
      <c r="I9" s="34" t="str">
        <f t="shared" ref="I9:I51" si="4">IF(D9&gt;=12,"ผ่าน","ไม่ผ่าน")</f>
        <v>ไม่ผ่าน</v>
      </c>
    </row>
    <row r="10" spans="1:13" s="2" customFormat="1" ht="15" customHeight="1" x14ac:dyDescent="0.2">
      <c r="A10" s="34">
        <v>3</v>
      </c>
      <c r="B10" s="79" t="s">
        <v>325</v>
      </c>
      <c r="C10" s="80" t="s">
        <v>326</v>
      </c>
      <c r="D10" s="34"/>
      <c r="E10" s="34" t="str">
        <f t="shared" si="0"/>
        <v>/</v>
      </c>
      <c r="F10" s="34" t="str">
        <f t="shared" si="1"/>
        <v/>
      </c>
      <c r="G10" s="34" t="str">
        <f t="shared" si="2"/>
        <v/>
      </c>
      <c r="H10" s="34" t="str">
        <f t="shared" si="3"/>
        <v/>
      </c>
      <c r="I10" s="34" t="str">
        <f t="shared" si="4"/>
        <v>ไม่ผ่าน</v>
      </c>
    </row>
    <row r="11" spans="1:13" s="2" customFormat="1" ht="15" customHeight="1" x14ac:dyDescent="0.2">
      <c r="A11" s="34">
        <v>4</v>
      </c>
      <c r="B11" s="79" t="s">
        <v>327</v>
      </c>
      <c r="C11" s="80" t="s">
        <v>328</v>
      </c>
      <c r="D11" s="34"/>
      <c r="E11" s="34" t="str">
        <f t="shared" si="0"/>
        <v>/</v>
      </c>
      <c r="F11" s="34" t="str">
        <f t="shared" si="1"/>
        <v/>
      </c>
      <c r="G11" s="34" t="str">
        <f t="shared" si="2"/>
        <v/>
      </c>
      <c r="H11" s="34" t="str">
        <f t="shared" si="3"/>
        <v/>
      </c>
      <c r="I11" s="34" t="str">
        <f t="shared" si="4"/>
        <v>ไม่ผ่าน</v>
      </c>
    </row>
    <row r="12" spans="1:13" s="2" customFormat="1" ht="15" customHeight="1" x14ac:dyDescent="0.2">
      <c r="A12" s="34">
        <v>5</v>
      </c>
      <c r="B12" s="79" t="s">
        <v>329</v>
      </c>
      <c r="C12" s="80" t="s">
        <v>330</v>
      </c>
      <c r="D12" s="34"/>
      <c r="E12" s="34" t="str">
        <f t="shared" si="0"/>
        <v>/</v>
      </c>
      <c r="F12" s="34" t="str">
        <f t="shared" si="1"/>
        <v/>
      </c>
      <c r="G12" s="34" t="str">
        <f t="shared" si="2"/>
        <v/>
      </c>
      <c r="H12" s="34" t="str">
        <f t="shared" si="3"/>
        <v/>
      </c>
      <c r="I12" s="34" t="str">
        <f t="shared" si="4"/>
        <v>ไม่ผ่าน</v>
      </c>
    </row>
    <row r="13" spans="1:13" s="2" customFormat="1" ht="15" customHeight="1" x14ac:dyDescent="0.2">
      <c r="A13" s="34">
        <v>6</v>
      </c>
      <c r="B13" s="79" t="s">
        <v>331</v>
      </c>
      <c r="C13" s="80" t="s">
        <v>31</v>
      </c>
      <c r="D13" s="34"/>
      <c r="E13" s="34" t="str">
        <f t="shared" si="0"/>
        <v>/</v>
      </c>
      <c r="F13" s="34" t="str">
        <f t="shared" si="1"/>
        <v/>
      </c>
      <c r="G13" s="34" t="str">
        <f t="shared" si="2"/>
        <v/>
      </c>
      <c r="H13" s="34" t="str">
        <f t="shared" si="3"/>
        <v/>
      </c>
      <c r="I13" s="34" t="str">
        <f t="shared" si="4"/>
        <v>ไม่ผ่าน</v>
      </c>
    </row>
    <row r="14" spans="1:13" s="2" customFormat="1" ht="15" customHeight="1" x14ac:dyDescent="0.2">
      <c r="A14" s="34">
        <v>7</v>
      </c>
      <c r="B14" s="79" t="s">
        <v>332</v>
      </c>
      <c r="C14" s="80" t="s">
        <v>333</v>
      </c>
      <c r="D14" s="34"/>
      <c r="E14" s="34" t="str">
        <f t="shared" si="0"/>
        <v>/</v>
      </c>
      <c r="F14" s="34" t="str">
        <f t="shared" si="1"/>
        <v/>
      </c>
      <c r="G14" s="34" t="str">
        <f t="shared" si="2"/>
        <v/>
      </c>
      <c r="H14" s="34" t="str">
        <f t="shared" si="3"/>
        <v/>
      </c>
      <c r="I14" s="34" t="str">
        <f t="shared" si="4"/>
        <v>ไม่ผ่าน</v>
      </c>
    </row>
    <row r="15" spans="1:13" s="2" customFormat="1" ht="15" customHeight="1" x14ac:dyDescent="0.2">
      <c r="A15" s="34">
        <v>8</v>
      </c>
      <c r="B15" s="79" t="s">
        <v>334</v>
      </c>
      <c r="C15" s="80" t="s">
        <v>335</v>
      </c>
      <c r="D15" s="34"/>
      <c r="E15" s="34" t="str">
        <f t="shared" si="0"/>
        <v>/</v>
      </c>
      <c r="F15" s="34" t="str">
        <f t="shared" si="1"/>
        <v/>
      </c>
      <c r="G15" s="34" t="str">
        <f t="shared" si="2"/>
        <v/>
      </c>
      <c r="H15" s="34" t="str">
        <f t="shared" si="3"/>
        <v/>
      </c>
      <c r="I15" s="34" t="str">
        <f t="shared" si="4"/>
        <v>ไม่ผ่าน</v>
      </c>
    </row>
    <row r="16" spans="1:13" s="2" customFormat="1" ht="15" customHeight="1" x14ac:dyDescent="0.2">
      <c r="A16" s="34">
        <v>9</v>
      </c>
      <c r="B16" s="79" t="s">
        <v>336</v>
      </c>
      <c r="C16" s="80" t="s">
        <v>337</v>
      </c>
      <c r="D16" s="34"/>
      <c r="E16" s="34" t="str">
        <f t="shared" si="0"/>
        <v>/</v>
      </c>
      <c r="F16" s="34" t="str">
        <f t="shared" si="1"/>
        <v/>
      </c>
      <c r="G16" s="34" t="str">
        <f t="shared" si="2"/>
        <v/>
      </c>
      <c r="H16" s="34" t="str">
        <f t="shared" si="3"/>
        <v/>
      </c>
      <c r="I16" s="34" t="str">
        <f t="shared" si="4"/>
        <v>ไม่ผ่าน</v>
      </c>
    </row>
    <row r="17" spans="1:9" s="2" customFormat="1" ht="15" customHeight="1" x14ac:dyDescent="0.2">
      <c r="A17" s="34">
        <v>10</v>
      </c>
      <c r="B17" s="79" t="s">
        <v>338</v>
      </c>
      <c r="C17" s="80" t="s">
        <v>339</v>
      </c>
      <c r="D17" s="34"/>
      <c r="E17" s="34" t="str">
        <f t="shared" si="0"/>
        <v>/</v>
      </c>
      <c r="F17" s="34" t="str">
        <f t="shared" si="1"/>
        <v/>
      </c>
      <c r="G17" s="34" t="str">
        <f t="shared" si="2"/>
        <v/>
      </c>
      <c r="H17" s="34" t="str">
        <f t="shared" si="3"/>
        <v/>
      </c>
      <c r="I17" s="34" t="str">
        <f t="shared" si="4"/>
        <v>ไม่ผ่าน</v>
      </c>
    </row>
    <row r="18" spans="1:9" s="2" customFormat="1" ht="15" customHeight="1" x14ac:dyDescent="0.2">
      <c r="A18" s="34">
        <v>11</v>
      </c>
      <c r="B18" s="79" t="s">
        <v>340</v>
      </c>
      <c r="C18" s="80" t="s">
        <v>341</v>
      </c>
      <c r="D18" s="34"/>
      <c r="E18" s="34" t="str">
        <f t="shared" si="0"/>
        <v>/</v>
      </c>
      <c r="F18" s="34" t="str">
        <f t="shared" si="1"/>
        <v/>
      </c>
      <c r="G18" s="34" t="str">
        <f t="shared" si="2"/>
        <v/>
      </c>
      <c r="H18" s="34" t="str">
        <f t="shared" si="3"/>
        <v/>
      </c>
      <c r="I18" s="34" t="str">
        <f t="shared" si="4"/>
        <v>ไม่ผ่าน</v>
      </c>
    </row>
    <row r="19" spans="1:9" s="2" customFormat="1" ht="15" customHeight="1" x14ac:dyDescent="0.2">
      <c r="A19" s="34">
        <v>12</v>
      </c>
      <c r="B19" s="79" t="s">
        <v>342</v>
      </c>
      <c r="C19" s="80" t="s">
        <v>343</v>
      </c>
      <c r="D19" s="34"/>
      <c r="E19" s="34" t="str">
        <f t="shared" si="0"/>
        <v>/</v>
      </c>
      <c r="F19" s="34" t="str">
        <f t="shared" si="1"/>
        <v/>
      </c>
      <c r="G19" s="34" t="str">
        <f t="shared" si="2"/>
        <v/>
      </c>
      <c r="H19" s="34" t="str">
        <f t="shared" si="3"/>
        <v/>
      </c>
      <c r="I19" s="34" t="str">
        <f t="shared" si="4"/>
        <v>ไม่ผ่าน</v>
      </c>
    </row>
    <row r="20" spans="1:9" s="2" customFormat="1" ht="15" customHeight="1" x14ac:dyDescent="0.2">
      <c r="A20" s="34">
        <v>13</v>
      </c>
      <c r="B20" s="79" t="s">
        <v>93</v>
      </c>
      <c r="C20" s="80" t="s">
        <v>344</v>
      </c>
      <c r="D20" s="34"/>
      <c r="E20" s="34" t="str">
        <f t="shared" si="0"/>
        <v>/</v>
      </c>
      <c r="F20" s="34" t="str">
        <f t="shared" si="1"/>
        <v/>
      </c>
      <c r="G20" s="34" t="str">
        <f t="shared" si="2"/>
        <v/>
      </c>
      <c r="H20" s="34" t="str">
        <f t="shared" si="3"/>
        <v/>
      </c>
      <c r="I20" s="34" t="str">
        <f t="shared" si="4"/>
        <v>ไม่ผ่าน</v>
      </c>
    </row>
    <row r="21" spans="1:9" s="2" customFormat="1" ht="15" customHeight="1" x14ac:dyDescent="0.2">
      <c r="A21" s="34">
        <v>14</v>
      </c>
      <c r="B21" s="79" t="s">
        <v>42</v>
      </c>
      <c r="C21" s="80" t="s">
        <v>345</v>
      </c>
      <c r="D21" s="34"/>
      <c r="E21" s="34" t="str">
        <f t="shared" si="0"/>
        <v>/</v>
      </c>
      <c r="F21" s="34" t="str">
        <f t="shared" si="1"/>
        <v/>
      </c>
      <c r="G21" s="34" t="str">
        <f t="shared" si="2"/>
        <v/>
      </c>
      <c r="H21" s="34" t="str">
        <f t="shared" si="3"/>
        <v/>
      </c>
      <c r="I21" s="34" t="str">
        <f t="shared" si="4"/>
        <v>ไม่ผ่าน</v>
      </c>
    </row>
    <row r="22" spans="1:9" s="2" customFormat="1" ht="15" customHeight="1" x14ac:dyDescent="0.2">
      <c r="A22" s="34">
        <v>15</v>
      </c>
      <c r="B22" s="79" t="s">
        <v>346</v>
      </c>
      <c r="C22" s="80" t="s">
        <v>347</v>
      </c>
      <c r="D22" s="34"/>
      <c r="E22" s="34" t="str">
        <f t="shared" si="0"/>
        <v>/</v>
      </c>
      <c r="F22" s="34" t="str">
        <f t="shared" si="1"/>
        <v/>
      </c>
      <c r="G22" s="34" t="str">
        <f t="shared" si="2"/>
        <v/>
      </c>
      <c r="H22" s="34" t="str">
        <f t="shared" si="3"/>
        <v/>
      </c>
      <c r="I22" s="34" t="str">
        <f t="shared" si="4"/>
        <v>ไม่ผ่าน</v>
      </c>
    </row>
    <row r="23" spans="1:9" s="2" customFormat="1" ht="15" customHeight="1" x14ac:dyDescent="0.2">
      <c r="A23" s="34">
        <v>16</v>
      </c>
      <c r="B23" s="79" t="s">
        <v>150</v>
      </c>
      <c r="C23" s="80" t="s">
        <v>348</v>
      </c>
      <c r="D23" s="34"/>
      <c r="E23" s="34" t="str">
        <f t="shared" si="0"/>
        <v>/</v>
      </c>
      <c r="F23" s="34" t="str">
        <f t="shared" si="1"/>
        <v/>
      </c>
      <c r="G23" s="34" t="str">
        <f t="shared" si="2"/>
        <v/>
      </c>
      <c r="H23" s="34" t="str">
        <f t="shared" si="3"/>
        <v/>
      </c>
      <c r="I23" s="34" t="str">
        <f t="shared" si="4"/>
        <v>ไม่ผ่าน</v>
      </c>
    </row>
    <row r="24" spans="1:9" s="2" customFormat="1" ht="15" customHeight="1" x14ac:dyDescent="0.2">
      <c r="A24" s="34">
        <v>17</v>
      </c>
      <c r="B24" s="79" t="s">
        <v>349</v>
      </c>
      <c r="C24" s="80" t="s">
        <v>350</v>
      </c>
      <c r="D24" s="34"/>
      <c r="E24" s="34" t="str">
        <f t="shared" si="0"/>
        <v>/</v>
      </c>
      <c r="F24" s="34" t="str">
        <f t="shared" si="1"/>
        <v/>
      </c>
      <c r="G24" s="34" t="str">
        <f t="shared" si="2"/>
        <v/>
      </c>
      <c r="H24" s="34" t="str">
        <f t="shared" si="3"/>
        <v/>
      </c>
      <c r="I24" s="34" t="str">
        <f t="shared" si="4"/>
        <v>ไม่ผ่าน</v>
      </c>
    </row>
    <row r="25" spans="1:9" s="2" customFormat="1" ht="15" customHeight="1" x14ac:dyDescent="0.2">
      <c r="A25" s="34">
        <v>18</v>
      </c>
      <c r="B25" s="79" t="s">
        <v>351</v>
      </c>
      <c r="C25" s="80" t="s">
        <v>352</v>
      </c>
      <c r="D25" s="34"/>
      <c r="E25" s="34" t="str">
        <f t="shared" si="0"/>
        <v>/</v>
      </c>
      <c r="F25" s="34" t="str">
        <f t="shared" si="1"/>
        <v/>
      </c>
      <c r="G25" s="34" t="str">
        <f t="shared" si="2"/>
        <v/>
      </c>
      <c r="H25" s="34" t="str">
        <f t="shared" si="3"/>
        <v/>
      </c>
      <c r="I25" s="34" t="str">
        <f t="shared" si="4"/>
        <v>ไม่ผ่าน</v>
      </c>
    </row>
    <row r="26" spans="1:9" s="2" customFormat="1" ht="15" customHeight="1" x14ac:dyDescent="0.2">
      <c r="A26" s="34">
        <v>19</v>
      </c>
      <c r="B26" s="79" t="s">
        <v>353</v>
      </c>
      <c r="C26" s="80" t="s">
        <v>354</v>
      </c>
      <c r="D26" s="34"/>
      <c r="E26" s="34" t="str">
        <f t="shared" si="0"/>
        <v>/</v>
      </c>
      <c r="F26" s="34" t="str">
        <f t="shared" si="1"/>
        <v/>
      </c>
      <c r="G26" s="34" t="str">
        <f t="shared" si="2"/>
        <v/>
      </c>
      <c r="H26" s="34" t="str">
        <f t="shared" si="3"/>
        <v/>
      </c>
      <c r="I26" s="34" t="str">
        <f t="shared" si="4"/>
        <v>ไม่ผ่าน</v>
      </c>
    </row>
    <row r="27" spans="1:9" s="2" customFormat="1" ht="15" customHeight="1" x14ac:dyDescent="0.2">
      <c r="A27" s="34">
        <v>20</v>
      </c>
      <c r="B27" s="79" t="s">
        <v>355</v>
      </c>
      <c r="C27" s="80" t="s">
        <v>356</v>
      </c>
      <c r="D27" s="34"/>
      <c r="E27" s="34" t="str">
        <f t="shared" si="0"/>
        <v>/</v>
      </c>
      <c r="F27" s="34" t="str">
        <f t="shared" si="1"/>
        <v/>
      </c>
      <c r="G27" s="34" t="str">
        <f t="shared" si="2"/>
        <v/>
      </c>
      <c r="H27" s="34" t="str">
        <f t="shared" si="3"/>
        <v/>
      </c>
      <c r="I27" s="34" t="str">
        <f t="shared" si="4"/>
        <v>ไม่ผ่าน</v>
      </c>
    </row>
    <row r="28" spans="1:9" s="2" customFormat="1" ht="15" customHeight="1" x14ac:dyDescent="0.2">
      <c r="A28" s="34">
        <v>21</v>
      </c>
      <c r="B28" s="79" t="s">
        <v>357</v>
      </c>
      <c r="C28" s="80" t="s">
        <v>358</v>
      </c>
      <c r="D28" s="34"/>
      <c r="E28" s="34" t="str">
        <f t="shared" si="0"/>
        <v>/</v>
      </c>
      <c r="F28" s="34" t="str">
        <f t="shared" si="1"/>
        <v/>
      </c>
      <c r="G28" s="34" t="str">
        <f t="shared" si="2"/>
        <v/>
      </c>
      <c r="H28" s="34" t="str">
        <f t="shared" si="3"/>
        <v/>
      </c>
      <c r="I28" s="34" t="str">
        <f t="shared" si="4"/>
        <v>ไม่ผ่าน</v>
      </c>
    </row>
    <row r="29" spans="1:9" s="2" customFormat="1" ht="15" customHeight="1" x14ac:dyDescent="0.2">
      <c r="A29" s="34">
        <v>22</v>
      </c>
      <c r="B29" s="79" t="s">
        <v>359</v>
      </c>
      <c r="C29" s="80" t="s">
        <v>360</v>
      </c>
      <c r="D29" s="34"/>
      <c r="E29" s="34" t="str">
        <f t="shared" si="0"/>
        <v>/</v>
      </c>
      <c r="F29" s="34" t="str">
        <f t="shared" si="1"/>
        <v/>
      </c>
      <c r="G29" s="34" t="str">
        <f t="shared" si="2"/>
        <v/>
      </c>
      <c r="H29" s="34" t="str">
        <f t="shared" si="3"/>
        <v/>
      </c>
      <c r="I29" s="34" t="str">
        <f t="shared" si="4"/>
        <v>ไม่ผ่าน</v>
      </c>
    </row>
    <row r="30" spans="1:9" s="2" customFormat="1" ht="15" customHeight="1" x14ac:dyDescent="0.2">
      <c r="A30" s="34">
        <v>23</v>
      </c>
      <c r="B30" s="79" t="s">
        <v>361</v>
      </c>
      <c r="C30" s="80" t="s">
        <v>362</v>
      </c>
      <c r="D30" s="34"/>
      <c r="E30" s="34" t="str">
        <f t="shared" si="0"/>
        <v>/</v>
      </c>
      <c r="F30" s="34" t="str">
        <f t="shared" si="1"/>
        <v/>
      </c>
      <c r="G30" s="34" t="str">
        <f t="shared" si="2"/>
        <v/>
      </c>
      <c r="H30" s="34" t="str">
        <f t="shared" si="3"/>
        <v/>
      </c>
      <c r="I30" s="34" t="str">
        <f t="shared" si="4"/>
        <v>ไม่ผ่าน</v>
      </c>
    </row>
    <row r="31" spans="1:9" s="2" customFormat="1" ht="15" customHeight="1" x14ac:dyDescent="0.2">
      <c r="A31" s="34">
        <v>24</v>
      </c>
      <c r="B31" s="79" t="s">
        <v>363</v>
      </c>
      <c r="C31" s="80" t="s">
        <v>364</v>
      </c>
      <c r="D31" s="34"/>
      <c r="E31" s="34" t="str">
        <f t="shared" si="0"/>
        <v>/</v>
      </c>
      <c r="F31" s="34" t="str">
        <f t="shared" si="1"/>
        <v/>
      </c>
      <c r="G31" s="34" t="str">
        <f t="shared" si="2"/>
        <v/>
      </c>
      <c r="H31" s="34" t="str">
        <f t="shared" si="3"/>
        <v/>
      </c>
      <c r="I31" s="34" t="str">
        <f t="shared" si="4"/>
        <v>ไม่ผ่าน</v>
      </c>
    </row>
    <row r="32" spans="1:9" s="2" customFormat="1" ht="15" customHeight="1" x14ac:dyDescent="0.2">
      <c r="A32" s="34">
        <v>25</v>
      </c>
      <c r="B32" s="79" t="s">
        <v>365</v>
      </c>
      <c r="C32" s="80" t="s">
        <v>366</v>
      </c>
      <c r="D32" s="34"/>
      <c r="E32" s="34" t="str">
        <f t="shared" si="0"/>
        <v>/</v>
      </c>
      <c r="F32" s="34" t="str">
        <f t="shared" si="1"/>
        <v/>
      </c>
      <c r="G32" s="34" t="str">
        <f t="shared" si="2"/>
        <v/>
      </c>
      <c r="H32" s="34" t="str">
        <f t="shared" si="3"/>
        <v/>
      </c>
      <c r="I32" s="34" t="str">
        <f t="shared" si="4"/>
        <v>ไม่ผ่าน</v>
      </c>
    </row>
    <row r="33" spans="1:9" s="2" customFormat="1" ht="15" customHeight="1" x14ac:dyDescent="0.2">
      <c r="A33" s="34">
        <v>26</v>
      </c>
      <c r="B33" s="79" t="s">
        <v>367</v>
      </c>
      <c r="C33" s="80" t="s">
        <v>368</v>
      </c>
      <c r="D33" s="34"/>
      <c r="E33" s="34" t="str">
        <f t="shared" si="0"/>
        <v>/</v>
      </c>
      <c r="F33" s="34" t="str">
        <f t="shared" si="1"/>
        <v/>
      </c>
      <c r="G33" s="34" t="str">
        <f t="shared" si="2"/>
        <v/>
      </c>
      <c r="H33" s="34" t="str">
        <f t="shared" si="3"/>
        <v/>
      </c>
      <c r="I33" s="34" t="str">
        <f t="shared" si="4"/>
        <v>ไม่ผ่าน</v>
      </c>
    </row>
    <row r="34" spans="1:9" s="2" customFormat="1" ht="15" customHeight="1" x14ac:dyDescent="0.2">
      <c r="A34" s="34">
        <v>27</v>
      </c>
      <c r="B34" s="79" t="s">
        <v>369</v>
      </c>
      <c r="C34" s="80" t="s">
        <v>370</v>
      </c>
      <c r="D34" s="34"/>
      <c r="E34" s="34" t="str">
        <f t="shared" si="0"/>
        <v>/</v>
      </c>
      <c r="F34" s="34" t="str">
        <f t="shared" si="1"/>
        <v/>
      </c>
      <c r="G34" s="34" t="str">
        <f t="shared" si="2"/>
        <v/>
      </c>
      <c r="H34" s="34" t="str">
        <f t="shared" si="3"/>
        <v/>
      </c>
      <c r="I34" s="34" t="str">
        <f t="shared" si="4"/>
        <v>ไม่ผ่าน</v>
      </c>
    </row>
    <row r="35" spans="1:9" s="2" customFormat="1" ht="15" customHeight="1" x14ac:dyDescent="0.2">
      <c r="A35" s="34">
        <v>28</v>
      </c>
      <c r="B35" s="79" t="s">
        <v>371</v>
      </c>
      <c r="C35" s="80" t="s">
        <v>372</v>
      </c>
      <c r="D35" s="34"/>
      <c r="E35" s="34" t="str">
        <f t="shared" si="0"/>
        <v>/</v>
      </c>
      <c r="F35" s="34" t="str">
        <f t="shared" si="1"/>
        <v/>
      </c>
      <c r="G35" s="34" t="str">
        <f t="shared" si="2"/>
        <v/>
      </c>
      <c r="H35" s="34" t="str">
        <f t="shared" si="3"/>
        <v/>
      </c>
      <c r="I35" s="34" t="str">
        <f t="shared" si="4"/>
        <v>ไม่ผ่าน</v>
      </c>
    </row>
    <row r="36" spans="1:9" s="2" customFormat="1" ht="15" customHeight="1" x14ac:dyDescent="0.2">
      <c r="A36" s="34">
        <v>29</v>
      </c>
      <c r="B36" s="79" t="s">
        <v>373</v>
      </c>
      <c r="C36" s="80" t="s">
        <v>374</v>
      </c>
      <c r="D36" s="34"/>
      <c r="E36" s="34" t="str">
        <f t="shared" si="0"/>
        <v>/</v>
      </c>
      <c r="F36" s="34" t="str">
        <f t="shared" si="1"/>
        <v/>
      </c>
      <c r="G36" s="34" t="str">
        <f t="shared" si="2"/>
        <v/>
      </c>
      <c r="H36" s="34" t="str">
        <f t="shared" si="3"/>
        <v/>
      </c>
      <c r="I36" s="34" t="str">
        <f t="shared" si="4"/>
        <v>ไม่ผ่าน</v>
      </c>
    </row>
    <row r="37" spans="1:9" s="2" customFormat="1" ht="15" customHeight="1" x14ac:dyDescent="0.2">
      <c r="A37" s="34">
        <v>30</v>
      </c>
      <c r="B37" s="79" t="s">
        <v>37</v>
      </c>
      <c r="C37" s="80" t="s">
        <v>375</v>
      </c>
      <c r="D37" s="34"/>
      <c r="E37" s="34" t="str">
        <f t="shared" si="0"/>
        <v>/</v>
      </c>
      <c r="F37" s="34" t="str">
        <f t="shared" si="1"/>
        <v/>
      </c>
      <c r="G37" s="34" t="str">
        <f t="shared" si="2"/>
        <v/>
      </c>
      <c r="H37" s="34" t="str">
        <f t="shared" si="3"/>
        <v/>
      </c>
      <c r="I37" s="34" t="str">
        <f t="shared" si="4"/>
        <v>ไม่ผ่าน</v>
      </c>
    </row>
    <row r="38" spans="1:9" s="2" customFormat="1" ht="15" customHeight="1" x14ac:dyDescent="0.2">
      <c r="A38" s="34">
        <v>31</v>
      </c>
      <c r="B38" s="79" t="s">
        <v>376</v>
      </c>
      <c r="C38" s="80" t="s">
        <v>95</v>
      </c>
      <c r="D38" s="34"/>
      <c r="E38" s="34" t="str">
        <f t="shared" si="0"/>
        <v>/</v>
      </c>
      <c r="F38" s="34" t="str">
        <f t="shared" si="1"/>
        <v/>
      </c>
      <c r="G38" s="34" t="str">
        <f t="shared" si="2"/>
        <v/>
      </c>
      <c r="H38" s="34" t="str">
        <f t="shared" si="3"/>
        <v/>
      </c>
      <c r="I38" s="34" t="str">
        <f t="shared" si="4"/>
        <v>ไม่ผ่าน</v>
      </c>
    </row>
    <row r="39" spans="1:9" s="2" customFormat="1" ht="15" customHeight="1" x14ac:dyDescent="0.2">
      <c r="A39" s="34">
        <v>32</v>
      </c>
      <c r="B39" s="79" t="s">
        <v>67</v>
      </c>
      <c r="C39" s="80" t="s">
        <v>377</v>
      </c>
      <c r="D39" s="34"/>
      <c r="E39" s="34" t="str">
        <f t="shared" si="0"/>
        <v>/</v>
      </c>
      <c r="F39" s="34" t="str">
        <f t="shared" si="1"/>
        <v/>
      </c>
      <c r="G39" s="34" t="str">
        <f t="shared" si="2"/>
        <v/>
      </c>
      <c r="H39" s="34" t="str">
        <f t="shared" si="3"/>
        <v/>
      </c>
      <c r="I39" s="34" t="str">
        <f t="shared" si="4"/>
        <v>ไม่ผ่าน</v>
      </c>
    </row>
    <row r="40" spans="1:9" s="2" customFormat="1" ht="15" customHeight="1" x14ac:dyDescent="0.2">
      <c r="A40" s="34">
        <v>33</v>
      </c>
      <c r="B40" s="79" t="s">
        <v>378</v>
      </c>
      <c r="C40" s="80" t="s">
        <v>379</v>
      </c>
      <c r="D40" s="34"/>
      <c r="E40" s="34" t="str">
        <f t="shared" si="0"/>
        <v>/</v>
      </c>
      <c r="F40" s="34" t="str">
        <f t="shared" si="1"/>
        <v/>
      </c>
      <c r="G40" s="34" t="str">
        <f t="shared" si="2"/>
        <v/>
      </c>
      <c r="H40" s="34" t="str">
        <f t="shared" si="3"/>
        <v/>
      </c>
      <c r="I40" s="34" t="str">
        <f t="shared" si="4"/>
        <v>ไม่ผ่าน</v>
      </c>
    </row>
    <row r="41" spans="1:9" s="2" customFormat="1" ht="15" customHeight="1" x14ac:dyDescent="0.2">
      <c r="A41" s="34">
        <v>34</v>
      </c>
      <c r="B41" s="79" t="s">
        <v>380</v>
      </c>
      <c r="C41" s="80" t="s">
        <v>381</v>
      </c>
      <c r="D41" s="34"/>
      <c r="E41" s="34" t="str">
        <f t="shared" si="0"/>
        <v>/</v>
      </c>
      <c r="F41" s="34" t="str">
        <f t="shared" si="1"/>
        <v/>
      </c>
      <c r="G41" s="34" t="str">
        <f t="shared" si="2"/>
        <v/>
      </c>
      <c r="H41" s="34" t="str">
        <f t="shared" si="3"/>
        <v/>
      </c>
      <c r="I41" s="34" t="str">
        <f t="shared" si="4"/>
        <v>ไม่ผ่าน</v>
      </c>
    </row>
    <row r="42" spans="1:9" s="2" customFormat="1" ht="15" customHeight="1" x14ac:dyDescent="0.2">
      <c r="A42" s="34">
        <v>35</v>
      </c>
      <c r="B42" s="79" t="s">
        <v>382</v>
      </c>
      <c r="C42" s="80" t="s">
        <v>383</v>
      </c>
      <c r="D42" s="34"/>
      <c r="E42" s="34" t="str">
        <f t="shared" si="0"/>
        <v>/</v>
      </c>
      <c r="F42" s="34" t="str">
        <f t="shared" si="1"/>
        <v/>
      </c>
      <c r="G42" s="34" t="str">
        <f t="shared" si="2"/>
        <v/>
      </c>
      <c r="H42" s="34" t="str">
        <f t="shared" si="3"/>
        <v/>
      </c>
      <c r="I42" s="34" t="str">
        <f t="shared" si="4"/>
        <v>ไม่ผ่าน</v>
      </c>
    </row>
    <row r="43" spans="1:9" s="2" customFormat="1" ht="15" customHeight="1" x14ac:dyDescent="0.2">
      <c r="A43" s="34">
        <v>36</v>
      </c>
      <c r="B43" s="79" t="s">
        <v>384</v>
      </c>
      <c r="C43" s="80" t="s">
        <v>385</v>
      </c>
      <c r="D43" s="34"/>
      <c r="E43" s="34" t="str">
        <f t="shared" si="0"/>
        <v>/</v>
      </c>
      <c r="F43" s="34" t="str">
        <f t="shared" si="1"/>
        <v/>
      </c>
      <c r="G43" s="34" t="str">
        <f t="shared" si="2"/>
        <v/>
      </c>
      <c r="H43" s="34" t="str">
        <f t="shared" si="3"/>
        <v/>
      </c>
      <c r="I43" s="34" t="str">
        <f t="shared" si="4"/>
        <v>ไม่ผ่าน</v>
      </c>
    </row>
    <row r="44" spans="1:9" s="2" customFormat="1" ht="15" customHeight="1" x14ac:dyDescent="0.2">
      <c r="A44" s="34">
        <v>37</v>
      </c>
      <c r="B44" s="79" t="s">
        <v>386</v>
      </c>
      <c r="C44" s="80" t="s">
        <v>387</v>
      </c>
      <c r="D44" s="34"/>
      <c r="E44" s="34" t="str">
        <f t="shared" si="0"/>
        <v>/</v>
      </c>
      <c r="F44" s="34" t="str">
        <f t="shared" si="1"/>
        <v/>
      </c>
      <c r="G44" s="34" t="str">
        <f t="shared" si="2"/>
        <v/>
      </c>
      <c r="H44" s="34" t="str">
        <f t="shared" si="3"/>
        <v/>
      </c>
      <c r="I44" s="34" t="str">
        <f t="shared" si="4"/>
        <v>ไม่ผ่าน</v>
      </c>
    </row>
    <row r="45" spans="1:9" s="2" customFormat="1" ht="15" customHeight="1" x14ac:dyDescent="0.2">
      <c r="A45" s="34">
        <v>38</v>
      </c>
      <c r="B45" s="79" t="s">
        <v>388</v>
      </c>
      <c r="C45" s="80" t="s">
        <v>389</v>
      </c>
      <c r="D45" s="34"/>
      <c r="E45" s="34" t="str">
        <f t="shared" si="0"/>
        <v>/</v>
      </c>
      <c r="F45" s="34" t="str">
        <f t="shared" si="1"/>
        <v/>
      </c>
      <c r="G45" s="34" t="str">
        <f t="shared" si="2"/>
        <v/>
      </c>
      <c r="H45" s="34" t="str">
        <f t="shared" si="3"/>
        <v/>
      </c>
      <c r="I45" s="34" t="str">
        <f t="shared" si="4"/>
        <v>ไม่ผ่าน</v>
      </c>
    </row>
    <row r="46" spans="1:9" s="2" customFormat="1" ht="15" customHeight="1" x14ac:dyDescent="0.2">
      <c r="A46" s="34">
        <v>39</v>
      </c>
      <c r="B46" s="79" t="s">
        <v>57</v>
      </c>
      <c r="C46" s="80" t="s">
        <v>390</v>
      </c>
      <c r="D46" s="34"/>
      <c r="E46" s="34" t="str">
        <f t="shared" si="0"/>
        <v>/</v>
      </c>
      <c r="F46" s="34" t="str">
        <f t="shared" si="1"/>
        <v/>
      </c>
      <c r="G46" s="34" t="str">
        <f t="shared" si="2"/>
        <v/>
      </c>
      <c r="H46" s="34" t="str">
        <f t="shared" si="3"/>
        <v/>
      </c>
      <c r="I46" s="34" t="str">
        <f t="shared" si="4"/>
        <v>ไม่ผ่าน</v>
      </c>
    </row>
    <row r="47" spans="1:9" s="2" customFormat="1" ht="15" customHeight="1" x14ac:dyDescent="0.2">
      <c r="A47" s="34">
        <v>40</v>
      </c>
      <c r="B47" s="79" t="s">
        <v>391</v>
      </c>
      <c r="C47" s="80" t="s">
        <v>392</v>
      </c>
      <c r="D47" s="34"/>
      <c r="E47" s="34" t="str">
        <f t="shared" si="0"/>
        <v>/</v>
      </c>
      <c r="F47" s="34" t="str">
        <f t="shared" si="1"/>
        <v/>
      </c>
      <c r="G47" s="34" t="str">
        <f t="shared" si="2"/>
        <v/>
      </c>
      <c r="H47" s="34" t="str">
        <f t="shared" si="3"/>
        <v/>
      </c>
      <c r="I47" s="34" t="str">
        <f t="shared" si="4"/>
        <v>ไม่ผ่าน</v>
      </c>
    </row>
    <row r="48" spans="1:9" s="2" customFormat="1" ht="15" customHeight="1" x14ac:dyDescent="0.2">
      <c r="A48" s="34">
        <v>41</v>
      </c>
      <c r="B48" s="79" t="s">
        <v>393</v>
      </c>
      <c r="C48" s="80" t="s">
        <v>394</v>
      </c>
      <c r="D48" s="34"/>
      <c r="E48" s="34" t="str">
        <f t="shared" si="0"/>
        <v>/</v>
      </c>
      <c r="F48" s="34" t="str">
        <f t="shared" si="1"/>
        <v/>
      </c>
      <c r="G48" s="34" t="str">
        <f t="shared" si="2"/>
        <v/>
      </c>
      <c r="H48" s="34" t="str">
        <f t="shared" si="3"/>
        <v/>
      </c>
      <c r="I48" s="34" t="str">
        <f t="shared" si="4"/>
        <v>ไม่ผ่าน</v>
      </c>
    </row>
    <row r="49" spans="1:10" s="2" customFormat="1" ht="15" customHeight="1" x14ac:dyDescent="0.2">
      <c r="A49" s="34">
        <v>42</v>
      </c>
      <c r="B49" s="79" t="s">
        <v>395</v>
      </c>
      <c r="C49" s="80" t="s">
        <v>396</v>
      </c>
      <c r="D49" s="34"/>
      <c r="E49" s="34" t="str">
        <f t="shared" si="0"/>
        <v>/</v>
      </c>
      <c r="F49" s="34" t="str">
        <f t="shared" si="1"/>
        <v/>
      </c>
      <c r="G49" s="34" t="str">
        <f t="shared" si="2"/>
        <v/>
      </c>
      <c r="H49" s="34" t="str">
        <f t="shared" si="3"/>
        <v/>
      </c>
      <c r="I49" s="34" t="str">
        <f t="shared" si="4"/>
        <v>ไม่ผ่าน</v>
      </c>
    </row>
    <row r="50" spans="1:10" s="2" customFormat="1" ht="15" customHeight="1" x14ac:dyDescent="0.2">
      <c r="A50" s="34">
        <v>43</v>
      </c>
      <c r="B50" s="79" t="s">
        <v>56</v>
      </c>
      <c r="C50" s="80" t="s">
        <v>397</v>
      </c>
      <c r="D50" s="34"/>
      <c r="E50" s="34" t="str">
        <f t="shared" si="0"/>
        <v>/</v>
      </c>
      <c r="F50" s="34" t="str">
        <f t="shared" si="1"/>
        <v/>
      </c>
      <c r="G50" s="34" t="str">
        <f t="shared" si="2"/>
        <v/>
      </c>
      <c r="H50" s="34" t="str">
        <f t="shared" si="3"/>
        <v/>
      </c>
      <c r="I50" s="34" t="str">
        <f t="shared" si="4"/>
        <v>ไม่ผ่าน</v>
      </c>
    </row>
    <row r="51" spans="1:10" s="2" customFormat="1" ht="15" customHeight="1" x14ac:dyDescent="0.2">
      <c r="A51" s="34">
        <v>44</v>
      </c>
      <c r="B51" s="79" t="s">
        <v>398</v>
      </c>
      <c r="C51" s="80" t="s">
        <v>399</v>
      </c>
      <c r="D51" s="34"/>
      <c r="E51" s="34" t="str">
        <f t="shared" si="0"/>
        <v>/</v>
      </c>
      <c r="F51" s="34" t="str">
        <f t="shared" si="1"/>
        <v/>
      </c>
      <c r="G51" s="34" t="str">
        <f t="shared" si="2"/>
        <v/>
      </c>
      <c r="H51" s="34" t="str">
        <f t="shared" si="3"/>
        <v/>
      </c>
      <c r="I51" s="34" t="str">
        <f t="shared" si="4"/>
        <v>ไม่ผ่าน</v>
      </c>
    </row>
    <row r="52" spans="1:10" ht="18.75" x14ac:dyDescent="0.3">
      <c r="A52" s="17"/>
      <c r="B52" s="18" t="s">
        <v>7</v>
      </c>
      <c r="C52" s="19"/>
      <c r="D52" s="33"/>
      <c r="E52" s="20"/>
      <c r="F52" s="20"/>
      <c r="G52" s="45" t="s">
        <v>6</v>
      </c>
      <c r="H52" s="46"/>
      <c r="I52" s="20">
        <f>COUNTIF(I8:I51,"ผ่าน")</f>
        <v>0</v>
      </c>
      <c r="J52" s="3"/>
    </row>
    <row r="53" spans="1:10" ht="18.75" x14ac:dyDescent="0.3">
      <c r="A53" s="38"/>
      <c r="B53" s="39"/>
      <c r="C53" s="40"/>
      <c r="D53" s="44"/>
      <c r="E53" s="44"/>
      <c r="F53" s="20"/>
      <c r="G53" s="45" t="s">
        <v>12</v>
      </c>
      <c r="H53" s="46"/>
      <c r="I53" s="20">
        <f>COUNTIF(I8:I51,"ไม่ผ่าน")</f>
        <v>44</v>
      </c>
      <c r="J53" s="3"/>
    </row>
    <row r="54" spans="1:10" ht="18.75" x14ac:dyDescent="0.25">
      <c r="A54" s="41"/>
      <c r="B54" s="42"/>
      <c r="C54" s="43"/>
      <c r="D54" s="44"/>
      <c r="E54" s="44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52</v>
      </c>
      <c r="D57" s="23"/>
      <c r="E57" s="14"/>
      <c r="F57" s="14"/>
    </row>
    <row r="58" spans="1:10" ht="18.75" x14ac:dyDescent="0.25">
      <c r="A58" s="14"/>
      <c r="B58" s="14"/>
      <c r="C58" s="14" t="s">
        <v>50</v>
      </c>
      <c r="D58" s="23"/>
      <c r="E58" s="14"/>
      <c r="F58" s="14"/>
    </row>
    <row r="60" spans="1:10" x14ac:dyDescent="0.25">
      <c r="B60" s="25"/>
      <c r="C60" s="66" t="s">
        <v>8</v>
      </c>
      <c r="D60" s="66"/>
      <c r="E60" s="65" t="s">
        <v>9</v>
      </c>
      <c r="F60" s="65"/>
      <c r="G60" s="65" t="s">
        <v>10</v>
      </c>
      <c r="H60" s="65"/>
    </row>
    <row r="61" spans="1:10" x14ac:dyDescent="0.25">
      <c r="B61" s="26"/>
      <c r="C61" s="63" t="s">
        <v>23</v>
      </c>
      <c r="D61" s="63"/>
      <c r="E61" s="64" t="s">
        <v>13</v>
      </c>
      <c r="F61" s="64"/>
      <c r="G61" s="65">
        <f>COUNTIF(H8:H51,"/")</f>
        <v>0</v>
      </c>
      <c r="H61" s="65"/>
    </row>
    <row r="62" spans="1:10" x14ac:dyDescent="0.25">
      <c r="B62" s="26"/>
      <c r="C62" s="63" t="s">
        <v>24</v>
      </c>
      <c r="D62" s="63"/>
      <c r="E62" s="64" t="s">
        <v>11</v>
      </c>
      <c r="F62" s="64"/>
      <c r="G62" s="65">
        <f>COUNTIF(G8:G51,"/")</f>
        <v>0</v>
      </c>
      <c r="H62" s="65"/>
    </row>
    <row r="63" spans="1:10" x14ac:dyDescent="0.25">
      <c r="B63" s="26"/>
      <c r="C63" s="63" t="s">
        <v>19</v>
      </c>
      <c r="D63" s="63"/>
      <c r="E63" s="64" t="s">
        <v>17</v>
      </c>
      <c r="F63" s="64"/>
      <c r="G63" s="65">
        <f>COUNTIF(F8:F51,"/")</f>
        <v>0</v>
      </c>
      <c r="H63" s="65"/>
    </row>
    <row r="64" spans="1:10" x14ac:dyDescent="0.25">
      <c r="B64" s="26"/>
      <c r="C64" s="63" t="s">
        <v>20</v>
      </c>
      <c r="D64" s="63"/>
      <c r="E64" s="64" t="s">
        <v>16</v>
      </c>
      <c r="F64" s="64"/>
      <c r="G64" s="65">
        <f>COUNTIF(E8:E51,"/")</f>
        <v>44</v>
      </c>
      <c r="H64" s="65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2:H52"/>
    <mergeCell ref="A53:C54"/>
    <mergeCell ref="D53:E54"/>
    <mergeCell ref="G53:H53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  <mergeCell ref="C64:D64"/>
    <mergeCell ref="E64:F64"/>
    <mergeCell ref="G64:H64"/>
  </mergeCells>
  <pageMargins left="0.55118110236220474" right="0.19685039370078741" top="0.39370078740157483" bottom="0.15748031496062992" header="0.11811023622047245" footer="0.31496062992125984"/>
  <pageSetup paperSize="9"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44" zoomScaleNormal="100" zoomScalePageLayoutView="110" workbookViewId="0">
      <selection activeCell="G65" sqref="G65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8"/>
      <c r="K1" s="29"/>
      <c r="L1" s="29"/>
      <c r="M1" s="8"/>
    </row>
    <row r="2" spans="1:13" ht="18.75" x14ac:dyDescent="0.3">
      <c r="A2" s="47" t="s">
        <v>120</v>
      </c>
      <c r="B2" s="47"/>
      <c r="C2" s="47"/>
      <c r="D2" s="47"/>
      <c r="E2" s="47"/>
      <c r="F2" s="47"/>
      <c r="G2" s="47"/>
      <c r="H2" s="47"/>
      <c r="I2" s="47"/>
      <c r="J2" s="8"/>
      <c r="K2" s="29"/>
      <c r="L2" s="29"/>
      <c r="M2" s="8"/>
    </row>
    <row r="3" spans="1:13" ht="18.75" x14ac:dyDescent="0.3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48" t="s">
        <v>0</v>
      </c>
      <c r="B5" s="51" t="s">
        <v>2</v>
      </c>
      <c r="C5" s="54" t="s">
        <v>3</v>
      </c>
      <c r="D5" s="57" t="s">
        <v>15</v>
      </c>
      <c r="E5" s="35" t="s">
        <v>4</v>
      </c>
      <c r="F5" s="36"/>
      <c r="G5" s="36"/>
      <c r="H5" s="37"/>
      <c r="I5" s="60" t="s">
        <v>5</v>
      </c>
      <c r="K5" s="30"/>
      <c r="L5" s="30"/>
    </row>
    <row r="6" spans="1:13" s="4" customFormat="1" ht="21" customHeight="1" x14ac:dyDescent="0.3">
      <c r="A6" s="49"/>
      <c r="B6" s="52"/>
      <c r="C6" s="55"/>
      <c r="D6" s="58"/>
      <c r="E6" s="60" t="s">
        <v>21</v>
      </c>
      <c r="F6" s="35" t="s">
        <v>6</v>
      </c>
      <c r="G6" s="36"/>
      <c r="H6" s="37"/>
      <c r="I6" s="61"/>
      <c r="K6" s="30"/>
      <c r="L6" s="30"/>
    </row>
    <row r="7" spans="1:13" s="6" customFormat="1" ht="87.6" customHeight="1" x14ac:dyDescent="0.3">
      <c r="A7" s="50"/>
      <c r="B7" s="53"/>
      <c r="C7" s="56"/>
      <c r="D7" s="59"/>
      <c r="E7" s="62"/>
      <c r="F7" s="15" t="s">
        <v>22</v>
      </c>
      <c r="G7" s="15" t="s">
        <v>26</v>
      </c>
      <c r="H7" s="15" t="s">
        <v>25</v>
      </c>
      <c r="I7" s="62"/>
      <c r="K7" s="31"/>
      <c r="L7" s="31"/>
    </row>
    <row r="8" spans="1:13" s="2" customFormat="1" ht="15" customHeight="1" x14ac:dyDescent="0.2">
      <c r="A8" s="33">
        <v>1</v>
      </c>
      <c r="B8" s="77" t="s">
        <v>244</v>
      </c>
      <c r="C8" s="78" t="s">
        <v>245</v>
      </c>
      <c r="D8" s="33"/>
      <c r="E8" s="33" t="str">
        <f>IF(D8&lt;=11,"/","")</f>
        <v>/</v>
      </c>
      <c r="F8" s="33" t="str">
        <f>IF(AND(D8&gt;=12,D8&lt;=16),"/","")</f>
        <v/>
      </c>
      <c r="G8" s="33" t="str">
        <f>IF(AND(D8&gt;=17,D8&lt;=21),"/","")</f>
        <v/>
      </c>
      <c r="H8" s="33" t="str">
        <f>IF(AND(D8&gt;=22,D8&lt;=25),"/","")</f>
        <v/>
      </c>
      <c r="I8" s="33" t="str">
        <f>IF(D8&gt;=12,"ผ่าน","ไม่ผ่าน")</f>
        <v>ไม่ผ่าน</v>
      </c>
      <c r="K8" s="14"/>
      <c r="L8" s="14"/>
    </row>
    <row r="9" spans="1:13" s="2" customFormat="1" ht="15" customHeight="1" x14ac:dyDescent="0.2">
      <c r="A9" s="34">
        <v>2</v>
      </c>
      <c r="B9" s="75" t="s">
        <v>246</v>
      </c>
      <c r="C9" s="76" t="s">
        <v>247</v>
      </c>
      <c r="D9" s="34"/>
      <c r="E9" s="34" t="str">
        <f t="shared" ref="E9:E51" si="0">IF(D9&lt;=11,"/","")</f>
        <v>/</v>
      </c>
      <c r="F9" s="34" t="str">
        <f t="shared" ref="F9:F51" si="1">IF(AND(D9&gt;=12,D9&lt;=16),"/","")</f>
        <v/>
      </c>
      <c r="G9" s="34" t="str">
        <f t="shared" ref="G9:G51" si="2">IF(AND(D9&gt;=17,D9&lt;=21),"/","")</f>
        <v/>
      </c>
      <c r="H9" s="34" t="str">
        <f t="shared" ref="H9:H51" si="3">IF(AND(D9&gt;=22,D9&lt;=25),"/","")</f>
        <v/>
      </c>
      <c r="I9" s="34" t="str">
        <f t="shared" ref="I9:I51" si="4">IF(D9&gt;=12,"ผ่าน","ไม่ผ่าน")</f>
        <v>ไม่ผ่าน</v>
      </c>
      <c r="K9" s="14"/>
      <c r="L9" s="14"/>
    </row>
    <row r="10" spans="1:13" s="2" customFormat="1" ht="15" customHeight="1" x14ac:dyDescent="0.2">
      <c r="A10" s="34">
        <v>3</v>
      </c>
      <c r="B10" s="75" t="s">
        <v>248</v>
      </c>
      <c r="C10" s="76" t="s">
        <v>249</v>
      </c>
      <c r="D10" s="34"/>
      <c r="E10" s="34" t="str">
        <f t="shared" si="0"/>
        <v>/</v>
      </c>
      <c r="F10" s="34" t="str">
        <f t="shared" si="1"/>
        <v/>
      </c>
      <c r="G10" s="34" t="str">
        <f t="shared" si="2"/>
        <v/>
      </c>
      <c r="H10" s="34" t="str">
        <f t="shared" si="3"/>
        <v/>
      </c>
      <c r="I10" s="34" t="str">
        <f t="shared" si="4"/>
        <v>ไม่ผ่าน</v>
      </c>
      <c r="K10" s="14"/>
      <c r="L10" s="14"/>
    </row>
    <row r="11" spans="1:13" s="2" customFormat="1" ht="15" customHeight="1" x14ac:dyDescent="0.2">
      <c r="A11" s="34">
        <v>4</v>
      </c>
      <c r="B11" s="75" t="s">
        <v>250</v>
      </c>
      <c r="C11" s="76" t="s">
        <v>109</v>
      </c>
      <c r="D11" s="34"/>
      <c r="E11" s="34" t="str">
        <f t="shared" si="0"/>
        <v>/</v>
      </c>
      <c r="F11" s="34" t="str">
        <f t="shared" si="1"/>
        <v/>
      </c>
      <c r="G11" s="34" t="str">
        <f t="shared" si="2"/>
        <v/>
      </c>
      <c r="H11" s="34" t="str">
        <f t="shared" si="3"/>
        <v/>
      </c>
      <c r="I11" s="34" t="str">
        <f t="shared" si="4"/>
        <v>ไม่ผ่าน</v>
      </c>
      <c r="K11" s="14"/>
      <c r="L11" s="14"/>
    </row>
    <row r="12" spans="1:13" s="2" customFormat="1" ht="15" customHeight="1" x14ac:dyDescent="0.2">
      <c r="A12" s="34">
        <v>5</v>
      </c>
      <c r="B12" s="75" t="s">
        <v>251</v>
      </c>
      <c r="C12" s="76" t="s">
        <v>252</v>
      </c>
      <c r="D12" s="34"/>
      <c r="E12" s="34" t="str">
        <f t="shared" si="0"/>
        <v>/</v>
      </c>
      <c r="F12" s="34" t="str">
        <f t="shared" si="1"/>
        <v/>
      </c>
      <c r="G12" s="34" t="str">
        <f t="shared" si="2"/>
        <v/>
      </c>
      <c r="H12" s="34" t="str">
        <f t="shared" si="3"/>
        <v/>
      </c>
      <c r="I12" s="34" t="str">
        <f t="shared" si="4"/>
        <v>ไม่ผ่าน</v>
      </c>
      <c r="K12" s="14"/>
      <c r="L12" s="14"/>
    </row>
    <row r="13" spans="1:13" s="2" customFormat="1" ht="15" customHeight="1" x14ac:dyDescent="0.2">
      <c r="A13" s="34">
        <v>6</v>
      </c>
      <c r="B13" s="75" t="s">
        <v>74</v>
      </c>
      <c r="C13" s="76" t="s">
        <v>253</v>
      </c>
      <c r="D13" s="34"/>
      <c r="E13" s="34" t="str">
        <f t="shared" si="0"/>
        <v>/</v>
      </c>
      <c r="F13" s="34" t="str">
        <f t="shared" si="1"/>
        <v/>
      </c>
      <c r="G13" s="34" t="str">
        <f t="shared" si="2"/>
        <v/>
      </c>
      <c r="H13" s="34" t="str">
        <f t="shared" si="3"/>
        <v/>
      </c>
      <c r="I13" s="34" t="str">
        <f t="shared" si="4"/>
        <v>ไม่ผ่าน</v>
      </c>
      <c r="K13" s="14"/>
      <c r="L13" s="14"/>
    </row>
    <row r="14" spans="1:13" s="2" customFormat="1" ht="15" customHeight="1" x14ac:dyDescent="0.2">
      <c r="A14" s="34">
        <v>7</v>
      </c>
      <c r="B14" s="75" t="s">
        <v>107</v>
      </c>
      <c r="C14" s="76" t="s">
        <v>254</v>
      </c>
      <c r="D14" s="34"/>
      <c r="E14" s="34" t="str">
        <f t="shared" si="0"/>
        <v>/</v>
      </c>
      <c r="F14" s="34" t="str">
        <f t="shared" si="1"/>
        <v/>
      </c>
      <c r="G14" s="34" t="str">
        <f t="shared" si="2"/>
        <v/>
      </c>
      <c r="H14" s="34" t="str">
        <f t="shared" si="3"/>
        <v/>
      </c>
      <c r="I14" s="34" t="str">
        <f t="shared" si="4"/>
        <v>ไม่ผ่าน</v>
      </c>
      <c r="K14" s="14"/>
      <c r="L14" s="14"/>
    </row>
    <row r="15" spans="1:13" s="2" customFormat="1" ht="15" customHeight="1" x14ac:dyDescent="0.2">
      <c r="A15" s="34">
        <v>8</v>
      </c>
      <c r="B15" s="75" t="s">
        <v>255</v>
      </c>
      <c r="C15" s="76" t="s">
        <v>256</v>
      </c>
      <c r="D15" s="34"/>
      <c r="E15" s="34" t="str">
        <f t="shared" si="0"/>
        <v>/</v>
      </c>
      <c r="F15" s="34" t="str">
        <f t="shared" si="1"/>
        <v/>
      </c>
      <c r="G15" s="34" t="str">
        <f t="shared" si="2"/>
        <v/>
      </c>
      <c r="H15" s="34" t="str">
        <f t="shared" si="3"/>
        <v/>
      </c>
      <c r="I15" s="34" t="str">
        <f t="shared" si="4"/>
        <v>ไม่ผ่าน</v>
      </c>
      <c r="K15" s="14"/>
      <c r="L15" s="14"/>
    </row>
    <row r="16" spans="1:13" s="2" customFormat="1" ht="15" customHeight="1" x14ac:dyDescent="0.2">
      <c r="A16" s="34">
        <v>9</v>
      </c>
      <c r="B16" s="75" t="s">
        <v>257</v>
      </c>
      <c r="C16" s="76" t="s">
        <v>258</v>
      </c>
      <c r="D16" s="34"/>
      <c r="E16" s="34" t="str">
        <f t="shared" si="0"/>
        <v>/</v>
      </c>
      <c r="F16" s="34" t="str">
        <f t="shared" si="1"/>
        <v/>
      </c>
      <c r="G16" s="34" t="str">
        <f t="shared" si="2"/>
        <v/>
      </c>
      <c r="H16" s="34" t="str">
        <f t="shared" si="3"/>
        <v/>
      </c>
      <c r="I16" s="34" t="str">
        <f t="shared" si="4"/>
        <v>ไม่ผ่าน</v>
      </c>
      <c r="K16" s="14"/>
      <c r="L16" s="14"/>
    </row>
    <row r="17" spans="1:12" s="2" customFormat="1" ht="15" customHeight="1" x14ac:dyDescent="0.2">
      <c r="A17" s="34">
        <v>10</v>
      </c>
      <c r="B17" s="75" t="s">
        <v>259</v>
      </c>
      <c r="C17" s="76" t="s">
        <v>260</v>
      </c>
      <c r="D17" s="34"/>
      <c r="E17" s="34" t="str">
        <f t="shared" si="0"/>
        <v>/</v>
      </c>
      <c r="F17" s="34" t="str">
        <f t="shared" si="1"/>
        <v/>
      </c>
      <c r="G17" s="34" t="str">
        <f t="shared" si="2"/>
        <v/>
      </c>
      <c r="H17" s="34" t="str">
        <f t="shared" si="3"/>
        <v/>
      </c>
      <c r="I17" s="34" t="str">
        <f t="shared" si="4"/>
        <v>ไม่ผ่าน</v>
      </c>
      <c r="K17" s="14"/>
      <c r="L17" s="14"/>
    </row>
    <row r="18" spans="1:12" s="2" customFormat="1" ht="15" customHeight="1" x14ac:dyDescent="0.2">
      <c r="A18" s="34">
        <v>11</v>
      </c>
      <c r="B18" s="75" t="s">
        <v>261</v>
      </c>
      <c r="C18" s="76" t="s">
        <v>262</v>
      </c>
      <c r="D18" s="34"/>
      <c r="E18" s="34" t="str">
        <f t="shared" si="0"/>
        <v>/</v>
      </c>
      <c r="F18" s="34" t="str">
        <f t="shared" si="1"/>
        <v/>
      </c>
      <c r="G18" s="34" t="str">
        <f t="shared" si="2"/>
        <v/>
      </c>
      <c r="H18" s="34" t="str">
        <f t="shared" si="3"/>
        <v/>
      </c>
      <c r="I18" s="34" t="str">
        <f t="shared" si="4"/>
        <v>ไม่ผ่าน</v>
      </c>
      <c r="K18" s="14"/>
      <c r="L18" s="14"/>
    </row>
    <row r="19" spans="1:12" s="2" customFormat="1" ht="15" customHeight="1" x14ac:dyDescent="0.2">
      <c r="A19" s="34">
        <v>12</v>
      </c>
      <c r="B19" s="75" t="s">
        <v>263</v>
      </c>
      <c r="C19" s="76" t="s">
        <v>264</v>
      </c>
      <c r="D19" s="34"/>
      <c r="E19" s="34" t="str">
        <f t="shared" si="0"/>
        <v>/</v>
      </c>
      <c r="F19" s="34" t="str">
        <f t="shared" si="1"/>
        <v/>
      </c>
      <c r="G19" s="34" t="str">
        <f t="shared" si="2"/>
        <v/>
      </c>
      <c r="H19" s="34" t="str">
        <f t="shared" si="3"/>
        <v/>
      </c>
      <c r="I19" s="34" t="str">
        <f t="shared" si="4"/>
        <v>ไม่ผ่าน</v>
      </c>
      <c r="K19" s="14"/>
      <c r="L19" s="14"/>
    </row>
    <row r="20" spans="1:12" s="2" customFormat="1" ht="15" customHeight="1" x14ac:dyDescent="0.2">
      <c r="A20" s="34">
        <v>13</v>
      </c>
      <c r="B20" s="75" t="s">
        <v>265</v>
      </c>
      <c r="C20" s="76" t="s">
        <v>266</v>
      </c>
      <c r="D20" s="34"/>
      <c r="E20" s="34" t="str">
        <f t="shared" si="0"/>
        <v>/</v>
      </c>
      <c r="F20" s="34" t="str">
        <f t="shared" si="1"/>
        <v/>
      </c>
      <c r="G20" s="34" t="str">
        <f t="shared" si="2"/>
        <v/>
      </c>
      <c r="H20" s="34" t="str">
        <f t="shared" si="3"/>
        <v/>
      </c>
      <c r="I20" s="34" t="str">
        <f t="shared" si="4"/>
        <v>ไม่ผ่าน</v>
      </c>
      <c r="K20" s="14"/>
      <c r="L20" s="14"/>
    </row>
    <row r="21" spans="1:12" s="2" customFormat="1" ht="15" customHeight="1" x14ac:dyDescent="0.2">
      <c r="A21" s="34">
        <v>14</v>
      </c>
      <c r="B21" s="75" t="s">
        <v>267</v>
      </c>
      <c r="C21" s="76" t="s">
        <v>77</v>
      </c>
      <c r="D21" s="34"/>
      <c r="E21" s="34" t="str">
        <f t="shared" si="0"/>
        <v>/</v>
      </c>
      <c r="F21" s="34" t="str">
        <f t="shared" si="1"/>
        <v/>
      </c>
      <c r="G21" s="34" t="str">
        <f t="shared" si="2"/>
        <v/>
      </c>
      <c r="H21" s="34" t="str">
        <f t="shared" si="3"/>
        <v/>
      </c>
      <c r="I21" s="34" t="str">
        <f t="shared" si="4"/>
        <v>ไม่ผ่าน</v>
      </c>
      <c r="K21" s="14"/>
      <c r="L21" s="14"/>
    </row>
    <row r="22" spans="1:12" s="2" customFormat="1" ht="15" customHeight="1" x14ac:dyDescent="0.2">
      <c r="A22" s="34">
        <v>15</v>
      </c>
      <c r="B22" s="75" t="s">
        <v>268</v>
      </c>
      <c r="C22" s="76" t="s">
        <v>269</v>
      </c>
      <c r="D22" s="34"/>
      <c r="E22" s="34" t="str">
        <f t="shared" si="0"/>
        <v>/</v>
      </c>
      <c r="F22" s="34" t="str">
        <f t="shared" si="1"/>
        <v/>
      </c>
      <c r="G22" s="34" t="str">
        <f t="shared" si="2"/>
        <v/>
      </c>
      <c r="H22" s="34" t="str">
        <f t="shared" si="3"/>
        <v/>
      </c>
      <c r="I22" s="34" t="str">
        <f t="shared" si="4"/>
        <v>ไม่ผ่าน</v>
      </c>
      <c r="K22" s="14"/>
      <c r="L22" s="14"/>
    </row>
    <row r="23" spans="1:12" s="2" customFormat="1" ht="15" customHeight="1" x14ac:dyDescent="0.2">
      <c r="A23" s="34">
        <v>16</v>
      </c>
      <c r="B23" s="75" t="s">
        <v>270</v>
      </c>
      <c r="C23" s="76" t="s">
        <v>271</v>
      </c>
      <c r="D23" s="34"/>
      <c r="E23" s="34" t="str">
        <f t="shared" si="0"/>
        <v>/</v>
      </c>
      <c r="F23" s="34" t="str">
        <f t="shared" si="1"/>
        <v/>
      </c>
      <c r="G23" s="34" t="str">
        <f t="shared" si="2"/>
        <v/>
      </c>
      <c r="H23" s="34" t="str">
        <f t="shared" si="3"/>
        <v/>
      </c>
      <c r="I23" s="34" t="str">
        <f t="shared" si="4"/>
        <v>ไม่ผ่าน</v>
      </c>
      <c r="K23" s="14"/>
      <c r="L23" s="14"/>
    </row>
    <row r="24" spans="1:12" s="2" customFormat="1" ht="15" customHeight="1" x14ac:dyDescent="0.2">
      <c r="A24" s="34">
        <v>17</v>
      </c>
      <c r="B24" s="75" t="s">
        <v>272</v>
      </c>
      <c r="C24" s="76" t="s">
        <v>273</v>
      </c>
      <c r="D24" s="34"/>
      <c r="E24" s="34" t="str">
        <f t="shared" si="0"/>
        <v>/</v>
      </c>
      <c r="F24" s="34" t="str">
        <f t="shared" si="1"/>
        <v/>
      </c>
      <c r="G24" s="34" t="str">
        <f t="shared" si="2"/>
        <v/>
      </c>
      <c r="H24" s="34" t="str">
        <f t="shared" si="3"/>
        <v/>
      </c>
      <c r="I24" s="34" t="str">
        <f t="shared" si="4"/>
        <v>ไม่ผ่าน</v>
      </c>
      <c r="K24" s="14"/>
      <c r="L24" s="14"/>
    </row>
    <row r="25" spans="1:12" s="2" customFormat="1" ht="15" customHeight="1" x14ac:dyDescent="0.2">
      <c r="A25" s="34">
        <v>18</v>
      </c>
      <c r="B25" s="75" t="s">
        <v>274</v>
      </c>
      <c r="C25" s="76" t="s">
        <v>275</v>
      </c>
      <c r="D25" s="34"/>
      <c r="E25" s="34" t="str">
        <f t="shared" si="0"/>
        <v>/</v>
      </c>
      <c r="F25" s="34" t="str">
        <f t="shared" si="1"/>
        <v/>
      </c>
      <c r="G25" s="34" t="str">
        <f t="shared" si="2"/>
        <v/>
      </c>
      <c r="H25" s="34" t="str">
        <f t="shared" si="3"/>
        <v/>
      </c>
      <c r="I25" s="34" t="str">
        <f t="shared" si="4"/>
        <v>ไม่ผ่าน</v>
      </c>
      <c r="K25" s="14"/>
      <c r="L25" s="14"/>
    </row>
    <row r="26" spans="1:12" s="2" customFormat="1" ht="15" customHeight="1" x14ac:dyDescent="0.2">
      <c r="A26" s="34">
        <v>19</v>
      </c>
      <c r="B26" s="75" t="s">
        <v>276</v>
      </c>
      <c r="C26" s="76" t="s">
        <v>277</v>
      </c>
      <c r="D26" s="34"/>
      <c r="E26" s="34" t="str">
        <f t="shared" si="0"/>
        <v>/</v>
      </c>
      <c r="F26" s="34" t="str">
        <f t="shared" si="1"/>
        <v/>
      </c>
      <c r="G26" s="34" t="str">
        <f t="shared" si="2"/>
        <v/>
      </c>
      <c r="H26" s="34" t="str">
        <f t="shared" si="3"/>
        <v/>
      </c>
      <c r="I26" s="34" t="str">
        <f t="shared" si="4"/>
        <v>ไม่ผ่าน</v>
      </c>
      <c r="K26" s="14"/>
      <c r="L26" s="14"/>
    </row>
    <row r="27" spans="1:12" s="2" customFormat="1" ht="15" customHeight="1" x14ac:dyDescent="0.2">
      <c r="A27" s="34">
        <v>20</v>
      </c>
      <c r="B27" s="75" t="s">
        <v>278</v>
      </c>
      <c r="C27" s="76" t="s">
        <v>279</v>
      </c>
      <c r="D27" s="34"/>
      <c r="E27" s="34" t="str">
        <f t="shared" si="0"/>
        <v>/</v>
      </c>
      <c r="F27" s="34" t="str">
        <f t="shared" si="1"/>
        <v/>
      </c>
      <c r="G27" s="34" t="str">
        <f t="shared" si="2"/>
        <v/>
      </c>
      <c r="H27" s="34" t="str">
        <f t="shared" si="3"/>
        <v/>
      </c>
      <c r="I27" s="34" t="str">
        <f t="shared" si="4"/>
        <v>ไม่ผ่าน</v>
      </c>
      <c r="K27" s="14"/>
      <c r="L27" s="14"/>
    </row>
    <row r="28" spans="1:12" s="2" customFormat="1" ht="15" customHeight="1" x14ac:dyDescent="0.2">
      <c r="A28" s="34">
        <v>21</v>
      </c>
      <c r="B28" s="75" t="s">
        <v>43</v>
      </c>
      <c r="C28" s="76" t="s">
        <v>280</v>
      </c>
      <c r="D28" s="34"/>
      <c r="E28" s="34" t="str">
        <f t="shared" si="0"/>
        <v>/</v>
      </c>
      <c r="F28" s="34" t="str">
        <f t="shared" si="1"/>
        <v/>
      </c>
      <c r="G28" s="34" t="str">
        <f t="shared" si="2"/>
        <v/>
      </c>
      <c r="H28" s="34" t="str">
        <f t="shared" si="3"/>
        <v/>
      </c>
      <c r="I28" s="34" t="str">
        <f t="shared" si="4"/>
        <v>ไม่ผ่าน</v>
      </c>
      <c r="K28" s="14"/>
      <c r="L28" s="14"/>
    </row>
    <row r="29" spans="1:12" s="2" customFormat="1" ht="15" customHeight="1" x14ac:dyDescent="0.2">
      <c r="A29" s="34">
        <v>22</v>
      </c>
      <c r="B29" s="75" t="s">
        <v>53</v>
      </c>
      <c r="C29" s="76" t="s">
        <v>54</v>
      </c>
      <c r="D29" s="34"/>
      <c r="E29" s="34" t="str">
        <f t="shared" si="0"/>
        <v>/</v>
      </c>
      <c r="F29" s="34" t="str">
        <f t="shared" si="1"/>
        <v/>
      </c>
      <c r="G29" s="34" t="str">
        <f t="shared" si="2"/>
        <v/>
      </c>
      <c r="H29" s="34" t="str">
        <f t="shared" si="3"/>
        <v/>
      </c>
      <c r="I29" s="34" t="str">
        <f t="shared" si="4"/>
        <v>ไม่ผ่าน</v>
      </c>
      <c r="K29" s="14"/>
      <c r="L29" s="14"/>
    </row>
    <row r="30" spans="1:12" s="2" customFormat="1" ht="15" customHeight="1" x14ac:dyDescent="0.2">
      <c r="A30" s="34">
        <v>23</v>
      </c>
      <c r="B30" s="75" t="s">
        <v>281</v>
      </c>
      <c r="C30" s="76" t="s">
        <v>66</v>
      </c>
      <c r="D30" s="34"/>
      <c r="E30" s="34" t="str">
        <f t="shared" si="0"/>
        <v>/</v>
      </c>
      <c r="F30" s="34" t="str">
        <f t="shared" si="1"/>
        <v/>
      </c>
      <c r="G30" s="34" t="str">
        <f t="shared" si="2"/>
        <v/>
      </c>
      <c r="H30" s="34" t="str">
        <f t="shared" si="3"/>
        <v/>
      </c>
      <c r="I30" s="34" t="str">
        <f t="shared" si="4"/>
        <v>ไม่ผ่าน</v>
      </c>
      <c r="K30" s="14"/>
      <c r="L30" s="14"/>
    </row>
    <row r="31" spans="1:12" s="2" customFormat="1" ht="15" customHeight="1" x14ac:dyDescent="0.2">
      <c r="A31" s="34">
        <v>24</v>
      </c>
      <c r="B31" s="75" t="s">
        <v>282</v>
      </c>
      <c r="C31" s="76" t="s">
        <v>283</v>
      </c>
      <c r="D31" s="34"/>
      <c r="E31" s="34" t="str">
        <f t="shared" si="0"/>
        <v>/</v>
      </c>
      <c r="F31" s="34" t="str">
        <f t="shared" si="1"/>
        <v/>
      </c>
      <c r="G31" s="34" t="str">
        <f t="shared" si="2"/>
        <v/>
      </c>
      <c r="H31" s="34" t="str">
        <f t="shared" si="3"/>
        <v/>
      </c>
      <c r="I31" s="34" t="str">
        <f t="shared" si="4"/>
        <v>ไม่ผ่าน</v>
      </c>
      <c r="K31" s="14"/>
      <c r="L31" s="14"/>
    </row>
    <row r="32" spans="1:12" s="2" customFormat="1" ht="15" customHeight="1" x14ac:dyDescent="0.2">
      <c r="A32" s="34">
        <v>25</v>
      </c>
      <c r="B32" s="75" t="s">
        <v>284</v>
      </c>
      <c r="C32" s="76" t="s">
        <v>285</v>
      </c>
      <c r="D32" s="34"/>
      <c r="E32" s="34" t="str">
        <f t="shared" si="0"/>
        <v>/</v>
      </c>
      <c r="F32" s="34" t="str">
        <f t="shared" si="1"/>
        <v/>
      </c>
      <c r="G32" s="34" t="str">
        <f t="shared" si="2"/>
        <v/>
      </c>
      <c r="H32" s="34" t="str">
        <f t="shared" si="3"/>
        <v/>
      </c>
      <c r="I32" s="34" t="str">
        <f t="shared" si="4"/>
        <v>ไม่ผ่าน</v>
      </c>
      <c r="K32" s="14"/>
      <c r="L32" s="14"/>
    </row>
    <row r="33" spans="1:15" s="2" customFormat="1" ht="15" customHeight="1" x14ac:dyDescent="0.2">
      <c r="A33" s="34">
        <v>26</v>
      </c>
      <c r="B33" s="75" t="s">
        <v>286</v>
      </c>
      <c r="C33" s="76" t="s">
        <v>287</v>
      </c>
      <c r="D33" s="34"/>
      <c r="E33" s="34" t="str">
        <f t="shared" si="0"/>
        <v>/</v>
      </c>
      <c r="F33" s="34" t="str">
        <f t="shared" si="1"/>
        <v/>
      </c>
      <c r="G33" s="34" t="str">
        <f t="shared" si="2"/>
        <v/>
      </c>
      <c r="H33" s="34" t="str">
        <f t="shared" si="3"/>
        <v/>
      </c>
      <c r="I33" s="34" t="str">
        <f t="shared" si="4"/>
        <v>ไม่ผ่าน</v>
      </c>
      <c r="K33" s="14"/>
      <c r="L33" s="14"/>
    </row>
    <row r="34" spans="1:15" s="2" customFormat="1" ht="15" customHeight="1" x14ac:dyDescent="0.2">
      <c r="A34" s="34">
        <v>27</v>
      </c>
      <c r="B34" s="75" t="s">
        <v>288</v>
      </c>
      <c r="C34" s="76" t="s">
        <v>72</v>
      </c>
      <c r="D34" s="34"/>
      <c r="E34" s="34" t="str">
        <f t="shared" si="0"/>
        <v>/</v>
      </c>
      <c r="F34" s="34" t="str">
        <f t="shared" si="1"/>
        <v/>
      </c>
      <c r="G34" s="34" t="str">
        <f t="shared" si="2"/>
        <v/>
      </c>
      <c r="H34" s="34" t="str">
        <f t="shared" si="3"/>
        <v/>
      </c>
      <c r="I34" s="34" t="str">
        <f t="shared" si="4"/>
        <v>ไม่ผ่าน</v>
      </c>
      <c r="K34" s="14"/>
      <c r="L34" s="14"/>
    </row>
    <row r="35" spans="1:15" s="2" customFormat="1" ht="14.25" customHeight="1" x14ac:dyDescent="0.2">
      <c r="A35" s="34">
        <v>28</v>
      </c>
      <c r="B35" s="75" t="s">
        <v>289</v>
      </c>
      <c r="C35" s="76" t="s">
        <v>290</v>
      </c>
      <c r="D35" s="34"/>
      <c r="E35" s="34" t="str">
        <f t="shared" si="0"/>
        <v>/</v>
      </c>
      <c r="F35" s="34" t="str">
        <f t="shared" si="1"/>
        <v/>
      </c>
      <c r="G35" s="34" t="str">
        <f t="shared" si="2"/>
        <v/>
      </c>
      <c r="H35" s="34" t="str">
        <f t="shared" si="3"/>
        <v/>
      </c>
      <c r="I35" s="34" t="str">
        <f t="shared" si="4"/>
        <v>ไม่ผ่าน</v>
      </c>
      <c r="K35" s="14"/>
      <c r="L35" s="14"/>
      <c r="M35" s="7"/>
      <c r="N35" s="5"/>
      <c r="O35" s="5"/>
    </row>
    <row r="36" spans="1:15" s="2" customFormat="1" ht="15" customHeight="1" x14ac:dyDescent="0.2">
      <c r="A36" s="34">
        <v>29</v>
      </c>
      <c r="B36" s="75" t="s">
        <v>291</v>
      </c>
      <c r="C36" s="76" t="s">
        <v>292</v>
      </c>
      <c r="D36" s="34"/>
      <c r="E36" s="34" t="str">
        <f t="shared" si="0"/>
        <v>/</v>
      </c>
      <c r="F36" s="34" t="str">
        <f t="shared" si="1"/>
        <v/>
      </c>
      <c r="G36" s="34" t="str">
        <f t="shared" si="2"/>
        <v/>
      </c>
      <c r="H36" s="34" t="str">
        <f t="shared" si="3"/>
        <v/>
      </c>
      <c r="I36" s="34" t="str">
        <f t="shared" si="4"/>
        <v>ไม่ผ่าน</v>
      </c>
      <c r="K36" s="14"/>
      <c r="L36" s="14"/>
    </row>
    <row r="37" spans="1:15" s="2" customFormat="1" ht="15" customHeight="1" x14ac:dyDescent="0.2">
      <c r="A37" s="34">
        <v>30</v>
      </c>
      <c r="B37" s="75" t="s">
        <v>293</v>
      </c>
      <c r="C37" s="76" t="s">
        <v>294</v>
      </c>
      <c r="D37" s="34"/>
      <c r="E37" s="34" t="str">
        <f t="shared" si="0"/>
        <v>/</v>
      </c>
      <c r="F37" s="34" t="str">
        <f t="shared" si="1"/>
        <v/>
      </c>
      <c r="G37" s="34" t="str">
        <f t="shared" si="2"/>
        <v/>
      </c>
      <c r="H37" s="34" t="str">
        <f t="shared" si="3"/>
        <v/>
      </c>
      <c r="I37" s="34" t="str">
        <f t="shared" si="4"/>
        <v>ไม่ผ่าน</v>
      </c>
      <c r="K37" s="14"/>
      <c r="L37" s="14"/>
    </row>
    <row r="38" spans="1:15" s="2" customFormat="1" ht="15" customHeight="1" x14ac:dyDescent="0.2">
      <c r="A38" s="34">
        <v>31</v>
      </c>
      <c r="B38" s="75" t="s">
        <v>295</v>
      </c>
      <c r="C38" s="76" t="s">
        <v>296</v>
      </c>
      <c r="D38" s="34"/>
      <c r="E38" s="34" t="str">
        <f t="shared" si="0"/>
        <v>/</v>
      </c>
      <c r="F38" s="34" t="str">
        <f t="shared" si="1"/>
        <v/>
      </c>
      <c r="G38" s="34" t="str">
        <f t="shared" si="2"/>
        <v/>
      </c>
      <c r="H38" s="34" t="str">
        <f t="shared" si="3"/>
        <v/>
      </c>
      <c r="I38" s="34" t="str">
        <f t="shared" si="4"/>
        <v>ไม่ผ่าน</v>
      </c>
      <c r="K38" s="14"/>
      <c r="L38" s="14"/>
    </row>
    <row r="39" spans="1:15" s="2" customFormat="1" ht="15" customHeight="1" x14ac:dyDescent="0.2">
      <c r="A39" s="34">
        <v>32</v>
      </c>
      <c r="B39" s="75" t="s">
        <v>297</v>
      </c>
      <c r="C39" s="76" t="s">
        <v>298</v>
      </c>
      <c r="D39" s="34"/>
      <c r="E39" s="34" t="str">
        <f t="shared" si="0"/>
        <v>/</v>
      </c>
      <c r="F39" s="34" t="str">
        <f t="shared" si="1"/>
        <v/>
      </c>
      <c r="G39" s="34" t="str">
        <f t="shared" si="2"/>
        <v/>
      </c>
      <c r="H39" s="34" t="str">
        <f t="shared" si="3"/>
        <v/>
      </c>
      <c r="I39" s="34" t="str">
        <f t="shared" si="4"/>
        <v>ไม่ผ่าน</v>
      </c>
      <c r="K39" s="14"/>
      <c r="L39" s="14"/>
    </row>
    <row r="40" spans="1:15" s="2" customFormat="1" ht="15" customHeight="1" x14ac:dyDescent="0.2">
      <c r="A40" s="34">
        <v>33</v>
      </c>
      <c r="B40" s="75" t="s">
        <v>58</v>
      </c>
      <c r="C40" s="76" t="s">
        <v>299</v>
      </c>
      <c r="D40" s="34"/>
      <c r="E40" s="34" t="str">
        <f t="shared" si="0"/>
        <v>/</v>
      </c>
      <c r="F40" s="34" t="str">
        <f t="shared" si="1"/>
        <v/>
      </c>
      <c r="G40" s="34" t="str">
        <f t="shared" si="2"/>
        <v/>
      </c>
      <c r="H40" s="34" t="str">
        <f t="shared" si="3"/>
        <v/>
      </c>
      <c r="I40" s="34" t="str">
        <f t="shared" si="4"/>
        <v>ไม่ผ่าน</v>
      </c>
      <c r="K40" s="14"/>
      <c r="L40" s="14"/>
    </row>
    <row r="41" spans="1:15" s="2" customFormat="1" ht="15" customHeight="1" x14ac:dyDescent="0.2">
      <c r="A41" s="34">
        <v>34</v>
      </c>
      <c r="B41" s="75" t="s">
        <v>300</v>
      </c>
      <c r="C41" s="76" t="s">
        <v>301</v>
      </c>
      <c r="D41" s="34"/>
      <c r="E41" s="34" t="str">
        <f t="shared" si="0"/>
        <v>/</v>
      </c>
      <c r="F41" s="34" t="str">
        <f t="shared" si="1"/>
        <v/>
      </c>
      <c r="G41" s="34" t="str">
        <f t="shared" si="2"/>
        <v/>
      </c>
      <c r="H41" s="34" t="str">
        <f t="shared" si="3"/>
        <v/>
      </c>
      <c r="I41" s="34" t="str">
        <f t="shared" si="4"/>
        <v>ไม่ผ่าน</v>
      </c>
      <c r="K41" s="14"/>
      <c r="L41" s="14"/>
    </row>
    <row r="42" spans="1:15" s="2" customFormat="1" ht="15" customHeight="1" x14ac:dyDescent="0.2">
      <c r="A42" s="34">
        <v>35</v>
      </c>
      <c r="B42" s="75" t="s">
        <v>302</v>
      </c>
      <c r="C42" s="76" t="s">
        <v>303</v>
      </c>
      <c r="D42" s="34"/>
      <c r="E42" s="34" t="str">
        <f t="shared" si="0"/>
        <v>/</v>
      </c>
      <c r="F42" s="34" t="str">
        <f t="shared" si="1"/>
        <v/>
      </c>
      <c r="G42" s="34" t="str">
        <f t="shared" si="2"/>
        <v/>
      </c>
      <c r="H42" s="34" t="str">
        <f t="shared" si="3"/>
        <v/>
      </c>
      <c r="I42" s="34" t="str">
        <f t="shared" si="4"/>
        <v>ไม่ผ่าน</v>
      </c>
      <c r="K42" s="14"/>
      <c r="L42" s="14"/>
    </row>
    <row r="43" spans="1:15" s="2" customFormat="1" ht="15" customHeight="1" x14ac:dyDescent="0.2">
      <c r="A43" s="34">
        <v>36</v>
      </c>
      <c r="B43" s="75" t="s">
        <v>75</v>
      </c>
      <c r="C43" s="76" t="s">
        <v>304</v>
      </c>
      <c r="D43" s="34"/>
      <c r="E43" s="34" t="str">
        <f t="shared" si="0"/>
        <v>/</v>
      </c>
      <c r="F43" s="34" t="str">
        <f t="shared" si="1"/>
        <v/>
      </c>
      <c r="G43" s="34" t="str">
        <f t="shared" si="2"/>
        <v/>
      </c>
      <c r="H43" s="34" t="str">
        <f t="shared" si="3"/>
        <v/>
      </c>
      <c r="I43" s="34" t="str">
        <f t="shared" si="4"/>
        <v>ไม่ผ่าน</v>
      </c>
      <c r="K43" s="14"/>
      <c r="L43" s="14"/>
    </row>
    <row r="44" spans="1:15" s="2" customFormat="1" ht="15" customHeight="1" x14ac:dyDescent="0.2">
      <c r="A44" s="34">
        <v>37</v>
      </c>
      <c r="B44" s="75" t="s">
        <v>305</v>
      </c>
      <c r="C44" s="76" t="s">
        <v>306</v>
      </c>
      <c r="D44" s="34"/>
      <c r="E44" s="34" t="str">
        <f t="shared" si="0"/>
        <v>/</v>
      </c>
      <c r="F44" s="34" t="str">
        <f t="shared" si="1"/>
        <v/>
      </c>
      <c r="G44" s="34" t="str">
        <f t="shared" si="2"/>
        <v/>
      </c>
      <c r="H44" s="34" t="str">
        <f t="shared" si="3"/>
        <v/>
      </c>
      <c r="I44" s="34" t="str">
        <f t="shared" si="4"/>
        <v>ไม่ผ่าน</v>
      </c>
      <c r="K44" s="14"/>
      <c r="L44" s="14"/>
    </row>
    <row r="45" spans="1:15" s="2" customFormat="1" ht="15" customHeight="1" x14ac:dyDescent="0.2">
      <c r="A45" s="34">
        <v>38</v>
      </c>
      <c r="B45" s="75" t="s">
        <v>307</v>
      </c>
      <c r="C45" s="76" t="s">
        <v>308</v>
      </c>
      <c r="D45" s="34"/>
      <c r="E45" s="34" t="str">
        <f t="shared" si="0"/>
        <v>/</v>
      </c>
      <c r="F45" s="34" t="str">
        <f t="shared" si="1"/>
        <v/>
      </c>
      <c r="G45" s="34" t="str">
        <f t="shared" si="2"/>
        <v/>
      </c>
      <c r="H45" s="34" t="str">
        <f t="shared" si="3"/>
        <v/>
      </c>
      <c r="I45" s="34" t="str">
        <f t="shared" si="4"/>
        <v>ไม่ผ่าน</v>
      </c>
      <c r="K45" s="14"/>
      <c r="L45" s="14"/>
    </row>
    <row r="46" spans="1:15" s="2" customFormat="1" ht="15" customHeight="1" x14ac:dyDescent="0.2">
      <c r="A46" s="34">
        <v>39</v>
      </c>
      <c r="B46" s="75" t="s">
        <v>309</v>
      </c>
      <c r="C46" s="76" t="s">
        <v>310</v>
      </c>
      <c r="D46" s="34"/>
      <c r="E46" s="34" t="str">
        <f t="shared" si="0"/>
        <v>/</v>
      </c>
      <c r="F46" s="34" t="str">
        <f t="shared" si="1"/>
        <v/>
      </c>
      <c r="G46" s="34" t="str">
        <f t="shared" si="2"/>
        <v/>
      </c>
      <c r="H46" s="34" t="str">
        <f t="shared" si="3"/>
        <v/>
      </c>
      <c r="I46" s="34" t="str">
        <f t="shared" si="4"/>
        <v>ไม่ผ่าน</v>
      </c>
      <c r="K46" s="14"/>
      <c r="L46" s="14"/>
    </row>
    <row r="47" spans="1:15" s="2" customFormat="1" ht="15" customHeight="1" x14ac:dyDescent="0.2">
      <c r="A47" s="34">
        <v>40</v>
      </c>
      <c r="B47" s="75" t="s">
        <v>311</v>
      </c>
      <c r="C47" s="76" t="s">
        <v>312</v>
      </c>
      <c r="D47" s="34"/>
      <c r="E47" s="34" t="str">
        <f t="shared" si="0"/>
        <v>/</v>
      </c>
      <c r="F47" s="34" t="str">
        <f t="shared" si="1"/>
        <v/>
      </c>
      <c r="G47" s="34" t="str">
        <f t="shared" si="2"/>
        <v/>
      </c>
      <c r="H47" s="34" t="str">
        <f t="shared" si="3"/>
        <v/>
      </c>
      <c r="I47" s="34" t="str">
        <f t="shared" si="4"/>
        <v>ไม่ผ่าน</v>
      </c>
      <c r="K47" s="14"/>
      <c r="L47" s="14"/>
    </row>
    <row r="48" spans="1:15" s="2" customFormat="1" ht="15" customHeight="1" x14ac:dyDescent="0.2">
      <c r="A48" s="34">
        <v>41</v>
      </c>
      <c r="B48" s="75" t="s">
        <v>313</v>
      </c>
      <c r="C48" s="76" t="s">
        <v>314</v>
      </c>
      <c r="D48" s="34"/>
      <c r="E48" s="34" t="str">
        <f t="shared" si="0"/>
        <v>/</v>
      </c>
      <c r="F48" s="34" t="str">
        <f t="shared" si="1"/>
        <v/>
      </c>
      <c r="G48" s="34" t="str">
        <f t="shared" si="2"/>
        <v/>
      </c>
      <c r="H48" s="34" t="str">
        <f t="shared" si="3"/>
        <v/>
      </c>
      <c r="I48" s="34" t="str">
        <f t="shared" si="4"/>
        <v>ไม่ผ่าน</v>
      </c>
      <c r="K48" s="14"/>
      <c r="L48" s="14"/>
    </row>
    <row r="49" spans="1:12" s="2" customFormat="1" ht="15" customHeight="1" x14ac:dyDescent="0.2">
      <c r="A49" s="34">
        <v>42</v>
      </c>
      <c r="B49" s="75" t="s">
        <v>315</v>
      </c>
      <c r="C49" s="76" t="s">
        <v>316</v>
      </c>
      <c r="D49" s="34"/>
      <c r="E49" s="34" t="str">
        <f t="shared" si="0"/>
        <v>/</v>
      </c>
      <c r="F49" s="34" t="str">
        <f t="shared" si="1"/>
        <v/>
      </c>
      <c r="G49" s="34" t="str">
        <f t="shared" si="2"/>
        <v/>
      </c>
      <c r="H49" s="34" t="str">
        <f t="shared" si="3"/>
        <v/>
      </c>
      <c r="I49" s="34" t="str">
        <f t="shared" si="4"/>
        <v>ไม่ผ่าน</v>
      </c>
      <c r="K49" s="14"/>
      <c r="L49" s="14"/>
    </row>
    <row r="50" spans="1:12" s="2" customFormat="1" ht="15" customHeight="1" x14ac:dyDescent="0.2">
      <c r="A50" s="34">
        <v>43</v>
      </c>
      <c r="B50" s="75" t="s">
        <v>317</v>
      </c>
      <c r="C50" s="76" t="s">
        <v>318</v>
      </c>
      <c r="D50" s="34"/>
      <c r="E50" s="34" t="str">
        <f t="shared" si="0"/>
        <v>/</v>
      </c>
      <c r="F50" s="34" t="str">
        <f t="shared" si="1"/>
        <v/>
      </c>
      <c r="G50" s="34" t="str">
        <f t="shared" si="2"/>
        <v/>
      </c>
      <c r="H50" s="34" t="str">
        <f t="shared" si="3"/>
        <v/>
      </c>
      <c r="I50" s="34" t="str">
        <f t="shared" si="4"/>
        <v>ไม่ผ่าน</v>
      </c>
      <c r="K50" s="14"/>
      <c r="L50" s="14"/>
    </row>
    <row r="51" spans="1:12" s="2" customFormat="1" ht="15" customHeight="1" x14ac:dyDescent="0.2">
      <c r="A51" s="34">
        <v>44</v>
      </c>
      <c r="B51" s="75" t="s">
        <v>319</v>
      </c>
      <c r="C51" s="76" t="s">
        <v>320</v>
      </c>
      <c r="D51" s="34"/>
      <c r="E51" s="34" t="str">
        <f t="shared" si="0"/>
        <v>/</v>
      </c>
      <c r="F51" s="34" t="str">
        <f t="shared" si="1"/>
        <v/>
      </c>
      <c r="G51" s="34" t="str">
        <f t="shared" si="2"/>
        <v/>
      </c>
      <c r="H51" s="34" t="str">
        <f t="shared" si="3"/>
        <v/>
      </c>
      <c r="I51" s="34" t="str">
        <f t="shared" si="4"/>
        <v>ไม่ผ่าน</v>
      </c>
      <c r="K51" s="14"/>
      <c r="L51" s="14"/>
    </row>
    <row r="52" spans="1:12" ht="18.75" x14ac:dyDescent="0.3">
      <c r="A52" s="17"/>
      <c r="B52" s="18" t="s">
        <v>7</v>
      </c>
      <c r="C52" s="19"/>
      <c r="D52" s="33"/>
      <c r="E52" s="20"/>
      <c r="F52" s="20"/>
      <c r="G52" s="45" t="s">
        <v>6</v>
      </c>
      <c r="H52" s="46"/>
      <c r="I52" s="20">
        <f>COUNTIF(I8:I51,"ผ่าน")</f>
        <v>0</v>
      </c>
      <c r="J52" s="3"/>
    </row>
    <row r="53" spans="1:12" ht="18.75" x14ac:dyDescent="0.3">
      <c r="A53" s="38"/>
      <c r="B53" s="39"/>
      <c r="C53" s="40"/>
      <c r="D53" s="44"/>
      <c r="E53" s="44"/>
      <c r="F53" s="20"/>
      <c r="G53" s="45" t="s">
        <v>12</v>
      </c>
      <c r="H53" s="46"/>
      <c r="I53" s="20">
        <f>COUNTIF(I8:I51,"ไม่ผ่าน")</f>
        <v>44</v>
      </c>
      <c r="J53" s="3"/>
    </row>
    <row r="54" spans="1:12" ht="18.75" x14ac:dyDescent="0.25">
      <c r="A54" s="41"/>
      <c r="B54" s="42"/>
      <c r="C54" s="43"/>
      <c r="D54" s="44"/>
      <c r="E54" s="44"/>
      <c r="F54" s="21"/>
      <c r="G54" s="21"/>
      <c r="H54" s="21"/>
      <c r="I54" s="21"/>
    </row>
    <row r="55" spans="1:12" ht="18.75" x14ac:dyDescent="0.25">
      <c r="A55" s="22" t="s">
        <v>18</v>
      </c>
      <c r="B55" s="14"/>
      <c r="C55" s="14"/>
      <c r="D55" s="23"/>
      <c r="E55" s="14"/>
      <c r="F55" s="14"/>
    </row>
    <row r="56" spans="1:12" ht="18.75" x14ac:dyDescent="0.25">
      <c r="A56" s="14"/>
      <c r="B56" s="14"/>
      <c r="C56" s="14" t="s">
        <v>27</v>
      </c>
      <c r="D56" s="23"/>
      <c r="E56" s="14"/>
      <c r="F56" s="14"/>
    </row>
    <row r="57" spans="1:12" ht="18.75" x14ac:dyDescent="0.25">
      <c r="A57" s="14"/>
      <c r="B57" s="14"/>
      <c r="C57" s="14" t="s">
        <v>52</v>
      </c>
      <c r="D57" s="23"/>
      <c r="E57" s="14"/>
      <c r="F57" s="14"/>
    </row>
    <row r="58" spans="1:12" ht="18.75" x14ac:dyDescent="0.25">
      <c r="A58" s="14"/>
      <c r="B58" s="14"/>
      <c r="C58" s="14" t="s">
        <v>50</v>
      </c>
      <c r="D58" s="23"/>
      <c r="E58" s="14"/>
      <c r="F58" s="14"/>
    </row>
    <row r="60" spans="1:12" x14ac:dyDescent="0.25">
      <c r="B60" s="25"/>
      <c r="C60" s="66" t="s">
        <v>8</v>
      </c>
      <c r="D60" s="66"/>
      <c r="E60" s="65" t="s">
        <v>9</v>
      </c>
      <c r="F60" s="65"/>
      <c r="G60" s="65" t="s">
        <v>10</v>
      </c>
      <c r="H60" s="65"/>
    </row>
    <row r="61" spans="1:12" x14ac:dyDescent="0.25">
      <c r="B61" s="26"/>
      <c r="C61" s="63" t="s">
        <v>23</v>
      </c>
      <c r="D61" s="63"/>
      <c r="E61" s="64" t="s">
        <v>13</v>
      </c>
      <c r="F61" s="64"/>
      <c r="G61" s="65">
        <f>COUNTIF(H8:H51,"/")</f>
        <v>0</v>
      </c>
      <c r="H61" s="65"/>
    </row>
    <row r="62" spans="1:12" x14ac:dyDescent="0.25">
      <c r="B62" s="26"/>
      <c r="C62" s="63" t="s">
        <v>24</v>
      </c>
      <c r="D62" s="63"/>
      <c r="E62" s="64" t="s">
        <v>11</v>
      </c>
      <c r="F62" s="64"/>
      <c r="G62" s="65">
        <f>COUNTIF(G8:G51,"/")</f>
        <v>0</v>
      </c>
      <c r="H62" s="65"/>
    </row>
    <row r="63" spans="1:12" x14ac:dyDescent="0.25">
      <c r="B63" s="26"/>
      <c r="C63" s="63" t="s">
        <v>19</v>
      </c>
      <c r="D63" s="63"/>
      <c r="E63" s="64" t="s">
        <v>17</v>
      </c>
      <c r="F63" s="64"/>
      <c r="G63" s="65">
        <f>COUNTIF(F8:F51,"/")</f>
        <v>0</v>
      </c>
      <c r="H63" s="65"/>
    </row>
    <row r="64" spans="1:12" x14ac:dyDescent="0.25">
      <c r="B64" s="26"/>
      <c r="C64" s="63" t="s">
        <v>20</v>
      </c>
      <c r="D64" s="63"/>
      <c r="E64" s="64" t="s">
        <v>16</v>
      </c>
      <c r="F64" s="64"/>
      <c r="G64" s="65">
        <f>COUNTIF(E8:E51,"/")</f>
        <v>44</v>
      </c>
      <c r="H64" s="65"/>
    </row>
  </sheetData>
  <mergeCells count="30">
    <mergeCell ref="G52:H52"/>
    <mergeCell ref="A53:C54"/>
    <mergeCell ref="D53:E54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60:D60"/>
    <mergeCell ref="E60:F60"/>
    <mergeCell ref="G60:H60"/>
    <mergeCell ref="C61:D61"/>
    <mergeCell ref="E61:F61"/>
    <mergeCell ref="G61:H61"/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2019-03-17T10:37:35Z</cp:lastPrinted>
  <dcterms:created xsi:type="dcterms:W3CDTF">2005-03-17T02:29:30Z</dcterms:created>
  <dcterms:modified xsi:type="dcterms:W3CDTF">2022-01-19T14:33:16Z</dcterms:modified>
</cp:coreProperties>
</file>