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3" activeTab="4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1" l="1"/>
  <c r="P26" i="11" s="1"/>
  <c r="K25" i="11"/>
  <c r="O25" i="11" s="1"/>
  <c r="K24" i="11"/>
  <c r="P24" i="11" s="1"/>
  <c r="K23" i="11"/>
  <c r="P23" i="11" s="1"/>
  <c r="K22" i="11"/>
  <c r="P22" i="11" s="1"/>
  <c r="K21" i="11"/>
  <c r="O21" i="11" s="1"/>
  <c r="K20" i="11"/>
  <c r="P20" i="11" s="1"/>
  <c r="K19" i="11"/>
  <c r="O19" i="11" s="1"/>
  <c r="K18" i="11"/>
  <c r="P18" i="11" s="1"/>
  <c r="K17" i="11"/>
  <c r="P17" i="11" s="1"/>
  <c r="K16" i="11"/>
  <c r="P16" i="11" s="1"/>
  <c r="O15" i="11"/>
  <c r="K15" i="11"/>
  <c r="P15" i="11" s="1"/>
  <c r="M14" i="11"/>
  <c r="K14" i="11"/>
  <c r="P14" i="11" s="1"/>
  <c r="K13" i="11"/>
  <c r="P13" i="11" s="1"/>
  <c r="M12" i="11"/>
  <c r="K12" i="11"/>
  <c r="P12" i="11" s="1"/>
  <c r="K11" i="11"/>
  <c r="O11" i="11" s="1"/>
  <c r="M10" i="11"/>
  <c r="K10" i="11"/>
  <c r="P10" i="11" s="1"/>
  <c r="K9" i="11"/>
  <c r="L9" i="11" s="1"/>
  <c r="K8" i="11"/>
  <c r="P8" i="11" s="1"/>
  <c r="K27" i="10"/>
  <c r="P27" i="10" s="1"/>
  <c r="K26" i="10"/>
  <c r="P26" i="10" s="1"/>
  <c r="K25" i="10"/>
  <c r="P25" i="10" s="1"/>
  <c r="K24" i="10"/>
  <c r="P24" i="10" s="1"/>
  <c r="K23" i="10"/>
  <c r="L23" i="10" s="1"/>
  <c r="K22" i="10"/>
  <c r="P22" i="10" s="1"/>
  <c r="K21" i="10"/>
  <c r="P21" i="10" s="1"/>
  <c r="K20" i="10"/>
  <c r="P20" i="10" s="1"/>
  <c r="K19" i="10"/>
  <c r="P19" i="10" s="1"/>
  <c r="K18" i="10"/>
  <c r="P18" i="10" s="1"/>
  <c r="K17" i="10"/>
  <c r="P17" i="10" s="1"/>
  <c r="K16" i="10"/>
  <c r="P16" i="10" s="1"/>
  <c r="K15" i="10"/>
  <c r="P15" i="10" s="1"/>
  <c r="K14" i="10"/>
  <c r="P14" i="10" s="1"/>
  <c r="K13" i="10"/>
  <c r="P13" i="10" s="1"/>
  <c r="K12" i="10"/>
  <c r="P12" i="10" s="1"/>
  <c r="K11" i="10"/>
  <c r="O11" i="10" s="1"/>
  <c r="K10" i="10"/>
  <c r="P10" i="10" s="1"/>
  <c r="O9" i="10"/>
  <c r="K9" i="10"/>
  <c r="N9" i="10" s="1"/>
  <c r="K8" i="10"/>
  <c r="P8" i="10" s="1"/>
  <c r="K39" i="9"/>
  <c r="O39" i="9" s="1"/>
  <c r="K38" i="9"/>
  <c r="O38" i="9" s="1"/>
  <c r="K37" i="9"/>
  <c r="O37" i="9" s="1"/>
  <c r="K36" i="9"/>
  <c r="O36" i="9" s="1"/>
  <c r="K35" i="9"/>
  <c r="O35" i="9" s="1"/>
  <c r="K34" i="9"/>
  <c r="O34" i="9" s="1"/>
  <c r="K33" i="9"/>
  <c r="O33" i="9" s="1"/>
  <c r="L32" i="9"/>
  <c r="K32" i="9"/>
  <c r="O32" i="9" s="1"/>
  <c r="K31" i="9"/>
  <c r="O31" i="9" s="1"/>
  <c r="K30" i="9"/>
  <c r="O30" i="9" s="1"/>
  <c r="K29" i="9"/>
  <c r="O29" i="9" s="1"/>
  <c r="K28" i="9"/>
  <c r="O28" i="9" s="1"/>
  <c r="K27" i="9"/>
  <c r="O27" i="9" s="1"/>
  <c r="K26" i="9"/>
  <c r="O26" i="9" s="1"/>
  <c r="K25" i="9"/>
  <c r="O25" i="9" s="1"/>
  <c r="L24" i="9"/>
  <c r="K24" i="9"/>
  <c r="O24" i="9" s="1"/>
  <c r="K23" i="9"/>
  <c r="O23" i="9" s="1"/>
  <c r="K22" i="9"/>
  <c r="O22" i="9" s="1"/>
  <c r="K21" i="9"/>
  <c r="O21" i="9" s="1"/>
  <c r="K20" i="9"/>
  <c r="O20" i="9" s="1"/>
  <c r="K19" i="9"/>
  <c r="O19" i="9" s="1"/>
  <c r="K18" i="9"/>
  <c r="O18" i="9" s="1"/>
  <c r="K17" i="9"/>
  <c r="O17" i="9" s="1"/>
  <c r="K16" i="9"/>
  <c r="O16" i="9" s="1"/>
  <c r="N15" i="9"/>
  <c r="L15" i="9"/>
  <c r="K15" i="9"/>
  <c r="O15" i="9" s="1"/>
  <c r="N14" i="9"/>
  <c r="M14" i="9"/>
  <c r="L14" i="9"/>
  <c r="K14" i="9"/>
  <c r="O14" i="9" s="1"/>
  <c r="P13" i="9"/>
  <c r="N13" i="9"/>
  <c r="L13" i="9"/>
  <c r="K13" i="9"/>
  <c r="O13" i="9" s="1"/>
  <c r="N12" i="9"/>
  <c r="K12" i="9"/>
  <c r="O12" i="9" s="1"/>
  <c r="P11" i="9"/>
  <c r="K11" i="9"/>
  <c r="O11" i="9" s="1"/>
  <c r="K10" i="9"/>
  <c r="O10" i="9" s="1"/>
  <c r="K9" i="9"/>
  <c r="O9" i="9" s="1"/>
  <c r="K8" i="9"/>
  <c r="O8" i="9" s="1"/>
  <c r="K29" i="8"/>
  <c r="O29" i="8" s="1"/>
  <c r="K28" i="8"/>
  <c r="P28" i="8" s="1"/>
  <c r="K27" i="8"/>
  <c r="L27" i="8" s="1"/>
  <c r="K26" i="8"/>
  <c r="P26" i="8" s="1"/>
  <c r="K25" i="8"/>
  <c r="P25" i="8" s="1"/>
  <c r="K24" i="8"/>
  <c r="P24" i="8" s="1"/>
  <c r="K23" i="8"/>
  <c r="O23" i="8" s="1"/>
  <c r="K22" i="8"/>
  <c r="P22" i="8" s="1"/>
  <c r="K21" i="8"/>
  <c r="N21" i="8" s="1"/>
  <c r="K20" i="8"/>
  <c r="P20" i="8" s="1"/>
  <c r="K19" i="8"/>
  <c r="P19" i="8" s="1"/>
  <c r="K18" i="8"/>
  <c r="P18" i="8" s="1"/>
  <c r="K17" i="8"/>
  <c r="P17" i="8" s="1"/>
  <c r="K16" i="8"/>
  <c r="P16" i="8" s="1"/>
  <c r="K15" i="8"/>
  <c r="P15" i="8" s="1"/>
  <c r="K14" i="8"/>
  <c r="P14" i="8" s="1"/>
  <c r="K13" i="8"/>
  <c r="O13" i="8" s="1"/>
  <c r="N12" i="8"/>
  <c r="K12" i="8"/>
  <c r="P12" i="8" s="1"/>
  <c r="K11" i="8"/>
  <c r="N11" i="8" s="1"/>
  <c r="K10" i="8"/>
  <c r="P10" i="8" s="1"/>
  <c r="K9" i="8"/>
  <c r="P9" i="8" s="1"/>
  <c r="N8" i="8"/>
  <c r="K8" i="8"/>
  <c r="P8" i="8" s="1"/>
  <c r="P45" i="7"/>
  <c r="N45" i="7"/>
  <c r="K45" i="7"/>
  <c r="O45" i="7" s="1"/>
  <c r="K44" i="7"/>
  <c r="O44" i="7" s="1"/>
  <c r="K43" i="7"/>
  <c r="O43" i="7" s="1"/>
  <c r="L42" i="7"/>
  <c r="K42" i="7"/>
  <c r="O42" i="7" s="1"/>
  <c r="L41" i="7"/>
  <c r="K41" i="7"/>
  <c r="O41" i="7" s="1"/>
  <c r="N40" i="7"/>
  <c r="M40" i="7"/>
  <c r="L40" i="7"/>
  <c r="K40" i="7"/>
  <c r="O40" i="7" s="1"/>
  <c r="P39" i="7"/>
  <c r="N39" i="7"/>
  <c r="L39" i="7"/>
  <c r="K39" i="7"/>
  <c r="O39" i="7" s="1"/>
  <c r="N38" i="7"/>
  <c r="M38" i="7"/>
  <c r="K38" i="7"/>
  <c r="O38" i="7" s="1"/>
  <c r="P37" i="7"/>
  <c r="N37" i="7"/>
  <c r="K37" i="7"/>
  <c r="O37" i="7" s="1"/>
  <c r="K36" i="7"/>
  <c r="O36" i="7" s="1"/>
  <c r="K35" i="7"/>
  <c r="O35" i="7" s="1"/>
  <c r="L34" i="7"/>
  <c r="K34" i="7"/>
  <c r="O34" i="7" s="1"/>
  <c r="L33" i="7"/>
  <c r="K33" i="7"/>
  <c r="O33" i="7" s="1"/>
  <c r="N32" i="7"/>
  <c r="M32" i="7"/>
  <c r="L32" i="7"/>
  <c r="K32" i="7"/>
  <c r="O32" i="7" s="1"/>
  <c r="N31" i="7"/>
  <c r="L31" i="7"/>
  <c r="K31" i="7"/>
  <c r="O31" i="7" s="1"/>
  <c r="N30" i="7"/>
  <c r="M30" i="7"/>
  <c r="K30" i="7"/>
  <c r="O30" i="7" s="1"/>
  <c r="P29" i="7"/>
  <c r="N29" i="7"/>
  <c r="K29" i="7"/>
  <c r="O29" i="7" s="1"/>
  <c r="K28" i="7"/>
  <c r="O28" i="7" s="1"/>
  <c r="K27" i="7"/>
  <c r="O27" i="7" s="1"/>
  <c r="L26" i="7"/>
  <c r="K26" i="7"/>
  <c r="O26" i="7" s="1"/>
  <c r="L25" i="7"/>
  <c r="K25" i="7"/>
  <c r="O25" i="7" s="1"/>
  <c r="M24" i="7"/>
  <c r="L24" i="7"/>
  <c r="K24" i="7"/>
  <c r="O24" i="7" s="1"/>
  <c r="N23" i="7"/>
  <c r="L23" i="7"/>
  <c r="K23" i="7"/>
  <c r="O23" i="7" s="1"/>
  <c r="N22" i="7"/>
  <c r="M22" i="7"/>
  <c r="L22" i="7"/>
  <c r="K22" i="7"/>
  <c r="O22" i="7" s="1"/>
  <c r="P21" i="7"/>
  <c r="N21" i="7"/>
  <c r="K21" i="7"/>
  <c r="O21" i="7" s="1"/>
  <c r="K20" i="7"/>
  <c r="O20" i="7" s="1"/>
  <c r="K19" i="7"/>
  <c r="O19" i="7" s="1"/>
  <c r="L18" i="7"/>
  <c r="K18" i="7"/>
  <c r="O18" i="7" s="1"/>
  <c r="L17" i="7"/>
  <c r="K17" i="7"/>
  <c r="O17" i="7" s="1"/>
  <c r="M16" i="7"/>
  <c r="L16" i="7"/>
  <c r="K16" i="7"/>
  <c r="O16" i="7" s="1"/>
  <c r="N15" i="7"/>
  <c r="L15" i="7"/>
  <c r="K15" i="7"/>
  <c r="O15" i="7" s="1"/>
  <c r="N14" i="7"/>
  <c r="M14" i="7"/>
  <c r="L14" i="7"/>
  <c r="K14" i="7"/>
  <c r="O14" i="7" s="1"/>
  <c r="P13" i="7"/>
  <c r="N13" i="7"/>
  <c r="L13" i="7"/>
  <c r="K13" i="7"/>
  <c r="O13" i="7" s="1"/>
  <c r="N12" i="7"/>
  <c r="K12" i="7"/>
  <c r="O12" i="7" s="1"/>
  <c r="P11" i="7"/>
  <c r="K11" i="7"/>
  <c r="O11" i="7" s="1"/>
  <c r="K10" i="7"/>
  <c r="O10" i="7" s="1"/>
  <c r="K9" i="7"/>
  <c r="O9" i="7" s="1"/>
  <c r="M8" i="7"/>
  <c r="L8" i="7"/>
  <c r="K8" i="7"/>
  <c r="O8" i="7" s="1"/>
  <c r="K41" i="6"/>
  <c r="O41" i="6" s="1"/>
  <c r="L40" i="6"/>
  <c r="K40" i="6"/>
  <c r="O40" i="6" s="1"/>
  <c r="K39" i="6"/>
  <c r="O39" i="6" s="1"/>
  <c r="K38" i="6"/>
  <c r="O38" i="6" s="1"/>
  <c r="K37" i="6"/>
  <c r="O37" i="6" s="1"/>
  <c r="K36" i="6"/>
  <c r="O36" i="6" s="1"/>
  <c r="K35" i="6"/>
  <c r="O35" i="6" s="1"/>
  <c r="K34" i="6"/>
  <c r="O34" i="6" s="1"/>
  <c r="K33" i="6"/>
  <c r="O33" i="6" s="1"/>
  <c r="K32" i="6"/>
  <c r="O32" i="6" s="1"/>
  <c r="K31" i="6"/>
  <c r="O31" i="6" s="1"/>
  <c r="K30" i="6"/>
  <c r="O30" i="6" s="1"/>
  <c r="K29" i="6"/>
  <c r="O29" i="6" s="1"/>
  <c r="L28" i="6"/>
  <c r="K28" i="6"/>
  <c r="O28" i="6" s="1"/>
  <c r="K27" i="6"/>
  <c r="O27" i="6" s="1"/>
  <c r="K26" i="6"/>
  <c r="O26" i="6" s="1"/>
  <c r="K25" i="6"/>
  <c r="O25" i="6" s="1"/>
  <c r="K24" i="6"/>
  <c r="O24" i="6" s="1"/>
  <c r="L23" i="6"/>
  <c r="K23" i="6"/>
  <c r="O23" i="6" s="1"/>
  <c r="K22" i="6"/>
  <c r="O22" i="6" s="1"/>
  <c r="K21" i="6"/>
  <c r="O21" i="6" s="1"/>
  <c r="K20" i="6"/>
  <c r="O20" i="6" s="1"/>
  <c r="K19" i="6"/>
  <c r="O19" i="6" s="1"/>
  <c r="K18" i="6"/>
  <c r="O18" i="6" s="1"/>
  <c r="K17" i="6"/>
  <c r="O17" i="6" s="1"/>
  <c r="K16" i="6"/>
  <c r="O16" i="6" s="1"/>
  <c r="K15" i="6"/>
  <c r="O15" i="6" s="1"/>
  <c r="K14" i="6"/>
  <c r="O14" i="6" s="1"/>
  <c r="K13" i="6"/>
  <c r="O13" i="6" s="1"/>
  <c r="K12" i="6"/>
  <c r="O12" i="6" s="1"/>
  <c r="K11" i="6"/>
  <c r="O11" i="6" s="1"/>
  <c r="K10" i="6"/>
  <c r="O10" i="6" s="1"/>
  <c r="K9" i="6"/>
  <c r="O9" i="6" s="1"/>
  <c r="K8" i="6"/>
  <c r="O8" i="6" s="1"/>
  <c r="K40" i="5"/>
  <c r="O40" i="5" s="1"/>
  <c r="K39" i="5"/>
  <c r="O39" i="5" s="1"/>
  <c r="N38" i="5"/>
  <c r="K38" i="5"/>
  <c r="O38" i="5" s="1"/>
  <c r="P37" i="5"/>
  <c r="K37" i="5"/>
  <c r="O37" i="5" s="1"/>
  <c r="K36" i="5"/>
  <c r="O36" i="5" s="1"/>
  <c r="K35" i="5"/>
  <c r="O35" i="5" s="1"/>
  <c r="K34" i="5"/>
  <c r="O34" i="5" s="1"/>
  <c r="L33" i="5"/>
  <c r="K33" i="5"/>
  <c r="O33" i="5" s="1"/>
  <c r="K32" i="5"/>
  <c r="O32" i="5" s="1"/>
  <c r="K31" i="5"/>
  <c r="O31" i="5" s="1"/>
  <c r="N30" i="5"/>
  <c r="K30" i="5"/>
  <c r="O30" i="5" s="1"/>
  <c r="P29" i="5"/>
  <c r="K29" i="5"/>
  <c r="O29" i="5" s="1"/>
  <c r="K28" i="5"/>
  <c r="O28" i="5" s="1"/>
  <c r="K27" i="5"/>
  <c r="O27" i="5" s="1"/>
  <c r="K26" i="5"/>
  <c r="O26" i="5" s="1"/>
  <c r="K25" i="5"/>
  <c r="O25" i="5" s="1"/>
  <c r="K24" i="5"/>
  <c r="O24" i="5" s="1"/>
  <c r="N23" i="5"/>
  <c r="L23" i="5"/>
  <c r="K23" i="5"/>
  <c r="O23" i="5" s="1"/>
  <c r="N22" i="5"/>
  <c r="M22" i="5"/>
  <c r="L22" i="5"/>
  <c r="K22" i="5"/>
  <c r="O22" i="5" s="1"/>
  <c r="P21" i="5"/>
  <c r="N21" i="5"/>
  <c r="L21" i="5"/>
  <c r="K21" i="5"/>
  <c r="O21" i="5" s="1"/>
  <c r="K20" i="5"/>
  <c r="O20" i="5" s="1"/>
  <c r="P19" i="5"/>
  <c r="K19" i="5"/>
  <c r="O19" i="5" s="1"/>
  <c r="K18" i="5"/>
  <c r="O18" i="5" s="1"/>
  <c r="K17" i="5"/>
  <c r="O17" i="5" s="1"/>
  <c r="K16" i="5"/>
  <c r="O16" i="5" s="1"/>
  <c r="N15" i="5"/>
  <c r="L15" i="5"/>
  <c r="K15" i="5"/>
  <c r="O15" i="5" s="1"/>
  <c r="N14" i="5"/>
  <c r="M14" i="5"/>
  <c r="L14" i="5"/>
  <c r="K14" i="5"/>
  <c r="O14" i="5" s="1"/>
  <c r="P13" i="5"/>
  <c r="N13" i="5"/>
  <c r="L13" i="5"/>
  <c r="K13" i="5"/>
  <c r="O13" i="5" s="1"/>
  <c r="K12" i="5"/>
  <c r="O12" i="5" s="1"/>
  <c r="K11" i="5"/>
  <c r="O11" i="5" s="1"/>
  <c r="K10" i="5"/>
  <c r="O10" i="5" s="1"/>
  <c r="K9" i="5"/>
  <c r="O9" i="5" s="1"/>
  <c r="K8" i="5"/>
  <c r="O8" i="5" s="1"/>
  <c r="N44" i="4"/>
  <c r="K44" i="4"/>
  <c r="P44" i="4" s="1"/>
  <c r="K43" i="4"/>
  <c r="P43" i="4" s="1"/>
  <c r="N42" i="4"/>
  <c r="K42" i="4"/>
  <c r="P42" i="4" s="1"/>
  <c r="K41" i="4"/>
  <c r="P41" i="4" s="1"/>
  <c r="N40" i="4"/>
  <c r="K40" i="4"/>
  <c r="P40" i="4" s="1"/>
  <c r="K39" i="4"/>
  <c r="P39" i="4" s="1"/>
  <c r="N38" i="4"/>
  <c r="K38" i="4"/>
  <c r="P38" i="4" s="1"/>
  <c r="K37" i="4"/>
  <c r="P37" i="4" s="1"/>
  <c r="N36" i="4"/>
  <c r="K36" i="4"/>
  <c r="P36" i="4" s="1"/>
  <c r="K35" i="4"/>
  <c r="P35" i="4" s="1"/>
  <c r="N34" i="4"/>
  <c r="K34" i="4"/>
  <c r="P34" i="4" s="1"/>
  <c r="K33" i="4"/>
  <c r="P33" i="4" s="1"/>
  <c r="N32" i="4"/>
  <c r="K32" i="4"/>
  <c r="P32" i="4" s="1"/>
  <c r="K31" i="4"/>
  <c r="P31" i="4" s="1"/>
  <c r="N30" i="4"/>
  <c r="K30" i="4"/>
  <c r="P30" i="4" s="1"/>
  <c r="K29" i="4"/>
  <c r="L29" i="4" s="1"/>
  <c r="N28" i="4"/>
  <c r="K28" i="4"/>
  <c r="P28" i="4" s="1"/>
  <c r="K27" i="4"/>
  <c r="O27" i="4" s="1"/>
  <c r="N26" i="4"/>
  <c r="K26" i="4"/>
  <c r="P26" i="4" s="1"/>
  <c r="K25" i="4"/>
  <c r="O25" i="4" s="1"/>
  <c r="K24" i="4"/>
  <c r="P24" i="4" s="1"/>
  <c r="K23" i="4"/>
  <c r="K22" i="4"/>
  <c r="P22" i="4" s="1"/>
  <c r="O21" i="4"/>
  <c r="K21" i="4"/>
  <c r="K20" i="4"/>
  <c r="P20" i="4" s="1"/>
  <c r="K19" i="4"/>
  <c r="K18" i="4"/>
  <c r="P18" i="4" s="1"/>
  <c r="K17" i="4"/>
  <c r="O17" i="4" s="1"/>
  <c r="N16" i="4"/>
  <c r="M16" i="4"/>
  <c r="K16" i="4"/>
  <c r="P16" i="4" s="1"/>
  <c r="K15" i="4"/>
  <c r="N14" i="4"/>
  <c r="M14" i="4"/>
  <c r="K14" i="4"/>
  <c r="P14" i="4" s="1"/>
  <c r="K13" i="4"/>
  <c r="O13" i="4" s="1"/>
  <c r="N12" i="4"/>
  <c r="K12" i="4"/>
  <c r="P12" i="4" s="1"/>
  <c r="K11" i="4"/>
  <c r="N10" i="4"/>
  <c r="K10" i="4"/>
  <c r="P10" i="4" s="1"/>
  <c r="K9" i="4"/>
  <c r="O9" i="4" s="1"/>
  <c r="K8" i="4"/>
  <c r="P8" i="4" s="1"/>
  <c r="N42" i="3"/>
  <c r="K42" i="3"/>
  <c r="P42" i="3" s="1"/>
  <c r="K41" i="3"/>
  <c r="O41" i="3" s="1"/>
  <c r="K40" i="3"/>
  <c r="P40" i="3" s="1"/>
  <c r="K39" i="3"/>
  <c r="K38" i="3"/>
  <c r="P38" i="3" s="1"/>
  <c r="O37" i="3"/>
  <c r="K37" i="3"/>
  <c r="K36" i="3"/>
  <c r="P36" i="3" s="1"/>
  <c r="K35" i="3"/>
  <c r="P35" i="3" s="1"/>
  <c r="N34" i="3"/>
  <c r="M34" i="3"/>
  <c r="K34" i="3"/>
  <c r="P34" i="3" s="1"/>
  <c r="P33" i="3"/>
  <c r="O33" i="3"/>
  <c r="L33" i="3"/>
  <c r="K33" i="3"/>
  <c r="K32" i="3"/>
  <c r="P32" i="3" s="1"/>
  <c r="K31" i="3"/>
  <c r="P31" i="3" s="1"/>
  <c r="K30" i="3"/>
  <c r="P30" i="3" s="1"/>
  <c r="K29" i="3"/>
  <c r="P29" i="3" s="1"/>
  <c r="N28" i="3"/>
  <c r="K28" i="3"/>
  <c r="P28" i="3" s="1"/>
  <c r="K27" i="3"/>
  <c r="P27" i="3" s="1"/>
  <c r="K26" i="3"/>
  <c r="P26" i="3" s="1"/>
  <c r="P25" i="3"/>
  <c r="K25" i="3"/>
  <c r="O25" i="3" s="1"/>
  <c r="N24" i="3"/>
  <c r="K24" i="3"/>
  <c r="P24" i="3" s="1"/>
  <c r="K23" i="3"/>
  <c r="N22" i="3"/>
  <c r="K22" i="3"/>
  <c r="P22" i="3" s="1"/>
  <c r="P21" i="3"/>
  <c r="L21" i="3"/>
  <c r="K21" i="3"/>
  <c r="K20" i="3"/>
  <c r="P20" i="3" s="1"/>
  <c r="K19" i="3"/>
  <c r="P19" i="3" s="1"/>
  <c r="N18" i="3"/>
  <c r="M18" i="3"/>
  <c r="K18" i="3"/>
  <c r="P18" i="3" s="1"/>
  <c r="K17" i="3"/>
  <c r="O17" i="3" s="1"/>
  <c r="K16" i="3"/>
  <c r="P16" i="3" s="1"/>
  <c r="K15" i="3"/>
  <c r="L15" i="3" s="1"/>
  <c r="K14" i="3"/>
  <c r="P14" i="3" s="1"/>
  <c r="P13" i="3"/>
  <c r="K13" i="3"/>
  <c r="L13" i="3" s="1"/>
  <c r="N12" i="3"/>
  <c r="M12" i="3"/>
  <c r="K12" i="3"/>
  <c r="P12" i="3" s="1"/>
  <c r="K11" i="3"/>
  <c r="P11" i="3" s="1"/>
  <c r="N10" i="3"/>
  <c r="K10" i="3"/>
  <c r="P10" i="3" s="1"/>
  <c r="P9" i="3"/>
  <c r="L9" i="3"/>
  <c r="K9" i="3"/>
  <c r="O9" i="3" s="1"/>
  <c r="K8" i="3"/>
  <c r="P8" i="3" s="1"/>
  <c r="K44" i="2"/>
  <c r="N44" i="2" s="1"/>
  <c r="K43" i="2"/>
  <c r="P43" i="2" s="1"/>
  <c r="K42" i="2"/>
  <c r="N42" i="2" s="1"/>
  <c r="K41" i="2"/>
  <c r="P41" i="2" s="1"/>
  <c r="K40" i="2"/>
  <c r="N40" i="2" s="1"/>
  <c r="K39" i="2"/>
  <c r="P39" i="2" s="1"/>
  <c r="K38" i="2"/>
  <c r="N38" i="2" s="1"/>
  <c r="K37" i="2"/>
  <c r="P37" i="2" s="1"/>
  <c r="K36" i="2"/>
  <c r="N36" i="2" s="1"/>
  <c r="M35" i="2"/>
  <c r="K35" i="2"/>
  <c r="P35" i="2" s="1"/>
  <c r="K34" i="2"/>
  <c r="N34" i="2" s="1"/>
  <c r="K33" i="2"/>
  <c r="P33" i="2" s="1"/>
  <c r="K32" i="2"/>
  <c r="N32" i="2" s="1"/>
  <c r="K31" i="2"/>
  <c r="P31" i="2" s="1"/>
  <c r="K30" i="2"/>
  <c r="N30" i="2" s="1"/>
  <c r="K29" i="2"/>
  <c r="P29" i="2" s="1"/>
  <c r="K28" i="2"/>
  <c r="N28" i="2" s="1"/>
  <c r="M27" i="2"/>
  <c r="K27" i="2"/>
  <c r="P27" i="2" s="1"/>
  <c r="K26" i="2"/>
  <c r="N26" i="2" s="1"/>
  <c r="K25" i="2"/>
  <c r="P25" i="2" s="1"/>
  <c r="K24" i="2"/>
  <c r="N24" i="2" s="1"/>
  <c r="K23" i="2"/>
  <c r="P23" i="2" s="1"/>
  <c r="K22" i="2"/>
  <c r="N22" i="2" s="1"/>
  <c r="K21" i="2"/>
  <c r="P21" i="2" s="1"/>
  <c r="K20" i="2"/>
  <c r="N20" i="2" s="1"/>
  <c r="M19" i="2"/>
  <c r="K19" i="2"/>
  <c r="P19" i="2" s="1"/>
  <c r="K18" i="2"/>
  <c r="N18" i="2" s="1"/>
  <c r="K17" i="2"/>
  <c r="P17" i="2" s="1"/>
  <c r="K16" i="2"/>
  <c r="N16" i="2" s="1"/>
  <c r="K15" i="2"/>
  <c r="P15" i="2" s="1"/>
  <c r="K14" i="2"/>
  <c r="N14" i="2" s="1"/>
  <c r="K13" i="2"/>
  <c r="P13" i="2" s="1"/>
  <c r="K12" i="2"/>
  <c r="N12" i="2" s="1"/>
  <c r="M11" i="2"/>
  <c r="K11" i="2"/>
  <c r="P11" i="2" s="1"/>
  <c r="K10" i="2"/>
  <c r="N10" i="2" s="1"/>
  <c r="K9" i="2"/>
  <c r="P9" i="2" s="1"/>
  <c r="K8" i="2"/>
  <c r="N8" i="2" s="1"/>
  <c r="N12" i="5" l="1"/>
  <c r="L8" i="5"/>
  <c r="L16" i="5"/>
  <c r="L24" i="5"/>
  <c r="L26" i="5"/>
  <c r="L29" i="5"/>
  <c r="L30" i="5"/>
  <c r="L31" i="5"/>
  <c r="M32" i="5"/>
  <c r="L34" i="5"/>
  <c r="L37" i="5"/>
  <c r="L38" i="5"/>
  <c r="L39" i="5"/>
  <c r="M40" i="5"/>
  <c r="N20" i="5"/>
  <c r="L32" i="5"/>
  <c r="M8" i="5"/>
  <c r="P11" i="5"/>
  <c r="M16" i="5"/>
  <c r="M24" i="5"/>
  <c r="N29" i="5"/>
  <c r="M30" i="5"/>
  <c r="N31" i="5"/>
  <c r="N37" i="5"/>
  <c r="M38" i="5"/>
  <c r="N39" i="5"/>
  <c r="L40" i="5"/>
  <c r="N14" i="8"/>
  <c r="M16" i="8"/>
  <c r="N10" i="8"/>
  <c r="O15" i="8"/>
  <c r="M20" i="8"/>
  <c r="M18" i="8"/>
  <c r="P21" i="9"/>
  <c r="N22" i="9"/>
  <c r="L25" i="9"/>
  <c r="P29" i="9"/>
  <c r="N30" i="9"/>
  <c r="L33" i="9"/>
  <c r="P37" i="9"/>
  <c r="N38" i="9"/>
  <c r="L8" i="9"/>
  <c r="L16" i="9"/>
  <c r="L18" i="9"/>
  <c r="L21" i="9"/>
  <c r="L22" i="9"/>
  <c r="L23" i="9"/>
  <c r="M24" i="9"/>
  <c r="L26" i="9"/>
  <c r="L29" i="9"/>
  <c r="L30" i="9"/>
  <c r="L31" i="9"/>
  <c r="M32" i="9"/>
  <c r="L34" i="9"/>
  <c r="L37" i="9"/>
  <c r="L38" i="9"/>
  <c r="L39" i="9"/>
  <c r="M8" i="9"/>
  <c r="M16" i="9"/>
  <c r="N21" i="9"/>
  <c r="M22" i="9"/>
  <c r="N23" i="9"/>
  <c r="N29" i="9"/>
  <c r="M30" i="9"/>
  <c r="N31" i="9"/>
  <c r="N37" i="9"/>
  <c r="M38" i="9"/>
  <c r="N39" i="9"/>
  <c r="M8" i="11"/>
  <c r="N8" i="11"/>
  <c r="N10" i="11"/>
  <c r="N12" i="11"/>
  <c r="N14" i="11"/>
  <c r="M16" i="11"/>
  <c r="M18" i="11"/>
  <c r="M20" i="11"/>
  <c r="M22" i="11"/>
  <c r="M24" i="11"/>
  <c r="M26" i="11"/>
  <c r="N16" i="11"/>
  <c r="N18" i="11"/>
  <c r="N20" i="11"/>
  <c r="N22" i="11"/>
  <c r="N24" i="11"/>
  <c r="N26" i="11"/>
  <c r="N10" i="10"/>
  <c r="N12" i="10"/>
  <c r="N14" i="10"/>
  <c r="N16" i="10"/>
  <c r="N18" i="10"/>
  <c r="N20" i="10"/>
  <c r="N22" i="10"/>
  <c r="N24" i="10"/>
  <c r="N26" i="10"/>
  <c r="M8" i="10"/>
  <c r="N8" i="10"/>
  <c r="M10" i="10"/>
  <c r="M12" i="10"/>
  <c r="M14" i="10"/>
  <c r="M16" i="10"/>
  <c r="M18" i="10"/>
  <c r="M20" i="10"/>
  <c r="M22" i="10"/>
  <c r="M24" i="10"/>
  <c r="M26" i="10"/>
  <c r="L10" i="9"/>
  <c r="P12" i="9"/>
  <c r="N8" i="9"/>
  <c r="N9" i="9"/>
  <c r="M10" i="9"/>
  <c r="L11" i="9"/>
  <c r="L12" i="9"/>
  <c r="P14" i="9"/>
  <c r="P15" i="9"/>
  <c r="N16" i="9"/>
  <c r="N17" i="9"/>
  <c r="M18" i="9"/>
  <c r="L19" i="9"/>
  <c r="L20" i="9"/>
  <c r="P22" i="9"/>
  <c r="P23" i="9"/>
  <c r="N24" i="9"/>
  <c r="N25" i="9"/>
  <c r="M26" i="9"/>
  <c r="L27" i="9"/>
  <c r="L28" i="9"/>
  <c r="P30" i="9"/>
  <c r="P31" i="9"/>
  <c r="N32" i="9"/>
  <c r="N33" i="9"/>
  <c r="M34" i="9"/>
  <c r="L35" i="9"/>
  <c r="L36" i="9"/>
  <c r="P38" i="9"/>
  <c r="P39" i="9"/>
  <c r="L9" i="9"/>
  <c r="G49" i="9" s="1"/>
  <c r="G52" i="9"/>
  <c r="P8" i="9"/>
  <c r="P9" i="9"/>
  <c r="N10" i="9"/>
  <c r="N11" i="9"/>
  <c r="M12" i="9"/>
  <c r="P16" i="9"/>
  <c r="P17" i="9"/>
  <c r="N18" i="9"/>
  <c r="N19" i="9"/>
  <c r="M20" i="9"/>
  <c r="P24" i="9"/>
  <c r="P25" i="9"/>
  <c r="N26" i="9"/>
  <c r="N27" i="9"/>
  <c r="M28" i="9"/>
  <c r="P32" i="9"/>
  <c r="P33" i="9"/>
  <c r="N34" i="9"/>
  <c r="N35" i="9"/>
  <c r="M36" i="9"/>
  <c r="P10" i="9"/>
  <c r="P18" i="9"/>
  <c r="P19" i="9"/>
  <c r="N20" i="9"/>
  <c r="P26" i="9"/>
  <c r="P27" i="9"/>
  <c r="N28" i="9"/>
  <c r="P34" i="9"/>
  <c r="P35" i="9"/>
  <c r="N36" i="9"/>
  <c r="L17" i="9"/>
  <c r="P20" i="9"/>
  <c r="P40" i="9" s="1"/>
  <c r="P28" i="9"/>
  <c r="P36" i="9"/>
  <c r="N16" i="8"/>
  <c r="N18" i="8"/>
  <c r="N20" i="8"/>
  <c r="M22" i="8"/>
  <c r="M24" i="8"/>
  <c r="M26" i="8"/>
  <c r="M28" i="8"/>
  <c r="N24" i="8"/>
  <c r="N26" i="8"/>
  <c r="N28" i="8"/>
  <c r="N22" i="8"/>
  <c r="M8" i="8"/>
  <c r="M10" i="8"/>
  <c r="M12" i="8"/>
  <c r="M14" i="8"/>
  <c r="O21" i="8"/>
  <c r="P12" i="7"/>
  <c r="N8" i="7"/>
  <c r="N9" i="7"/>
  <c r="M10" i="7"/>
  <c r="L11" i="7"/>
  <c r="L12" i="7"/>
  <c r="P14" i="7"/>
  <c r="P15" i="7"/>
  <c r="N16" i="7"/>
  <c r="N17" i="7"/>
  <c r="M18" i="7"/>
  <c r="L19" i="7"/>
  <c r="L20" i="7"/>
  <c r="P22" i="7"/>
  <c r="P23" i="7"/>
  <c r="N24" i="7"/>
  <c r="N25" i="7"/>
  <c r="M26" i="7"/>
  <c r="L27" i="7"/>
  <c r="L28" i="7"/>
  <c r="P30" i="7"/>
  <c r="P31" i="7"/>
  <c r="N33" i="7"/>
  <c r="M34" i="7"/>
  <c r="L35" i="7"/>
  <c r="L36" i="7"/>
  <c r="P38" i="7"/>
  <c r="N41" i="7"/>
  <c r="M42" i="7"/>
  <c r="L43" i="7"/>
  <c r="L44" i="7"/>
  <c r="G58" i="7"/>
  <c r="P8" i="7"/>
  <c r="P47" i="7" s="1"/>
  <c r="P9" i="7"/>
  <c r="N10" i="7"/>
  <c r="N11" i="7"/>
  <c r="M12" i="7"/>
  <c r="P16" i="7"/>
  <c r="P17" i="7"/>
  <c r="N18" i="7"/>
  <c r="N19" i="7"/>
  <c r="M20" i="7"/>
  <c r="L21" i="7"/>
  <c r="P24" i="7"/>
  <c r="P25" i="7"/>
  <c r="N26" i="7"/>
  <c r="N27" i="7"/>
  <c r="M28" i="7"/>
  <c r="L29" i="7"/>
  <c r="L30" i="7"/>
  <c r="P32" i="7"/>
  <c r="P33" i="7"/>
  <c r="N34" i="7"/>
  <c r="N35" i="7"/>
  <c r="M36" i="7"/>
  <c r="L37" i="7"/>
  <c r="L38" i="7"/>
  <c r="P40" i="7"/>
  <c r="P41" i="7"/>
  <c r="N42" i="7"/>
  <c r="N43" i="7"/>
  <c r="M44" i="7"/>
  <c r="L45" i="7"/>
  <c r="P10" i="7"/>
  <c r="P18" i="7"/>
  <c r="P19" i="7"/>
  <c r="N20" i="7"/>
  <c r="P26" i="7"/>
  <c r="P27" i="7"/>
  <c r="N28" i="7"/>
  <c r="P34" i="7"/>
  <c r="P35" i="7"/>
  <c r="N36" i="7"/>
  <c r="P42" i="7"/>
  <c r="P43" i="7"/>
  <c r="N44" i="7"/>
  <c r="L9" i="7"/>
  <c r="G55" i="7" s="1"/>
  <c r="L10" i="7"/>
  <c r="P20" i="7"/>
  <c r="P28" i="7"/>
  <c r="P36" i="7"/>
  <c r="P44" i="7"/>
  <c r="N16" i="6"/>
  <c r="L8" i="6"/>
  <c r="P15" i="6"/>
  <c r="L20" i="6"/>
  <c r="N25" i="6"/>
  <c r="L27" i="6"/>
  <c r="N28" i="6"/>
  <c r="P31" i="6"/>
  <c r="N20" i="6"/>
  <c r="P27" i="6"/>
  <c r="L16" i="6"/>
  <c r="M26" i="6"/>
  <c r="L32" i="6"/>
  <c r="P39" i="6"/>
  <c r="N9" i="6"/>
  <c r="L11" i="6"/>
  <c r="L12" i="6"/>
  <c r="N17" i="6"/>
  <c r="L19" i="6"/>
  <c r="M20" i="6"/>
  <c r="L24" i="6"/>
  <c r="N27" i="6"/>
  <c r="M28" i="6"/>
  <c r="M30" i="6"/>
  <c r="N33" i="6"/>
  <c r="L35" i="6"/>
  <c r="L36" i="6"/>
  <c r="N11" i="6"/>
  <c r="M12" i="6"/>
  <c r="N35" i="6"/>
  <c r="M36" i="6"/>
  <c r="P19" i="6"/>
  <c r="N24" i="6"/>
  <c r="N8" i="6"/>
  <c r="M10" i="6"/>
  <c r="P11" i="6"/>
  <c r="N12" i="6"/>
  <c r="L15" i="6"/>
  <c r="M18" i="6"/>
  <c r="P23" i="6"/>
  <c r="L31" i="6"/>
  <c r="N32" i="6"/>
  <c r="M34" i="6"/>
  <c r="P35" i="6"/>
  <c r="N36" i="6"/>
  <c r="L39" i="6"/>
  <c r="N40" i="6"/>
  <c r="P22" i="6"/>
  <c r="P8" i="6"/>
  <c r="P42" i="6" s="1"/>
  <c r="P9" i="6"/>
  <c r="N10" i="6"/>
  <c r="L13" i="6"/>
  <c r="L14" i="6"/>
  <c r="P16" i="6"/>
  <c r="P17" i="6"/>
  <c r="N18" i="6"/>
  <c r="N19" i="6"/>
  <c r="L21" i="6"/>
  <c r="L22" i="6"/>
  <c r="P24" i="6"/>
  <c r="P25" i="6"/>
  <c r="N26" i="6"/>
  <c r="L29" i="6"/>
  <c r="L30" i="6"/>
  <c r="P32" i="6"/>
  <c r="P33" i="6"/>
  <c r="N34" i="6"/>
  <c r="L37" i="6"/>
  <c r="L38" i="6"/>
  <c r="P40" i="6"/>
  <c r="P41" i="6"/>
  <c r="P10" i="6"/>
  <c r="M14" i="6"/>
  <c r="N29" i="6"/>
  <c r="P34" i="6"/>
  <c r="N37" i="6"/>
  <c r="M38" i="6"/>
  <c r="N13" i="6"/>
  <c r="P18" i="6"/>
  <c r="N21" i="6"/>
  <c r="M22" i="6"/>
  <c r="P26" i="6"/>
  <c r="M8" i="6"/>
  <c r="L9" i="6"/>
  <c r="L10" i="6"/>
  <c r="P12" i="6"/>
  <c r="P13" i="6"/>
  <c r="N14" i="6"/>
  <c r="N15" i="6"/>
  <c r="M16" i="6"/>
  <c r="L17" i="6"/>
  <c r="L18" i="6"/>
  <c r="P20" i="6"/>
  <c r="P21" i="6"/>
  <c r="N22" i="6"/>
  <c r="N23" i="6"/>
  <c r="M24" i="6"/>
  <c r="L25" i="6"/>
  <c r="L26" i="6"/>
  <c r="P28" i="6"/>
  <c r="P29" i="6"/>
  <c r="N30" i="6"/>
  <c r="N31" i="6"/>
  <c r="M32" i="6"/>
  <c r="L33" i="6"/>
  <c r="L34" i="6"/>
  <c r="P36" i="6"/>
  <c r="P37" i="6"/>
  <c r="N38" i="6"/>
  <c r="N39" i="6"/>
  <c r="M40" i="6"/>
  <c r="L41" i="6"/>
  <c r="P14" i="6"/>
  <c r="P30" i="6"/>
  <c r="P38" i="6"/>
  <c r="N41" i="6"/>
  <c r="P12" i="5"/>
  <c r="L17" i="5"/>
  <c r="L18" i="5"/>
  <c r="P20" i="5"/>
  <c r="L25" i="5"/>
  <c r="P28" i="5"/>
  <c r="N8" i="5"/>
  <c r="N9" i="5"/>
  <c r="M10" i="5"/>
  <c r="L11" i="5"/>
  <c r="L12" i="5"/>
  <c r="P14" i="5"/>
  <c r="P15" i="5"/>
  <c r="N16" i="5"/>
  <c r="N17" i="5"/>
  <c r="M18" i="5"/>
  <c r="L19" i="5"/>
  <c r="L20" i="5"/>
  <c r="P22" i="5"/>
  <c r="P23" i="5"/>
  <c r="N24" i="5"/>
  <c r="N25" i="5"/>
  <c r="M26" i="5"/>
  <c r="L27" i="5"/>
  <c r="L28" i="5"/>
  <c r="P30" i="5"/>
  <c r="P31" i="5"/>
  <c r="N32" i="5"/>
  <c r="N33" i="5"/>
  <c r="M34" i="5"/>
  <c r="L35" i="5"/>
  <c r="L36" i="5"/>
  <c r="P38" i="5"/>
  <c r="P39" i="5"/>
  <c r="N40" i="5"/>
  <c r="G53" i="5"/>
  <c r="P8" i="5"/>
  <c r="P42" i="5" s="1"/>
  <c r="P9" i="5"/>
  <c r="N10" i="5"/>
  <c r="N11" i="5"/>
  <c r="M12" i="5"/>
  <c r="P16" i="5"/>
  <c r="P17" i="5"/>
  <c r="N18" i="5"/>
  <c r="N19" i="5"/>
  <c r="M20" i="5"/>
  <c r="P24" i="5"/>
  <c r="P25" i="5"/>
  <c r="N26" i="5"/>
  <c r="N27" i="5"/>
  <c r="M28" i="5"/>
  <c r="P32" i="5"/>
  <c r="P33" i="5"/>
  <c r="N34" i="5"/>
  <c r="N35" i="5"/>
  <c r="M36" i="5"/>
  <c r="P40" i="5"/>
  <c r="P10" i="5"/>
  <c r="P18" i="5"/>
  <c r="P26" i="5"/>
  <c r="P27" i="5"/>
  <c r="N28" i="5"/>
  <c r="P34" i="5"/>
  <c r="P35" i="5"/>
  <c r="N36" i="5"/>
  <c r="L9" i="5"/>
  <c r="L10" i="5"/>
  <c r="P36" i="5"/>
  <c r="M8" i="4"/>
  <c r="N18" i="4"/>
  <c r="N20" i="4"/>
  <c r="M22" i="4"/>
  <c r="M24" i="4"/>
  <c r="N8" i="4"/>
  <c r="M10" i="4"/>
  <c r="M12" i="4"/>
  <c r="N22" i="4"/>
  <c r="N24" i="4"/>
  <c r="M26" i="4"/>
  <c r="M28" i="4"/>
  <c r="M30" i="4"/>
  <c r="M32" i="4"/>
  <c r="M34" i="4"/>
  <c r="M36" i="4"/>
  <c r="M38" i="4"/>
  <c r="M40" i="4"/>
  <c r="M42" i="4"/>
  <c r="M44" i="4"/>
  <c r="M18" i="4"/>
  <c r="M20" i="4"/>
  <c r="N8" i="3"/>
  <c r="O11" i="3"/>
  <c r="M14" i="3"/>
  <c r="M16" i="3"/>
  <c r="P17" i="3"/>
  <c r="N20" i="3"/>
  <c r="L25" i="3"/>
  <c r="M26" i="3"/>
  <c r="L29" i="3"/>
  <c r="N30" i="3"/>
  <c r="N32" i="3"/>
  <c r="N36" i="3"/>
  <c r="M38" i="3"/>
  <c r="M40" i="3"/>
  <c r="M20" i="3"/>
  <c r="M30" i="3"/>
  <c r="M10" i="3"/>
  <c r="N14" i="3"/>
  <c r="N16" i="3"/>
  <c r="O19" i="3"/>
  <c r="M22" i="3"/>
  <c r="M24" i="3"/>
  <c r="N26" i="3"/>
  <c r="M28" i="3"/>
  <c r="O35" i="3"/>
  <c r="N38" i="3"/>
  <c r="N40" i="3"/>
  <c r="M42" i="3"/>
  <c r="M8" i="3"/>
  <c r="L17" i="3"/>
  <c r="O27" i="3"/>
  <c r="M32" i="3"/>
  <c r="M36" i="3"/>
  <c r="M9" i="2"/>
  <c r="M15" i="2"/>
  <c r="M23" i="2"/>
  <c r="M31" i="2"/>
  <c r="M39" i="2"/>
  <c r="M13" i="2"/>
  <c r="M21" i="2"/>
  <c r="M29" i="2"/>
  <c r="M37" i="2"/>
  <c r="M43" i="2"/>
  <c r="M17" i="2"/>
  <c r="M25" i="2"/>
  <c r="M33" i="2"/>
  <c r="M41" i="2"/>
  <c r="P11" i="11"/>
  <c r="L15" i="11"/>
  <c r="L17" i="11"/>
  <c r="P21" i="11"/>
  <c r="L25" i="11"/>
  <c r="P25" i="11"/>
  <c r="O8" i="11"/>
  <c r="M9" i="11"/>
  <c r="O10" i="11"/>
  <c r="M11" i="11"/>
  <c r="O12" i="11"/>
  <c r="M13" i="11"/>
  <c r="O14" i="11"/>
  <c r="M15" i="11"/>
  <c r="O16" i="11"/>
  <c r="M17" i="11"/>
  <c r="O18" i="11"/>
  <c r="M19" i="11"/>
  <c r="O20" i="11"/>
  <c r="M21" i="11"/>
  <c r="O22" i="11"/>
  <c r="M23" i="11"/>
  <c r="O24" i="11"/>
  <c r="M25" i="11"/>
  <c r="O26" i="11"/>
  <c r="P9" i="11"/>
  <c r="P28" i="11" s="1"/>
  <c r="L11" i="11"/>
  <c r="L19" i="11"/>
  <c r="P19" i="11"/>
  <c r="L21" i="11"/>
  <c r="L23" i="11"/>
  <c r="L8" i="11"/>
  <c r="N9" i="11"/>
  <c r="L10" i="11"/>
  <c r="N11" i="11"/>
  <c r="L12" i="11"/>
  <c r="N13" i="11"/>
  <c r="L14" i="11"/>
  <c r="N15" i="11"/>
  <c r="L16" i="11"/>
  <c r="N17" i="11"/>
  <c r="L18" i="11"/>
  <c r="N19" i="11"/>
  <c r="L20" i="11"/>
  <c r="N21" i="11"/>
  <c r="L22" i="11"/>
  <c r="N23" i="11"/>
  <c r="L24" i="11"/>
  <c r="N25" i="11"/>
  <c r="L26" i="11"/>
  <c r="O9" i="11"/>
  <c r="O13" i="11"/>
  <c r="O17" i="11"/>
  <c r="O23" i="11"/>
  <c r="L13" i="11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M21" i="10"/>
  <c r="O22" i="10"/>
  <c r="M23" i="10"/>
  <c r="O24" i="10"/>
  <c r="M25" i="10"/>
  <c r="O26" i="10"/>
  <c r="M27" i="10"/>
  <c r="L9" i="10"/>
  <c r="P9" i="10"/>
  <c r="L11" i="10"/>
  <c r="P11" i="10"/>
  <c r="L13" i="10"/>
  <c r="P23" i="10"/>
  <c r="L8" i="10"/>
  <c r="L10" i="10"/>
  <c r="N11" i="10"/>
  <c r="L12" i="10"/>
  <c r="N13" i="10"/>
  <c r="L14" i="10"/>
  <c r="N15" i="10"/>
  <c r="L16" i="10"/>
  <c r="N17" i="10"/>
  <c r="L18" i="10"/>
  <c r="N19" i="10"/>
  <c r="L20" i="10"/>
  <c r="N21" i="10"/>
  <c r="L22" i="10"/>
  <c r="N23" i="10"/>
  <c r="L24" i="10"/>
  <c r="N25" i="10"/>
  <c r="L26" i="10"/>
  <c r="N27" i="10"/>
  <c r="O13" i="10"/>
  <c r="O15" i="10"/>
  <c r="O17" i="10"/>
  <c r="O19" i="10"/>
  <c r="O21" i="10"/>
  <c r="O23" i="10"/>
  <c r="O25" i="10"/>
  <c r="O27" i="10"/>
  <c r="L15" i="10"/>
  <c r="L17" i="10"/>
  <c r="L19" i="10"/>
  <c r="L21" i="10"/>
  <c r="L25" i="10"/>
  <c r="L27" i="10"/>
  <c r="M9" i="9"/>
  <c r="M11" i="9"/>
  <c r="M13" i="9"/>
  <c r="M15" i="9"/>
  <c r="M17" i="9"/>
  <c r="M19" i="9"/>
  <c r="M21" i="9"/>
  <c r="M23" i="9"/>
  <c r="M25" i="9"/>
  <c r="M27" i="9"/>
  <c r="M29" i="9"/>
  <c r="M31" i="9"/>
  <c r="M33" i="9"/>
  <c r="M35" i="9"/>
  <c r="M37" i="9"/>
  <c r="M39" i="9"/>
  <c r="O11" i="8"/>
  <c r="L11" i="8"/>
  <c r="P11" i="8"/>
  <c r="P30" i="8" s="1"/>
  <c r="L13" i="8"/>
  <c r="L21" i="8"/>
  <c r="P21" i="8"/>
  <c r="L23" i="8"/>
  <c r="P27" i="8"/>
  <c r="O8" i="8"/>
  <c r="M9" i="8"/>
  <c r="O10" i="8"/>
  <c r="M11" i="8"/>
  <c r="O12" i="8"/>
  <c r="M13" i="8"/>
  <c r="O14" i="8"/>
  <c r="M15" i="8"/>
  <c r="O16" i="8"/>
  <c r="M17" i="8"/>
  <c r="O18" i="8"/>
  <c r="M19" i="8"/>
  <c r="O20" i="8"/>
  <c r="M21" i="8"/>
  <c r="O22" i="8"/>
  <c r="M23" i="8"/>
  <c r="O24" i="8"/>
  <c r="M25" i="8"/>
  <c r="O26" i="8"/>
  <c r="M27" i="8"/>
  <c r="O28" i="8"/>
  <c r="M29" i="8"/>
  <c r="L9" i="8"/>
  <c r="P13" i="8"/>
  <c r="L15" i="8"/>
  <c r="P23" i="8"/>
  <c r="L25" i="8"/>
  <c r="L29" i="8"/>
  <c r="P29" i="8"/>
  <c r="L8" i="8"/>
  <c r="N9" i="8"/>
  <c r="L10" i="8"/>
  <c r="L12" i="8"/>
  <c r="N13" i="8"/>
  <c r="L14" i="8"/>
  <c r="N15" i="8"/>
  <c r="L16" i="8"/>
  <c r="N17" i="8"/>
  <c r="L18" i="8"/>
  <c r="N19" i="8"/>
  <c r="L20" i="8"/>
  <c r="L22" i="8"/>
  <c r="N23" i="8"/>
  <c r="L24" i="8"/>
  <c r="N25" i="8"/>
  <c r="L26" i="8"/>
  <c r="N27" i="8"/>
  <c r="L28" i="8"/>
  <c r="N29" i="8"/>
  <c r="O9" i="8"/>
  <c r="O17" i="8"/>
  <c r="O19" i="8"/>
  <c r="O25" i="8"/>
  <c r="O27" i="8"/>
  <c r="L17" i="8"/>
  <c r="L19" i="8"/>
  <c r="M9" i="7"/>
  <c r="G56" i="7" s="1"/>
  <c r="M11" i="7"/>
  <c r="M13" i="7"/>
  <c r="M15" i="7"/>
  <c r="M17" i="7"/>
  <c r="M19" i="7"/>
  <c r="M21" i="7"/>
  <c r="M23" i="7"/>
  <c r="M25" i="7"/>
  <c r="M27" i="7"/>
  <c r="M29" i="7"/>
  <c r="M31" i="7"/>
  <c r="M33" i="7"/>
  <c r="M35" i="7"/>
  <c r="M37" i="7"/>
  <c r="M39" i="7"/>
  <c r="M41" i="7"/>
  <c r="M43" i="7"/>
  <c r="M45" i="7"/>
  <c r="P46" i="7"/>
  <c r="G54" i="6"/>
  <c r="M9" i="6"/>
  <c r="M11" i="6"/>
  <c r="M13" i="6"/>
  <c r="M15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9" i="5"/>
  <c r="M11" i="5"/>
  <c r="M13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P11" i="4"/>
  <c r="N11" i="4"/>
  <c r="M11" i="4"/>
  <c r="L11" i="4"/>
  <c r="L19" i="4"/>
  <c r="N19" i="4"/>
  <c r="M19" i="4"/>
  <c r="P19" i="4"/>
  <c r="O11" i="4"/>
  <c r="N13" i="4"/>
  <c r="M13" i="4"/>
  <c r="P13" i="4"/>
  <c r="P46" i="4" s="1"/>
  <c r="L13" i="4"/>
  <c r="O19" i="4"/>
  <c r="N21" i="4"/>
  <c r="P21" i="4"/>
  <c r="L21" i="4"/>
  <c r="M21" i="4"/>
  <c r="N15" i="4"/>
  <c r="P15" i="4"/>
  <c r="L15" i="4"/>
  <c r="M15" i="4"/>
  <c r="L23" i="4"/>
  <c r="N23" i="4"/>
  <c r="P23" i="4"/>
  <c r="M23" i="4"/>
  <c r="N9" i="4"/>
  <c r="M9" i="4"/>
  <c r="L9" i="4"/>
  <c r="P9" i="4"/>
  <c r="O15" i="4"/>
  <c r="L17" i="4"/>
  <c r="N17" i="4"/>
  <c r="P17" i="4"/>
  <c r="M17" i="4"/>
  <c r="O23" i="4"/>
  <c r="L25" i="4"/>
  <c r="N25" i="4"/>
  <c r="M25" i="4"/>
  <c r="P25" i="4"/>
  <c r="P27" i="4"/>
  <c r="L27" i="4"/>
  <c r="N27" i="4"/>
  <c r="M27" i="4"/>
  <c r="P29" i="4"/>
  <c r="O8" i="4"/>
  <c r="O10" i="4"/>
  <c r="O16" i="4"/>
  <c r="O18" i="4"/>
  <c r="O22" i="4"/>
  <c r="O24" i="4"/>
  <c r="O26" i="4"/>
  <c r="O28" i="4"/>
  <c r="M29" i="4"/>
  <c r="O30" i="4"/>
  <c r="M31" i="4"/>
  <c r="O32" i="4"/>
  <c r="M33" i="4"/>
  <c r="O34" i="4"/>
  <c r="M35" i="4"/>
  <c r="O36" i="4"/>
  <c r="M37" i="4"/>
  <c r="O38" i="4"/>
  <c r="M39" i="4"/>
  <c r="O40" i="4"/>
  <c r="M41" i="4"/>
  <c r="O42" i="4"/>
  <c r="M43" i="4"/>
  <c r="O44" i="4"/>
  <c r="L31" i="4"/>
  <c r="O12" i="4"/>
  <c r="O14" i="4"/>
  <c r="O20" i="4"/>
  <c r="L8" i="4"/>
  <c r="L10" i="4"/>
  <c r="L12" i="4"/>
  <c r="L14" i="4"/>
  <c r="L16" i="4"/>
  <c r="L18" i="4"/>
  <c r="L20" i="4"/>
  <c r="L22" i="4"/>
  <c r="L24" i="4"/>
  <c r="L26" i="4"/>
  <c r="L28" i="4"/>
  <c r="N29" i="4"/>
  <c r="L30" i="4"/>
  <c r="N31" i="4"/>
  <c r="L32" i="4"/>
  <c r="N33" i="4"/>
  <c r="L34" i="4"/>
  <c r="N35" i="4"/>
  <c r="L36" i="4"/>
  <c r="N37" i="4"/>
  <c r="L38" i="4"/>
  <c r="N39" i="4"/>
  <c r="L40" i="4"/>
  <c r="N41" i="4"/>
  <c r="L42" i="4"/>
  <c r="N43" i="4"/>
  <c r="L44" i="4"/>
  <c r="O29" i="4"/>
  <c r="O31" i="4"/>
  <c r="O33" i="4"/>
  <c r="O35" i="4"/>
  <c r="O37" i="4"/>
  <c r="O39" i="4"/>
  <c r="O41" i="4"/>
  <c r="O43" i="4"/>
  <c r="L33" i="4"/>
  <c r="L35" i="4"/>
  <c r="L37" i="4"/>
  <c r="L39" i="4"/>
  <c r="L41" i="4"/>
  <c r="L43" i="4"/>
  <c r="N23" i="3"/>
  <c r="M23" i="3"/>
  <c r="N13" i="3"/>
  <c r="M13" i="3"/>
  <c r="N21" i="3"/>
  <c r="M21" i="3"/>
  <c r="L23" i="3"/>
  <c r="N29" i="3"/>
  <c r="M29" i="3"/>
  <c r="L31" i="3"/>
  <c r="N37" i="3"/>
  <c r="P37" i="3"/>
  <c r="L37" i="3"/>
  <c r="M37" i="3"/>
  <c r="N11" i="3"/>
  <c r="M11" i="3"/>
  <c r="N19" i="3"/>
  <c r="M19" i="3"/>
  <c r="N27" i="3"/>
  <c r="M27" i="3"/>
  <c r="N35" i="3"/>
  <c r="M35" i="3"/>
  <c r="N15" i="3"/>
  <c r="M15" i="3"/>
  <c r="O15" i="3"/>
  <c r="O23" i="3"/>
  <c r="O31" i="3"/>
  <c r="P39" i="3"/>
  <c r="L39" i="3"/>
  <c r="N39" i="3"/>
  <c r="M39" i="3"/>
  <c r="N9" i="3"/>
  <c r="M9" i="3"/>
  <c r="L11" i="3"/>
  <c r="O13" i="3"/>
  <c r="P15" i="3"/>
  <c r="N17" i="3"/>
  <c r="M17" i="3"/>
  <c r="L19" i="3"/>
  <c r="O21" i="3"/>
  <c r="P23" i="3"/>
  <c r="P43" i="3" s="1"/>
  <c r="N25" i="3"/>
  <c r="M25" i="3"/>
  <c r="L27" i="3"/>
  <c r="O29" i="3"/>
  <c r="N33" i="3"/>
  <c r="M33" i="3"/>
  <c r="L35" i="3"/>
  <c r="O39" i="3"/>
  <c r="N41" i="3"/>
  <c r="P41" i="3"/>
  <c r="L41" i="3"/>
  <c r="M41" i="3"/>
  <c r="N31" i="3"/>
  <c r="M31" i="3"/>
  <c r="O8" i="3"/>
  <c r="O12" i="3"/>
  <c r="O18" i="3"/>
  <c r="O22" i="3"/>
  <c r="O24" i="3"/>
  <c r="O26" i="3"/>
  <c r="O28" i="3"/>
  <c r="O30" i="3"/>
  <c r="O32" i="3"/>
  <c r="O34" i="3"/>
  <c r="O36" i="3"/>
  <c r="O38" i="3"/>
  <c r="O40" i="3"/>
  <c r="O42" i="3"/>
  <c r="O10" i="3"/>
  <c r="O14" i="3"/>
  <c r="O16" i="3"/>
  <c r="O20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O10" i="2"/>
  <c r="O20" i="2"/>
  <c r="O24" i="2"/>
  <c r="O26" i="2"/>
  <c r="O30" i="2"/>
  <c r="O32" i="2"/>
  <c r="O36" i="2"/>
  <c r="O38" i="2"/>
  <c r="O42" i="2"/>
  <c r="O44" i="2"/>
  <c r="O14" i="2"/>
  <c r="O22" i="2"/>
  <c r="O28" i="2"/>
  <c r="O34" i="2"/>
  <c r="O40" i="2"/>
  <c r="L8" i="2"/>
  <c r="P8" i="2"/>
  <c r="N9" i="2"/>
  <c r="G56" i="2" s="1"/>
  <c r="L10" i="2"/>
  <c r="P10" i="2"/>
  <c r="N11" i="2"/>
  <c r="L12" i="2"/>
  <c r="P12" i="2"/>
  <c r="N13" i="2"/>
  <c r="L14" i="2"/>
  <c r="P14" i="2"/>
  <c r="N15" i="2"/>
  <c r="L16" i="2"/>
  <c r="P16" i="2"/>
  <c r="N17" i="2"/>
  <c r="L18" i="2"/>
  <c r="P18" i="2"/>
  <c r="N19" i="2"/>
  <c r="L20" i="2"/>
  <c r="P20" i="2"/>
  <c r="N21" i="2"/>
  <c r="L22" i="2"/>
  <c r="P22" i="2"/>
  <c r="N23" i="2"/>
  <c r="L24" i="2"/>
  <c r="P24" i="2"/>
  <c r="N25" i="2"/>
  <c r="L26" i="2"/>
  <c r="P26" i="2"/>
  <c r="N27" i="2"/>
  <c r="L28" i="2"/>
  <c r="P28" i="2"/>
  <c r="N29" i="2"/>
  <c r="L30" i="2"/>
  <c r="P30" i="2"/>
  <c r="N31" i="2"/>
  <c r="L32" i="2"/>
  <c r="P32" i="2"/>
  <c r="N33" i="2"/>
  <c r="L34" i="2"/>
  <c r="P34" i="2"/>
  <c r="N35" i="2"/>
  <c r="L36" i="2"/>
  <c r="P36" i="2"/>
  <c r="N37" i="2"/>
  <c r="L38" i="2"/>
  <c r="P38" i="2"/>
  <c r="N39" i="2"/>
  <c r="L40" i="2"/>
  <c r="P40" i="2"/>
  <c r="N41" i="2"/>
  <c r="L42" i="2"/>
  <c r="P42" i="2"/>
  <c r="N43" i="2"/>
  <c r="L44" i="2"/>
  <c r="P44" i="2"/>
  <c r="O16" i="2"/>
  <c r="O9" i="2"/>
  <c r="M10" i="2"/>
  <c r="O13" i="2"/>
  <c r="M14" i="2"/>
  <c r="O15" i="2"/>
  <c r="M16" i="2"/>
  <c r="O17" i="2"/>
  <c r="M18" i="2"/>
  <c r="O21" i="2"/>
  <c r="M22" i="2"/>
  <c r="O23" i="2"/>
  <c r="M24" i="2"/>
  <c r="O29" i="2"/>
  <c r="M30" i="2"/>
  <c r="O33" i="2"/>
  <c r="O35" i="2"/>
  <c r="M36" i="2"/>
  <c r="O37" i="2"/>
  <c r="M38" i="2"/>
  <c r="O39" i="2"/>
  <c r="M40" i="2"/>
  <c r="O41" i="2"/>
  <c r="M42" i="2"/>
  <c r="O43" i="2"/>
  <c r="M44" i="2"/>
  <c r="O8" i="2"/>
  <c r="G57" i="2" s="1"/>
  <c r="O12" i="2"/>
  <c r="O18" i="2"/>
  <c r="M8" i="2"/>
  <c r="O11" i="2"/>
  <c r="M12" i="2"/>
  <c r="O19" i="2"/>
  <c r="M20" i="2"/>
  <c r="O25" i="2"/>
  <c r="M26" i="2"/>
  <c r="O27" i="2"/>
  <c r="M28" i="2"/>
  <c r="O31" i="2"/>
  <c r="M32" i="2"/>
  <c r="M34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G50" i="5" l="1"/>
  <c r="G38" i="11"/>
  <c r="G37" i="11"/>
  <c r="G39" i="10"/>
  <c r="P29" i="10"/>
  <c r="G38" i="10"/>
  <c r="G51" i="9"/>
  <c r="P41" i="9"/>
  <c r="G50" i="9"/>
  <c r="P31" i="8"/>
  <c r="G41" i="8"/>
  <c r="G40" i="8"/>
  <c r="G57" i="7"/>
  <c r="G53" i="6"/>
  <c r="G51" i="6"/>
  <c r="P43" i="6"/>
  <c r="G52" i="6"/>
  <c r="P41" i="5"/>
  <c r="G52" i="5"/>
  <c r="G51" i="5"/>
  <c r="P45" i="4"/>
  <c r="G56" i="4"/>
  <c r="G55" i="4"/>
  <c r="G54" i="3"/>
  <c r="G53" i="3"/>
  <c r="G36" i="11"/>
  <c r="P27" i="11"/>
  <c r="G39" i="11"/>
  <c r="G37" i="10"/>
  <c r="P28" i="10"/>
  <c r="G40" i="10"/>
  <c r="G39" i="8"/>
  <c r="G42" i="8"/>
  <c r="G54" i="4"/>
  <c r="G57" i="4"/>
  <c r="G55" i="3"/>
  <c r="G52" i="3"/>
  <c r="P44" i="3"/>
  <c r="G55" i="2"/>
  <c r="P46" i="2"/>
  <c r="P45" i="2"/>
  <c r="G54" i="2"/>
  <c r="K17" i="1" l="1"/>
  <c r="L17" i="1" s="1"/>
  <c r="K18" i="1"/>
  <c r="L18" i="1" s="1"/>
  <c r="K19" i="1"/>
  <c r="N19" i="1" s="1"/>
  <c r="K20" i="1"/>
  <c r="O20" i="1" s="1"/>
  <c r="K21" i="1"/>
  <c r="O21" i="1" s="1"/>
  <c r="K22" i="1"/>
  <c r="L22" i="1" s="1"/>
  <c r="K23" i="1"/>
  <c r="N23" i="1" s="1"/>
  <c r="K24" i="1"/>
  <c r="P24" i="1" s="1"/>
  <c r="K25" i="1"/>
  <c r="L25" i="1" s="1"/>
  <c r="K26" i="1"/>
  <c r="L26" i="1" s="1"/>
  <c r="K27" i="1"/>
  <c r="N27" i="1" s="1"/>
  <c r="K28" i="1"/>
  <c r="O28" i="1" s="1"/>
  <c r="K29" i="1"/>
  <c r="O29" i="1" s="1"/>
  <c r="K30" i="1"/>
  <c r="L30" i="1" s="1"/>
  <c r="K31" i="1"/>
  <c r="N31" i="1" s="1"/>
  <c r="K32" i="1"/>
  <c r="P32" i="1" s="1"/>
  <c r="K33" i="1"/>
  <c r="L33" i="1" s="1"/>
  <c r="K34" i="1"/>
  <c r="L34" i="1" s="1"/>
  <c r="K35" i="1"/>
  <c r="N35" i="1" s="1"/>
  <c r="K36" i="1"/>
  <c r="O36" i="1" s="1"/>
  <c r="K37" i="1"/>
  <c r="L37" i="1" s="1"/>
  <c r="K38" i="1"/>
  <c r="O38" i="1" s="1"/>
  <c r="K39" i="1"/>
  <c r="N39" i="1" s="1"/>
  <c r="K40" i="1"/>
  <c r="O40" i="1" s="1"/>
  <c r="K41" i="1"/>
  <c r="O41" i="1" s="1"/>
  <c r="K42" i="1"/>
  <c r="O42" i="1" s="1"/>
  <c r="K43" i="1"/>
  <c r="N43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M39" i="1" l="1"/>
  <c r="M35" i="1"/>
  <c r="P31" i="1"/>
  <c r="O23" i="1"/>
  <c r="P23" i="1"/>
  <c r="M19" i="1"/>
  <c r="L31" i="1"/>
  <c r="O16" i="1"/>
  <c r="M43" i="1"/>
  <c r="M27" i="1"/>
  <c r="L16" i="1"/>
  <c r="M37" i="1"/>
  <c r="M41" i="1"/>
  <c r="O31" i="1"/>
  <c r="L23" i="1"/>
  <c r="P16" i="1"/>
  <c r="L8" i="1"/>
  <c r="P39" i="1"/>
  <c r="O43" i="1"/>
  <c r="O39" i="1"/>
  <c r="O35" i="1"/>
  <c r="M31" i="1"/>
  <c r="L27" i="1"/>
  <c r="O19" i="1"/>
  <c r="M16" i="1"/>
  <c r="P43" i="1"/>
  <c r="P27" i="1"/>
  <c r="L43" i="1"/>
  <c r="L39" i="1"/>
  <c r="L35" i="1"/>
  <c r="O27" i="1"/>
  <c r="M23" i="1"/>
  <c r="L19" i="1"/>
  <c r="P35" i="1"/>
  <c r="P19" i="1"/>
  <c r="O37" i="1"/>
  <c r="O34" i="1"/>
  <c r="O33" i="1"/>
  <c r="O32" i="1"/>
  <c r="O30" i="1"/>
  <c r="O26" i="1"/>
  <c r="O25" i="1"/>
  <c r="O24" i="1"/>
  <c r="O22" i="1"/>
  <c r="O18" i="1"/>
  <c r="O17" i="1"/>
  <c r="O15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20" i="1"/>
  <c r="N18" i="1"/>
  <c r="N17" i="1"/>
  <c r="N15" i="1"/>
  <c r="N14" i="1"/>
  <c r="N13" i="1"/>
  <c r="P42" i="1"/>
  <c r="P38" i="1"/>
  <c r="P34" i="1"/>
  <c r="P30" i="1"/>
  <c r="P26" i="1"/>
  <c r="P22" i="1"/>
  <c r="P18" i="1"/>
  <c r="P14" i="1"/>
  <c r="M42" i="1"/>
  <c r="M40" i="1"/>
  <c r="M38" i="1"/>
  <c r="M36" i="1"/>
  <c r="M34" i="1"/>
  <c r="M33" i="1"/>
  <c r="M32" i="1"/>
  <c r="M30" i="1"/>
  <c r="M29" i="1"/>
  <c r="M28" i="1"/>
  <c r="M26" i="1"/>
  <c r="M25" i="1"/>
  <c r="M24" i="1"/>
  <c r="M22" i="1"/>
  <c r="M21" i="1"/>
  <c r="M20" i="1"/>
  <c r="M18" i="1"/>
  <c r="M17" i="1"/>
  <c r="M15" i="1"/>
  <c r="M14" i="1"/>
  <c r="M13" i="1"/>
  <c r="P41" i="1"/>
  <c r="P37" i="1"/>
  <c r="P33" i="1"/>
  <c r="P29" i="1"/>
  <c r="P25" i="1"/>
  <c r="P21" i="1"/>
  <c r="P17" i="1"/>
  <c r="P13" i="1"/>
  <c r="L42" i="1"/>
  <c r="L41" i="1"/>
  <c r="L40" i="1"/>
  <c r="L38" i="1"/>
  <c r="L36" i="1"/>
  <c r="L32" i="1"/>
  <c r="L29" i="1"/>
  <c r="L28" i="1"/>
  <c r="L24" i="1"/>
  <c r="L21" i="1"/>
  <c r="L20" i="1"/>
  <c r="L15" i="1"/>
  <c r="L14" i="1"/>
  <c r="L13" i="1"/>
  <c r="P40" i="1"/>
  <c r="P36" i="1"/>
  <c r="P28" i="1"/>
  <c r="P20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55" i="1" l="1"/>
  <c r="G56" i="1"/>
  <c r="G54" i="1"/>
  <c r="G53" i="1"/>
  <c r="P44" i="1"/>
  <c r="P45" i="1"/>
</calcChain>
</file>

<file path=xl/sharedStrings.xml><?xml version="1.0" encoding="utf-8"?>
<sst xmlns="http://schemas.openxmlformats.org/spreadsheetml/2006/main" count="1137" uniqueCount="699">
  <si>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</si>
  <si>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</si>
  <si>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</si>
  <si>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</si>
  <si>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</si>
  <si>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</si>
  <si>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</si>
  <si>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</si>
  <si>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</si>
  <si>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</si>
  <si>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</si>
  <si>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</si>
  <si>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</si>
  <si>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</si>
  <si>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</si>
  <si>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</si>
  <si>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</si>
  <si>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</si>
  <si>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</si>
  <si>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</si>
  <si>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</si>
  <si>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</si>
  <si>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</si>
  <si>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</si>
  <si>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</si>
  <si>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</si>
  <si>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</si>
  <si>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</si>
  <si>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</si>
  <si>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</si>
  <si>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</si>
  <si>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</si>
  <si>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</si>
  <si>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</si>
  <si>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ดีเยี่ยม (34-40)</t>
  </si>
  <si>
    <t>ดีเยี่ยม</t>
  </si>
  <si>
    <t>ตำแหน่ง  ………ครู………….</t>
  </si>
  <si>
    <t xml:space="preserve">ประเมิน วันที่     เดือน      พ.ศ. </t>
  </si>
  <si>
    <t>ลงชื่อ……………....ผู้ประเมิน</t>
  </si>
  <si>
    <t>(…………………………..….)</t>
  </si>
  <si>
    <t>นายธรรมจักร</t>
  </si>
  <si>
    <t>แสงศิริสายันห์กุล</t>
  </si>
  <si>
    <t>นายพงศธร</t>
  </si>
  <si>
    <t>อำไพโชติ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</si>
  <si>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</si>
  <si>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</si>
  <si>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</si>
  <si>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</si>
  <si>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</si>
  <si>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</si>
  <si>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</si>
  <si>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</si>
  <si>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</si>
  <si>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</si>
  <si>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</si>
  <si>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</si>
  <si>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</si>
  <si>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</si>
  <si>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</si>
  <si>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</si>
  <si>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</si>
  <si>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</si>
  <si>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</si>
  <si>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วงษ์บำหรุ</t>
  </si>
  <si>
    <t>นางสาวรัตติกานต์</t>
  </si>
  <si>
    <t>สีหาตา</t>
  </si>
  <si>
    <t>นางสาววิไลวรรณ</t>
  </si>
  <si>
    <t>กงแก้ว</t>
  </si>
  <si>
    <t>นางสาวปาณิสรา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</si>
  <si>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</si>
  <si>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</si>
  <si>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</si>
  <si>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</si>
  <si>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</si>
  <si>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</si>
  <si>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</si>
  <si>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</si>
  <si>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</si>
  <si>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</si>
  <si>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</si>
  <si>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</si>
  <si>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</si>
  <si>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</si>
  <si>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</si>
  <si>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</si>
  <si>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</si>
  <si>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</si>
  <si>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</si>
  <si>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</si>
  <si>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</si>
  <si>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</si>
  <si>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</si>
  <si>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</si>
  <si>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</si>
  <si>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</si>
  <si>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</si>
  <si>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</si>
  <si>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</si>
  <si>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</si>
  <si>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</si>
  <si>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</si>
  <si>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</si>
  <si>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</si>
  <si>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</si>
  <si>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</si>
  <si>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</si>
  <si>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</si>
  <si>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</si>
  <si>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</si>
  <si>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</si>
  <si>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</si>
  <si>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</si>
  <si>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</si>
  <si>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</si>
  <si>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</si>
  <si>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</si>
  <si>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</si>
  <si>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</si>
  <si>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</si>
  <si>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</si>
  <si>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</si>
  <si>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</si>
  <si>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</si>
  <si>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</si>
  <si>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</si>
  <si>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</si>
  <si>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</si>
  <si>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</si>
  <si>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</si>
  <si>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</si>
  <si>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</si>
  <si>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</si>
  <si>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</si>
  <si>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</si>
  <si>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</si>
  <si>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</si>
  <si>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</si>
  <si>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</si>
  <si>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</si>
  <si>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</si>
  <si>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</si>
  <si>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</si>
  <si>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</si>
  <si>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</si>
  <si>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</si>
  <si>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</si>
  <si>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</si>
  <si>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</si>
  <si>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</si>
  <si>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</si>
  <si>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</si>
  <si>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</si>
  <si>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</si>
  <si>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</si>
  <si>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</si>
  <si>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</si>
  <si>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</si>
  <si>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</si>
  <si>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</si>
  <si>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</si>
  <si>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</si>
  <si>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</si>
  <si>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</si>
  <si>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</si>
  <si>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</si>
  <si>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</si>
  <si>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</si>
  <si>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</si>
  <si>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</si>
  <si>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</si>
  <si>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</si>
  <si>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</si>
  <si>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นางสาวภัทรวดี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</si>
  <si>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</si>
  <si>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</si>
  <si>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</si>
  <si>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</si>
  <si>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</si>
  <si>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</si>
  <si>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</si>
  <si>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</si>
  <si>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</si>
  <si>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</si>
  <si>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</si>
  <si>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</si>
  <si>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</si>
  <si>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</si>
  <si>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</si>
  <si>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</si>
  <si>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</si>
  <si>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</si>
  <si>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</si>
  <si>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</si>
  <si>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</si>
  <si>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</si>
  <si>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</si>
  <si>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</si>
  <si>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</si>
  <si>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</si>
  <si>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</si>
  <si>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</si>
  <si>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</si>
  <si>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</si>
  <si>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</si>
  <si>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</si>
  <si>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</si>
  <si>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</si>
  <si>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</si>
  <si>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</si>
  <si>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</si>
  <si>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</si>
  <si>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</si>
  <si>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</si>
  <si>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</si>
  <si>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</si>
  <si>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</si>
  <si>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</si>
  <si>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</si>
  <si>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</si>
  <si>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</si>
  <si>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</si>
  <si>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</si>
  <si>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</si>
  <si>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</si>
  <si>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</si>
  <si>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</si>
  <si>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</si>
  <si>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</si>
  <si>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</si>
  <si>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</si>
  <si>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</si>
  <si>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</si>
  <si>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</si>
  <si>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</si>
  <si>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</si>
  <si>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</si>
  <si>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</si>
  <si>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</si>
  <si>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</si>
  <si>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</si>
  <si>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</si>
  <si>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</si>
  <si>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</si>
  <si>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</si>
  <si>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</si>
  <si>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</si>
  <si>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</si>
  <si>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</si>
  <si>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</si>
  <si>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</si>
  <si>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</si>
  <si>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</si>
  <si>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</si>
  <si>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</si>
  <si>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</si>
  <si>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</si>
  <si>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</si>
  <si>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</si>
  <si>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</si>
  <si>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</si>
  <si>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</si>
  <si>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</si>
  <si>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</si>
  <si>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</si>
  <si>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</si>
  <si>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</si>
  <si>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</si>
  <si>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</si>
  <si>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</si>
  <si>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</si>
  <si>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</si>
  <si>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</si>
  <si>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</si>
  <si>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</si>
  <si>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</si>
  <si>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</si>
  <si>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</si>
  <si>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</si>
  <si>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</si>
  <si>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</si>
  <si>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</si>
  <si>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</si>
  <si>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</si>
  <si>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</si>
  <si>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</si>
  <si>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</si>
  <si>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</si>
  <si>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</si>
  <si>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</si>
  <si>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</si>
  <si>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</si>
  <si>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</si>
  <si>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</si>
  <si>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</si>
  <si>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</si>
  <si>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</si>
  <si>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</si>
  <si>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</si>
  <si>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</si>
  <si>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</si>
  <si>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</si>
  <si>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</si>
  <si>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</si>
  <si>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</si>
  <si>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</si>
  <si>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</si>
  <si>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</si>
  <si>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</si>
  <si>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</si>
  <si>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</si>
  <si>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</si>
  <si>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</si>
  <si>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</si>
  <si>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</si>
  <si>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</si>
  <si>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</si>
  <si>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</si>
  <si>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</si>
  <si>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</si>
  <si>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</si>
  <si>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</si>
  <si>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</si>
  <si>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</si>
  <si>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</si>
  <si>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</si>
  <si>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</si>
  <si>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</si>
  <si>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</si>
  <si>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</si>
  <si>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</si>
  <si>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</si>
  <si>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</si>
  <si>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</si>
  <si>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</si>
  <si>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</si>
  <si>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</si>
  <si>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</si>
  <si>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</si>
  <si>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</si>
  <si>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</si>
  <si>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</si>
  <si>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</si>
  <si>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</si>
  <si>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</si>
  <si>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</si>
  <si>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</si>
  <si>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</si>
  <si>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</si>
  <si>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</si>
  <si>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</si>
  <si>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</si>
  <si>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</si>
  <si>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</si>
  <si>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</si>
  <si>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</si>
  <si>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</si>
  <si>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</si>
  <si>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</si>
  <si>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</si>
  <si>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</si>
  <si>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</si>
  <si>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</si>
  <si>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</si>
  <si>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</si>
  <si>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</si>
  <si>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</si>
  <si>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</si>
  <si>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</si>
  <si>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</si>
  <si>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</si>
  <si>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</si>
  <si>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</si>
  <si>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</si>
  <si>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</si>
  <si>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</si>
  <si>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</si>
  <si>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</si>
  <si>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</si>
  <si>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</si>
  <si>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</si>
  <si>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</si>
  <si>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</si>
  <si>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</si>
  <si>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</si>
  <si>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</si>
  <si>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</si>
  <si>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</si>
  <si>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</si>
  <si>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</si>
  <si>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</si>
  <si>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</si>
  <si>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</si>
  <si>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</si>
  <si>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</si>
  <si>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</si>
  <si>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</si>
  <si>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</si>
  <si>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</si>
  <si>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</si>
  <si>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</si>
  <si>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</si>
  <si>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</si>
  <si>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</si>
  <si>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</si>
  <si>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</si>
  <si>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</si>
  <si>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</si>
  <si>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</si>
  <si>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</si>
  <si>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</si>
  <si>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</si>
  <si>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</si>
  <si>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</si>
  <si>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</si>
  <si>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</si>
  <si>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</si>
  <si>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</si>
  <si>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</si>
  <si>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</si>
  <si>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</si>
  <si>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</si>
  <si>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</si>
  <si>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</si>
  <si>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</si>
  <si>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</si>
  <si>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</si>
  <si>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</si>
  <si>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</si>
  <si>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</si>
  <si>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</si>
  <si>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</si>
  <si>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</si>
  <si>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</si>
  <si>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</si>
  <si>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</si>
  <si>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</si>
  <si>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</si>
  <si>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</si>
  <si>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</si>
  <si>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</si>
  <si>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</si>
  <si>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</si>
  <si>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</si>
  <si>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</si>
  <si>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</si>
  <si>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</si>
  <si>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</si>
  <si>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</si>
  <si>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</si>
  <si>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</si>
  <si>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</si>
  <si>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</si>
  <si>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</si>
  <si>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</si>
  <si>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</si>
  <si>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</si>
  <si>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</si>
  <si>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</si>
  <si>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</si>
  <si>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</si>
  <si>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</si>
  <si>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</si>
  <si>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</si>
  <si>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</si>
  <si>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</si>
  <si>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</si>
  <si>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</si>
  <si>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</si>
  <si>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</si>
  <si>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</si>
  <si>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</si>
  <si>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</si>
  <si>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</si>
  <si>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</si>
  <si>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</si>
  <si>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</si>
  <si>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</si>
  <si>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</si>
  <si>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</si>
  <si>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</si>
  <si>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</si>
  <si>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</si>
  <si>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</si>
  <si>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</si>
  <si>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</si>
  <si>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</si>
  <si>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</si>
  <si>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</si>
  <si>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</si>
  <si>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</si>
  <si>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</si>
  <si>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</si>
  <si>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</si>
  <si>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</si>
  <si>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</si>
  <si>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</si>
  <si>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</si>
  <si>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</si>
  <si>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</si>
  <si>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</si>
  <si>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</si>
  <si>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</si>
  <si>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</si>
  <si>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</si>
  <si>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</si>
  <si>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</si>
  <si>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</si>
  <si>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</si>
  <si>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</si>
  <si>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</si>
  <si>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</si>
  <si>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</si>
  <si>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</si>
  <si>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</si>
  <si>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</si>
  <si>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</si>
  <si>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</si>
  <si>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</si>
  <si>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</si>
  <si>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</si>
  <si>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</si>
  <si>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</si>
  <si>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</si>
  <si>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</si>
  <si>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</si>
  <si>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</si>
  <si>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</si>
  <si>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</si>
  <si>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</si>
  <si>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</si>
  <si>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</si>
  <si>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</si>
  <si>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</si>
  <si>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</si>
  <si>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</si>
  <si>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</si>
  <si>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</si>
  <si>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</si>
  <si>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</si>
  <si>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</si>
  <si>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</si>
  <si>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</si>
  <si>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</si>
  <si>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</si>
  <si>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</si>
  <si>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</si>
  <si>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</si>
  <si>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</si>
  <si>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</si>
  <si>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</si>
  <si>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</si>
  <si>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</si>
  <si>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</si>
  <si>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</si>
  <si>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</si>
  <si>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</si>
  <si>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</si>
  <si>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</si>
  <si>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</si>
  <si>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</si>
  <si>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</si>
  <si>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</si>
  <si>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</si>
  <si>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</si>
  <si>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</si>
  <si>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</si>
  <si>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</si>
  <si>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</si>
  <si>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</si>
  <si>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</si>
  <si>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</si>
  <si>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</si>
  <si>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</si>
  <si>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</si>
  <si>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</si>
  <si>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</si>
  <si>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</si>
  <si>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</si>
  <si>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</si>
  <si>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</si>
  <si>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</si>
  <si>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</si>
  <si>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</si>
  <si>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</si>
  <si>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</si>
  <si>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</si>
  <si>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</si>
  <si>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</si>
  <si>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</si>
  <si>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</si>
  <si>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</si>
  <si>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</si>
  <si>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</si>
  <si>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</si>
  <si>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</si>
  <si>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</si>
  <si>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</si>
  <si>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</si>
  <si>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</si>
  <si>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</si>
  <si>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</si>
  <si>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</si>
  <si>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</si>
  <si>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</si>
  <si>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</si>
  <si>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</si>
  <si>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</si>
  <si>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</si>
  <si>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</si>
  <si>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</si>
  <si>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</si>
  <si>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</si>
  <si>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</si>
  <si>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</si>
  <si>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</si>
  <si>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</si>
  <si>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</si>
  <si>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</si>
  <si>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</si>
  <si>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</si>
  <si>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</si>
  <si>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</si>
  <si>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</si>
  <si>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</si>
  <si>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</si>
  <si>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</si>
  <si>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</si>
  <si>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</si>
  <si>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</si>
  <si>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</si>
  <si>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</si>
  <si>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</si>
  <si>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</si>
  <si>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</si>
  <si>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</si>
  <si>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</si>
  <si>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</si>
  <si>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</si>
  <si>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</si>
  <si>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</si>
  <si>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</si>
  <si>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</si>
  <si>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</si>
  <si>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</si>
  <si>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</si>
  <si>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</si>
  <si>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</si>
  <si>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</si>
  <si>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</si>
  <si>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</si>
  <si>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</si>
  <si>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</si>
  <si>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</si>
  <si>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</si>
  <si>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</si>
  <si>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</si>
  <si>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</si>
  <si>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</si>
  <si>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</si>
  <si>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</si>
  <si>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</si>
  <si>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</si>
  <si>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</si>
  <si>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</si>
  <si>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</si>
  <si>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</si>
  <si>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</si>
  <si>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</si>
  <si>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</si>
  <si>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</si>
  <si>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</si>
  <si>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</si>
  <si>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</si>
  <si>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</si>
  <si>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</si>
  <si>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</si>
  <si>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</si>
  <si>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</si>
  <si>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</si>
  <si>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</si>
  <si>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</si>
  <si>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</si>
  <si>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</si>
  <si>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งามวงษ์</t>
  </si>
  <si>
    <t>นางสาวกุลณัฐ</t>
  </si>
  <si>
    <t>ทำทัน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</si>
  <si>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</si>
  <si>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</si>
  <si>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</si>
  <si>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</si>
  <si>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</si>
  <si>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</si>
  <si>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ชั้นมัธยมศึกษาปีที่ 6/7</t>
  </si>
  <si>
    <t>ชั้นมัธยมศึกษาปีที่ 6/8</t>
  </si>
  <si>
    <t>ชั้นมัธยมศึกษาปีที่ 6/9</t>
  </si>
  <si>
    <t>ชั้นมัธยมศึกษาปีที่ 6/10</t>
  </si>
  <si>
    <t>ชั้นมัธยมศึกษาปีที่ 6/11</t>
  </si>
  <si>
    <t>8นายประเสริฐ</t>
  </si>
  <si>
    <r>
      <t>5</t>
    </r>
    <r>
      <rPr>
        <sz val="14"/>
        <color theme="1"/>
        <rFont val="TH SarabunIT๙"/>
        <family val="2"/>
      </rPr>
      <t>นายกฤษดนัย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</si>
</sst>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90" zoomScaleNormal="9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686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35.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16" t="s">
        <v>18</v>
      </c>
      <c r="N7" s="16" t="s">
        <v>19</v>
      </c>
      <c r="O7" s="16" t="s">
        <v>34</v>
      </c>
      <c r="P7" s="58"/>
    </row>
    <row r="8" spans="1:16" ht="21" thickBot="1" x14ac:dyDescent="0.25">
      <c r="A8" s="5">
        <v>1</v>
      </c>
      <c r="B8" s="28" t="s">
        <v>78</v>
      </c>
      <c r="C8" s="29" t="s">
        <v>79</v>
      </c>
      <c r="D8" s="17"/>
      <c r="E8" s="17"/>
      <c r="F8" s="17"/>
      <c r="G8" s="17"/>
      <c r="H8" s="17"/>
      <c r="I8" s="17"/>
      <c r="J8" s="17"/>
      <c r="K8" s="17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5">
        <v>2</v>
      </c>
      <c r="B9" s="24" t="s">
        <v>80</v>
      </c>
      <c r="C9" s="25" t="s">
        <v>81</v>
      </c>
      <c r="D9" s="17"/>
      <c r="E9" s="17"/>
      <c r="F9" s="17"/>
      <c r="G9" s="17"/>
      <c r="H9" s="17"/>
      <c r="I9" s="17"/>
      <c r="J9" s="17"/>
      <c r="K9" s="17">
        <f t="shared" ref="K9:K43" si="0">D9+E9+F9+G9+H9+I9+J9</f>
        <v>0</v>
      </c>
      <c r="L9" s="18" t="str">
        <f t="shared" ref="L9:L43" si="1">IF(K9&lt;=19,"/",IF(K9&lt;=26,"",IF(G9&lt;=33,"",IF(K9&lt;=40,""))))</f>
        <v>/</v>
      </c>
      <c r="M9" s="18" t="str">
        <f t="shared" ref="M9:M43" si="2">IF(K9&lt;=19,"",IF(K9&lt;=26,"/",IF(K9&lt;=33,"",IF(K9&lt;=40,""))))</f>
        <v/>
      </c>
      <c r="N9" s="18" t="str">
        <f t="shared" ref="N9:N43" si="3">IF(K9&lt;=19,"",IF(K9&lt;=26,"",IF(K9&lt;=33,"/",IF(K9&lt;=40,""))))</f>
        <v/>
      </c>
      <c r="O9" s="18" t="str">
        <f t="shared" ref="O9:O43" si="4">IF(K9&lt;=19,"",IF(K9&lt;=26,"",IF(K9&lt;=33,"",IF(K9&lt;=40,"/"))))</f>
        <v/>
      </c>
      <c r="P9" s="18" t="str">
        <f t="shared" ref="P9:P43" si="5">IF(K9&gt;24, "ผ่าน","ไม่ผ่าน")</f>
        <v>ไม่ผ่าน</v>
      </c>
    </row>
    <row r="10" spans="1:16" ht="21" thickBot="1" x14ac:dyDescent="0.25">
      <c r="A10" s="5">
        <v>3</v>
      </c>
      <c r="B10" s="24" t="s">
        <v>82</v>
      </c>
      <c r="C10" s="25" t="s">
        <v>83</v>
      </c>
      <c r="D10" s="17"/>
      <c r="E10" s="17"/>
      <c r="F10" s="17"/>
      <c r="G10" s="17"/>
      <c r="H10" s="17"/>
      <c r="I10" s="17"/>
      <c r="J10" s="17"/>
      <c r="K10" s="17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5">
        <v>4</v>
      </c>
      <c r="B11" s="24" t="s">
        <v>84</v>
      </c>
      <c r="C11" s="25" t="s">
        <v>85</v>
      </c>
      <c r="D11" s="17"/>
      <c r="E11" s="17"/>
      <c r="F11" s="17"/>
      <c r="G11" s="17"/>
      <c r="H11" s="17"/>
      <c r="I11" s="17"/>
      <c r="J11" s="17"/>
      <c r="K11" s="17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5">
        <v>5</v>
      </c>
      <c r="B12" s="26" t="s">
        <v>86</v>
      </c>
      <c r="C12" s="27" t="s">
        <v>87</v>
      </c>
      <c r="D12" s="17"/>
      <c r="E12" s="17"/>
      <c r="F12" s="17"/>
      <c r="G12" s="17"/>
      <c r="H12" s="17"/>
      <c r="I12" s="17"/>
      <c r="J12" s="17"/>
      <c r="K12" s="17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5">
        <v>6</v>
      </c>
      <c r="B13" s="26" t="s">
        <v>88</v>
      </c>
      <c r="C13" s="27" t="s">
        <v>89</v>
      </c>
      <c r="D13" s="17"/>
      <c r="E13" s="17"/>
      <c r="F13" s="17"/>
      <c r="G13" s="17"/>
      <c r="H13" s="17"/>
      <c r="I13" s="17"/>
      <c r="J13" s="17"/>
      <c r="K13" s="17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5">
        <v>7</v>
      </c>
      <c r="B14" s="26" t="s">
        <v>90</v>
      </c>
      <c r="C14" s="27" t="s">
        <v>91</v>
      </c>
      <c r="D14" s="17"/>
      <c r="E14" s="17"/>
      <c r="F14" s="17"/>
      <c r="G14" s="17"/>
      <c r="H14" s="17"/>
      <c r="I14" s="17"/>
      <c r="J14" s="17"/>
      <c r="K14" s="17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5">
        <v>8</v>
      </c>
      <c r="B15" s="26" t="s">
        <v>92</v>
      </c>
      <c r="C15" s="27" t="s">
        <v>93</v>
      </c>
      <c r="D15" s="17"/>
      <c r="E15" s="17"/>
      <c r="F15" s="17"/>
      <c r="G15" s="17"/>
      <c r="H15" s="17"/>
      <c r="I15" s="17"/>
      <c r="J15" s="17"/>
      <c r="K15" s="17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5">
        <v>9</v>
      </c>
      <c r="B16" s="24" t="s">
        <v>94</v>
      </c>
      <c r="C16" s="25" t="s">
        <v>95</v>
      </c>
      <c r="D16" s="17"/>
      <c r="E16" s="17"/>
      <c r="F16" s="17"/>
      <c r="G16" s="17"/>
      <c r="H16" s="17"/>
      <c r="I16" s="17"/>
      <c r="J16" s="17"/>
      <c r="K16" s="17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5">
        <v>10</v>
      </c>
      <c r="B17" s="26" t="s">
        <v>96</v>
      </c>
      <c r="C17" s="27" t="s">
        <v>97</v>
      </c>
      <c r="D17" s="17"/>
      <c r="E17" s="17"/>
      <c r="F17" s="17"/>
      <c r="G17" s="17"/>
      <c r="H17" s="17"/>
      <c r="I17" s="17"/>
      <c r="J17" s="17"/>
      <c r="K17" s="17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5">
        <v>11</v>
      </c>
      <c r="B18" s="26" t="s">
        <v>98</v>
      </c>
      <c r="C18" s="27" t="s">
        <v>99</v>
      </c>
      <c r="D18" s="17"/>
      <c r="E18" s="17"/>
      <c r="F18" s="17"/>
      <c r="G18" s="17"/>
      <c r="H18" s="17"/>
      <c r="I18" s="17"/>
      <c r="J18" s="17"/>
      <c r="K18" s="17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5">
        <v>12</v>
      </c>
      <c r="B19" s="26" t="s">
        <v>100</v>
      </c>
      <c r="C19" s="27" t="s">
        <v>101</v>
      </c>
      <c r="D19" s="17"/>
      <c r="E19" s="17"/>
      <c r="F19" s="17"/>
      <c r="G19" s="17"/>
      <c r="H19" s="17"/>
      <c r="I19" s="17"/>
      <c r="J19" s="17"/>
      <c r="K19" s="17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5">
        <v>13</v>
      </c>
      <c r="B20" s="26" t="s">
        <v>102</v>
      </c>
      <c r="C20" s="27" t="s">
        <v>103</v>
      </c>
      <c r="D20" s="17"/>
      <c r="E20" s="17"/>
      <c r="F20" s="17"/>
      <c r="G20" s="17"/>
      <c r="H20" s="17"/>
      <c r="I20" s="17"/>
      <c r="J20" s="17"/>
      <c r="K20" s="17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5">
        <v>14</v>
      </c>
      <c r="B21" s="26" t="s">
        <v>104</v>
      </c>
      <c r="C21" s="27" t="s">
        <v>105</v>
      </c>
      <c r="D21" s="17"/>
      <c r="E21" s="17"/>
      <c r="F21" s="17"/>
      <c r="G21" s="17"/>
      <c r="H21" s="17"/>
      <c r="I21" s="17"/>
      <c r="J21" s="17"/>
      <c r="K21" s="17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5">
        <v>15</v>
      </c>
      <c r="B22" s="26" t="s">
        <v>106</v>
      </c>
      <c r="C22" s="27" t="s">
        <v>107</v>
      </c>
      <c r="D22" s="17"/>
      <c r="E22" s="17"/>
      <c r="F22" s="17"/>
      <c r="G22" s="17"/>
      <c r="H22" s="17"/>
      <c r="I22" s="17"/>
      <c r="J22" s="17"/>
      <c r="K22" s="17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5">
        <v>16</v>
      </c>
      <c r="B23" s="26" t="s">
        <v>108</v>
      </c>
      <c r="C23" s="27" t="s">
        <v>109</v>
      </c>
      <c r="D23" s="17"/>
      <c r="E23" s="17"/>
      <c r="F23" s="17"/>
      <c r="G23" s="17"/>
      <c r="H23" s="17"/>
      <c r="I23" s="17"/>
      <c r="J23" s="17"/>
      <c r="K23" s="17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5">
        <v>17</v>
      </c>
      <c r="B24" s="26" t="s">
        <v>110</v>
      </c>
      <c r="C24" s="27" t="s">
        <v>111</v>
      </c>
      <c r="D24" s="17"/>
      <c r="E24" s="17"/>
      <c r="F24" s="17"/>
      <c r="G24" s="17"/>
      <c r="H24" s="17"/>
      <c r="I24" s="17"/>
      <c r="J24" s="17"/>
      <c r="K24" s="17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5">
        <v>18</v>
      </c>
      <c r="B25" s="24" t="s">
        <v>112</v>
      </c>
      <c r="C25" s="25" t="s">
        <v>113</v>
      </c>
      <c r="D25" s="17"/>
      <c r="E25" s="17"/>
      <c r="F25" s="17"/>
      <c r="G25" s="17"/>
      <c r="H25" s="17"/>
      <c r="I25" s="17"/>
      <c r="J25" s="17"/>
      <c r="K25" s="17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5">
        <v>19</v>
      </c>
      <c r="B26" s="24" t="s">
        <v>114</v>
      </c>
      <c r="C26" s="25" t="s">
        <v>115</v>
      </c>
      <c r="D26" s="17"/>
      <c r="E26" s="17"/>
      <c r="F26" s="17"/>
      <c r="G26" s="17"/>
      <c r="H26" s="17"/>
      <c r="I26" s="17"/>
      <c r="J26" s="17"/>
      <c r="K26" s="17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5">
        <v>20</v>
      </c>
      <c r="B27" s="24" t="s">
        <v>116</v>
      </c>
      <c r="C27" s="25" t="s">
        <v>43</v>
      </c>
      <c r="D27" s="17"/>
      <c r="E27" s="17"/>
      <c r="F27" s="17"/>
      <c r="G27" s="17"/>
      <c r="H27" s="17"/>
      <c r="I27" s="17"/>
      <c r="J27" s="17"/>
      <c r="K27" s="17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5">
        <v>21</v>
      </c>
      <c r="B28" s="24" t="s">
        <v>117</v>
      </c>
      <c r="C28" s="25" t="s">
        <v>118</v>
      </c>
      <c r="D28" s="17"/>
      <c r="E28" s="17"/>
      <c r="F28" s="17"/>
      <c r="G28" s="17"/>
      <c r="H28" s="17"/>
      <c r="I28" s="17"/>
      <c r="J28" s="17"/>
      <c r="K28" s="17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5">
        <v>22</v>
      </c>
      <c r="B29" s="26" t="s">
        <v>119</v>
      </c>
      <c r="C29" s="27" t="s">
        <v>120</v>
      </c>
      <c r="D29" s="17"/>
      <c r="E29" s="17"/>
      <c r="F29" s="17"/>
      <c r="G29" s="17"/>
      <c r="H29" s="17"/>
      <c r="I29" s="17"/>
      <c r="J29" s="17"/>
      <c r="K29" s="17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5">
        <v>23</v>
      </c>
      <c r="B30" s="26" t="s">
        <v>121</v>
      </c>
      <c r="C30" s="27" t="s">
        <v>122</v>
      </c>
      <c r="D30" s="17"/>
      <c r="E30" s="17"/>
      <c r="F30" s="17"/>
      <c r="G30" s="17"/>
      <c r="H30" s="17"/>
      <c r="I30" s="17"/>
      <c r="J30" s="17"/>
      <c r="K30" s="17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5">
        <v>24</v>
      </c>
      <c r="B31" s="24" t="s">
        <v>123</v>
      </c>
      <c r="C31" s="25" t="s">
        <v>124</v>
      </c>
      <c r="D31" s="17"/>
      <c r="E31" s="17"/>
      <c r="F31" s="17"/>
      <c r="G31" s="17"/>
      <c r="H31" s="17"/>
      <c r="I31" s="17"/>
      <c r="J31" s="17"/>
      <c r="K31" s="17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5">
        <v>25</v>
      </c>
      <c r="B32" s="26" t="s">
        <v>125</v>
      </c>
      <c r="C32" s="27" t="s">
        <v>126</v>
      </c>
      <c r="D32" s="17"/>
      <c r="E32" s="17"/>
      <c r="F32" s="17"/>
      <c r="G32" s="17"/>
      <c r="H32" s="17"/>
      <c r="I32" s="17"/>
      <c r="J32" s="17"/>
      <c r="K32" s="17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5">
        <v>26</v>
      </c>
      <c r="B33" s="26" t="s">
        <v>127</v>
      </c>
      <c r="C33" s="27" t="s">
        <v>128</v>
      </c>
      <c r="D33" s="17"/>
      <c r="E33" s="17"/>
      <c r="F33" s="17"/>
      <c r="G33" s="17"/>
      <c r="H33" s="17"/>
      <c r="I33" s="17"/>
      <c r="J33" s="17"/>
      <c r="K33" s="17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5">
        <v>27</v>
      </c>
      <c r="B34" s="26" t="s">
        <v>129</v>
      </c>
      <c r="C34" s="27" t="s">
        <v>130</v>
      </c>
      <c r="D34" s="17"/>
      <c r="E34" s="17"/>
      <c r="F34" s="17"/>
      <c r="G34" s="17"/>
      <c r="H34" s="17"/>
      <c r="I34" s="17"/>
      <c r="J34" s="17"/>
      <c r="K34" s="17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5">
        <v>28</v>
      </c>
      <c r="B35" s="26" t="s">
        <v>131</v>
      </c>
      <c r="C35" s="27" t="s">
        <v>132</v>
      </c>
      <c r="D35" s="17"/>
      <c r="E35" s="17"/>
      <c r="F35" s="17"/>
      <c r="G35" s="17"/>
      <c r="H35" s="17"/>
      <c r="I35" s="17"/>
      <c r="J35" s="17"/>
      <c r="K35" s="17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5">
        <v>29</v>
      </c>
      <c r="B36" s="26" t="s">
        <v>133</v>
      </c>
      <c r="C36" s="27" t="s">
        <v>134</v>
      </c>
      <c r="D36" s="17"/>
      <c r="E36" s="17"/>
      <c r="F36" s="17"/>
      <c r="G36" s="17"/>
      <c r="H36" s="17"/>
      <c r="I36" s="17"/>
      <c r="J36" s="17"/>
      <c r="K36" s="17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5">
        <v>30</v>
      </c>
      <c r="B37" s="26" t="s">
        <v>135</v>
      </c>
      <c r="C37" s="27" t="s">
        <v>136</v>
      </c>
      <c r="D37" s="17"/>
      <c r="E37" s="17"/>
      <c r="F37" s="17"/>
      <c r="G37" s="17"/>
      <c r="H37" s="17"/>
      <c r="I37" s="17"/>
      <c r="J37" s="17"/>
      <c r="K37" s="17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5">
        <v>31</v>
      </c>
      <c r="B38" s="26" t="s">
        <v>137</v>
      </c>
      <c r="C38" s="27" t="s">
        <v>138</v>
      </c>
      <c r="D38" s="17"/>
      <c r="E38" s="17"/>
      <c r="F38" s="17"/>
      <c r="G38" s="17"/>
      <c r="H38" s="17"/>
      <c r="I38" s="17"/>
      <c r="J38" s="17"/>
      <c r="K38" s="17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5">
        <v>32</v>
      </c>
      <c r="B39" s="24" t="s">
        <v>139</v>
      </c>
      <c r="C39" s="25" t="s">
        <v>140</v>
      </c>
      <c r="D39" s="17"/>
      <c r="E39" s="17"/>
      <c r="F39" s="17"/>
      <c r="G39" s="17"/>
      <c r="H39" s="17"/>
      <c r="I39" s="17"/>
      <c r="J39" s="17"/>
      <c r="K39" s="17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5">
        <v>33</v>
      </c>
      <c r="B40" s="24" t="s">
        <v>141</v>
      </c>
      <c r="C40" s="25" t="s">
        <v>142</v>
      </c>
      <c r="D40" s="17"/>
      <c r="E40" s="17"/>
      <c r="F40" s="17"/>
      <c r="G40" s="17"/>
      <c r="H40" s="17"/>
      <c r="I40" s="17"/>
      <c r="J40" s="17"/>
      <c r="K40" s="17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5">
        <v>34</v>
      </c>
      <c r="B41" s="24" t="s">
        <v>143</v>
      </c>
      <c r="C41" s="25" t="s">
        <v>144</v>
      </c>
      <c r="D41" s="17"/>
      <c r="E41" s="17"/>
      <c r="F41" s="17"/>
      <c r="G41" s="17"/>
      <c r="H41" s="17"/>
      <c r="I41" s="17"/>
      <c r="J41" s="17"/>
      <c r="K41" s="17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5">
        <v>35</v>
      </c>
      <c r="B42" s="24" t="s">
        <v>145</v>
      </c>
      <c r="C42" s="25" t="s">
        <v>146</v>
      </c>
      <c r="D42" s="17"/>
      <c r="E42" s="17"/>
      <c r="F42" s="17"/>
      <c r="G42" s="17"/>
      <c r="H42" s="17"/>
      <c r="I42" s="17"/>
      <c r="J42" s="17"/>
      <c r="K42" s="17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5">
        <v>36</v>
      </c>
      <c r="B43" s="24" t="s">
        <v>147</v>
      </c>
      <c r="C43" s="25" t="s">
        <v>148</v>
      </c>
      <c r="D43" s="17"/>
      <c r="E43" s="17"/>
      <c r="F43" s="17"/>
      <c r="G43" s="17"/>
      <c r="H43" s="17"/>
      <c r="I43" s="17"/>
      <c r="J43" s="17"/>
      <c r="K43" s="17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 t="s">
        <v>20</v>
      </c>
      <c r="O44" s="60"/>
      <c r="P44" s="1">
        <f>COUNTIF(P8:P43,"ผ่าน")</f>
        <v>0</v>
      </c>
    </row>
    <row r="45" spans="1:16" ht="20.25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 t="s">
        <v>21</v>
      </c>
      <c r="O45" s="60"/>
      <c r="P45" s="2">
        <f>COUNTIF(P8:P43,"ไม่ผ่าน")</f>
        <v>36</v>
      </c>
    </row>
    <row r="46" spans="1:16" ht="20.2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">
      <c r="A47" s="63" t="s">
        <v>22</v>
      </c>
      <c r="B47" s="63"/>
      <c r="C47" s="63"/>
      <c r="D47" s="63"/>
      <c r="E47" s="63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38</v>
      </c>
      <c r="G48" s="7"/>
      <c r="H48" s="6"/>
      <c r="I48" s="6"/>
      <c r="J48" s="6"/>
      <c r="K48" s="6"/>
      <c r="L48" s="7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39</v>
      </c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36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/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3">
      <c r="A52" s="65" t="s">
        <v>23</v>
      </c>
      <c r="B52" s="66"/>
      <c r="C52" s="9" t="s">
        <v>29</v>
      </c>
      <c r="D52" s="64" t="s">
        <v>24</v>
      </c>
      <c r="E52" s="64"/>
      <c r="F52" s="64"/>
      <c r="G52" s="64" t="s">
        <v>25</v>
      </c>
      <c r="H52" s="64"/>
      <c r="I52" s="64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7"/>
      <c r="B53" s="68"/>
      <c r="C53" s="5" t="s">
        <v>30</v>
      </c>
      <c r="D53" s="62" t="s">
        <v>26</v>
      </c>
      <c r="E53" s="62"/>
      <c r="F53" s="62"/>
      <c r="G53" s="62">
        <f>COUNTIF(L8:L43,"/")</f>
        <v>36</v>
      </c>
      <c r="H53" s="62"/>
      <c r="I53" s="62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7"/>
      <c r="B54" s="68"/>
      <c r="C54" s="5" t="s">
        <v>31</v>
      </c>
      <c r="D54" s="62" t="s">
        <v>27</v>
      </c>
      <c r="E54" s="62"/>
      <c r="F54" s="62"/>
      <c r="G54" s="62">
        <f>COUNTIF(M8:M43,"/")</f>
        <v>0</v>
      </c>
      <c r="H54" s="62"/>
      <c r="I54" s="62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7"/>
      <c r="B55" s="68"/>
      <c r="C55" s="5" t="s">
        <v>32</v>
      </c>
      <c r="D55" s="62" t="s">
        <v>28</v>
      </c>
      <c r="E55" s="62"/>
      <c r="F55" s="62"/>
      <c r="G55" s="62">
        <f>COUNTIF(N8:N43,"/")</f>
        <v>0</v>
      </c>
      <c r="H55" s="62"/>
      <c r="I55" s="62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9"/>
      <c r="B56" s="70"/>
      <c r="C56" s="5" t="s">
        <v>33</v>
      </c>
      <c r="D56" s="62" t="s">
        <v>35</v>
      </c>
      <c r="E56" s="62"/>
      <c r="F56" s="62"/>
      <c r="G56" s="62">
        <f>COUNTIF(O8:O43,"/")</f>
        <v>0</v>
      </c>
      <c r="H56" s="62"/>
      <c r="I56" s="62"/>
      <c r="J56" s="10"/>
      <c r="K56" s="10"/>
      <c r="L56" s="10"/>
      <c r="M56" s="10"/>
      <c r="N56" s="10"/>
      <c r="O56" s="10"/>
      <c r="P56" s="4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</sheetData>
  <mergeCells count="34">
    <mergeCell ref="D56:F56"/>
    <mergeCell ref="G56:I56"/>
    <mergeCell ref="A47:E47"/>
    <mergeCell ref="D52:F52"/>
    <mergeCell ref="G52:I52"/>
    <mergeCell ref="D53:F53"/>
    <mergeCell ref="G53:I53"/>
    <mergeCell ref="D54:F54"/>
    <mergeCell ref="G54:I54"/>
    <mergeCell ref="D55:F55"/>
    <mergeCell ref="G55:I55"/>
    <mergeCell ref="A52:B56"/>
    <mergeCell ref="A44:M45"/>
    <mergeCell ref="N44:O44"/>
    <mergeCell ref="N45:O45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25.7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22" t="s">
        <v>559</v>
      </c>
      <c r="C8" s="23" t="s">
        <v>649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4" t="s">
        <v>650</v>
      </c>
      <c r="C9" s="25" t="s">
        <v>651</v>
      </c>
      <c r="D9" s="19"/>
      <c r="E9" s="19"/>
      <c r="F9" s="19"/>
      <c r="G9" s="19"/>
      <c r="H9" s="19"/>
      <c r="I9" s="19"/>
      <c r="J9" s="19"/>
      <c r="K9" s="19">
        <f t="shared" ref="K9:K27" si="0">D9+E9+F9+G9+H9+I9+J9</f>
        <v>0</v>
      </c>
      <c r="L9" s="18" t="str">
        <f t="shared" ref="L9:L27" si="1">IF(K9&lt;=19,"/",IF(K9&lt;=26,"",IF(G9&lt;=33,"",IF(K9&lt;=40,""))))</f>
        <v>/</v>
      </c>
      <c r="M9" s="18" t="str">
        <f t="shared" ref="M9:M27" si="2">IF(K9&lt;=19,"",IF(K9&lt;=26,"/",IF(K9&lt;=33,"",IF(K9&lt;=40,""))))</f>
        <v/>
      </c>
      <c r="N9" s="18" t="str">
        <f t="shared" ref="N9:N27" si="3">IF(K9&lt;=19,"",IF(K9&lt;=26,"",IF(K9&lt;=33,"/",IF(K9&lt;=40,""))))</f>
        <v/>
      </c>
      <c r="O9" s="18" t="str">
        <f t="shared" ref="O9:O27" si="4">IF(K9&lt;=19,"",IF(K9&lt;=26,"",IF(K9&lt;=33,"",IF(K9&lt;=40,"/"))))</f>
        <v/>
      </c>
      <c r="P9" s="18" t="str">
        <f t="shared" ref="P9:P27" si="5">IF(K9&gt;24, "ผ่าน","ไม่ผ่าน")</f>
        <v>ไม่ผ่าน</v>
      </c>
    </row>
    <row r="10" spans="1:16" ht="21" thickBot="1" x14ac:dyDescent="0.25">
      <c r="A10" s="19">
        <v>3</v>
      </c>
      <c r="B10" s="24" t="s">
        <v>652</v>
      </c>
      <c r="C10" s="25" t="s">
        <v>653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6" t="s">
        <v>654</v>
      </c>
      <c r="C11" s="40" t="s">
        <v>655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4" t="s">
        <v>656</v>
      </c>
      <c r="C12" s="25" t="s">
        <v>657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6" t="s">
        <v>658</v>
      </c>
      <c r="C13" s="40" t="s">
        <v>659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294</v>
      </c>
      <c r="C14" s="25" t="s">
        <v>660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6" t="s">
        <v>661</v>
      </c>
      <c r="C15" s="40" t="s">
        <v>662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46" t="s">
        <v>663</v>
      </c>
      <c r="C16" s="40" t="s">
        <v>664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1" t="s">
        <v>665</v>
      </c>
      <c r="C17" s="42" t="s">
        <v>666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6" t="s">
        <v>667</v>
      </c>
      <c r="C18" s="40" t="s">
        <v>668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53" t="s">
        <v>669</v>
      </c>
      <c r="C19" s="54" t="s">
        <v>670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46" t="s">
        <v>671</v>
      </c>
      <c r="C20" s="40" t="s">
        <v>672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6" t="s">
        <v>673</v>
      </c>
      <c r="C21" s="40" t="s">
        <v>674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46" t="s">
        <v>675</v>
      </c>
      <c r="C22" s="40" t="s">
        <v>676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6" t="s">
        <v>677</v>
      </c>
      <c r="C23" s="40" t="s">
        <v>678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6" t="s">
        <v>679</v>
      </c>
      <c r="C24" s="40" t="s">
        <v>680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4" t="s">
        <v>681</v>
      </c>
      <c r="C25" s="25" t="s">
        <v>682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68</v>
      </c>
      <c r="C26" s="27" t="s">
        <v>683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6" t="s">
        <v>684</v>
      </c>
      <c r="C27" s="40" t="s">
        <v>685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 t="s">
        <v>20</v>
      </c>
      <c r="O28" s="60"/>
      <c r="P28" s="2">
        <f>COUNTIF(P8:P27,"ผ่าน")</f>
        <v>0</v>
      </c>
    </row>
    <row r="29" spans="1:16" ht="20.25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 t="s">
        <v>21</v>
      </c>
      <c r="O29" s="60"/>
      <c r="P29" s="2">
        <f>COUNTIF(P8:P27,"ไม่ผ่าน")</f>
        <v>20</v>
      </c>
    </row>
    <row r="30" spans="1:16" ht="20.2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"/>
    </row>
    <row r="31" spans="1:16" ht="20.25" x14ac:dyDescent="0.2">
      <c r="A31" s="63" t="s">
        <v>22</v>
      </c>
      <c r="B31" s="63"/>
      <c r="C31" s="63"/>
      <c r="D31" s="63"/>
      <c r="E31" s="63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</row>
    <row r="32" spans="1:16" ht="20.25" x14ac:dyDescent="0.25">
      <c r="A32" s="6"/>
      <c r="B32" s="6"/>
      <c r="C32" s="6"/>
      <c r="D32" s="6"/>
      <c r="E32" s="7"/>
      <c r="F32" s="8" t="s">
        <v>38</v>
      </c>
      <c r="G32" s="7"/>
      <c r="H32" s="6"/>
      <c r="I32" s="6"/>
      <c r="J32" s="6"/>
      <c r="K32" s="6"/>
      <c r="L32" s="7"/>
      <c r="M32" s="6"/>
      <c r="N32" s="6"/>
      <c r="O32" s="6"/>
      <c r="P32" s="3"/>
    </row>
    <row r="33" spans="1:16" ht="20.25" x14ac:dyDescent="0.25">
      <c r="A33" s="6"/>
      <c r="B33" s="6"/>
      <c r="C33" s="6"/>
      <c r="D33" s="6"/>
      <c r="E33" s="7"/>
      <c r="F33" s="8" t="s">
        <v>39</v>
      </c>
      <c r="G33" s="7"/>
      <c r="H33" s="6"/>
      <c r="I33" s="6"/>
      <c r="J33" s="6"/>
      <c r="K33" s="6"/>
      <c r="L33" s="6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 t="s">
        <v>36</v>
      </c>
      <c r="G34" s="7"/>
      <c r="H34" s="6"/>
      <c r="I34" s="6"/>
      <c r="J34" s="6"/>
      <c r="K34" s="6"/>
      <c r="L34" s="6"/>
      <c r="M34" s="6"/>
      <c r="N34" s="6"/>
      <c r="O34" s="6"/>
      <c r="P34" s="3"/>
    </row>
    <row r="35" spans="1:16" ht="20.25" x14ac:dyDescent="0.25">
      <c r="A35" s="6"/>
      <c r="B35" s="6"/>
      <c r="C35" s="6"/>
      <c r="D35" s="6"/>
      <c r="E35" s="7"/>
      <c r="F35" s="8"/>
      <c r="G35" s="7"/>
      <c r="H35" s="6"/>
      <c r="I35" s="6"/>
      <c r="J35" s="6"/>
      <c r="K35" s="6"/>
      <c r="L35" s="6"/>
      <c r="M35" s="6"/>
      <c r="N35" s="6"/>
      <c r="O35" s="6"/>
      <c r="P35" s="3"/>
    </row>
    <row r="36" spans="1:16" ht="20.25" x14ac:dyDescent="0.3">
      <c r="A36" s="65" t="s">
        <v>23</v>
      </c>
      <c r="B36" s="66"/>
      <c r="C36" s="21" t="s">
        <v>29</v>
      </c>
      <c r="D36" s="64" t="s">
        <v>24</v>
      </c>
      <c r="E36" s="64"/>
      <c r="F36" s="64"/>
      <c r="G36" s="64" t="s">
        <v>25</v>
      </c>
      <c r="H36" s="64"/>
      <c r="I36" s="64"/>
      <c r="J36" s="10"/>
      <c r="K36" s="10"/>
      <c r="L36" s="10"/>
      <c r="M36" s="10"/>
      <c r="N36" s="10"/>
      <c r="O36" s="10"/>
      <c r="P36" s="4"/>
    </row>
    <row r="37" spans="1:16" ht="20.25" x14ac:dyDescent="0.3">
      <c r="A37" s="67"/>
      <c r="B37" s="68"/>
      <c r="C37" s="19" t="s">
        <v>30</v>
      </c>
      <c r="D37" s="62" t="s">
        <v>26</v>
      </c>
      <c r="E37" s="62"/>
      <c r="F37" s="62"/>
      <c r="G37" s="62">
        <f>COUNTIF(L8:L27,"/")</f>
        <v>20</v>
      </c>
      <c r="H37" s="62"/>
      <c r="I37" s="62"/>
      <c r="J37" s="10"/>
      <c r="K37" s="10"/>
      <c r="L37" s="10"/>
      <c r="M37" s="10"/>
      <c r="N37" s="10"/>
      <c r="O37" s="10"/>
      <c r="P37" s="4"/>
    </row>
    <row r="38" spans="1:16" ht="20.25" x14ac:dyDescent="0.3">
      <c r="A38" s="67"/>
      <c r="B38" s="68"/>
      <c r="C38" s="19" t="s">
        <v>31</v>
      </c>
      <c r="D38" s="62" t="s">
        <v>27</v>
      </c>
      <c r="E38" s="62"/>
      <c r="F38" s="62"/>
      <c r="G38" s="62">
        <f>COUNTIF(M8:M27,"/")</f>
        <v>0</v>
      </c>
      <c r="H38" s="62"/>
      <c r="I38" s="62"/>
      <c r="J38" s="10"/>
      <c r="K38" s="10"/>
      <c r="L38" s="10"/>
      <c r="M38" s="10"/>
      <c r="N38" s="10"/>
      <c r="O38" s="10"/>
      <c r="P38" s="4"/>
    </row>
    <row r="39" spans="1:16" ht="20.25" x14ac:dyDescent="0.3">
      <c r="A39" s="67"/>
      <c r="B39" s="68"/>
      <c r="C39" s="19" t="s">
        <v>32</v>
      </c>
      <c r="D39" s="62" t="s">
        <v>28</v>
      </c>
      <c r="E39" s="62"/>
      <c r="F39" s="62"/>
      <c r="G39" s="62">
        <f>COUNTIF(N8:N27,"/")</f>
        <v>0</v>
      </c>
      <c r="H39" s="62"/>
      <c r="I39" s="62"/>
      <c r="J39" s="10"/>
      <c r="K39" s="10"/>
      <c r="L39" s="10"/>
      <c r="M39" s="10"/>
      <c r="N39" s="10"/>
      <c r="O39" s="10"/>
      <c r="P39" s="4"/>
    </row>
    <row r="40" spans="1:16" ht="20.25" x14ac:dyDescent="0.3">
      <c r="A40" s="69"/>
      <c r="B40" s="70"/>
      <c r="C40" s="19" t="s">
        <v>33</v>
      </c>
      <c r="D40" s="62" t="s">
        <v>35</v>
      </c>
      <c r="E40" s="62"/>
      <c r="F40" s="62"/>
      <c r="G40" s="62">
        <f>COUNTIF(O8:O27,"/")</f>
        <v>0</v>
      </c>
      <c r="H40" s="62"/>
      <c r="I40" s="62"/>
      <c r="J40" s="10"/>
      <c r="K40" s="10"/>
      <c r="L40" s="10"/>
      <c r="M40" s="10"/>
      <c r="N40" s="10"/>
      <c r="O40" s="10"/>
      <c r="P40" s="4"/>
    </row>
    <row r="41" spans="1:16" ht="19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6" ht="19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6" ht="19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</sheetData>
  <mergeCells count="34">
    <mergeCell ref="A31:E31"/>
    <mergeCell ref="A36:B40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A28:M29"/>
    <mergeCell ref="N28:O28"/>
    <mergeCell ref="N29:O29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42.2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22" t="s">
        <v>40</v>
      </c>
      <c r="C8" s="23" t="s">
        <v>41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4" t="s">
        <v>42</v>
      </c>
      <c r="C9" s="25" t="s">
        <v>43</v>
      </c>
      <c r="D9" s="19"/>
      <c r="E9" s="19"/>
      <c r="F9" s="19"/>
      <c r="G9" s="19"/>
      <c r="H9" s="19"/>
      <c r="I9" s="19"/>
      <c r="J9" s="19"/>
      <c r="K9" s="19">
        <f t="shared" ref="K9:K26" si="0">D9+E9+F9+G9+H9+I9+J9</f>
        <v>0</v>
      </c>
      <c r="L9" s="18" t="str">
        <f t="shared" ref="L9:L26" si="1">IF(K9&lt;=19,"/",IF(K9&lt;=26,"",IF(G9&lt;=33,"",IF(K9&lt;=40,""))))</f>
        <v>/</v>
      </c>
      <c r="M9" s="18" t="str">
        <f t="shared" ref="M9:M26" si="2">IF(K9&lt;=19,"",IF(K9&lt;=26,"/",IF(K9&lt;=33,"",IF(K9&lt;=40,""))))</f>
        <v/>
      </c>
      <c r="N9" s="18" t="str">
        <f t="shared" ref="N9:N26" si="3">IF(K9&lt;=19,"",IF(K9&lt;=26,"",IF(K9&lt;=33,"/",IF(K9&lt;=40,""))))</f>
        <v/>
      </c>
      <c r="O9" s="18" t="str">
        <f t="shared" ref="O9:O26" si="4">IF(K9&lt;=19,"",IF(K9&lt;=26,"",IF(K9&lt;=33,"",IF(K9&lt;=40,"/"))))</f>
        <v/>
      </c>
      <c r="P9" s="18" t="str">
        <f t="shared" ref="P9:P26" si="5">IF(K9&gt;24, "ผ่าน","ไม่ผ่าน")</f>
        <v>ไม่ผ่าน</v>
      </c>
    </row>
    <row r="10" spans="1:16" ht="21" thickBot="1" x14ac:dyDescent="0.25">
      <c r="A10" s="19">
        <v>3</v>
      </c>
      <c r="B10" s="24" t="s">
        <v>44</v>
      </c>
      <c r="C10" s="25" t="s">
        <v>45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4" t="s">
        <v>46</v>
      </c>
      <c r="C11" s="25" t="s">
        <v>47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6" t="s">
        <v>48</v>
      </c>
      <c r="C12" s="27" t="s">
        <v>49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4" t="s">
        <v>50</v>
      </c>
      <c r="C13" s="25" t="s">
        <v>51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52</v>
      </c>
      <c r="C14" s="25" t="s">
        <v>53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6" t="s">
        <v>54</v>
      </c>
      <c r="C15" s="27" t="s">
        <v>55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6" t="s">
        <v>56</v>
      </c>
      <c r="C16" s="27" t="s">
        <v>57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6" t="s">
        <v>58</v>
      </c>
      <c r="C17" s="27" t="s">
        <v>59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6" t="s">
        <v>60</v>
      </c>
      <c r="C18" s="27" t="s">
        <v>61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6" t="s">
        <v>62</v>
      </c>
      <c r="C19" s="27" t="s">
        <v>63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6" t="s">
        <v>64</v>
      </c>
      <c r="C20" s="27" t="s">
        <v>65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6" t="s">
        <v>66</v>
      </c>
      <c r="C21" s="27" t="s">
        <v>67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6" t="s">
        <v>68</v>
      </c>
      <c r="C22" s="27" t="s">
        <v>69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6" t="s">
        <v>70</v>
      </c>
      <c r="C23" s="27" t="s">
        <v>71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6" t="s">
        <v>72</v>
      </c>
      <c r="C24" s="27" t="s">
        <v>73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6" t="s">
        <v>74</v>
      </c>
      <c r="C25" s="27" t="s">
        <v>75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76</v>
      </c>
      <c r="C26" s="27" t="s">
        <v>77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 t="s">
        <v>20</v>
      </c>
      <c r="O27" s="60"/>
      <c r="P27" s="2">
        <f>COUNTIF(P8:P26,"ผ่าน")</f>
        <v>0</v>
      </c>
    </row>
    <row r="28" spans="1:16" ht="20.25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 t="s">
        <v>21</v>
      </c>
      <c r="O28" s="60"/>
      <c r="P28" s="2">
        <f>COUNTIF(P8:P26,"ไม่ผ่าน")</f>
        <v>19</v>
      </c>
    </row>
    <row r="29" spans="1:16" ht="20.2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"/>
    </row>
    <row r="30" spans="1:16" ht="20.25" x14ac:dyDescent="0.2">
      <c r="A30" s="63" t="s">
        <v>22</v>
      </c>
      <c r="B30" s="63"/>
      <c r="C30" s="63"/>
      <c r="D30" s="63"/>
      <c r="E30" s="63"/>
      <c r="F30" s="6"/>
      <c r="G30" s="6"/>
      <c r="H30" s="6"/>
      <c r="I30" s="6"/>
      <c r="J30" s="6"/>
      <c r="K30" s="6"/>
      <c r="L30" s="6"/>
      <c r="M30" s="6"/>
      <c r="N30" s="6"/>
      <c r="O30" s="6"/>
      <c r="P30" s="3"/>
    </row>
    <row r="31" spans="1:16" ht="20.25" x14ac:dyDescent="0.25">
      <c r="A31" s="6"/>
      <c r="B31" s="6"/>
      <c r="C31" s="6"/>
      <c r="D31" s="6"/>
      <c r="E31" s="7"/>
      <c r="F31" s="8" t="s">
        <v>38</v>
      </c>
      <c r="G31" s="7"/>
      <c r="H31" s="6"/>
      <c r="I31" s="6"/>
      <c r="J31" s="6"/>
      <c r="K31" s="6"/>
      <c r="L31" s="7"/>
      <c r="M31" s="6"/>
      <c r="N31" s="6"/>
      <c r="O31" s="6"/>
      <c r="P31" s="3"/>
    </row>
    <row r="32" spans="1:16" ht="20.25" x14ac:dyDescent="0.25">
      <c r="A32" s="6"/>
      <c r="B32" s="6"/>
      <c r="C32" s="6"/>
      <c r="D32" s="6"/>
      <c r="E32" s="7"/>
      <c r="F32" s="8" t="s">
        <v>39</v>
      </c>
      <c r="G32" s="7"/>
      <c r="H32" s="6"/>
      <c r="I32" s="6"/>
      <c r="J32" s="6"/>
      <c r="K32" s="6"/>
      <c r="L32" s="6"/>
      <c r="M32" s="6"/>
      <c r="N32" s="6"/>
      <c r="O32" s="6"/>
      <c r="P32" s="3"/>
    </row>
    <row r="33" spans="1:16" ht="20.25" x14ac:dyDescent="0.25">
      <c r="A33" s="6"/>
      <c r="B33" s="6"/>
      <c r="C33" s="6"/>
      <c r="D33" s="6"/>
      <c r="E33" s="7"/>
      <c r="F33" s="8" t="s">
        <v>36</v>
      </c>
      <c r="G33" s="7"/>
      <c r="H33" s="6"/>
      <c r="I33" s="6"/>
      <c r="J33" s="6"/>
      <c r="K33" s="6"/>
      <c r="L33" s="6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/>
      <c r="G34" s="7"/>
      <c r="H34" s="6"/>
      <c r="I34" s="6"/>
      <c r="J34" s="6"/>
      <c r="K34" s="6"/>
      <c r="L34" s="6"/>
      <c r="M34" s="6"/>
      <c r="N34" s="6"/>
      <c r="O34" s="6"/>
      <c r="P34" s="3"/>
    </row>
    <row r="35" spans="1:16" ht="20.25" x14ac:dyDescent="0.3">
      <c r="A35" s="65" t="s">
        <v>23</v>
      </c>
      <c r="B35" s="66"/>
      <c r="C35" s="21" t="s">
        <v>29</v>
      </c>
      <c r="D35" s="64" t="s">
        <v>24</v>
      </c>
      <c r="E35" s="64"/>
      <c r="F35" s="64"/>
      <c r="G35" s="64" t="s">
        <v>25</v>
      </c>
      <c r="H35" s="64"/>
      <c r="I35" s="64"/>
      <c r="J35" s="10"/>
      <c r="K35" s="10"/>
      <c r="L35" s="10"/>
      <c r="M35" s="10"/>
      <c r="N35" s="10"/>
      <c r="O35" s="10"/>
      <c r="P35" s="4"/>
    </row>
    <row r="36" spans="1:16" ht="20.25" x14ac:dyDescent="0.3">
      <c r="A36" s="67"/>
      <c r="B36" s="68"/>
      <c r="C36" s="19" t="s">
        <v>30</v>
      </c>
      <c r="D36" s="62" t="s">
        <v>26</v>
      </c>
      <c r="E36" s="62"/>
      <c r="F36" s="62"/>
      <c r="G36" s="62">
        <f>COUNTIF(L8:L26,"/")</f>
        <v>19</v>
      </c>
      <c r="H36" s="62"/>
      <c r="I36" s="62"/>
      <c r="J36" s="10"/>
      <c r="K36" s="10"/>
      <c r="L36" s="10"/>
      <c r="M36" s="10"/>
      <c r="N36" s="10"/>
      <c r="O36" s="10"/>
      <c r="P36" s="4"/>
    </row>
    <row r="37" spans="1:16" ht="20.25" x14ac:dyDescent="0.3">
      <c r="A37" s="67"/>
      <c r="B37" s="68"/>
      <c r="C37" s="19" t="s">
        <v>31</v>
      </c>
      <c r="D37" s="62" t="s">
        <v>27</v>
      </c>
      <c r="E37" s="62"/>
      <c r="F37" s="62"/>
      <c r="G37" s="62">
        <f>COUNTIF(M8:M26,"/")</f>
        <v>0</v>
      </c>
      <c r="H37" s="62"/>
      <c r="I37" s="62"/>
      <c r="J37" s="10"/>
      <c r="K37" s="10"/>
      <c r="L37" s="10"/>
      <c r="M37" s="10"/>
      <c r="N37" s="10"/>
      <c r="O37" s="10"/>
      <c r="P37" s="4"/>
    </row>
    <row r="38" spans="1:16" ht="20.25" x14ac:dyDescent="0.3">
      <c r="A38" s="67"/>
      <c r="B38" s="68"/>
      <c r="C38" s="19" t="s">
        <v>32</v>
      </c>
      <c r="D38" s="62" t="s">
        <v>28</v>
      </c>
      <c r="E38" s="62"/>
      <c r="F38" s="62"/>
      <c r="G38" s="62">
        <f>COUNTIF(N8:N26,"/")</f>
        <v>0</v>
      </c>
      <c r="H38" s="62"/>
      <c r="I38" s="62"/>
      <c r="J38" s="10"/>
      <c r="K38" s="10"/>
      <c r="L38" s="10"/>
      <c r="M38" s="10"/>
      <c r="N38" s="10"/>
      <c r="O38" s="10"/>
      <c r="P38" s="4"/>
    </row>
    <row r="39" spans="1:16" ht="20.25" x14ac:dyDescent="0.3">
      <c r="A39" s="69"/>
      <c r="B39" s="70"/>
      <c r="C39" s="19" t="s">
        <v>33</v>
      </c>
      <c r="D39" s="62" t="s">
        <v>35</v>
      </c>
      <c r="E39" s="62"/>
      <c r="F39" s="62"/>
      <c r="G39" s="62">
        <f>COUNTIF(O8:O26,"/")</f>
        <v>0</v>
      </c>
      <c r="H39" s="62"/>
      <c r="I39" s="62"/>
      <c r="J39" s="10"/>
      <c r="K39" s="10"/>
      <c r="L39" s="10"/>
      <c r="M39" s="10"/>
      <c r="N39" s="10"/>
      <c r="O39" s="10"/>
      <c r="P39" s="4"/>
    </row>
    <row r="40" spans="1:16" ht="19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6" ht="19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6" ht="19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mergeCells count="34">
    <mergeCell ref="A30:E30"/>
    <mergeCell ref="A35:B39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A27:M28"/>
    <mergeCell ref="N27:O27"/>
    <mergeCell ref="N28:O28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687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32.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30" t="s">
        <v>149</v>
      </c>
      <c r="C8" s="31" t="s">
        <v>150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2" t="s">
        <v>151</v>
      </c>
      <c r="C9" s="33" t="s">
        <v>152</v>
      </c>
      <c r="D9" s="19"/>
      <c r="E9" s="19"/>
      <c r="F9" s="19"/>
      <c r="G9" s="19"/>
      <c r="H9" s="19"/>
      <c r="I9" s="19"/>
      <c r="J9" s="19"/>
      <c r="K9" s="19">
        <f t="shared" ref="K9:K44" si="0">D9+E9+F9+G9+H9+I9+J9</f>
        <v>0</v>
      </c>
      <c r="L9" s="18" t="str">
        <f t="shared" ref="L9:L44" si="1">IF(K9&lt;=19,"/",IF(K9&lt;=26,"",IF(G9&lt;=33,"",IF(K9&lt;=40,""))))</f>
        <v>/</v>
      </c>
      <c r="M9" s="18" t="str">
        <f t="shared" ref="M9:M44" si="2">IF(K9&lt;=19,"",IF(K9&lt;=26,"/",IF(K9&lt;=33,"",IF(K9&lt;=40,""))))</f>
        <v/>
      </c>
      <c r="N9" s="18" t="str">
        <f t="shared" ref="N9:N44" si="3">IF(K9&lt;=19,"",IF(K9&lt;=26,"",IF(K9&lt;=33,"/",IF(K9&lt;=40,""))))</f>
        <v/>
      </c>
      <c r="O9" s="18" t="str">
        <f t="shared" ref="O9:O44" si="4">IF(K9&lt;=19,"",IF(K9&lt;=26,"",IF(K9&lt;=33,"",IF(K9&lt;=40,"/"))))</f>
        <v/>
      </c>
      <c r="P9" s="18" t="str">
        <f t="shared" ref="P9:P44" si="5">IF(K9&gt;24, "ผ่าน","ไม่ผ่าน")</f>
        <v>ไม่ผ่าน</v>
      </c>
    </row>
    <row r="10" spans="1:16" ht="21" thickBot="1" x14ac:dyDescent="0.25">
      <c r="A10" s="19">
        <v>3</v>
      </c>
      <c r="B10" s="34" t="s">
        <v>153</v>
      </c>
      <c r="C10" s="35" t="s">
        <v>154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6" t="s">
        <v>155</v>
      </c>
      <c r="C11" s="27" t="s">
        <v>156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4" t="s">
        <v>157</v>
      </c>
      <c r="C12" s="25" t="s">
        <v>158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6" t="s">
        <v>159</v>
      </c>
      <c r="C13" s="27" t="s">
        <v>160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161</v>
      </c>
      <c r="C14" s="25" t="s">
        <v>162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6" t="s">
        <v>163</v>
      </c>
      <c r="C15" s="27" t="s">
        <v>164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4" t="s">
        <v>165</v>
      </c>
      <c r="C16" s="25" t="s">
        <v>166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6" t="s">
        <v>167</v>
      </c>
      <c r="C17" s="27" t="s">
        <v>168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6" t="s">
        <v>169</v>
      </c>
      <c r="C18" s="27" t="s">
        <v>101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6" t="s">
        <v>170</v>
      </c>
      <c r="C19" s="27" t="s">
        <v>171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6" t="s">
        <v>172</v>
      </c>
      <c r="C20" s="27" t="s">
        <v>173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6" t="s">
        <v>174</v>
      </c>
      <c r="C21" s="27" t="s">
        <v>175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4" t="s">
        <v>176</v>
      </c>
      <c r="C22" s="25" t="s">
        <v>177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4" t="s">
        <v>178</v>
      </c>
      <c r="C23" s="25" t="s">
        <v>179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4" t="s">
        <v>100</v>
      </c>
      <c r="C24" s="25" t="s">
        <v>180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4" t="s">
        <v>181</v>
      </c>
      <c r="C25" s="25" t="s">
        <v>182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183</v>
      </c>
      <c r="C26" s="27" t="s">
        <v>184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4" t="s">
        <v>185</v>
      </c>
      <c r="C27" s="25" t="s">
        <v>186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6" t="s">
        <v>187</v>
      </c>
      <c r="C28" s="27" t="s">
        <v>188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4" t="s">
        <v>189</v>
      </c>
      <c r="C29" s="25" t="s">
        <v>190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4" t="s">
        <v>135</v>
      </c>
      <c r="C30" s="25" t="s">
        <v>191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4" t="s">
        <v>116</v>
      </c>
      <c r="C31" s="25" t="s">
        <v>192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6" t="s">
        <v>127</v>
      </c>
      <c r="C32" s="27" t="s">
        <v>193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4" t="s">
        <v>194</v>
      </c>
      <c r="C33" s="25" t="s">
        <v>195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4" t="s">
        <v>196</v>
      </c>
      <c r="C34" s="25" t="s">
        <v>197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4" t="s">
        <v>198</v>
      </c>
      <c r="C35" s="25" t="s">
        <v>199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4" t="s">
        <v>200</v>
      </c>
      <c r="C36" s="25" t="s">
        <v>201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4" t="s">
        <v>202</v>
      </c>
      <c r="C37" s="25" t="s">
        <v>203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6" t="s">
        <v>204</v>
      </c>
      <c r="C38" s="27" t="s">
        <v>205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4" t="s">
        <v>206</v>
      </c>
      <c r="C39" s="25" t="s">
        <v>207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4" t="s">
        <v>208</v>
      </c>
      <c r="C40" s="25" t="s">
        <v>209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4" t="s">
        <v>210</v>
      </c>
      <c r="C41" s="25" t="s">
        <v>211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4" t="s">
        <v>212</v>
      </c>
      <c r="C42" s="25" t="s">
        <v>213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4" t="s">
        <v>214</v>
      </c>
      <c r="C43" s="25" t="s">
        <v>215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4" t="s">
        <v>216</v>
      </c>
      <c r="C44" s="25" t="s">
        <v>217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 t="s">
        <v>20</v>
      </c>
      <c r="O45" s="60"/>
      <c r="P45" s="2">
        <f>COUNTIF(P8:P44,"ผ่าน")</f>
        <v>0</v>
      </c>
    </row>
    <row r="46" spans="1:16" ht="20.25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 t="s">
        <v>21</v>
      </c>
      <c r="O46" s="60"/>
      <c r="P46" s="2">
        <f>COUNTIF(P8:P44,"ไม่ผ่าน")</f>
        <v>37</v>
      </c>
    </row>
    <row r="47" spans="1:16" ht="20.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">
      <c r="A48" s="63" t="s">
        <v>22</v>
      </c>
      <c r="B48" s="63"/>
      <c r="C48" s="63"/>
      <c r="D48" s="63"/>
      <c r="E48" s="63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38</v>
      </c>
      <c r="G49" s="7"/>
      <c r="H49" s="6"/>
      <c r="I49" s="6"/>
      <c r="J49" s="6"/>
      <c r="K49" s="6"/>
      <c r="L49" s="7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39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36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/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3">
      <c r="A53" s="65" t="s">
        <v>23</v>
      </c>
      <c r="B53" s="66"/>
      <c r="C53" s="21" t="s">
        <v>29</v>
      </c>
      <c r="D53" s="64" t="s">
        <v>24</v>
      </c>
      <c r="E53" s="64"/>
      <c r="F53" s="64"/>
      <c r="G53" s="64" t="s">
        <v>25</v>
      </c>
      <c r="H53" s="64"/>
      <c r="I53" s="64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7"/>
      <c r="B54" s="68"/>
      <c r="C54" s="19" t="s">
        <v>30</v>
      </c>
      <c r="D54" s="62" t="s">
        <v>26</v>
      </c>
      <c r="E54" s="62"/>
      <c r="F54" s="62"/>
      <c r="G54" s="62">
        <f>COUNTIF(L8:L44,"/")</f>
        <v>37</v>
      </c>
      <c r="H54" s="62"/>
      <c r="I54" s="62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7"/>
      <c r="B55" s="68"/>
      <c r="C55" s="19" t="s">
        <v>31</v>
      </c>
      <c r="D55" s="62" t="s">
        <v>27</v>
      </c>
      <c r="E55" s="62"/>
      <c r="F55" s="62"/>
      <c r="G55" s="62">
        <f>COUNTIF(M8:M44,"/")</f>
        <v>0</v>
      </c>
      <c r="H55" s="62"/>
      <c r="I55" s="62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7"/>
      <c r="B56" s="68"/>
      <c r="C56" s="19" t="s">
        <v>32</v>
      </c>
      <c r="D56" s="62" t="s">
        <v>28</v>
      </c>
      <c r="E56" s="62"/>
      <c r="F56" s="62"/>
      <c r="G56" s="62">
        <f>COUNTIF(N8:N44,"/")</f>
        <v>0</v>
      </c>
      <c r="H56" s="62"/>
      <c r="I56" s="62"/>
      <c r="J56" s="10"/>
      <c r="K56" s="10"/>
      <c r="L56" s="10"/>
      <c r="M56" s="10"/>
      <c r="N56" s="10"/>
      <c r="O56" s="10"/>
      <c r="P56" s="4"/>
    </row>
    <row r="57" spans="1:16" ht="20.25" x14ac:dyDescent="0.3">
      <c r="A57" s="69"/>
      <c r="B57" s="70"/>
      <c r="C57" s="19" t="s">
        <v>33</v>
      </c>
      <c r="D57" s="62" t="s">
        <v>35</v>
      </c>
      <c r="E57" s="62"/>
      <c r="F57" s="62"/>
      <c r="G57" s="62">
        <f>COUNTIF(O8:O44,"/")</f>
        <v>0</v>
      </c>
      <c r="H57" s="62"/>
      <c r="I57" s="62"/>
      <c r="J57" s="10"/>
      <c r="K57" s="10"/>
      <c r="L57" s="10"/>
      <c r="M57" s="10"/>
      <c r="N57" s="10"/>
      <c r="O57" s="10"/>
      <c r="P57" s="4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5:M46"/>
    <mergeCell ref="N45:O45"/>
    <mergeCell ref="N46:O46"/>
    <mergeCell ref="E6:E7"/>
    <mergeCell ref="F6:F7"/>
    <mergeCell ref="G6:G7"/>
    <mergeCell ref="H6:H7"/>
    <mergeCell ref="I6:I7"/>
    <mergeCell ref="J6:J7"/>
    <mergeCell ref="D57:F57"/>
    <mergeCell ref="G57:I57"/>
    <mergeCell ref="A48:E48"/>
    <mergeCell ref="A53:B57"/>
    <mergeCell ref="D53:F53"/>
    <mergeCell ref="G53:I53"/>
    <mergeCell ref="D54:F54"/>
    <mergeCell ref="G54:I54"/>
    <mergeCell ref="D55:F55"/>
    <mergeCell ref="G55:I55"/>
    <mergeCell ref="D56:F56"/>
    <mergeCell ref="G56:I5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688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13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36" t="s">
        <v>218</v>
      </c>
      <c r="C8" s="37" t="s">
        <v>219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2" t="s">
        <v>220</v>
      </c>
      <c r="C9" s="33" t="s">
        <v>221</v>
      </c>
      <c r="D9" s="19"/>
      <c r="E9" s="19"/>
      <c r="F9" s="19"/>
      <c r="G9" s="19"/>
      <c r="H9" s="19"/>
      <c r="I9" s="19"/>
      <c r="J9" s="19"/>
      <c r="K9" s="19">
        <f t="shared" ref="K9:K42" si="0">D9+E9+F9+G9+H9+I9+J9</f>
        <v>0</v>
      </c>
      <c r="L9" s="18" t="str">
        <f t="shared" ref="L9:L42" si="1">IF(K9&lt;=19,"/",IF(K9&lt;=26,"",IF(G9&lt;=33,"",IF(K9&lt;=40,""))))</f>
        <v>/</v>
      </c>
      <c r="M9" s="18" t="str">
        <f t="shared" ref="M9:M42" si="2">IF(K9&lt;=19,"",IF(K9&lt;=26,"/",IF(K9&lt;=33,"",IF(K9&lt;=40,""))))</f>
        <v/>
      </c>
      <c r="N9" s="18" t="str">
        <f t="shared" ref="N9:N42" si="3">IF(K9&lt;=19,"",IF(K9&lt;=26,"",IF(K9&lt;=33,"/",IF(K9&lt;=40,""))))</f>
        <v/>
      </c>
      <c r="O9" s="18" t="str">
        <f t="shared" ref="O9:O42" si="4">IF(K9&lt;=19,"",IF(K9&lt;=26,"",IF(K9&lt;=33,"",IF(K9&lt;=40,"/"))))</f>
        <v/>
      </c>
      <c r="P9" s="18" t="str">
        <f t="shared" ref="P9:P42" si="5">IF(K9&gt;24, "ผ่าน","ไม่ผ่าน")</f>
        <v>ไม่ผ่าน</v>
      </c>
    </row>
    <row r="10" spans="1:16" ht="21" thickBot="1" x14ac:dyDescent="0.25">
      <c r="A10" s="19">
        <v>3</v>
      </c>
      <c r="B10" s="32" t="s">
        <v>222</v>
      </c>
      <c r="C10" s="33" t="s">
        <v>223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32" t="s">
        <v>224</v>
      </c>
      <c r="C11" s="33" t="s">
        <v>225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2" t="s">
        <v>226</v>
      </c>
      <c r="C12" s="33" t="s">
        <v>227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32" t="s">
        <v>228</v>
      </c>
      <c r="C13" s="33" t="s">
        <v>229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2" t="s">
        <v>230</v>
      </c>
      <c r="C14" s="33" t="s">
        <v>231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32" t="s">
        <v>232</v>
      </c>
      <c r="C15" s="33" t="s">
        <v>233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2" t="s">
        <v>234</v>
      </c>
      <c r="C16" s="33" t="s">
        <v>235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2" t="s">
        <v>236</v>
      </c>
      <c r="C17" s="33" t="s">
        <v>237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2" t="s">
        <v>238</v>
      </c>
      <c r="C18" s="33" t="s">
        <v>239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2" t="s">
        <v>240</v>
      </c>
      <c r="C19" s="33" t="s">
        <v>241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2" t="s">
        <v>242</v>
      </c>
      <c r="C20" s="33" t="s">
        <v>243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32" t="s">
        <v>244</v>
      </c>
      <c r="C21" s="33" t="s">
        <v>245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2" t="s">
        <v>246</v>
      </c>
      <c r="C22" s="33" t="s">
        <v>63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2" t="s">
        <v>247</v>
      </c>
      <c r="C23" s="33" t="s">
        <v>248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2" t="s">
        <v>249</v>
      </c>
      <c r="C24" s="33" t="s">
        <v>250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32" t="s">
        <v>251</v>
      </c>
      <c r="C25" s="33" t="s">
        <v>252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32" t="s">
        <v>253</v>
      </c>
      <c r="C26" s="33" t="s">
        <v>254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32" t="s">
        <v>255</v>
      </c>
      <c r="C27" s="33" t="s">
        <v>256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32" t="s">
        <v>257</v>
      </c>
      <c r="C28" s="33" t="s">
        <v>258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32" t="s">
        <v>100</v>
      </c>
      <c r="C29" s="33" t="s">
        <v>259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32" t="s">
        <v>260</v>
      </c>
      <c r="C30" s="33" t="s">
        <v>261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32" t="s">
        <v>262</v>
      </c>
      <c r="C31" s="33" t="s">
        <v>263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32" t="s">
        <v>264</v>
      </c>
      <c r="C32" s="33" t="s">
        <v>265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32" t="s">
        <v>266</v>
      </c>
      <c r="C33" s="33" t="s">
        <v>267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32" t="s">
        <v>268</v>
      </c>
      <c r="C34" s="33" t="s">
        <v>269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32" t="s">
        <v>270</v>
      </c>
      <c r="C35" s="33" t="s">
        <v>271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32" t="s">
        <v>272</v>
      </c>
      <c r="C36" s="33" t="s">
        <v>273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32" t="s">
        <v>274</v>
      </c>
      <c r="C37" s="33" t="s">
        <v>275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32" t="s">
        <v>276</v>
      </c>
      <c r="C38" s="33" t="s">
        <v>277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32" t="s">
        <v>278</v>
      </c>
      <c r="C39" s="33" t="s">
        <v>279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32" t="s">
        <v>280</v>
      </c>
      <c r="C40" s="33" t="s">
        <v>281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32" t="s">
        <v>282</v>
      </c>
      <c r="C41" s="33" t="s">
        <v>283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32" t="s">
        <v>284</v>
      </c>
      <c r="C42" s="33" t="s">
        <v>285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 t="s">
        <v>20</v>
      </c>
      <c r="O43" s="60"/>
      <c r="P43" s="2">
        <f>COUNTIF(P8:P42,"ผ่าน")</f>
        <v>0</v>
      </c>
    </row>
    <row r="44" spans="1:16" ht="20.25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 t="s">
        <v>21</v>
      </c>
      <c r="O44" s="60"/>
      <c r="P44" s="2">
        <f>COUNTIF(P8:P42,"ไม่ผ่าน")</f>
        <v>35</v>
      </c>
    </row>
    <row r="45" spans="1:16" ht="20.2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">
      <c r="A46" s="63" t="s">
        <v>22</v>
      </c>
      <c r="B46" s="63"/>
      <c r="C46" s="63"/>
      <c r="D46" s="63"/>
      <c r="E46" s="63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38</v>
      </c>
      <c r="G47" s="7"/>
      <c r="H47" s="6"/>
      <c r="I47" s="6"/>
      <c r="J47" s="6"/>
      <c r="K47" s="6"/>
      <c r="L47" s="7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39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36</v>
      </c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/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3">
      <c r="A51" s="65" t="s">
        <v>23</v>
      </c>
      <c r="B51" s="66"/>
      <c r="C51" s="21" t="s">
        <v>29</v>
      </c>
      <c r="D51" s="64" t="s">
        <v>24</v>
      </c>
      <c r="E51" s="64"/>
      <c r="F51" s="64"/>
      <c r="G51" s="64" t="s">
        <v>25</v>
      </c>
      <c r="H51" s="64"/>
      <c r="I51" s="64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7"/>
      <c r="B52" s="68"/>
      <c r="C52" s="19" t="s">
        <v>30</v>
      </c>
      <c r="D52" s="62" t="s">
        <v>26</v>
      </c>
      <c r="E52" s="62"/>
      <c r="F52" s="62"/>
      <c r="G52" s="62">
        <f>COUNTIF(L8:L42,"/")</f>
        <v>35</v>
      </c>
      <c r="H52" s="62"/>
      <c r="I52" s="62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7"/>
      <c r="B53" s="68"/>
      <c r="C53" s="19" t="s">
        <v>31</v>
      </c>
      <c r="D53" s="62" t="s">
        <v>27</v>
      </c>
      <c r="E53" s="62"/>
      <c r="F53" s="62"/>
      <c r="G53" s="62">
        <f>COUNTIF(M8:M42,"/")</f>
        <v>0</v>
      </c>
      <c r="H53" s="62"/>
      <c r="I53" s="62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7"/>
      <c r="B54" s="68"/>
      <c r="C54" s="19" t="s">
        <v>32</v>
      </c>
      <c r="D54" s="62" t="s">
        <v>28</v>
      </c>
      <c r="E54" s="62"/>
      <c r="F54" s="62"/>
      <c r="G54" s="62">
        <f>COUNTIF(N8:N42,"/")</f>
        <v>0</v>
      </c>
      <c r="H54" s="62"/>
      <c r="I54" s="62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9"/>
      <c r="B55" s="70"/>
      <c r="C55" s="19" t="s">
        <v>33</v>
      </c>
      <c r="D55" s="62" t="s">
        <v>35</v>
      </c>
      <c r="E55" s="62"/>
      <c r="F55" s="62"/>
      <c r="G55" s="62">
        <f>COUNTIF(O8:O42,"/")</f>
        <v>0</v>
      </c>
      <c r="H55" s="62"/>
      <c r="I55" s="62"/>
      <c r="J55" s="10"/>
      <c r="K55" s="10"/>
      <c r="L55" s="10"/>
      <c r="M55" s="10"/>
      <c r="N55" s="10"/>
      <c r="O55" s="10"/>
      <c r="P55" s="4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3:M44"/>
    <mergeCell ref="N43:O43"/>
    <mergeCell ref="N44:O44"/>
    <mergeCell ref="E6:E7"/>
    <mergeCell ref="F6:F7"/>
    <mergeCell ref="G6:G7"/>
    <mergeCell ref="H6:H7"/>
    <mergeCell ref="I6:I7"/>
    <mergeCell ref="J6:J7"/>
    <mergeCell ref="D55:F55"/>
    <mergeCell ref="G55:I55"/>
    <mergeCell ref="A46:E46"/>
    <mergeCell ref="A51:B55"/>
    <mergeCell ref="D51:F51"/>
    <mergeCell ref="G51:I51"/>
    <mergeCell ref="D52:F52"/>
    <mergeCell ref="G52:I52"/>
    <mergeCell ref="D53:F53"/>
    <mergeCell ref="G53:I53"/>
    <mergeCell ref="D54:F54"/>
    <mergeCell ref="G54:I5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689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57.2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36" t="s">
        <v>286</v>
      </c>
      <c r="C8" s="37" t="s">
        <v>287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2" t="s">
        <v>288</v>
      </c>
      <c r="C9" s="33" t="s">
        <v>289</v>
      </c>
      <c r="D9" s="19"/>
      <c r="E9" s="19"/>
      <c r="F9" s="19"/>
      <c r="G9" s="19"/>
      <c r="H9" s="19"/>
      <c r="I9" s="19"/>
      <c r="J9" s="19"/>
      <c r="K9" s="19">
        <f t="shared" ref="K9:K44" si="0">D9+E9+F9+G9+H9+I9+J9</f>
        <v>0</v>
      </c>
      <c r="L9" s="18" t="str">
        <f t="shared" ref="L9:L44" si="1">IF(K9&lt;=19,"/",IF(K9&lt;=26,"",IF(G9&lt;=33,"",IF(K9&lt;=40,""))))</f>
        <v>/</v>
      </c>
      <c r="M9" s="18" t="str">
        <f t="shared" ref="M9:M44" si="2">IF(K9&lt;=19,"",IF(K9&lt;=26,"/",IF(K9&lt;=33,"",IF(K9&lt;=40,""))))</f>
        <v/>
      </c>
      <c r="N9" s="18" t="str">
        <f t="shared" ref="N9:N44" si="3">IF(K9&lt;=19,"",IF(K9&lt;=26,"",IF(K9&lt;=33,"/",IF(K9&lt;=40,""))))</f>
        <v/>
      </c>
      <c r="O9" s="18" t="str">
        <f t="shared" ref="O9:O44" si="4">IF(K9&lt;=19,"",IF(K9&lt;=26,"",IF(K9&lt;=33,"",IF(K9&lt;=40,"/"))))</f>
        <v/>
      </c>
      <c r="P9" s="18" t="str">
        <f t="shared" ref="P9:P44" si="5">IF(K9&gt;24, "ผ่าน","ไม่ผ่าน")</f>
        <v>ไม่ผ่าน</v>
      </c>
    </row>
    <row r="10" spans="1:16" ht="21" thickBot="1" x14ac:dyDescent="0.25">
      <c r="A10" s="19">
        <v>3</v>
      </c>
      <c r="B10" s="32" t="s">
        <v>290</v>
      </c>
      <c r="C10" s="33" t="s">
        <v>291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32" t="s">
        <v>292</v>
      </c>
      <c r="C11" s="33" t="s">
        <v>293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2" t="s">
        <v>294</v>
      </c>
      <c r="C12" s="33" t="s">
        <v>295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32" t="s">
        <v>296</v>
      </c>
      <c r="C13" s="33" t="s">
        <v>297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2" t="s">
        <v>298</v>
      </c>
      <c r="C14" s="33" t="s">
        <v>299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32" t="s">
        <v>300</v>
      </c>
      <c r="C15" s="33" t="s">
        <v>301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2" t="s">
        <v>302</v>
      </c>
      <c r="C16" s="33" t="s">
        <v>303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2" t="s">
        <v>304</v>
      </c>
      <c r="C17" s="33" t="s">
        <v>305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2" t="s">
        <v>306</v>
      </c>
      <c r="C18" s="33" t="s">
        <v>307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2" t="s">
        <v>308</v>
      </c>
      <c r="C19" s="33" t="s">
        <v>309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2" t="s">
        <v>310</v>
      </c>
      <c r="C20" s="33" t="s">
        <v>311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32" t="s">
        <v>312</v>
      </c>
      <c r="C21" s="33" t="s">
        <v>313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2" t="s">
        <v>314</v>
      </c>
      <c r="C22" s="33" t="s">
        <v>315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2" t="s">
        <v>316</v>
      </c>
      <c r="C23" s="33" t="s">
        <v>317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2" t="s">
        <v>318</v>
      </c>
      <c r="C24" s="33" t="s">
        <v>319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32" t="s">
        <v>320</v>
      </c>
      <c r="C25" s="33" t="s">
        <v>321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32" t="s">
        <v>322</v>
      </c>
      <c r="C26" s="33" t="s">
        <v>323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32" t="s">
        <v>324</v>
      </c>
      <c r="C27" s="33" t="s">
        <v>325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32" t="s">
        <v>326</v>
      </c>
      <c r="C28" s="33" t="s">
        <v>327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4" t="s">
        <v>328</v>
      </c>
      <c r="C29" s="33" t="s">
        <v>329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32" t="s">
        <v>330</v>
      </c>
      <c r="C30" s="33" t="s">
        <v>331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32" t="s">
        <v>332</v>
      </c>
      <c r="C31" s="33" t="s">
        <v>333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32" t="s">
        <v>334</v>
      </c>
      <c r="C32" s="33" t="s">
        <v>335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32" t="s">
        <v>336</v>
      </c>
      <c r="C33" s="33" t="s">
        <v>337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32" t="s">
        <v>338</v>
      </c>
      <c r="C34" s="33" t="s">
        <v>339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32" t="s">
        <v>340</v>
      </c>
      <c r="C35" s="33" t="s">
        <v>341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32" t="s">
        <v>342</v>
      </c>
      <c r="C36" s="33" t="s">
        <v>343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32" t="s">
        <v>344</v>
      </c>
      <c r="C37" s="33" t="s">
        <v>345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32" t="s">
        <v>346</v>
      </c>
      <c r="C38" s="33" t="s">
        <v>347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32" t="s">
        <v>348</v>
      </c>
      <c r="C39" s="33" t="s">
        <v>279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32" t="s">
        <v>349</v>
      </c>
      <c r="C40" s="33" t="s">
        <v>350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32" t="s">
        <v>351</v>
      </c>
      <c r="C41" s="33" t="s">
        <v>352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32" t="s">
        <v>353</v>
      </c>
      <c r="C42" s="33" t="s">
        <v>354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32" t="s">
        <v>355</v>
      </c>
      <c r="C43" s="33" t="s">
        <v>356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32" t="s">
        <v>357</v>
      </c>
      <c r="C44" s="33" t="s">
        <v>358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 t="s">
        <v>20</v>
      </c>
      <c r="O45" s="60"/>
      <c r="P45" s="2">
        <f>COUNTIF(P8:P44,"ผ่าน")</f>
        <v>0</v>
      </c>
    </row>
    <row r="46" spans="1:16" ht="20.25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 t="s">
        <v>21</v>
      </c>
      <c r="O46" s="60"/>
      <c r="P46" s="2">
        <f>COUNTIF(P8:P44,"ไม่ผ่าน")</f>
        <v>37</v>
      </c>
    </row>
    <row r="47" spans="1:16" ht="20.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">
      <c r="A48" s="63" t="s">
        <v>22</v>
      </c>
      <c r="B48" s="63"/>
      <c r="C48" s="63"/>
      <c r="D48" s="63"/>
      <c r="E48" s="63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38</v>
      </c>
      <c r="G49" s="7"/>
      <c r="H49" s="6"/>
      <c r="I49" s="6"/>
      <c r="J49" s="6"/>
      <c r="K49" s="6"/>
      <c r="L49" s="7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39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36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/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3">
      <c r="A53" s="65" t="s">
        <v>23</v>
      </c>
      <c r="B53" s="66"/>
      <c r="C53" s="21" t="s">
        <v>29</v>
      </c>
      <c r="D53" s="64" t="s">
        <v>24</v>
      </c>
      <c r="E53" s="64"/>
      <c r="F53" s="64"/>
      <c r="G53" s="64" t="s">
        <v>25</v>
      </c>
      <c r="H53" s="64"/>
      <c r="I53" s="64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7"/>
      <c r="B54" s="68"/>
      <c r="C54" s="19" t="s">
        <v>30</v>
      </c>
      <c r="D54" s="62" t="s">
        <v>26</v>
      </c>
      <c r="E54" s="62"/>
      <c r="F54" s="62"/>
      <c r="G54" s="62">
        <f>COUNTIF(L8:L44,"/")</f>
        <v>37</v>
      </c>
      <c r="H54" s="62"/>
      <c r="I54" s="62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7"/>
      <c r="B55" s="68"/>
      <c r="C55" s="19" t="s">
        <v>31</v>
      </c>
      <c r="D55" s="62" t="s">
        <v>27</v>
      </c>
      <c r="E55" s="62"/>
      <c r="F55" s="62"/>
      <c r="G55" s="62">
        <f>COUNTIF(M8:M44,"/")</f>
        <v>0</v>
      </c>
      <c r="H55" s="62"/>
      <c r="I55" s="62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7"/>
      <c r="B56" s="68"/>
      <c r="C56" s="19" t="s">
        <v>32</v>
      </c>
      <c r="D56" s="62" t="s">
        <v>28</v>
      </c>
      <c r="E56" s="62"/>
      <c r="F56" s="62"/>
      <c r="G56" s="62">
        <f>COUNTIF(N8:N44,"/")</f>
        <v>0</v>
      </c>
      <c r="H56" s="62"/>
      <c r="I56" s="62"/>
      <c r="J56" s="10"/>
      <c r="K56" s="10"/>
      <c r="L56" s="10"/>
      <c r="M56" s="10"/>
      <c r="N56" s="10"/>
      <c r="O56" s="10"/>
      <c r="P56" s="4"/>
    </row>
    <row r="57" spans="1:16" ht="20.25" x14ac:dyDescent="0.3">
      <c r="A57" s="69"/>
      <c r="B57" s="70"/>
      <c r="C57" s="19" t="s">
        <v>33</v>
      </c>
      <c r="D57" s="62" t="s">
        <v>35</v>
      </c>
      <c r="E57" s="62"/>
      <c r="F57" s="62"/>
      <c r="G57" s="62">
        <f>COUNTIF(O8:O44,"/")</f>
        <v>0</v>
      </c>
      <c r="H57" s="62"/>
      <c r="I57" s="62"/>
      <c r="J57" s="10"/>
      <c r="K57" s="10"/>
      <c r="L57" s="10"/>
      <c r="M57" s="10"/>
      <c r="N57" s="10"/>
      <c r="O57" s="10"/>
      <c r="P57" s="4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45:O45"/>
    <mergeCell ref="E6:E7"/>
    <mergeCell ref="F6:F7"/>
    <mergeCell ref="G6:G7"/>
    <mergeCell ref="H6:H7"/>
    <mergeCell ref="I6:I7"/>
    <mergeCell ref="J6:J7"/>
    <mergeCell ref="A45:M46"/>
    <mergeCell ref="N46:O46"/>
    <mergeCell ref="A48:E48"/>
    <mergeCell ref="A53:B57"/>
    <mergeCell ref="D57:F57"/>
    <mergeCell ref="G57:I57"/>
    <mergeCell ref="D56:F56"/>
    <mergeCell ref="G56:I56"/>
    <mergeCell ref="D53:F53"/>
    <mergeCell ref="G53:I53"/>
    <mergeCell ref="D54:F54"/>
    <mergeCell ref="G54:I54"/>
    <mergeCell ref="D55:F55"/>
    <mergeCell ref="G55:I5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A32" workbookViewId="0">
      <selection activeCell="P41" sqref="A41:XFD41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52.7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71" t="s">
        <v>698</v>
      </c>
      <c r="C8" s="23" t="s">
        <v>359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4" t="s">
        <v>360</v>
      </c>
      <c r="C9" s="25" t="s">
        <v>361</v>
      </c>
      <c r="D9" s="19"/>
      <c r="E9" s="19"/>
      <c r="F9" s="19"/>
      <c r="G9" s="19"/>
      <c r="H9" s="19"/>
      <c r="I9" s="19"/>
      <c r="J9" s="19"/>
      <c r="K9" s="19">
        <f t="shared" ref="K9:K40" si="0">D9+E9+F9+G9+H9+I9+J9</f>
        <v>0</v>
      </c>
      <c r="L9" s="18" t="str">
        <f t="shared" ref="L9:L40" si="1">IF(K9&lt;=19,"/",IF(K9&lt;=26,"",IF(G9&lt;=33,"",IF(K9&lt;=40,""))))</f>
        <v>/</v>
      </c>
      <c r="M9" s="18" t="str">
        <f t="shared" ref="M9:M40" si="2">IF(K9&lt;=19,"",IF(K9&lt;=26,"/",IF(K9&lt;=33,"",IF(K9&lt;=40,""))))</f>
        <v/>
      </c>
      <c r="N9" s="18" t="str">
        <f t="shared" ref="N9:N40" si="3">IF(K9&lt;=19,"",IF(K9&lt;=26,"",IF(K9&lt;=33,"/",IF(K9&lt;=40,""))))</f>
        <v/>
      </c>
      <c r="O9" s="18" t="str">
        <f t="shared" ref="O9:O40" si="4">IF(K9&lt;=19,"",IF(K9&lt;=26,"",IF(K9&lt;=33,"",IF(K9&lt;=40,"/"))))</f>
        <v/>
      </c>
      <c r="P9" s="18" t="str">
        <f t="shared" ref="P9:P40" si="5">IF(K9&gt;24, "ผ่าน","ไม่ผ่าน")</f>
        <v>ไม่ผ่าน</v>
      </c>
    </row>
    <row r="10" spans="1:16" ht="21" thickBot="1" x14ac:dyDescent="0.25">
      <c r="A10" s="19">
        <v>3</v>
      </c>
      <c r="B10" s="24" t="s">
        <v>362</v>
      </c>
      <c r="C10" s="25" t="s">
        <v>363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4" t="s">
        <v>364</v>
      </c>
      <c r="C11" s="25" t="s">
        <v>365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4" t="s">
        <v>366</v>
      </c>
      <c r="C12" s="25" t="s">
        <v>367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4" t="s">
        <v>368</v>
      </c>
      <c r="C13" s="25" t="s">
        <v>369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370</v>
      </c>
      <c r="C14" s="25" t="s">
        <v>371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4" t="s">
        <v>372</v>
      </c>
      <c r="C15" s="25" t="s">
        <v>373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4" t="s">
        <v>374</v>
      </c>
      <c r="C16" s="25" t="s">
        <v>375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4" t="s">
        <v>376</v>
      </c>
      <c r="C17" s="25" t="s">
        <v>377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4" t="s">
        <v>378</v>
      </c>
      <c r="C18" s="25" t="s">
        <v>379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4" t="s">
        <v>380</v>
      </c>
      <c r="C19" s="25" t="s">
        <v>381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4" t="s">
        <v>382</v>
      </c>
      <c r="C20" s="25" t="s">
        <v>383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4" t="s">
        <v>384</v>
      </c>
      <c r="C21" s="25" t="s">
        <v>239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4" t="s">
        <v>385</v>
      </c>
      <c r="C22" s="25" t="s">
        <v>386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4" t="s">
        <v>387</v>
      </c>
      <c r="C23" s="25" t="s">
        <v>388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4" t="s">
        <v>147</v>
      </c>
      <c r="C24" s="25" t="s">
        <v>389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4" t="s">
        <v>208</v>
      </c>
      <c r="C25" s="25" t="s">
        <v>390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4" t="s">
        <v>391</v>
      </c>
      <c r="C26" s="25" t="s">
        <v>392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4" t="s">
        <v>393</v>
      </c>
      <c r="C27" s="25" t="s">
        <v>394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4" t="s">
        <v>395</v>
      </c>
      <c r="C28" s="25" t="s">
        <v>396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4" t="s">
        <v>397</v>
      </c>
      <c r="C29" s="25" t="s">
        <v>398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4" t="s">
        <v>399</v>
      </c>
      <c r="C30" s="25" t="s">
        <v>400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4" t="s">
        <v>322</v>
      </c>
      <c r="C31" s="25" t="s">
        <v>401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4" t="s">
        <v>402</v>
      </c>
      <c r="C32" s="25" t="s">
        <v>403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4" t="s">
        <v>404</v>
      </c>
      <c r="C33" s="25" t="s">
        <v>405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4" t="s">
        <v>406</v>
      </c>
      <c r="C34" s="25" t="s">
        <v>407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4" t="s">
        <v>408</v>
      </c>
      <c r="C35" s="25" t="s">
        <v>409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4" t="s">
        <v>410</v>
      </c>
      <c r="C36" s="25" t="s">
        <v>411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4" t="s">
        <v>412</v>
      </c>
      <c r="C37" s="25" t="s">
        <v>413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4" t="s">
        <v>414</v>
      </c>
      <c r="C38" s="25" t="s">
        <v>415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4" t="s">
        <v>172</v>
      </c>
      <c r="C39" s="25" t="s">
        <v>416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4" t="s">
        <v>417</v>
      </c>
      <c r="C40" s="25" t="s">
        <v>418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 t="s">
        <v>20</v>
      </c>
      <c r="O41" s="60"/>
      <c r="P41" s="2">
        <f>COUNTIF(P8:P40,"ผ่าน")</f>
        <v>0</v>
      </c>
    </row>
    <row r="42" spans="1:16" ht="20.25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 t="s">
        <v>21</v>
      </c>
      <c r="O42" s="60"/>
      <c r="P42" s="2">
        <f>COUNTIF(P8:P40,"ไม่ผ่าน")</f>
        <v>33</v>
      </c>
    </row>
    <row r="43" spans="1:16" ht="20.2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2">
      <c r="A44" s="63" t="s">
        <v>22</v>
      </c>
      <c r="B44" s="63"/>
      <c r="C44" s="63"/>
      <c r="D44" s="63"/>
      <c r="E44" s="63"/>
      <c r="F44" s="6"/>
      <c r="G44" s="6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5">
      <c r="A45" s="6"/>
      <c r="B45" s="6"/>
      <c r="C45" s="6"/>
      <c r="D45" s="6"/>
      <c r="E45" s="7"/>
      <c r="F45" s="8" t="s">
        <v>38</v>
      </c>
      <c r="G45" s="7"/>
      <c r="H45" s="6"/>
      <c r="I45" s="6"/>
      <c r="J45" s="6"/>
      <c r="K45" s="6"/>
      <c r="L45" s="7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39</v>
      </c>
      <c r="G46" s="7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36</v>
      </c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/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3">
      <c r="A49" s="65" t="s">
        <v>23</v>
      </c>
      <c r="B49" s="66"/>
      <c r="C49" s="21" t="s">
        <v>29</v>
      </c>
      <c r="D49" s="64" t="s">
        <v>24</v>
      </c>
      <c r="E49" s="64"/>
      <c r="F49" s="64"/>
      <c r="G49" s="64" t="s">
        <v>25</v>
      </c>
      <c r="H49" s="64"/>
      <c r="I49" s="64"/>
      <c r="J49" s="10"/>
      <c r="K49" s="10"/>
      <c r="L49" s="10"/>
      <c r="M49" s="10"/>
      <c r="N49" s="10"/>
      <c r="O49" s="10"/>
      <c r="P49" s="4"/>
    </row>
    <row r="50" spans="1:16" ht="20.25" x14ac:dyDescent="0.3">
      <c r="A50" s="67"/>
      <c r="B50" s="68"/>
      <c r="C50" s="19" t="s">
        <v>30</v>
      </c>
      <c r="D50" s="62" t="s">
        <v>26</v>
      </c>
      <c r="E50" s="62"/>
      <c r="F50" s="62"/>
      <c r="G50" s="62">
        <f>COUNTIF(L8:L40,"/")</f>
        <v>33</v>
      </c>
      <c r="H50" s="62"/>
      <c r="I50" s="62"/>
      <c r="J50" s="10"/>
      <c r="K50" s="10"/>
      <c r="L50" s="10"/>
      <c r="M50" s="10"/>
      <c r="N50" s="10"/>
      <c r="O50" s="10"/>
      <c r="P50" s="4"/>
    </row>
    <row r="51" spans="1:16" ht="20.25" x14ac:dyDescent="0.3">
      <c r="A51" s="67"/>
      <c r="B51" s="68"/>
      <c r="C51" s="19" t="s">
        <v>31</v>
      </c>
      <c r="D51" s="62" t="s">
        <v>27</v>
      </c>
      <c r="E51" s="62"/>
      <c r="F51" s="62"/>
      <c r="G51" s="62">
        <f>COUNTIF(M8:M40,"/")</f>
        <v>0</v>
      </c>
      <c r="H51" s="62"/>
      <c r="I51" s="62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7"/>
      <c r="B52" s="68"/>
      <c r="C52" s="19" t="s">
        <v>32</v>
      </c>
      <c r="D52" s="62" t="s">
        <v>28</v>
      </c>
      <c r="E52" s="62"/>
      <c r="F52" s="62"/>
      <c r="G52" s="62">
        <f>COUNTIF(N8:N40,"/")</f>
        <v>0</v>
      </c>
      <c r="H52" s="62"/>
      <c r="I52" s="62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9"/>
      <c r="B53" s="70"/>
      <c r="C53" s="19" t="s">
        <v>33</v>
      </c>
      <c r="D53" s="62" t="s">
        <v>35</v>
      </c>
      <c r="E53" s="62"/>
      <c r="F53" s="62"/>
      <c r="G53" s="62">
        <f>COUNTIF(O8:O40,"/")</f>
        <v>0</v>
      </c>
      <c r="H53" s="62"/>
      <c r="I53" s="62"/>
      <c r="J53" s="10"/>
      <c r="K53" s="10"/>
      <c r="L53" s="10"/>
      <c r="M53" s="10"/>
      <c r="N53" s="10"/>
      <c r="O53" s="10"/>
      <c r="P53" s="4"/>
    </row>
    <row r="54" spans="1:16" ht="19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34">
    <mergeCell ref="A44:E44"/>
    <mergeCell ref="A49:B53"/>
    <mergeCell ref="D49:F49"/>
    <mergeCell ref="G49:I49"/>
    <mergeCell ref="D50:F50"/>
    <mergeCell ref="G50:I50"/>
    <mergeCell ref="D51:F51"/>
    <mergeCell ref="G51:I51"/>
    <mergeCell ref="D52:F52"/>
    <mergeCell ref="G52:I52"/>
    <mergeCell ref="D53:F53"/>
    <mergeCell ref="G53:I53"/>
    <mergeCell ref="A41:M42"/>
    <mergeCell ref="N41:O41"/>
    <mergeCell ref="N42:O42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48.2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22" t="s">
        <v>419</v>
      </c>
      <c r="C8" s="23" t="s">
        <v>420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8" t="s">
        <v>421</v>
      </c>
      <c r="C9" s="27" t="s">
        <v>422</v>
      </c>
      <c r="D9" s="19"/>
      <c r="E9" s="19"/>
      <c r="F9" s="19"/>
      <c r="G9" s="19"/>
      <c r="H9" s="19"/>
      <c r="I9" s="19"/>
      <c r="J9" s="19"/>
      <c r="K9" s="19">
        <f t="shared" ref="K9:K41" si="0">D9+E9+F9+G9+H9+I9+J9</f>
        <v>0</v>
      </c>
      <c r="L9" s="18" t="str">
        <f t="shared" ref="L9:L41" si="1">IF(K9&lt;=19,"/",IF(K9&lt;=26,"",IF(G9&lt;=33,"",IF(K9&lt;=40,""))))</f>
        <v>/</v>
      </c>
      <c r="M9" s="18" t="str">
        <f t="shared" ref="M9:M41" si="2">IF(K9&lt;=19,"",IF(K9&lt;=26,"/",IF(K9&lt;=33,"",IF(K9&lt;=40,""))))</f>
        <v/>
      </c>
      <c r="N9" s="18" t="str">
        <f t="shared" ref="N9:N41" si="3">IF(K9&lt;=19,"",IF(K9&lt;=26,"",IF(K9&lt;=33,"/",IF(K9&lt;=40,""))))</f>
        <v/>
      </c>
      <c r="O9" s="18" t="str">
        <f t="shared" ref="O9:O41" si="4">IF(K9&lt;=19,"",IF(K9&lt;=26,"",IF(K9&lt;=33,"",IF(K9&lt;=40,"/"))))</f>
        <v/>
      </c>
      <c r="P9" s="18" t="str">
        <f t="shared" ref="P9:P41" si="5">IF(K9&gt;24, "ผ่าน","ไม่ผ่าน")</f>
        <v>ไม่ผ่าน</v>
      </c>
    </row>
    <row r="10" spans="1:16" ht="21" thickBot="1" x14ac:dyDescent="0.25">
      <c r="A10" s="19">
        <v>3</v>
      </c>
      <c r="B10" s="26" t="s">
        <v>423</v>
      </c>
      <c r="C10" s="27" t="s">
        <v>424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6" t="s">
        <v>425</v>
      </c>
      <c r="C11" s="27" t="s">
        <v>426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9" t="s">
        <v>404</v>
      </c>
      <c r="C12" s="40" t="s">
        <v>427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1" t="s">
        <v>428</v>
      </c>
      <c r="C13" s="42" t="s">
        <v>317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8" t="s">
        <v>429</v>
      </c>
      <c r="C14" s="27" t="s">
        <v>430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3" t="s">
        <v>431</v>
      </c>
      <c r="C15" s="42" t="s">
        <v>432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8" t="s">
        <v>433</v>
      </c>
      <c r="C16" s="27" t="s">
        <v>434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8" t="s">
        <v>435</v>
      </c>
      <c r="C17" s="27" t="s">
        <v>436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8" t="s">
        <v>437</v>
      </c>
      <c r="C18" s="27" t="s">
        <v>438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8" t="s">
        <v>439</v>
      </c>
      <c r="C19" s="27" t="s">
        <v>440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8" t="s">
        <v>441</v>
      </c>
      <c r="C20" s="27" t="s">
        <v>442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1" t="s">
        <v>429</v>
      </c>
      <c r="C21" s="42" t="s">
        <v>443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8" t="s">
        <v>183</v>
      </c>
      <c r="C22" s="27" t="s">
        <v>444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8" t="s">
        <v>445</v>
      </c>
      <c r="C23" s="27" t="s">
        <v>446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8" t="s">
        <v>262</v>
      </c>
      <c r="C24" s="27" t="s">
        <v>447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6" t="s">
        <v>448</v>
      </c>
      <c r="C25" s="27" t="s">
        <v>449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450</v>
      </c>
      <c r="C26" s="27" t="s">
        <v>451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6" t="s">
        <v>452</v>
      </c>
      <c r="C27" s="27" t="s">
        <v>453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6" t="s">
        <v>454</v>
      </c>
      <c r="C28" s="27" t="s">
        <v>455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6" t="s">
        <v>456</v>
      </c>
      <c r="C29" s="27" t="s">
        <v>457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6" t="s">
        <v>404</v>
      </c>
      <c r="C30" s="27" t="s">
        <v>458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6" t="s">
        <v>459</v>
      </c>
      <c r="C31" s="27" t="s">
        <v>460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6" t="s">
        <v>461</v>
      </c>
      <c r="C32" s="27" t="s">
        <v>462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6" t="s">
        <v>463</v>
      </c>
      <c r="C33" s="27" t="s">
        <v>464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6" t="s">
        <v>465</v>
      </c>
      <c r="C34" s="27" t="s">
        <v>466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6" t="s">
        <v>467</v>
      </c>
      <c r="C35" s="27" t="s">
        <v>468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6" t="s">
        <v>469</v>
      </c>
      <c r="C36" s="27" t="s">
        <v>470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6" t="s">
        <v>471</v>
      </c>
      <c r="C37" s="27" t="s">
        <v>472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6" t="s">
        <v>473</v>
      </c>
      <c r="C38" s="27" t="s">
        <v>474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6" t="s">
        <v>475</v>
      </c>
      <c r="C39" s="27" t="s">
        <v>476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6" t="s">
        <v>477</v>
      </c>
      <c r="C40" s="27" t="s">
        <v>478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6" t="s">
        <v>479</v>
      </c>
      <c r="C41" s="27" t="s">
        <v>480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 t="s">
        <v>20</v>
      </c>
      <c r="O42" s="60"/>
      <c r="P42" s="2">
        <f>COUNTIF(P8:P41,"ผ่าน")</f>
        <v>0</v>
      </c>
    </row>
    <row r="43" spans="1:16" ht="20.25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 t="s">
        <v>21</v>
      </c>
      <c r="O43" s="60"/>
      <c r="P43" s="2">
        <f>COUNTIF(P8:P41,"ไม่ผ่าน")</f>
        <v>34</v>
      </c>
    </row>
    <row r="44" spans="1:16" ht="20.2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">
      <c r="A45" s="63" t="s">
        <v>22</v>
      </c>
      <c r="B45" s="63"/>
      <c r="C45" s="63"/>
      <c r="D45" s="63"/>
      <c r="E45" s="63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38</v>
      </c>
      <c r="G46" s="7"/>
      <c r="H46" s="6"/>
      <c r="I46" s="6"/>
      <c r="J46" s="6"/>
      <c r="K46" s="6"/>
      <c r="L46" s="7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39</v>
      </c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36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/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3">
      <c r="A50" s="65" t="s">
        <v>23</v>
      </c>
      <c r="B50" s="66"/>
      <c r="C50" s="21" t="s">
        <v>29</v>
      </c>
      <c r="D50" s="64" t="s">
        <v>24</v>
      </c>
      <c r="E50" s="64"/>
      <c r="F50" s="64"/>
      <c r="G50" s="64" t="s">
        <v>25</v>
      </c>
      <c r="H50" s="64"/>
      <c r="I50" s="64"/>
      <c r="J50" s="10"/>
      <c r="K50" s="10"/>
      <c r="L50" s="10"/>
      <c r="M50" s="10"/>
      <c r="N50" s="10"/>
      <c r="O50" s="10"/>
      <c r="P50" s="4"/>
    </row>
    <row r="51" spans="1:16" ht="20.25" x14ac:dyDescent="0.3">
      <c r="A51" s="67"/>
      <c r="B51" s="68"/>
      <c r="C51" s="19" t="s">
        <v>30</v>
      </c>
      <c r="D51" s="62" t="s">
        <v>26</v>
      </c>
      <c r="E51" s="62"/>
      <c r="F51" s="62"/>
      <c r="G51" s="62">
        <f>COUNTIF(L8:L41,"/")</f>
        <v>34</v>
      </c>
      <c r="H51" s="62"/>
      <c r="I51" s="62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7"/>
      <c r="B52" s="68"/>
      <c r="C52" s="19" t="s">
        <v>31</v>
      </c>
      <c r="D52" s="62" t="s">
        <v>27</v>
      </c>
      <c r="E52" s="62"/>
      <c r="F52" s="62"/>
      <c r="G52" s="62">
        <f>COUNTIF(M8:M41,"/")</f>
        <v>0</v>
      </c>
      <c r="H52" s="62"/>
      <c r="I52" s="62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7"/>
      <c r="B53" s="68"/>
      <c r="C53" s="19" t="s">
        <v>32</v>
      </c>
      <c r="D53" s="62" t="s">
        <v>28</v>
      </c>
      <c r="E53" s="62"/>
      <c r="F53" s="62"/>
      <c r="G53" s="62">
        <f>COUNTIF(N8:N41,"/")</f>
        <v>0</v>
      </c>
      <c r="H53" s="62"/>
      <c r="I53" s="62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9"/>
      <c r="B54" s="70"/>
      <c r="C54" s="19" t="s">
        <v>33</v>
      </c>
      <c r="D54" s="62" t="s">
        <v>35</v>
      </c>
      <c r="E54" s="62"/>
      <c r="F54" s="62"/>
      <c r="G54" s="62">
        <f>COUNTIF(O8:O41,"/")</f>
        <v>0</v>
      </c>
      <c r="H54" s="62"/>
      <c r="I54" s="62"/>
      <c r="J54" s="10"/>
      <c r="K54" s="10"/>
      <c r="L54" s="10"/>
      <c r="M54" s="10"/>
      <c r="N54" s="10"/>
      <c r="O54" s="10"/>
      <c r="P54" s="4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42:O42"/>
    <mergeCell ref="E6:E7"/>
    <mergeCell ref="F6:F7"/>
    <mergeCell ref="G6:G7"/>
    <mergeCell ref="H6:H7"/>
    <mergeCell ref="I6:I7"/>
    <mergeCell ref="J6:J7"/>
    <mergeCell ref="A42:M43"/>
    <mergeCell ref="N43:O43"/>
    <mergeCell ref="A45:E45"/>
    <mergeCell ref="A50:B54"/>
    <mergeCell ref="D54:F54"/>
    <mergeCell ref="G54:I54"/>
    <mergeCell ref="D53:F53"/>
    <mergeCell ref="G53:I53"/>
    <mergeCell ref="D50:F50"/>
    <mergeCell ref="G50:I50"/>
    <mergeCell ref="D51:F51"/>
    <mergeCell ref="G51:I51"/>
    <mergeCell ref="D52:F52"/>
    <mergeCell ref="G52:I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="80" zoomScaleNormal="8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29.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44" t="s">
        <v>481</v>
      </c>
      <c r="C8" s="45" t="s">
        <v>482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6" t="s">
        <v>483</v>
      </c>
      <c r="C9" s="40" t="s">
        <v>484</v>
      </c>
      <c r="D9" s="19"/>
      <c r="E9" s="19"/>
      <c r="F9" s="19"/>
      <c r="G9" s="19"/>
      <c r="H9" s="19"/>
      <c r="I9" s="19"/>
      <c r="J9" s="19"/>
      <c r="K9" s="19">
        <f t="shared" ref="K9:K45" si="0">D9+E9+F9+G9+H9+I9+J9</f>
        <v>0</v>
      </c>
      <c r="L9" s="18" t="str">
        <f t="shared" ref="L9:L45" si="1">IF(K9&lt;=19,"/",IF(K9&lt;=26,"",IF(G9&lt;=33,"",IF(K9&lt;=40,""))))</f>
        <v>/</v>
      </c>
      <c r="M9" s="18" t="str">
        <f t="shared" ref="M9:M45" si="2">IF(K9&lt;=19,"",IF(K9&lt;=26,"/",IF(K9&lt;=33,"",IF(K9&lt;=40,""))))</f>
        <v/>
      </c>
      <c r="N9" s="18" t="str">
        <f t="shared" ref="N9:N45" si="3">IF(K9&lt;=19,"",IF(K9&lt;=26,"",IF(K9&lt;=33,"/",IF(K9&lt;=40,""))))</f>
        <v/>
      </c>
      <c r="O9" s="18" t="str">
        <f t="shared" ref="O9:O45" si="4">IF(K9&lt;=19,"",IF(K9&lt;=26,"",IF(K9&lt;=33,"",IF(K9&lt;=40,"/"))))</f>
        <v/>
      </c>
      <c r="P9" s="18" t="str">
        <f t="shared" ref="P9:P45" si="5">IF(K9&gt;24, "ผ่าน","ไม่ผ่าน")</f>
        <v>ไม่ผ่าน</v>
      </c>
    </row>
    <row r="10" spans="1:16" ht="21" thickBot="1" x14ac:dyDescent="0.25">
      <c r="A10" s="19">
        <v>3</v>
      </c>
      <c r="B10" s="46" t="s">
        <v>485</v>
      </c>
      <c r="C10" s="40" t="s">
        <v>486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6" t="s">
        <v>487</v>
      </c>
      <c r="C11" s="40" t="s">
        <v>488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6" t="s">
        <v>489</v>
      </c>
      <c r="C12" s="40" t="s">
        <v>490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6" t="s">
        <v>491</v>
      </c>
      <c r="C13" s="40" t="s">
        <v>492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6" t="s">
        <v>247</v>
      </c>
      <c r="C14" s="40" t="s">
        <v>493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6" t="s">
        <v>494</v>
      </c>
      <c r="C15" s="40" t="s">
        <v>495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46" t="s">
        <v>496</v>
      </c>
      <c r="C16" s="40" t="s">
        <v>497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6" t="s">
        <v>349</v>
      </c>
      <c r="C17" s="40" t="s">
        <v>498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6" t="s">
        <v>499</v>
      </c>
      <c r="C18" s="40" t="s">
        <v>500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46" t="s">
        <v>501</v>
      </c>
      <c r="C19" s="40" t="s">
        <v>502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46" t="s">
        <v>503</v>
      </c>
      <c r="C20" s="40" t="s">
        <v>504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6" t="s">
        <v>505</v>
      </c>
      <c r="C21" s="40" t="s">
        <v>506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46" t="s">
        <v>404</v>
      </c>
      <c r="C22" s="40" t="s">
        <v>507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6" t="s">
        <v>508</v>
      </c>
      <c r="C23" s="40" t="s">
        <v>509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6" t="s">
        <v>510</v>
      </c>
      <c r="C24" s="40" t="s">
        <v>511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6" t="s">
        <v>512</v>
      </c>
      <c r="C25" s="40" t="s">
        <v>513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6" t="s">
        <v>514</v>
      </c>
      <c r="C26" s="40" t="s">
        <v>515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6" t="s">
        <v>516</v>
      </c>
      <c r="C27" s="40" t="s">
        <v>517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46" t="s">
        <v>505</v>
      </c>
      <c r="C28" s="40" t="s">
        <v>518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6" t="s">
        <v>519</v>
      </c>
      <c r="C29" s="40" t="s">
        <v>520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46" t="s">
        <v>521</v>
      </c>
      <c r="C30" s="40" t="s">
        <v>522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46" t="s">
        <v>523</v>
      </c>
      <c r="C31" s="40" t="s">
        <v>524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46" t="s">
        <v>525</v>
      </c>
      <c r="C32" s="40" t="s">
        <v>526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46" t="s">
        <v>527</v>
      </c>
      <c r="C33" s="40" t="s">
        <v>528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46" t="s">
        <v>529</v>
      </c>
      <c r="C34" s="40" t="s">
        <v>530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46" t="s">
        <v>531</v>
      </c>
      <c r="C35" s="40" t="s">
        <v>532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46" t="s">
        <v>533</v>
      </c>
      <c r="C36" s="40" t="s">
        <v>534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46" t="s">
        <v>535</v>
      </c>
      <c r="C37" s="40" t="s">
        <v>536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46" t="s">
        <v>537</v>
      </c>
      <c r="C38" s="40" t="s">
        <v>538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46" t="s">
        <v>539</v>
      </c>
      <c r="C39" s="40" t="s">
        <v>540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46" t="s">
        <v>541</v>
      </c>
      <c r="C40" s="40" t="s">
        <v>542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46" t="s">
        <v>543</v>
      </c>
      <c r="C41" s="40" t="s">
        <v>544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46" t="s">
        <v>545</v>
      </c>
      <c r="C42" s="40" t="s">
        <v>546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46" t="s">
        <v>547</v>
      </c>
      <c r="C43" s="40" t="s">
        <v>548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46" t="s">
        <v>549</v>
      </c>
      <c r="C44" s="40" t="s">
        <v>550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46" t="s">
        <v>551</v>
      </c>
      <c r="C45" s="40" t="s">
        <v>552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0.25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 t="s">
        <v>20</v>
      </c>
      <c r="O46" s="60"/>
      <c r="P46" s="2">
        <f>COUNTIF(P8:P45,"ผ่าน")</f>
        <v>0</v>
      </c>
    </row>
    <row r="47" spans="1:16" ht="20.25" x14ac:dyDescent="0.2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 t="s">
        <v>21</v>
      </c>
      <c r="O47" s="60"/>
      <c r="P47" s="2">
        <f>COUNTIF(P8:P45,"ไม่ผ่าน")</f>
        <v>38</v>
      </c>
    </row>
    <row r="48" spans="1:16" ht="20.2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">
      <c r="A49" s="63" t="s">
        <v>22</v>
      </c>
      <c r="B49" s="63"/>
      <c r="C49" s="63"/>
      <c r="D49" s="63"/>
      <c r="E49" s="63"/>
      <c r="F49" s="6"/>
      <c r="G49" s="6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38</v>
      </c>
      <c r="G50" s="7"/>
      <c r="H50" s="6"/>
      <c r="I50" s="6"/>
      <c r="J50" s="6"/>
      <c r="K50" s="6"/>
      <c r="L50" s="7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39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 t="s">
        <v>36</v>
      </c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/>
      <c r="G53" s="7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3">
      <c r="A54" s="65" t="s">
        <v>23</v>
      </c>
      <c r="B54" s="66"/>
      <c r="C54" s="21" t="s">
        <v>29</v>
      </c>
      <c r="D54" s="64" t="s">
        <v>24</v>
      </c>
      <c r="E54" s="64"/>
      <c r="F54" s="64"/>
      <c r="G54" s="64" t="s">
        <v>25</v>
      </c>
      <c r="H54" s="64"/>
      <c r="I54" s="64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7"/>
      <c r="B55" s="68"/>
      <c r="C55" s="19" t="s">
        <v>30</v>
      </c>
      <c r="D55" s="62" t="s">
        <v>26</v>
      </c>
      <c r="E55" s="62"/>
      <c r="F55" s="62"/>
      <c r="G55" s="62">
        <f>COUNTIF(L8:L45,"/")</f>
        <v>38</v>
      </c>
      <c r="H55" s="62"/>
      <c r="I55" s="62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7"/>
      <c r="B56" s="68"/>
      <c r="C56" s="19" t="s">
        <v>31</v>
      </c>
      <c r="D56" s="62" t="s">
        <v>27</v>
      </c>
      <c r="E56" s="62"/>
      <c r="F56" s="62"/>
      <c r="G56" s="62">
        <f>COUNTIF(M8:M45,"/")</f>
        <v>0</v>
      </c>
      <c r="H56" s="62"/>
      <c r="I56" s="62"/>
      <c r="J56" s="10"/>
      <c r="K56" s="10"/>
      <c r="L56" s="10"/>
      <c r="M56" s="10"/>
      <c r="N56" s="10"/>
      <c r="O56" s="10"/>
      <c r="P56" s="4"/>
    </row>
    <row r="57" spans="1:16" ht="20.25" x14ac:dyDescent="0.3">
      <c r="A57" s="67"/>
      <c r="B57" s="68"/>
      <c r="C57" s="19" t="s">
        <v>32</v>
      </c>
      <c r="D57" s="62" t="s">
        <v>28</v>
      </c>
      <c r="E57" s="62"/>
      <c r="F57" s="62"/>
      <c r="G57" s="62">
        <f>COUNTIF(N8:N45,"/")</f>
        <v>0</v>
      </c>
      <c r="H57" s="62"/>
      <c r="I57" s="62"/>
      <c r="J57" s="10"/>
      <c r="K57" s="10"/>
      <c r="L57" s="10"/>
      <c r="M57" s="10"/>
      <c r="N57" s="10"/>
      <c r="O57" s="10"/>
      <c r="P57" s="4"/>
    </row>
    <row r="58" spans="1:16" ht="20.25" x14ac:dyDescent="0.3">
      <c r="A58" s="69"/>
      <c r="B58" s="70"/>
      <c r="C58" s="19" t="s">
        <v>33</v>
      </c>
      <c r="D58" s="62" t="s">
        <v>35</v>
      </c>
      <c r="E58" s="62"/>
      <c r="F58" s="62"/>
      <c r="G58" s="62">
        <f>COUNTIF(O8:O45,"/")</f>
        <v>0</v>
      </c>
      <c r="H58" s="62"/>
      <c r="I58" s="62"/>
      <c r="J58" s="10"/>
      <c r="K58" s="10"/>
      <c r="L58" s="10"/>
      <c r="M58" s="10"/>
      <c r="N58" s="10"/>
      <c r="O58" s="10"/>
      <c r="P58" s="4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6" ht="19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</sheetData>
  <mergeCells count="34">
    <mergeCell ref="N46:O46"/>
    <mergeCell ref="N47:O47"/>
    <mergeCell ref="A49:E49"/>
    <mergeCell ref="A54:B58"/>
    <mergeCell ref="D57:F57"/>
    <mergeCell ref="G57:I57"/>
    <mergeCell ref="D58:F58"/>
    <mergeCell ref="G58:I58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J6:J7"/>
    <mergeCell ref="D56:F56"/>
    <mergeCell ref="G56:I56"/>
    <mergeCell ref="D54:F54"/>
    <mergeCell ref="G54:I54"/>
    <mergeCell ref="D55:F55"/>
    <mergeCell ref="G55:I55"/>
    <mergeCell ref="A46:M4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9" workbookViewId="0">
      <selection activeCell="A30" sqref="A30:XFD31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18.2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44" t="s">
        <v>697</v>
      </c>
      <c r="C8" s="45" t="s">
        <v>553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6" t="s">
        <v>554</v>
      </c>
      <c r="C9" s="40" t="s">
        <v>555</v>
      </c>
      <c r="D9" s="19"/>
      <c r="E9" s="19"/>
      <c r="F9" s="19"/>
      <c r="G9" s="19"/>
      <c r="H9" s="19"/>
      <c r="I9" s="19"/>
      <c r="J9" s="19"/>
      <c r="K9" s="19">
        <f t="shared" ref="K9:K29" si="0">D9+E9+F9+G9+H9+I9+J9</f>
        <v>0</v>
      </c>
      <c r="L9" s="18" t="str">
        <f t="shared" ref="L9:L29" si="1">IF(K9&lt;=19,"/",IF(K9&lt;=26,"",IF(G9&lt;=33,"",IF(K9&lt;=40,""))))</f>
        <v>/</v>
      </c>
      <c r="M9" s="18" t="str">
        <f t="shared" ref="M9:M29" si="2">IF(K9&lt;=19,"",IF(K9&lt;=26,"/",IF(K9&lt;=33,"",IF(K9&lt;=40,""))))</f>
        <v/>
      </c>
      <c r="N9" s="18" t="str">
        <f t="shared" ref="N9:N29" si="3">IF(K9&lt;=19,"",IF(K9&lt;=26,"",IF(K9&lt;=33,"/",IF(K9&lt;=40,""))))</f>
        <v/>
      </c>
      <c r="O9" s="18" t="str">
        <f t="shared" ref="O9:O29" si="4">IF(K9&lt;=19,"",IF(K9&lt;=26,"",IF(K9&lt;=33,"",IF(K9&lt;=40,"/"))))</f>
        <v/>
      </c>
      <c r="P9" s="18" t="str">
        <f t="shared" ref="P9:P29" si="5">IF(K9&gt;24, "ผ่าน","ไม่ผ่าน")</f>
        <v>ไม่ผ่าน</v>
      </c>
    </row>
    <row r="10" spans="1:16" ht="21" thickBot="1" x14ac:dyDescent="0.25">
      <c r="A10" s="19">
        <v>3</v>
      </c>
      <c r="B10" s="47" t="s">
        <v>556</v>
      </c>
      <c r="C10" s="48" t="s">
        <v>557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7" t="s">
        <v>556</v>
      </c>
      <c r="C11" s="48" t="s">
        <v>558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9" t="s">
        <v>559</v>
      </c>
      <c r="C12" s="48" t="s">
        <v>560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9" t="s">
        <v>561</v>
      </c>
      <c r="C13" s="48" t="s">
        <v>562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9" t="s">
        <v>563</v>
      </c>
      <c r="C14" s="49" t="s">
        <v>564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50" t="s">
        <v>565</v>
      </c>
      <c r="C15" s="50" t="s">
        <v>566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51" t="s">
        <v>567</v>
      </c>
      <c r="C16" s="52" t="s">
        <v>568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9" t="s">
        <v>569</v>
      </c>
      <c r="C17" s="48" t="s">
        <v>570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9" t="s">
        <v>571</v>
      </c>
      <c r="C18" s="48" t="s">
        <v>572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49" t="s">
        <v>573</v>
      </c>
      <c r="C19" s="48" t="s">
        <v>574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53" t="s">
        <v>575</v>
      </c>
      <c r="C20" s="54" t="s">
        <v>576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9" t="s">
        <v>577</v>
      </c>
      <c r="C21" s="48" t="s">
        <v>578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49" t="s">
        <v>579</v>
      </c>
      <c r="C22" s="48" t="s">
        <v>580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7" t="s">
        <v>581</v>
      </c>
      <c r="C23" s="48" t="s">
        <v>582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7" t="s">
        <v>583</v>
      </c>
      <c r="C24" s="48" t="s">
        <v>243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7" t="s">
        <v>459</v>
      </c>
      <c r="C25" s="48" t="s">
        <v>584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6" t="s">
        <v>106</v>
      </c>
      <c r="C26" s="40" t="s">
        <v>585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6" t="s">
        <v>586</v>
      </c>
      <c r="C27" s="40" t="s">
        <v>587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46" t="s">
        <v>588</v>
      </c>
      <c r="C28" s="40" t="s">
        <v>589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6" t="s">
        <v>590</v>
      </c>
      <c r="C29" s="40" t="s">
        <v>591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 t="s">
        <v>20</v>
      </c>
      <c r="O30" s="60"/>
      <c r="P30" s="2">
        <f>COUNTIF(P8:P29,"ผ่าน")</f>
        <v>0</v>
      </c>
    </row>
    <row r="31" spans="1:16" ht="20.25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 t="s">
        <v>21</v>
      </c>
      <c r="O31" s="60"/>
      <c r="P31" s="2">
        <f>COUNTIF(P8:P29,"ไม่ผ่าน")</f>
        <v>22</v>
      </c>
    </row>
    <row r="32" spans="1:16" ht="20.2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</row>
    <row r="33" spans="1:16" ht="20.25" x14ac:dyDescent="0.2">
      <c r="A33" s="63" t="s">
        <v>22</v>
      </c>
      <c r="B33" s="63"/>
      <c r="C33" s="63"/>
      <c r="D33" s="63"/>
      <c r="E33" s="63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 t="s">
        <v>38</v>
      </c>
      <c r="G34" s="7"/>
      <c r="H34" s="6"/>
      <c r="I34" s="6"/>
      <c r="J34" s="6"/>
      <c r="K34" s="6"/>
      <c r="L34" s="7"/>
      <c r="M34" s="6"/>
      <c r="N34" s="6"/>
      <c r="O34" s="6"/>
      <c r="P34" s="3"/>
    </row>
    <row r="35" spans="1:16" ht="20.25" x14ac:dyDescent="0.25">
      <c r="A35" s="6"/>
      <c r="B35" s="6"/>
      <c r="C35" s="6"/>
      <c r="D35" s="6"/>
      <c r="E35" s="7"/>
      <c r="F35" s="8" t="s">
        <v>39</v>
      </c>
      <c r="G35" s="7"/>
      <c r="H35" s="6"/>
      <c r="I35" s="6"/>
      <c r="J35" s="6"/>
      <c r="K35" s="6"/>
      <c r="L35" s="6"/>
      <c r="M35" s="6"/>
      <c r="N35" s="6"/>
      <c r="O35" s="6"/>
      <c r="P35" s="3"/>
    </row>
    <row r="36" spans="1:16" ht="20.25" x14ac:dyDescent="0.25">
      <c r="A36" s="6"/>
      <c r="B36" s="6"/>
      <c r="C36" s="6"/>
      <c r="D36" s="6"/>
      <c r="E36" s="7"/>
      <c r="F36" s="8" t="s">
        <v>36</v>
      </c>
      <c r="G36" s="7"/>
      <c r="H36" s="6"/>
      <c r="I36" s="6"/>
      <c r="J36" s="6"/>
      <c r="K36" s="6"/>
      <c r="L36" s="6"/>
      <c r="M36" s="6"/>
      <c r="N36" s="6"/>
      <c r="O36" s="6"/>
      <c r="P36" s="3"/>
    </row>
    <row r="37" spans="1:16" ht="20.25" x14ac:dyDescent="0.25">
      <c r="A37" s="6"/>
      <c r="B37" s="6"/>
      <c r="C37" s="6"/>
      <c r="D37" s="6"/>
      <c r="E37" s="7"/>
      <c r="F37" s="8"/>
      <c r="G37" s="7"/>
      <c r="H37" s="6"/>
      <c r="I37" s="6"/>
      <c r="J37" s="6"/>
      <c r="K37" s="6"/>
      <c r="L37" s="6"/>
      <c r="M37" s="6"/>
      <c r="N37" s="6"/>
      <c r="O37" s="6"/>
      <c r="P37" s="3"/>
    </row>
    <row r="38" spans="1:16" ht="20.25" x14ac:dyDescent="0.3">
      <c r="A38" s="65" t="s">
        <v>23</v>
      </c>
      <c r="B38" s="66"/>
      <c r="C38" s="21" t="s">
        <v>29</v>
      </c>
      <c r="D38" s="64" t="s">
        <v>24</v>
      </c>
      <c r="E38" s="64"/>
      <c r="F38" s="64"/>
      <c r="G38" s="64" t="s">
        <v>25</v>
      </c>
      <c r="H38" s="64"/>
      <c r="I38" s="64"/>
      <c r="J38" s="10"/>
      <c r="K38" s="10"/>
      <c r="L38" s="10"/>
      <c r="M38" s="10"/>
      <c r="N38" s="10"/>
      <c r="O38" s="10"/>
      <c r="P38" s="4"/>
    </row>
    <row r="39" spans="1:16" ht="20.25" x14ac:dyDescent="0.3">
      <c r="A39" s="67"/>
      <c r="B39" s="68"/>
      <c r="C39" s="19" t="s">
        <v>30</v>
      </c>
      <c r="D39" s="62" t="s">
        <v>26</v>
      </c>
      <c r="E39" s="62"/>
      <c r="F39" s="62"/>
      <c r="G39" s="62">
        <f>COUNTIF(L8:L29,"/")</f>
        <v>22</v>
      </c>
      <c r="H39" s="62"/>
      <c r="I39" s="62"/>
      <c r="J39" s="10"/>
      <c r="K39" s="10"/>
      <c r="L39" s="10"/>
      <c r="M39" s="10"/>
      <c r="N39" s="10"/>
      <c r="O39" s="10"/>
      <c r="P39" s="4"/>
    </row>
    <row r="40" spans="1:16" ht="20.25" x14ac:dyDescent="0.3">
      <c r="A40" s="67"/>
      <c r="B40" s="68"/>
      <c r="C40" s="19" t="s">
        <v>31</v>
      </c>
      <c r="D40" s="62" t="s">
        <v>27</v>
      </c>
      <c r="E40" s="62"/>
      <c r="F40" s="62"/>
      <c r="G40" s="62">
        <f>COUNTIF(M8:M29,"/")</f>
        <v>0</v>
      </c>
      <c r="H40" s="62"/>
      <c r="I40" s="62"/>
      <c r="J40" s="10"/>
      <c r="K40" s="10"/>
      <c r="L40" s="10"/>
      <c r="M40" s="10"/>
      <c r="N40" s="10"/>
      <c r="O40" s="10"/>
      <c r="P40" s="4"/>
    </row>
    <row r="41" spans="1:16" ht="20.25" x14ac:dyDescent="0.3">
      <c r="A41" s="67"/>
      <c r="B41" s="68"/>
      <c r="C41" s="19" t="s">
        <v>32</v>
      </c>
      <c r="D41" s="62" t="s">
        <v>28</v>
      </c>
      <c r="E41" s="62"/>
      <c r="F41" s="62"/>
      <c r="G41" s="62">
        <f>COUNTIF(N8:N29,"/")</f>
        <v>0</v>
      </c>
      <c r="H41" s="62"/>
      <c r="I41" s="62"/>
      <c r="J41" s="10"/>
      <c r="K41" s="10"/>
      <c r="L41" s="10"/>
      <c r="M41" s="10"/>
      <c r="N41" s="10"/>
      <c r="O41" s="10"/>
      <c r="P41" s="4"/>
    </row>
    <row r="42" spans="1:16" ht="20.25" x14ac:dyDescent="0.3">
      <c r="A42" s="69"/>
      <c r="B42" s="70"/>
      <c r="C42" s="19" t="s">
        <v>33</v>
      </c>
      <c r="D42" s="62" t="s">
        <v>35</v>
      </c>
      <c r="E42" s="62"/>
      <c r="F42" s="62"/>
      <c r="G42" s="62">
        <f>COUNTIF(O8:O29,"/")</f>
        <v>0</v>
      </c>
      <c r="H42" s="62"/>
      <c r="I42" s="62"/>
      <c r="J42" s="10"/>
      <c r="K42" s="10"/>
      <c r="L42" s="10"/>
      <c r="M42" s="10"/>
      <c r="N42" s="10"/>
      <c r="O42" s="10"/>
      <c r="P42" s="4"/>
    </row>
    <row r="43" spans="1:16" ht="19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 ht="19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6" ht="19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</sheetData>
  <mergeCells count="34">
    <mergeCell ref="A33:E33"/>
    <mergeCell ref="A38:B42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A30:M31"/>
    <mergeCell ref="N30:O30"/>
    <mergeCell ref="N31:O31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30" workbookViewId="0">
      <selection activeCell="P40" sqref="A40:XFD40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694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8" t="s">
        <v>7</v>
      </c>
    </row>
    <row r="6" spans="1:16" ht="20.25" customHeight="1" x14ac:dyDescent="0.2">
      <c r="A6" s="56"/>
      <c r="B6" s="56"/>
      <c r="C6" s="56"/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 t="s">
        <v>14</v>
      </c>
      <c r="K6" s="58" t="s">
        <v>15</v>
      </c>
      <c r="L6" s="58" t="s">
        <v>16</v>
      </c>
      <c r="M6" s="56" t="s">
        <v>17</v>
      </c>
      <c r="N6" s="56"/>
      <c r="O6" s="56"/>
      <c r="P6" s="58"/>
    </row>
    <row r="7" spans="1:16" ht="225" customHeight="1" thickBot="1" x14ac:dyDescent="0.25">
      <c r="A7" s="56"/>
      <c r="B7" s="56"/>
      <c r="C7" s="56"/>
      <c r="D7" s="58"/>
      <c r="E7" s="58"/>
      <c r="F7" s="58"/>
      <c r="G7" s="58"/>
      <c r="H7" s="58"/>
      <c r="I7" s="61"/>
      <c r="J7" s="61"/>
      <c r="K7" s="58"/>
      <c r="L7" s="58"/>
      <c r="M7" s="20" t="s">
        <v>18</v>
      </c>
      <c r="N7" s="20" t="s">
        <v>19</v>
      </c>
      <c r="O7" s="20" t="s">
        <v>34</v>
      </c>
      <c r="P7" s="58"/>
    </row>
    <row r="8" spans="1:16" ht="21" thickBot="1" x14ac:dyDescent="0.25">
      <c r="A8" s="19">
        <v>1</v>
      </c>
      <c r="B8" s="44" t="s">
        <v>559</v>
      </c>
      <c r="C8" s="45" t="s">
        <v>592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1" t="s">
        <v>593</v>
      </c>
      <c r="C9" s="42" t="s">
        <v>594</v>
      </c>
      <c r="D9" s="19"/>
      <c r="E9" s="19"/>
      <c r="F9" s="19"/>
      <c r="G9" s="19"/>
      <c r="H9" s="19"/>
      <c r="I9" s="19"/>
      <c r="J9" s="19"/>
      <c r="K9" s="19">
        <f t="shared" ref="K9:K39" si="0">D9+E9+F9+G9+H9+I9+J9</f>
        <v>0</v>
      </c>
      <c r="L9" s="18" t="str">
        <f t="shared" ref="L9:L39" si="1">IF(K9&lt;=19,"/",IF(K9&lt;=26,"",IF(G9&lt;=33,"",IF(K9&lt;=40,""))))</f>
        <v>/</v>
      </c>
      <c r="M9" s="18" t="str">
        <f t="shared" ref="M9:M39" si="2">IF(K9&lt;=19,"",IF(K9&lt;=26,"/",IF(K9&lt;=33,"",IF(K9&lt;=40,""))))</f>
        <v/>
      </c>
      <c r="N9" s="18" t="str">
        <f t="shared" ref="N9:N39" si="3">IF(K9&lt;=19,"",IF(K9&lt;=26,"",IF(K9&lt;=33,"/",IF(K9&lt;=40,""))))</f>
        <v/>
      </c>
      <c r="O9" s="18" t="str">
        <f t="shared" ref="O9:O39" si="4">IF(K9&lt;=19,"",IF(K9&lt;=26,"",IF(K9&lt;=33,"",IF(K9&lt;=40,"/"))))</f>
        <v/>
      </c>
      <c r="P9" s="18" t="str">
        <f t="shared" ref="P9:P39" si="5">IF(K9&gt;24, "ผ่าน","ไม่ผ่าน")</f>
        <v>ไม่ผ่าน</v>
      </c>
    </row>
    <row r="10" spans="1:16" ht="21" thickBot="1" x14ac:dyDescent="0.25">
      <c r="A10" s="19">
        <v>3</v>
      </c>
      <c r="B10" s="46" t="s">
        <v>595</v>
      </c>
      <c r="C10" s="40" t="s">
        <v>596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6" t="s">
        <v>597</v>
      </c>
      <c r="C11" s="40" t="s">
        <v>598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6" t="s">
        <v>599</v>
      </c>
      <c r="C12" s="40" t="s">
        <v>600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6" t="s">
        <v>601</v>
      </c>
      <c r="C13" s="40" t="s">
        <v>602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1" t="s">
        <v>603</v>
      </c>
      <c r="C14" s="42" t="s">
        <v>604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53" t="s">
        <v>605</v>
      </c>
      <c r="C15" s="54" t="s">
        <v>606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53" t="s">
        <v>607</v>
      </c>
      <c r="C16" s="54" t="s">
        <v>608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7" t="s">
        <v>609</v>
      </c>
      <c r="C17" s="48" t="s">
        <v>610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53" t="s">
        <v>611</v>
      </c>
      <c r="C18" s="54" t="s">
        <v>612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53" t="s">
        <v>613</v>
      </c>
      <c r="C19" s="54" t="s">
        <v>614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53" t="s">
        <v>615</v>
      </c>
      <c r="C20" s="54" t="s">
        <v>616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7" t="s">
        <v>617</v>
      </c>
      <c r="C21" s="48" t="s">
        <v>618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53" t="s">
        <v>619</v>
      </c>
      <c r="C22" s="54" t="s">
        <v>620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7" t="s">
        <v>621</v>
      </c>
      <c r="C23" s="48" t="s">
        <v>622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53" t="s">
        <v>623</v>
      </c>
      <c r="C24" s="54" t="s">
        <v>624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7" t="s">
        <v>625</v>
      </c>
      <c r="C25" s="48" t="s">
        <v>626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7" t="s">
        <v>627</v>
      </c>
      <c r="C26" s="48" t="s">
        <v>628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7" t="s">
        <v>629</v>
      </c>
      <c r="C27" s="48" t="s">
        <v>630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53" t="s">
        <v>631</v>
      </c>
      <c r="C28" s="54" t="s">
        <v>632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7" t="s">
        <v>42</v>
      </c>
      <c r="C29" s="48" t="s">
        <v>449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47" t="s">
        <v>633</v>
      </c>
      <c r="C30" s="48" t="s">
        <v>634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47" t="s">
        <v>635</v>
      </c>
      <c r="C31" s="48" t="s">
        <v>636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47" t="s">
        <v>571</v>
      </c>
      <c r="C32" s="48" t="s">
        <v>637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47" t="s">
        <v>638</v>
      </c>
      <c r="C33" s="48" t="s">
        <v>639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53" t="s">
        <v>308</v>
      </c>
      <c r="C34" s="54" t="s">
        <v>640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47" t="s">
        <v>641</v>
      </c>
      <c r="C35" s="48" t="s">
        <v>642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53" t="s">
        <v>643</v>
      </c>
      <c r="C36" s="54" t="s">
        <v>578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53" t="s">
        <v>328</v>
      </c>
      <c r="C37" s="54" t="s">
        <v>644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53" t="s">
        <v>645</v>
      </c>
      <c r="C38" s="54" t="s">
        <v>646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47" t="s">
        <v>647</v>
      </c>
      <c r="C39" s="48" t="s">
        <v>648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0.25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 t="s">
        <v>20</v>
      </c>
      <c r="O40" s="60"/>
      <c r="P40" s="2">
        <f>COUNTIF(P8:P39,"ผ่าน")</f>
        <v>0</v>
      </c>
    </row>
    <row r="41" spans="1:16" ht="20.25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 t="s">
        <v>21</v>
      </c>
      <c r="O41" s="60"/>
      <c r="P41" s="2">
        <f>COUNTIF(P8:P39,"ไม่ผ่าน")</f>
        <v>32</v>
      </c>
    </row>
    <row r="42" spans="1:16" ht="20.2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3"/>
    </row>
    <row r="43" spans="1:16" ht="20.25" x14ac:dyDescent="0.2">
      <c r="A43" s="63" t="s">
        <v>22</v>
      </c>
      <c r="B43" s="63"/>
      <c r="C43" s="63"/>
      <c r="D43" s="63"/>
      <c r="E43" s="63"/>
      <c r="F43" s="6"/>
      <c r="G43" s="6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25">
      <c r="A44" s="6"/>
      <c r="B44" s="6"/>
      <c r="C44" s="6"/>
      <c r="D44" s="6"/>
      <c r="E44" s="7"/>
      <c r="F44" s="8" t="s">
        <v>38</v>
      </c>
      <c r="G44" s="7"/>
      <c r="H44" s="6"/>
      <c r="I44" s="6"/>
      <c r="J44" s="6"/>
      <c r="K44" s="6"/>
      <c r="L44" s="7"/>
      <c r="M44" s="6"/>
      <c r="N44" s="6"/>
      <c r="O44" s="6"/>
      <c r="P44" s="3"/>
    </row>
    <row r="45" spans="1:16" ht="20.25" x14ac:dyDescent="0.25">
      <c r="A45" s="6"/>
      <c r="B45" s="6"/>
      <c r="C45" s="6"/>
      <c r="D45" s="6"/>
      <c r="E45" s="7"/>
      <c r="F45" s="8" t="s">
        <v>39</v>
      </c>
      <c r="G45" s="7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36</v>
      </c>
      <c r="G46" s="7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/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3">
      <c r="A48" s="65" t="s">
        <v>23</v>
      </c>
      <c r="B48" s="66"/>
      <c r="C48" s="21" t="s">
        <v>29</v>
      </c>
      <c r="D48" s="64" t="s">
        <v>24</v>
      </c>
      <c r="E48" s="64"/>
      <c r="F48" s="64"/>
      <c r="G48" s="64" t="s">
        <v>25</v>
      </c>
      <c r="H48" s="64"/>
      <c r="I48" s="64"/>
      <c r="J48" s="10"/>
      <c r="K48" s="10"/>
      <c r="L48" s="10"/>
      <c r="M48" s="10"/>
      <c r="N48" s="10"/>
      <c r="O48" s="10"/>
      <c r="P48" s="4"/>
    </row>
    <row r="49" spans="1:16" ht="20.25" x14ac:dyDescent="0.3">
      <c r="A49" s="67"/>
      <c r="B49" s="68"/>
      <c r="C49" s="19" t="s">
        <v>30</v>
      </c>
      <c r="D49" s="62" t="s">
        <v>26</v>
      </c>
      <c r="E49" s="62"/>
      <c r="F49" s="62"/>
      <c r="G49" s="62">
        <f>COUNTIF(L8:L39,"/")</f>
        <v>32</v>
      </c>
      <c r="H49" s="62"/>
      <c r="I49" s="62"/>
      <c r="J49" s="10"/>
      <c r="K49" s="10"/>
      <c r="L49" s="10"/>
      <c r="M49" s="10"/>
      <c r="N49" s="10"/>
      <c r="O49" s="10"/>
      <c r="P49" s="4"/>
    </row>
    <row r="50" spans="1:16" ht="20.25" x14ac:dyDescent="0.3">
      <c r="A50" s="67"/>
      <c r="B50" s="68"/>
      <c r="C50" s="19" t="s">
        <v>31</v>
      </c>
      <c r="D50" s="62" t="s">
        <v>27</v>
      </c>
      <c r="E50" s="62"/>
      <c r="F50" s="62"/>
      <c r="G50" s="62">
        <f>COUNTIF(M8:M39,"/")</f>
        <v>0</v>
      </c>
      <c r="H50" s="62"/>
      <c r="I50" s="62"/>
      <c r="J50" s="10"/>
      <c r="K50" s="10"/>
      <c r="L50" s="10"/>
      <c r="M50" s="10"/>
      <c r="N50" s="10"/>
      <c r="O50" s="10"/>
      <c r="P50" s="4"/>
    </row>
    <row r="51" spans="1:16" ht="20.25" x14ac:dyDescent="0.3">
      <c r="A51" s="67"/>
      <c r="B51" s="68"/>
      <c r="C51" s="19" t="s">
        <v>32</v>
      </c>
      <c r="D51" s="62" t="s">
        <v>28</v>
      </c>
      <c r="E51" s="62"/>
      <c r="F51" s="62"/>
      <c r="G51" s="62">
        <f>COUNTIF(N8:N39,"/")</f>
        <v>0</v>
      </c>
      <c r="H51" s="62"/>
      <c r="I51" s="62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9"/>
      <c r="B52" s="70"/>
      <c r="C52" s="19" t="s">
        <v>33</v>
      </c>
      <c r="D52" s="62" t="s">
        <v>35</v>
      </c>
      <c r="E52" s="62"/>
      <c r="F52" s="62"/>
      <c r="G52" s="62">
        <f>COUNTIF(O8:O39,"/")</f>
        <v>0</v>
      </c>
      <c r="H52" s="62"/>
      <c r="I52" s="62"/>
      <c r="J52" s="10"/>
      <c r="K52" s="10"/>
      <c r="L52" s="10"/>
      <c r="M52" s="10"/>
      <c r="N52" s="10"/>
      <c r="O52" s="10"/>
      <c r="P52" s="4"/>
    </row>
    <row r="53" spans="1:16" ht="19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 ht="19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34">
    <mergeCell ref="A43:E43"/>
    <mergeCell ref="A48:B52"/>
    <mergeCell ref="D48:F48"/>
    <mergeCell ref="G48:I48"/>
    <mergeCell ref="D49:F49"/>
    <mergeCell ref="G49:I49"/>
    <mergeCell ref="D50:F50"/>
    <mergeCell ref="G50:I50"/>
    <mergeCell ref="D51:F51"/>
    <mergeCell ref="G51:I51"/>
    <mergeCell ref="D52:F52"/>
    <mergeCell ref="G52:I52"/>
    <mergeCell ref="N40:O40"/>
    <mergeCell ref="H6:H7"/>
    <mergeCell ref="I6:I7"/>
    <mergeCell ref="J6:J7"/>
    <mergeCell ref="A40:M41"/>
    <mergeCell ref="N41:O41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2021-03-02T13:43:35Z</dcterms:modified>
</cp:coreProperties>
</file>