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 firstSheet="6" activeTab="10"/>
  </bookViews>
  <sheets>
    <sheet name="ห้อง1" sheetId="1" r:id="rId1"/>
    <sheet name="ห้อง2" sheetId="2" r:id="rId2"/>
    <sheet name="ห้อง3" sheetId="3" r:id="rId3"/>
    <sheet name="ห้อง4" sheetId="4" r:id="rId4"/>
    <sheet name="ห้อง5" sheetId="5" r:id="rId5"/>
    <sheet name="ห้อง6" sheetId="6" r:id="rId6"/>
    <sheet name="ห้อง7" sheetId="7" r:id="rId7"/>
    <sheet name="ห้อง8" sheetId="8" r:id="rId8"/>
    <sheet name="ห้อง9" sheetId="9" r:id="rId9"/>
    <sheet name="ห้อง10" sheetId="10" r:id="rId10"/>
    <sheet name="ห้อง11" sheetId="11" r:id="rId1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8" l="1"/>
  <c r="G9" i="8"/>
  <c r="I26" i="11" l="1"/>
  <c r="H26" i="11"/>
  <c r="G26" i="11"/>
  <c r="F26" i="11"/>
  <c r="E26" i="11"/>
  <c r="I25" i="11"/>
  <c r="H25" i="11"/>
  <c r="G25" i="11"/>
  <c r="F25" i="11"/>
  <c r="E25" i="11"/>
  <c r="I24" i="11"/>
  <c r="H24" i="11"/>
  <c r="G24" i="11"/>
  <c r="F24" i="11"/>
  <c r="E24" i="11"/>
  <c r="I23" i="11"/>
  <c r="H23" i="11"/>
  <c r="G23" i="11"/>
  <c r="F23" i="11"/>
  <c r="E23" i="11"/>
  <c r="I22" i="11"/>
  <c r="H22" i="11"/>
  <c r="G22" i="11"/>
  <c r="F22" i="11"/>
  <c r="E22" i="11"/>
  <c r="I21" i="11"/>
  <c r="H21" i="11"/>
  <c r="G21" i="11"/>
  <c r="F21" i="11"/>
  <c r="E21" i="11"/>
  <c r="I20" i="11"/>
  <c r="H20" i="11"/>
  <c r="G20" i="11"/>
  <c r="F20" i="11"/>
  <c r="E20" i="11"/>
  <c r="I19" i="11"/>
  <c r="H19" i="11"/>
  <c r="G19" i="11"/>
  <c r="F19" i="11"/>
  <c r="E19" i="11"/>
  <c r="I18" i="11"/>
  <c r="H18" i="11"/>
  <c r="G18" i="11"/>
  <c r="F18" i="11"/>
  <c r="E18" i="11"/>
  <c r="I17" i="11"/>
  <c r="H17" i="11"/>
  <c r="G17" i="11"/>
  <c r="F17" i="11"/>
  <c r="E17" i="11"/>
  <c r="I16" i="11"/>
  <c r="H16" i="11"/>
  <c r="G16" i="11"/>
  <c r="F16" i="11"/>
  <c r="E16" i="11"/>
  <c r="I15" i="11"/>
  <c r="H15" i="11"/>
  <c r="G15" i="11"/>
  <c r="F15" i="11"/>
  <c r="E15" i="11"/>
  <c r="I14" i="11"/>
  <c r="H14" i="11"/>
  <c r="G14" i="11"/>
  <c r="F14" i="11"/>
  <c r="E14" i="11"/>
  <c r="I13" i="11"/>
  <c r="H13" i="11"/>
  <c r="G13" i="11"/>
  <c r="F13" i="11"/>
  <c r="E13" i="11"/>
  <c r="I12" i="11"/>
  <c r="H12" i="11"/>
  <c r="G12" i="11"/>
  <c r="F12" i="11"/>
  <c r="E12" i="11"/>
  <c r="I11" i="11"/>
  <c r="H11" i="11"/>
  <c r="G11" i="11"/>
  <c r="F11" i="11"/>
  <c r="E11" i="11"/>
  <c r="I10" i="11"/>
  <c r="H10" i="11"/>
  <c r="G10" i="11"/>
  <c r="F10" i="11"/>
  <c r="E10" i="11"/>
  <c r="I9" i="11"/>
  <c r="H9" i="11"/>
  <c r="G9" i="11"/>
  <c r="F9" i="11"/>
  <c r="E9" i="11"/>
  <c r="I8" i="11"/>
  <c r="I28" i="11" s="1"/>
  <c r="H8" i="11"/>
  <c r="G8" i="11"/>
  <c r="G35" i="11" s="1"/>
  <c r="F8" i="11"/>
  <c r="E8" i="11"/>
  <c r="G37" i="11" s="1"/>
  <c r="I27" i="10"/>
  <c r="H27" i="10"/>
  <c r="G27" i="10"/>
  <c r="F27" i="10"/>
  <c r="E27" i="10"/>
  <c r="I26" i="10"/>
  <c r="H26" i="10"/>
  <c r="G26" i="10"/>
  <c r="F26" i="10"/>
  <c r="E26" i="10"/>
  <c r="I25" i="10"/>
  <c r="H25" i="10"/>
  <c r="G25" i="10"/>
  <c r="F25" i="10"/>
  <c r="E25" i="10"/>
  <c r="I24" i="10"/>
  <c r="H24" i="10"/>
  <c r="G24" i="10"/>
  <c r="F24" i="10"/>
  <c r="E24" i="10"/>
  <c r="I23" i="10"/>
  <c r="H23" i="10"/>
  <c r="G23" i="10"/>
  <c r="F23" i="10"/>
  <c r="E23" i="10"/>
  <c r="I22" i="10"/>
  <c r="H22" i="10"/>
  <c r="G22" i="10"/>
  <c r="F22" i="10"/>
  <c r="E22" i="10"/>
  <c r="I21" i="10"/>
  <c r="H21" i="10"/>
  <c r="G21" i="10"/>
  <c r="F21" i="10"/>
  <c r="E21" i="10"/>
  <c r="I20" i="10"/>
  <c r="H20" i="10"/>
  <c r="G20" i="10"/>
  <c r="F20" i="10"/>
  <c r="E20" i="10"/>
  <c r="I19" i="10"/>
  <c r="H19" i="10"/>
  <c r="G19" i="10"/>
  <c r="F19" i="10"/>
  <c r="E19" i="10"/>
  <c r="I18" i="10"/>
  <c r="H18" i="10"/>
  <c r="G18" i="10"/>
  <c r="F18" i="10"/>
  <c r="E18" i="10"/>
  <c r="I17" i="10"/>
  <c r="H17" i="10"/>
  <c r="G17" i="10"/>
  <c r="F17" i="10"/>
  <c r="E17" i="10"/>
  <c r="I16" i="10"/>
  <c r="H16" i="10"/>
  <c r="G16" i="10"/>
  <c r="F16" i="10"/>
  <c r="E16" i="10"/>
  <c r="I15" i="10"/>
  <c r="H15" i="10"/>
  <c r="G15" i="10"/>
  <c r="F15" i="10"/>
  <c r="E15" i="10"/>
  <c r="I14" i="10"/>
  <c r="H14" i="10"/>
  <c r="G14" i="10"/>
  <c r="F14" i="10"/>
  <c r="E14" i="10"/>
  <c r="I13" i="10"/>
  <c r="H13" i="10"/>
  <c r="G13" i="10"/>
  <c r="F13" i="10"/>
  <c r="E13" i="10"/>
  <c r="I12" i="10"/>
  <c r="H12" i="10"/>
  <c r="G12" i="10"/>
  <c r="F12" i="10"/>
  <c r="E12" i="10"/>
  <c r="I11" i="10"/>
  <c r="H11" i="10"/>
  <c r="G11" i="10"/>
  <c r="F11" i="10"/>
  <c r="E11" i="10"/>
  <c r="I10" i="10"/>
  <c r="H10" i="10"/>
  <c r="G10" i="10"/>
  <c r="F10" i="10"/>
  <c r="E10" i="10"/>
  <c r="I9" i="10"/>
  <c r="H9" i="10"/>
  <c r="G9" i="10"/>
  <c r="F9" i="10"/>
  <c r="E9" i="10"/>
  <c r="I8" i="10"/>
  <c r="I29" i="10" s="1"/>
  <c r="H8" i="10"/>
  <c r="G35" i="10" s="1"/>
  <c r="G8" i="10"/>
  <c r="G36" i="10" s="1"/>
  <c r="F8" i="10"/>
  <c r="G37" i="10" s="1"/>
  <c r="E8" i="10"/>
  <c r="G38" i="10" s="1"/>
  <c r="I39" i="9"/>
  <c r="H39" i="9"/>
  <c r="G39" i="9"/>
  <c r="F39" i="9"/>
  <c r="E39" i="9"/>
  <c r="I38" i="9"/>
  <c r="H38" i="9"/>
  <c r="G38" i="9"/>
  <c r="F38" i="9"/>
  <c r="E38" i="9"/>
  <c r="I37" i="9"/>
  <c r="H37" i="9"/>
  <c r="G37" i="9"/>
  <c r="F37" i="9"/>
  <c r="E37" i="9"/>
  <c r="I36" i="9"/>
  <c r="H36" i="9"/>
  <c r="G36" i="9"/>
  <c r="F36" i="9"/>
  <c r="E36" i="9"/>
  <c r="I35" i="9"/>
  <c r="H35" i="9"/>
  <c r="G35" i="9"/>
  <c r="F35" i="9"/>
  <c r="E35" i="9"/>
  <c r="I34" i="9"/>
  <c r="H34" i="9"/>
  <c r="G34" i="9"/>
  <c r="F34" i="9"/>
  <c r="E34" i="9"/>
  <c r="I33" i="9"/>
  <c r="H33" i="9"/>
  <c r="G33" i="9"/>
  <c r="F33" i="9"/>
  <c r="E33" i="9"/>
  <c r="I32" i="9"/>
  <c r="H32" i="9"/>
  <c r="G32" i="9"/>
  <c r="F32" i="9"/>
  <c r="E32" i="9"/>
  <c r="I31" i="9"/>
  <c r="H31" i="9"/>
  <c r="G31" i="9"/>
  <c r="F31" i="9"/>
  <c r="E31" i="9"/>
  <c r="I30" i="9"/>
  <c r="H30" i="9"/>
  <c r="G30" i="9"/>
  <c r="F30" i="9"/>
  <c r="E30" i="9"/>
  <c r="I29" i="9"/>
  <c r="H29" i="9"/>
  <c r="G29" i="9"/>
  <c r="F29" i="9"/>
  <c r="E29" i="9"/>
  <c r="I28" i="9"/>
  <c r="H28" i="9"/>
  <c r="G28" i="9"/>
  <c r="F28" i="9"/>
  <c r="E28" i="9"/>
  <c r="I27" i="9"/>
  <c r="H27" i="9"/>
  <c r="G27" i="9"/>
  <c r="F27" i="9"/>
  <c r="E27" i="9"/>
  <c r="I26" i="9"/>
  <c r="H26" i="9"/>
  <c r="G26" i="9"/>
  <c r="F26" i="9"/>
  <c r="E26" i="9"/>
  <c r="I25" i="9"/>
  <c r="H25" i="9"/>
  <c r="G25" i="9"/>
  <c r="F25" i="9"/>
  <c r="E25" i="9"/>
  <c r="I24" i="9"/>
  <c r="H24" i="9"/>
  <c r="G24" i="9"/>
  <c r="F24" i="9"/>
  <c r="E24" i="9"/>
  <c r="I23" i="9"/>
  <c r="H23" i="9"/>
  <c r="G23" i="9"/>
  <c r="F23" i="9"/>
  <c r="E23" i="9"/>
  <c r="I22" i="9"/>
  <c r="H22" i="9"/>
  <c r="G22" i="9"/>
  <c r="F22" i="9"/>
  <c r="E22" i="9"/>
  <c r="I21" i="9"/>
  <c r="H21" i="9"/>
  <c r="G21" i="9"/>
  <c r="F21" i="9"/>
  <c r="E21" i="9"/>
  <c r="I20" i="9"/>
  <c r="H20" i="9"/>
  <c r="G20" i="9"/>
  <c r="F20" i="9"/>
  <c r="E20" i="9"/>
  <c r="I19" i="9"/>
  <c r="H19" i="9"/>
  <c r="G19" i="9"/>
  <c r="F19" i="9"/>
  <c r="E19" i="9"/>
  <c r="I18" i="9"/>
  <c r="H18" i="9"/>
  <c r="G18" i="9"/>
  <c r="F18" i="9"/>
  <c r="E18" i="9"/>
  <c r="I17" i="9"/>
  <c r="H17" i="9"/>
  <c r="G17" i="9"/>
  <c r="F17" i="9"/>
  <c r="E17" i="9"/>
  <c r="I16" i="9"/>
  <c r="H16" i="9"/>
  <c r="G16" i="9"/>
  <c r="F16" i="9"/>
  <c r="E16" i="9"/>
  <c r="I15" i="9"/>
  <c r="H15" i="9"/>
  <c r="G15" i="9"/>
  <c r="F15" i="9"/>
  <c r="E15" i="9"/>
  <c r="I14" i="9"/>
  <c r="H14" i="9"/>
  <c r="G14" i="9"/>
  <c r="F14" i="9"/>
  <c r="E14" i="9"/>
  <c r="I13" i="9"/>
  <c r="H13" i="9"/>
  <c r="G13" i="9"/>
  <c r="F13" i="9"/>
  <c r="E13" i="9"/>
  <c r="I12" i="9"/>
  <c r="H12" i="9"/>
  <c r="G12" i="9"/>
  <c r="F12" i="9"/>
  <c r="E12" i="9"/>
  <c r="I11" i="9"/>
  <c r="H11" i="9"/>
  <c r="G11" i="9"/>
  <c r="F11" i="9"/>
  <c r="E11" i="9"/>
  <c r="I10" i="9"/>
  <c r="H10" i="9"/>
  <c r="G10" i="9"/>
  <c r="F10" i="9"/>
  <c r="E10" i="9"/>
  <c r="I9" i="9"/>
  <c r="H9" i="9"/>
  <c r="G9" i="9"/>
  <c r="F9" i="9"/>
  <c r="E9" i="9"/>
  <c r="I8" i="9"/>
  <c r="I41" i="9" s="1"/>
  <c r="H8" i="9"/>
  <c r="G8" i="9"/>
  <c r="G48" i="9" s="1"/>
  <c r="F8" i="9"/>
  <c r="E8" i="9"/>
  <c r="G50" i="9" s="1"/>
  <c r="I29" i="8"/>
  <c r="H29" i="8"/>
  <c r="G29" i="8"/>
  <c r="F29" i="8"/>
  <c r="E29" i="8"/>
  <c r="I28" i="8"/>
  <c r="H28" i="8"/>
  <c r="G28" i="8"/>
  <c r="F28" i="8"/>
  <c r="E28" i="8"/>
  <c r="I27" i="8"/>
  <c r="H27" i="8"/>
  <c r="G27" i="8"/>
  <c r="F27" i="8"/>
  <c r="E27" i="8"/>
  <c r="I26" i="8"/>
  <c r="H26" i="8"/>
  <c r="G26" i="8"/>
  <c r="F26" i="8"/>
  <c r="E26" i="8"/>
  <c r="I25" i="8"/>
  <c r="H25" i="8"/>
  <c r="G25" i="8"/>
  <c r="F25" i="8"/>
  <c r="E25" i="8"/>
  <c r="I24" i="8"/>
  <c r="H24" i="8"/>
  <c r="G24" i="8"/>
  <c r="F24" i="8"/>
  <c r="E24" i="8"/>
  <c r="I23" i="8"/>
  <c r="H23" i="8"/>
  <c r="G23" i="8"/>
  <c r="F23" i="8"/>
  <c r="E23" i="8"/>
  <c r="I22" i="8"/>
  <c r="H22" i="8"/>
  <c r="G22" i="8"/>
  <c r="F22" i="8"/>
  <c r="E22" i="8"/>
  <c r="I21" i="8"/>
  <c r="H21" i="8"/>
  <c r="G21" i="8"/>
  <c r="F21" i="8"/>
  <c r="E21" i="8"/>
  <c r="I20" i="8"/>
  <c r="H20" i="8"/>
  <c r="G20" i="8"/>
  <c r="F20" i="8"/>
  <c r="E20" i="8"/>
  <c r="I19" i="8"/>
  <c r="H19" i="8"/>
  <c r="G19" i="8"/>
  <c r="F19" i="8"/>
  <c r="E19" i="8"/>
  <c r="I18" i="8"/>
  <c r="H18" i="8"/>
  <c r="G18" i="8"/>
  <c r="F18" i="8"/>
  <c r="E18" i="8"/>
  <c r="I17" i="8"/>
  <c r="H17" i="8"/>
  <c r="G17" i="8"/>
  <c r="F17" i="8"/>
  <c r="E17" i="8"/>
  <c r="I16" i="8"/>
  <c r="H16" i="8"/>
  <c r="G16" i="8"/>
  <c r="F16" i="8"/>
  <c r="E16" i="8"/>
  <c r="I15" i="8"/>
  <c r="H15" i="8"/>
  <c r="G15" i="8"/>
  <c r="F15" i="8"/>
  <c r="E15" i="8"/>
  <c r="I14" i="8"/>
  <c r="H14" i="8"/>
  <c r="G14" i="8"/>
  <c r="F14" i="8"/>
  <c r="E14" i="8"/>
  <c r="I13" i="8"/>
  <c r="H13" i="8"/>
  <c r="G13" i="8"/>
  <c r="F13" i="8"/>
  <c r="E13" i="8"/>
  <c r="I12" i="8"/>
  <c r="H12" i="8"/>
  <c r="G12" i="8"/>
  <c r="F12" i="8"/>
  <c r="E12" i="8"/>
  <c r="I11" i="8"/>
  <c r="H11" i="8"/>
  <c r="G11" i="8"/>
  <c r="F11" i="8"/>
  <c r="E11" i="8"/>
  <c r="I10" i="8"/>
  <c r="H10" i="8"/>
  <c r="G10" i="8"/>
  <c r="F10" i="8"/>
  <c r="E10" i="8"/>
  <c r="I9" i="8"/>
  <c r="H9" i="8"/>
  <c r="E9" i="8"/>
  <c r="I8" i="8"/>
  <c r="I31" i="8" s="1"/>
  <c r="H8" i="8"/>
  <c r="G37" i="8" s="1"/>
  <c r="G8" i="8"/>
  <c r="F8" i="8"/>
  <c r="E8" i="8"/>
  <c r="G40" i="8" s="1"/>
  <c r="I45" i="7"/>
  <c r="H45" i="7"/>
  <c r="G45" i="7"/>
  <c r="F45" i="7"/>
  <c r="E45" i="7"/>
  <c r="I44" i="7"/>
  <c r="H44" i="7"/>
  <c r="G44" i="7"/>
  <c r="F44" i="7"/>
  <c r="E44" i="7"/>
  <c r="I43" i="7"/>
  <c r="H43" i="7"/>
  <c r="G43" i="7"/>
  <c r="F43" i="7"/>
  <c r="E43" i="7"/>
  <c r="I42" i="7"/>
  <c r="H42" i="7"/>
  <c r="G42" i="7"/>
  <c r="F42" i="7"/>
  <c r="E42" i="7"/>
  <c r="I41" i="7"/>
  <c r="H41" i="7"/>
  <c r="G41" i="7"/>
  <c r="F41" i="7"/>
  <c r="E41" i="7"/>
  <c r="I40" i="7"/>
  <c r="H40" i="7"/>
  <c r="G40" i="7"/>
  <c r="F40" i="7"/>
  <c r="E40" i="7"/>
  <c r="I39" i="7"/>
  <c r="H39" i="7"/>
  <c r="G39" i="7"/>
  <c r="F39" i="7"/>
  <c r="E39" i="7"/>
  <c r="I38" i="7"/>
  <c r="H38" i="7"/>
  <c r="G38" i="7"/>
  <c r="F38" i="7"/>
  <c r="E38" i="7"/>
  <c r="I37" i="7"/>
  <c r="H37" i="7"/>
  <c r="G37" i="7"/>
  <c r="F37" i="7"/>
  <c r="E37" i="7"/>
  <c r="I36" i="7"/>
  <c r="H36" i="7"/>
  <c r="G36" i="7"/>
  <c r="F36" i="7"/>
  <c r="E36" i="7"/>
  <c r="I35" i="7"/>
  <c r="H35" i="7"/>
  <c r="G35" i="7"/>
  <c r="F35" i="7"/>
  <c r="E35" i="7"/>
  <c r="I34" i="7"/>
  <c r="H34" i="7"/>
  <c r="G34" i="7"/>
  <c r="F34" i="7"/>
  <c r="E34" i="7"/>
  <c r="I33" i="7"/>
  <c r="H33" i="7"/>
  <c r="G33" i="7"/>
  <c r="F33" i="7"/>
  <c r="E33" i="7"/>
  <c r="I32" i="7"/>
  <c r="H32" i="7"/>
  <c r="G32" i="7"/>
  <c r="F32" i="7"/>
  <c r="E32" i="7"/>
  <c r="I31" i="7"/>
  <c r="H31" i="7"/>
  <c r="G31" i="7"/>
  <c r="F31" i="7"/>
  <c r="E31" i="7"/>
  <c r="I30" i="7"/>
  <c r="H30" i="7"/>
  <c r="G30" i="7"/>
  <c r="F30" i="7"/>
  <c r="E30" i="7"/>
  <c r="I29" i="7"/>
  <c r="H29" i="7"/>
  <c r="G29" i="7"/>
  <c r="F29" i="7"/>
  <c r="E29" i="7"/>
  <c r="I28" i="7"/>
  <c r="H28" i="7"/>
  <c r="G28" i="7"/>
  <c r="F28" i="7"/>
  <c r="E28" i="7"/>
  <c r="I27" i="7"/>
  <c r="H27" i="7"/>
  <c r="G27" i="7"/>
  <c r="F27" i="7"/>
  <c r="E27" i="7"/>
  <c r="I26" i="7"/>
  <c r="H26" i="7"/>
  <c r="G26" i="7"/>
  <c r="F26" i="7"/>
  <c r="E26" i="7"/>
  <c r="I25" i="7"/>
  <c r="H25" i="7"/>
  <c r="G25" i="7"/>
  <c r="F25" i="7"/>
  <c r="E25" i="7"/>
  <c r="I24" i="7"/>
  <c r="H24" i="7"/>
  <c r="G24" i="7"/>
  <c r="F24" i="7"/>
  <c r="E24" i="7"/>
  <c r="I23" i="7"/>
  <c r="H23" i="7"/>
  <c r="G23" i="7"/>
  <c r="F23" i="7"/>
  <c r="E23" i="7"/>
  <c r="I22" i="7"/>
  <c r="H22" i="7"/>
  <c r="G22" i="7"/>
  <c r="F22" i="7"/>
  <c r="E22" i="7"/>
  <c r="I21" i="7"/>
  <c r="H21" i="7"/>
  <c r="G21" i="7"/>
  <c r="F21" i="7"/>
  <c r="E21" i="7"/>
  <c r="I20" i="7"/>
  <c r="H20" i="7"/>
  <c r="G20" i="7"/>
  <c r="F20" i="7"/>
  <c r="E20" i="7"/>
  <c r="I19" i="7"/>
  <c r="H19" i="7"/>
  <c r="G19" i="7"/>
  <c r="F19" i="7"/>
  <c r="E19" i="7"/>
  <c r="I18" i="7"/>
  <c r="H18" i="7"/>
  <c r="G18" i="7"/>
  <c r="F18" i="7"/>
  <c r="E18" i="7"/>
  <c r="I17" i="7"/>
  <c r="H17" i="7"/>
  <c r="G17" i="7"/>
  <c r="F17" i="7"/>
  <c r="E17" i="7"/>
  <c r="I16" i="7"/>
  <c r="H16" i="7"/>
  <c r="G16" i="7"/>
  <c r="F16" i="7"/>
  <c r="E16" i="7"/>
  <c r="I15" i="7"/>
  <c r="H15" i="7"/>
  <c r="G15" i="7"/>
  <c r="F15" i="7"/>
  <c r="E15" i="7"/>
  <c r="I14" i="7"/>
  <c r="H14" i="7"/>
  <c r="G14" i="7"/>
  <c r="F14" i="7"/>
  <c r="E14" i="7"/>
  <c r="I13" i="7"/>
  <c r="H13" i="7"/>
  <c r="G13" i="7"/>
  <c r="F13" i="7"/>
  <c r="E13" i="7"/>
  <c r="I12" i="7"/>
  <c r="H12" i="7"/>
  <c r="G12" i="7"/>
  <c r="F12" i="7"/>
  <c r="E12" i="7"/>
  <c r="I11" i="7"/>
  <c r="H11" i="7"/>
  <c r="G11" i="7"/>
  <c r="F11" i="7"/>
  <c r="E11" i="7"/>
  <c r="I10" i="7"/>
  <c r="H10" i="7"/>
  <c r="G10" i="7"/>
  <c r="F10" i="7"/>
  <c r="E10" i="7"/>
  <c r="I9" i="7"/>
  <c r="H9" i="7"/>
  <c r="G9" i="7"/>
  <c r="F9" i="7"/>
  <c r="E9" i="7"/>
  <c r="I8" i="7"/>
  <c r="H8" i="7"/>
  <c r="G8" i="7"/>
  <c r="G54" i="7" s="1"/>
  <c r="F8" i="7"/>
  <c r="G55" i="7" s="1"/>
  <c r="E8" i="7"/>
  <c r="I41" i="6"/>
  <c r="H41" i="6"/>
  <c r="G41" i="6"/>
  <c r="F41" i="6"/>
  <c r="E41" i="6"/>
  <c r="I40" i="6"/>
  <c r="H40" i="6"/>
  <c r="G40" i="6"/>
  <c r="F40" i="6"/>
  <c r="E40" i="6"/>
  <c r="I39" i="6"/>
  <c r="H39" i="6"/>
  <c r="G39" i="6"/>
  <c r="F39" i="6"/>
  <c r="E39" i="6"/>
  <c r="I38" i="6"/>
  <c r="H38" i="6"/>
  <c r="G38" i="6"/>
  <c r="F38" i="6"/>
  <c r="E38" i="6"/>
  <c r="I37" i="6"/>
  <c r="H37" i="6"/>
  <c r="G37" i="6"/>
  <c r="F37" i="6"/>
  <c r="E37" i="6"/>
  <c r="I36" i="6"/>
  <c r="H36" i="6"/>
  <c r="G36" i="6"/>
  <c r="F36" i="6"/>
  <c r="E36" i="6"/>
  <c r="I35" i="6"/>
  <c r="H35" i="6"/>
  <c r="G35" i="6"/>
  <c r="F35" i="6"/>
  <c r="E35" i="6"/>
  <c r="I34" i="6"/>
  <c r="H34" i="6"/>
  <c r="G34" i="6"/>
  <c r="F34" i="6"/>
  <c r="E34" i="6"/>
  <c r="I33" i="6"/>
  <c r="H33" i="6"/>
  <c r="G33" i="6"/>
  <c r="F33" i="6"/>
  <c r="E33" i="6"/>
  <c r="I32" i="6"/>
  <c r="H32" i="6"/>
  <c r="G32" i="6"/>
  <c r="F32" i="6"/>
  <c r="E32" i="6"/>
  <c r="I31" i="6"/>
  <c r="H31" i="6"/>
  <c r="G31" i="6"/>
  <c r="F31" i="6"/>
  <c r="E31" i="6"/>
  <c r="I30" i="6"/>
  <c r="H30" i="6"/>
  <c r="G30" i="6"/>
  <c r="F30" i="6"/>
  <c r="E30" i="6"/>
  <c r="I29" i="6"/>
  <c r="H29" i="6"/>
  <c r="G29" i="6"/>
  <c r="F29" i="6"/>
  <c r="E29" i="6"/>
  <c r="I28" i="6"/>
  <c r="H28" i="6"/>
  <c r="G28" i="6"/>
  <c r="F28" i="6"/>
  <c r="E28" i="6"/>
  <c r="I27" i="6"/>
  <c r="H27" i="6"/>
  <c r="G27" i="6"/>
  <c r="F27" i="6"/>
  <c r="E27" i="6"/>
  <c r="I26" i="6"/>
  <c r="H26" i="6"/>
  <c r="G26" i="6"/>
  <c r="F26" i="6"/>
  <c r="E26" i="6"/>
  <c r="I25" i="6"/>
  <c r="H25" i="6"/>
  <c r="G25" i="6"/>
  <c r="F25" i="6"/>
  <c r="E25" i="6"/>
  <c r="I24" i="6"/>
  <c r="H24" i="6"/>
  <c r="G24" i="6"/>
  <c r="F24" i="6"/>
  <c r="E24" i="6"/>
  <c r="I23" i="6"/>
  <c r="H23" i="6"/>
  <c r="G23" i="6"/>
  <c r="F23" i="6"/>
  <c r="E23" i="6"/>
  <c r="I22" i="6"/>
  <c r="H22" i="6"/>
  <c r="G22" i="6"/>
  <c r="F22" i="6"/>
  <c r="E22" i="6"/>
  <c r="I21" i="6"/>
  <c r="H21" i="6"/>
  <c r="G21" i="6"/>
  <c r="F21" i="6"/>
  <c r="E21" i="6"/>
  <c r="I20" i="6"/>
  <c r="H20" i="6"/>
  <c r="G20" i="6"/>
  <c r="F20" i="6"/>
  <c r="E20" i="6"/>
  <c r="I19" i="6"/>
  <c r="H19" i="6"/>
  <c r="G19" i="6"/>
  <c r="F19" i="6"/>
  <c r="E19" i="6"/>
  <c r="I18" i="6"/>
  <c r="H18" i="6"/>
  <c r="G18" i="6"/>
  <c r="F18" i="6"/>
  <c r="E18" i="6"/>
  <c r="I17" i="6"/>
  <c r="H17" i="6"/>
  <c r="G17" i="6"/>
  <c r="F17" i="6"/>
  <c r="E17" i="6"/>
  <c r="I16" i="6"/>
  <c r="H16" i="6"/>
  <c r="G16" i="6"/>
  <c r="F16" i="6"/>
  <c r="E16" i="6"/>
  <c r="I15" i="6"/>
  <c r="H15" i="6"/>
  <c r="G15" i="6"/>
  <c r="F15" i="6"/>
  <c r="E15" i="6"/>
  <c r="I14" i="6"/>
  <c r="H14" i="6"/>
  <c r="G14" i="6"/>
  <c r="F14" i="6"/>
  <c r="E14" i="6"/>
  <c r="I13" i="6"/>
  <c r="H13" i="6"/>
  <c r="G13" i="6"/>
  <c r="F13" i="6"/>
  <c r="E13" i="6"/>
  <c r="I12" i="6"/>
  <c r="H12" i="6"/>
  <c r="G12" i="6"/>
  <c r="F12" i="6"/>
  <c r="E12" i="6"/>
  <c r="I11" i="6"/>
  <c r="H11" i="6"/>
  <c r="G11" i="6"/>
  <c r="F11" i="6"/>
  <c r="E11" i="6"/>
  <c r="I10" i="6"/>
  <c r="H10" i="6"/>
  <c r="G10" i="6"/>
  <c r="F10" i="6"/>
  <c r="E10" i="6"/>
  <c r="I9" i="6"/>
  <c r="H9" i="6"/>
  <c r="G9" i="6"/>
  <c r="F9" i="6"/>
  <c r="E9" i="6"/>
  <c r="I8" i="6"/>
  <c r="I43" i="6" s="1"/>
  <c r="H8" i="6"/>
  <c r="G8" i="6"/>
  <c r="G50" i="6" s="1"/>
  <c r="F8" i="6"/>
  <c r="E8" i="6"/>
  <c r="G52" i="6" s="1"/>
  <c r="I40" i="5"/>
  <c r="H40" i="5"/>
  <c r="G40" i="5"/>
  <c r="F40" i="5"/>
  <c r="E40" i="5"/>
  <c r="I39" i="5"/>
  <c r="H39" i="5"/>
  <c r="G39" i="5"/>
  <c r="F39" i="5"/>
  <c r="E39" i="5"/>
  <c r="I38" i="5"/>
  <c r="H38" i="5"/>
  <c r="G38" i="5"/>
  <c r="F38" i="5"/>
  <c r="E38" i="5"/>
  <c r="I37" i="5"/>
  <c r="H37" i="5"/>
  <c r="G37" i="5"/>
  <c r="F37" i="5"/>
  <c r="E37" i="5"/>
  <c r="I36" i="5"/>
  <c r="H36" i="5"/>
  <c r="G36" i="5"/>
  <c r="F36" i="5"/>
  <c r="E36" i="5"/>
  <c r="I35" i="5"/>
  <c r="H35" i="5"/>
  <c r="G35" i="5"/>
  <c r="F35" i="5"/>
  <c r="E35" i="5"/>
  <c r="I34" i="5"/>
  <c r="H34" i="5"/>
  <c r="G34" i="5"/>
  <c r="F34" i="5"/>
  <c r="E34" i="5"/>
  <c r="I33" i="5"/>
  <c r="H33" i="5"/>
  <c r="G33" i="5"/>
  <c r="F33" i="5"/>
  <c r="E33" i="5"/>
  <c r="I32" i="5"/>
  <c r="H32" i="5"/>
  <c r="G32" i="5"/>
  <c r="F32" i="5"/>
  <c r="E32" i="5"/>
  <c r="I31" i="5"/>
  <c r="H31" i="5"/>
  <c r="G31" i="5"/>
  <c r="F31" i="5"/>
  <c r="E31" i="5"/>
  <c r="I30" i="5"/>
  <c r="H30" i="5"/>
  <c r="G30" i="5"/>
  <c r="F30" i="5"/>
  <c r="E30" i="5"/>
  <c r="I29" i="5"/>
  <c r="H29" i="5"/>
  <c r="G29" i="5"/>
  <c r="F29" i="5"/>
  <c r="E29" i="5"/>
  <c r="I28" i="5"/>
  <c r="H28" i="5"/>
  <c r="G28" i="5"/>
  <c r="F28" i="5"/>
  <c r="E28" i="5"/>
  <c r="I27" i="5"/>
  <c r="H27" i="5"/>
  <c r="G27" i="5"/>
  <c r="F27" i="5"/>
  <c r="E27" i="5"/>
  <c r="I26" i="5"/>
  <c r="H26" i="5"/>
  <c r="G26" i="5"/>
  <c r="F26" i="5"/>
  <c r="E26" i="5"/>
  <c r="I25" i="5"/>
  <c r="H25" i="5"/>
  <c r="G25" i="5"/>
  <c r="F25" i="5"/>
  <c r="E25" i="5"/>
  <c r="I24" i="5"/>
  <c r="H24" i="5"/>
  <c r="G24" i="5"/>
  <c r="F24" i="5"/>
  <c r="E24" i="5"/>
  <c r="I23" i="5"/>
  <c r="H23" i="5"/>
  <c r="G23" i="5"/>
  <c r="F23" i="5"/>
  <c r="E23" i="5"/>
  <c r="I22" i="5"/>
  <c r="H22" i="5"/>
  <c r="G22" i="5"/>
  <c r="F22" i="5"/>
  <c r="E22" i="5"/>
  <c r="I21" i="5"/>
  <c r="H21" i="5"/>
  <c r="G21" i="5"/>
  <c r="F21" i="5"/>
  <c r="E21" i="5"/>
  <c r="I20" i="5"/>
  <c r="H20" i="5"/>
  <c r="G20" i="5"/>
  <c r="F20" i="5"/>
  <c r="E20" i="5"/>
  <c r="I19" i="5"/>
  <c r="H19" i="5"/>
  <c r="G19" i="5"/>
  <c r="F19" i="5"/>
  <c r="E19" i="5"/>
  <c r="I18" i="5"/>
  <c r="H18" i="5"/>
  <c r="G18" i="5"/>
  <c r="F18" i="5"/>
  <c r="E18" i="5"/>
  <c r="I17" i="5"/>
  <c r="H17" i="5"/>
  <c r="G17" i="5"/>
  <c r="F17" i="5"/>
  <c r="E17" i="5"/>
  <c r="I16" i="5"/>
  <c r="H16" i="5"/>
  <c r="G16" i="5"/>
  <c r="F16" i="5"/>
  <c r="E16" i="5"/>
  <c r="I15" i="5"/>
  <c r="H15" i="5"/>
  <c r="G15" i="5"/>
  <c r="F15" i="5"/>
  <c r="E15" i="5"/>
  <c r="I14" i="5"/>
  <c r="H14" i="5"/>
  <c r="G14" i="5"/>
  <c r="F14" i="5"/>
  <c r="E14" i="5"/>
  <c r="I13" i="5"/>
  <c r="H13" i="5"/>
  <c r="G13" i="5"/>
  <c r="F13" i="5"/>
  <c r="E13" i="5"/>
  <c r="I12" i="5"/>
  <c r="H12" i="5"/>
  <c r="G12" i="5"/>
  <c r="F12" i="5"/>
  <c r="E12" i="5"/>
  <c r="I11" i="5"/>
  <c r="H11" i="5"/>
  <c r="G11" i="5"/>
  <c r="F11" i="5"/>
  <c r="E11" i="5"/>
  <c r="I10" i="5"/>
  <c r="H10" i="5"/>
  <c r="G10" i="5"/>
  <c r="F10" i="5"/>
  <c r="E10" i="5"/>
  <c r="I9" i="5"/>
  <c r="H9" i="5"/>
  <c r="G9" i="5"/>
  <c r="F9" i="5"/>
  <c r="E9" i="5"/>
  <c r="I8" i="5"/>
  <c r="H8" i="5"/>
  <c r="G48" i="5" s="1"/>
  <c r="G8" i="5"/>
  <c r="F8" i="5"/>
  <c r="G50" i="5" s="1"/>
  <c r="E8" i="5"/>
  <c r="I44" i="4"/>
  <c r="H44" i="4"/>
  <c r="G44" i="4"/>
  <c r="F44" i="4"/>
  <c r="E44" i="4"/>
  <c r="I43" i="4"/>
  <c r="H43" i="4"/>
  <c r="G43" i="4"/>
  <c r="F43" i="4"/>
  <c r="E43" i="4"/>
  <c r="I42" i="4"/>
  <c r="H42" i="4"/>
  <c r="G42" i="4"/>
  <c r="F42" i="4"/>
  <c r="E42" i="4"/>
  <c r="I41" i="4"/>
  <c r="H41" i="4"/>
  <c r="G41" i="4"/>
  <c r="F41" i="4"/>
  <c r="E41" i="4"/>
  <c r="I40" i="4"/>
  <c r="H40" i="4"/>
  <c r="G40" i="4"/>
  <c r="F40" i="4"/>
  <c r="E40" i="4"/>
  <c r="I39" i="4"/>
  <c r="H39" i="4"/>
  <c r="G39" i="4"/>
  <c r="F39" i="4"/>
  <c r="E39" i="4"/>
  <c r="I38" i="4"/>
  <c r="H38" i="4"/>
  <c r="G38" i="4"/>
  <c r="F38" i="4"/>
  <c r="E38" i="4"/>
  <c r="I37" i="4"/>
  <c r="H37" i="4"/>
  <c r="G37" i="4"/>
  <c r="F37" i="4"/>
  <c r="E37" i="4"/>
  <c r="I36" i="4"/>
  <c r="H36" i="4"/>
  <c r="G36" i="4"/>
  <c r="F36" i="4"/>
  <c r="E36" i="4"/>
  <c r="I35" i="4"/>
  <c r="H35" i="4"/>
  <c r="G35" i="4"/>
  <c r="F35" i="4"/>
  <c r="E35" i="4"/>
  <c r="I34" i="4"/>
  <c r="H34" i="4"/>
  <c r="G34" i="4"/>
  <c r="F34" i="4"/>
  <c r="E34" i="4"/>
  <c r="I33" i="4"/>
  <c r="H33" i="4"/>
  <c r="G33" i="4"/>
  <c r="F33" i="4"/>
  <c r="E33" i="4"/>
  <c r="I32" i="4"/>
  <c r="H32" i="4"/>
  <c r="G32" i="4"/>
  <c r="F32" i="4"/>
  <c r="E32" i="4"/>
  <c r="I31" i="4"/>
  <c r="H31" i="4"/>
  <c r="G31" i="4"/>
  <c r="F31" i="4"/>
  <c r="E31" i="4"/>
  <c r="I30" i="4"/>
  <c r="H30" i="4"/>
  <c r="G30" i="4"/>
  <c r="F30" i="4"/>
  <c r="E30" i="4"/>
  <c r="I29" i="4"/>
  <c r="H29" i="4"/>
  <c r="G29" i="4"/>
  <c r="F29" i="4"/>
  <c r="E29" i="4"/>
  <c r="I28" i="4"/>
  <c r="H28" i="4"/>
  <c r="G28" i="4"/>
  <c r="F28" i="4"/>
  <c r="E28" i="4"/>
  <c r="I27" i="4"/>
  <c r="H27" i="4"/>
  <c r="G27" i="4"/>
  <c r="F27" i="4"/>
  <c r="E27" i="4"/>
  <c r="I26" i="4"/>
  <c r="H26" i="4"/>
  <c r="G26" i="4"/>
  <c r="F26" i="4"/>
  <c r="E26" i="4"/>
  <c r="I25" i="4"/>
  <c r="H25" i="4"/>
  <c r="G25" i="4"/>
  <c r="F25" i="4"/>
  <c r="E25" i="4"/>
  <c r="I24" i="4"/>
  <c r="H24" i="4"/>
  <c r="G24" i="4"/>
  <c r="F24" i="4"/>
  <c r="E24" i="4"/>
  <c r="I23" i="4"/>
  <c r="H23" i="4"/>
  <c r="G23" i="4"/>
  <c r="F23" i="4"/>
  <c r="E23" i="4"/>
  <c r="I22" i="4"/>
  <c r="H22" i="4"/>
  <c r="G22" i="4"/>
  <c r="F22" i="4"/>
  <c r="E22" i="4"/>
  <c r="I21" i="4"/>
  <c r="H21" i="4"/>
  <c r="G21" i="4"/>
  <c r="F21" i="4"/>
  <c r="E21" i="4"/>
  <c r="I20" i="4"/>
  <c r="H20" i="4"/>
  <c r="G20" i="4"/>
  <c r="F20" i="4"/>
  <c r="E20" i="4"/>
  <c r="I19" i="4"/>
  <c r="H19" i="4"/>
  <c r="G19" i="4"/>
  <c r="F19" i="4"/>
  <c r="E19" i="4"/>
  <c r="I18" i="4"/>
  <c r="H18" i="4"/>
  <c r="G18" i="4"/>
  <c r="F18" i="4"/>
  <c r="E18" i="4"/>
  <c r="I17" i="4"/>
  <c r="H17" i="4"/>
  <c r="G17" i="4"/>
  <c r="F17" i="4"/>
  <c r="E17" i="4"/>
  <c r="I16" i="4"/>
  <c r="H16" i="4"/>
  <c r="G16" i="4"/>
  <c r="F16" i="4"/>
  <c r="E16" i="4"/>
  <c r="I15" i="4"/>
  <c r="H15" i="4"/>
  <c r="G15" i="4"/>
  <c r="F15" i="4"/>
  <c r="E15" i="4"/>
  <c r="I14" i="4"/>
  <c r="H14" i="4"/>
  <c r="G14" i="4"/>
  <c r="F14" i="4"/>
  <c r="E14" i="4"/>
  <c r="I13" i="4"/>
  <c r="H13" i="4"/>
  <c r="G13" i="4"/>
  <c r="F13" i="4"/>
  <c r="E13" i="4"/>
  <c r="I12" i="4"/>
  <c r="H12" i="4"/>
  <c r="G12" i="4"/>
  <c r="F12" i="4"/>
  <c r="E12" i="4"/>
  <c r="I11" i="4"/>
  <c r="H11" i="4"/>
  <c r="G11" i="4"/>
  <c r="F11" i="4"/>
  <c r="E11" i="4"/>
  <c r="I10" i="4"/>
  <c r="H10" i="4"/>
  <c r="G10" i="4"/>
  <c r="F10" i="4"/>
  <c r="E10" i="4"/>
  <c r="I9" i="4"/>
  <c r="H9" i="4"/>
  <c r="G9" i="4"/>
  <c r="F9" i="4"/>
  <c r="E9" i="4"/>
  <c r="I8" i="4"/>
  <c r="I46" i="4" s="1"/>
  <c r="H8" i="4"/>
  <c r="G52" i="4" s="1"/>
  <c r="G8" i="4"/>
  <c r="G53" i="4" s="1"/>
  <c r="F8" i="4"/>
  <c r="G54" i="4" s="1"/>
  <c r="E8" i="4"/>
  <c r="G55" i="4" s="1"/>
  <c r="I42" i="3"/>
  <c r="H42" i="3"/>
  <c r="G42" i="3"/>
  <c r="F42" i="3"/>
  <c r="E42" i="3"/>
  <c r="I41" i="3"/>
  <c r="H41" i="3"/>
  <c r="G41" i="3"/>
  <c r="F41" i="3"/>
  <c r="E41" i="3"/>
  <c r="I40" i="3"/>
  <c r="H40" i="3"/>
  <c r="G40" i="3"/>
  <c r="F40" i="3"/>
  <c r="E40" i="3"/>
  <c r="I39" i="3"/>
  <c r="H39" i="3"/>
  <c r="G39" i="3"/>
  <c r="F39" i="3"/>
  <c r="E39" i="3"/>
  <c r="I38" i="3"/>
  <c r="H38" i="3"/>
  <c r="G38" i="3"/>
  <c r="F38" i="3"/>
  <c r="E38" i="3"/>
  <c r="I37" i="3"/>
  <c r="H37" i="3"/>
  <c r="G37" i="3"/>
  <c r="F37" i="3"/>
  <c r="E37" i="3"/>
  <c r="I36" i="3"/>
  <c r="H36" i="3"/>
  <c r="G36" i="3"/>
  <c r="F36" i="3"/>
  <c r="E36" i="3"/>
  <c r="I35" i="3"/>
  <c r="H35" i="3"/>
  <c r="G35" i="3"/>
  <c r="F35" i="3"/>
  <c r="E35" i="3"/>
  <c r="I34" i="3"/>
  <c r="H34" i="3"/>
  <c r="G34" i="3"/>
  <c r="F34" i="3"/>
  <c r="E34" i="3"/>
  <c r="I33" i="3"/>
  <c r="H33" i="3"/>
  <c r="G33" i="3"/>
  <c r="F33" i="3"/>
  <c r="E33" i="3"/>
  <c r="I32" i="3"/>
  <c r="H32" i="3"/>
  <c r="G32" i="3"/>
  <c r="F32" i="3"/>
  <c r="E32" i="3"/>
  <c r="I31" i="3"/>
  <c r="H31" i="3"/>
  <c r="G31" i="3"/>
  <c r="F31" i="3"/>
  <c r="E31" i="3"/>
  <c r="I30" i="3"/>
  <c r="H30" i="3"/>
  <c r="G30" i="3"/>
  <c r="F30" i="3"/>
  <c r="E30" i="3"/>
  <c r="I29" i="3"/>
  <c r="H29" i="3"/>
  <c r="G29" i="3"/>
  <c r="F29" i="3"/>
  <c r="E29" i="3"/>
  <c r="I28" i="3"/>
  <c r="H28" i="3"/>
  <c r="G28" i="3"/>
  <c r="F28" i="3"/>
  <c r="E28" i="3"/>
  <c r="I27" i="3"/>
  <c r="H27" i="3"/>
  <c r="G27" i="3"/>
  <c r="F27" i="3"/>
  <c r="E27" i="3"/>
  <c r="I26" i="3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  <c r="I20" i="3"/>
  <c r="H20" i="3"/>
  <c r="G20" i="3"/>
  <c r="F20" i="3"/>
  <c r="E20" i="3"/>
  <c r="I19" i="3"/>
  <c r="H19" i="3"/>
  <c r="G19" i="3"/>
  <c r="F19" i="3"/>
  <c r="E19" i="3"/>
  <c r="I18" i="3"/>
  <c r="H18" i="3"/>
  <c r="G18" i="3"/>
  <c r="F18" i="3"/>
  <c r="E18" i="3"/>
  <c r="I17" i="3"/>
  <c r="H17" i="3"/>
  <c r="G17" i="3"/>
  <c r="F17" i="3"/>
  <c r="E17" i="3"/>
  <c r="I16" i="3"/>
  <c r="H16" i="3"/>
  <c r="G16" i="3"/>
  <c r="F16" i="3"/>
  <c r="E16" i="3"/>
  <c r="I15" i="3"/>
  <c r="H15" i="3"/>
  <c r="G15" i="3"/>
  <c r="F15" i="3"/>
  <c r="E15" i="3"/>
  <c r="I14" i="3"/>
  <c r="H14" i="3"/>
  <c r="G14" i="3"/>
  <c r="F14" i="3"/>
  <c r="E14" i="3"/>
  <c r="I13" i="3"/>
  <c r="H13" i="3"/>
  <c r="G13" i="3"/>
  <c r="F13" i="3"/>
  <c r="E13" i="3"/>
  <c r="I12" i="3"/>
  <c r="H12" i="3"/>
  <c r="G12" i="3"/>
  <c r="F12" i="3"/>
  <c r="E12" i="3"/>
  <c r="I11" i="3"/>
  <c r="H11" i="3"/>
  <c r="G11" i="3"/>
  <c r="F11" i="3"/>
  <c r="E11" i="3"/>
  <c r="I10" i="3"/>
  <c r="H10" i="3"/>
  <c r="G10" i="3"/>
  <c r="F10" i="3"/>
  <c r="E10" i="3"/>
  <c r="I9" i="3"/>
  <c r="H9" i="3"/>
  <c r="G9" i="3"/>
  <c r="F9" i="3"/>
  <c r="E9" i="3"/>
  <c r="I8" i="3"/>
  <c r="I44" i="3" s="1"/>
  <c r="H8" i="3"/>
  <c r="G50" i="3" s="1"/>
  <c r="G8" i="3"/>
  <c r="G51" i="3" s="1"/>
  <c r="F8" i="3"/>
  <c r="G52" i="3" s="1"/>
  <c r="E8" i="3"/>
  <c r="G53" i="3" s="1"/>
  <c r="I44" i="2"/>
  <c r="H44" i="2"/>
  <c r="G44" i="2"/>
  <c r="F44" i="2"/>
  <c r="E44" i="2"/>
  <c r="I43" i="2"/>
  <c r="H43" i="2"/>
  <c r="G43" i="2"/>
  <c r="F43" i="2"/>
  <c r="E43" i="2"/>
  <c r="I42" i="2"/>
  <c r="H42" i="2"/>
  <c r="G42" i="2"/>
  <c r="F42" i="2"/>
  <c r="E42" i="2"/>
  <c r="I41" i="2"/>
  <c r="H41" i="2"/>
  <c r="G41" i="2"/>
  <c r="F41" i="2"/>
  <c r="E41" i="2"/>
  <c r="I40" i="2"/>
  <c r="H40" i="2"/>
  <c r="G40" i="2"/>
  <c r="F40" i="2"/>
  <c r="E40" i="2"/>
  <c r="I39" i="2"/>
  <c r="H39" i="2"/>
  <c r="G39" i="2"/>
  <c r="F39" i="2"/>
  <c r="E39" i="2"/>
  <c r="I38" i="2"/>
  <c r="H38" i="2"/>
  <c r="G38" i="2"/>
  <c r="F38" i="2"/>
  <c r="E38" i="2"/>
  <c r="I37" i="2"/>
  <c r="H37" i="2"/>
  <c r="G37" i="2"/>
  <c r="F37" i="2"/>
  <c r="E37" i="2"/>
  <c r="I36" i="2"/>
  <c r="H36" i="2"/>
  <c r="G36" i="2"/>
  <c r="F36" i="2"/>
  <c r="E36" i="2"/>
  <c r="I35" i="2"/>
  <c r="H35" i="2"/>
  <c r="G35" i="2"/>
  <c r="F35" i="2"/>
  <c r="E35" i="2"/>
  <c r="I34" i="2"/>
  <c r="H34" i="2"/>
  <c r="G34" i="2"/>
  <c r="F34" i="2"/>
  <c r="E34" i="2"/>
  <c r="I33" i="2"/>
  <c r="H33" i="2"/>
  <c r="G33" i="2"/>
  <c r="F33" i="2"/>
  <c r="E33" i="2"/>
  <c r="I32" i="2"/>
  <c r="H32" i="2"/>
  <c r="G32" i="2"/>
  <c r="F32" i="2"/>
  <c r="E32" i="2"/>
  <c r="I31" i="2"/>
  <c r="H31" i="2"/>
  <c r="G31" i="2"/>
  <c r="F31" i="2"/>
  <c r="E31" i="2"/>
  <c r="I30" i="2"/>
  <c r="H30" i="2"/>
  <c r="G30" i="2"/>
  <c r="F30" i="2"/>
  <c r="E30" i="2"/>
  <c r="I29" i="2"/>
  <c r="H29" i="2"/>
  <c r="G29" i="2"/>
  <c r="F29" i="2"/>
  <c r="E29" i="2"/>
  <c r="I28" i="2"/>
  <c r="H28" i="2"/>
  <c r="G28" i="2"/>
  <c r="F28" i="2"/>
  <c r="E28" i="2"/>
  <c r="I27" i="2"/>
  <c r="H27" i="2"/>
  <c r="G27" i="2"/>
  <c r="F27" i="2"/>
  <c r="E27" i="2"/>
  <c r="I26" i="2"/>
  <c r="H26" i="2"/>
  <c r="G26" i="2"/>
  <c r="F26" i="2"/>
  <c r="E26" i="2"/>
  <c r="I25" i="2"/>
  <c r="H25" i="2"/>
  <c r="G25" i="2"/>
  <c r="F25" i="2"/>
  <c r="E25" i="2"/>
  <c r="I24" i="2"/>
  <c r="H24" i="2"/>
  <c r="G24" i="2"/>
  <c r="F24" i="2"/>
  <c r="E24" i="2"/>
  <c r="I23" i="2"/>
  <c r="H23" i="2"/>
  <c r="G23" i="2"/>
  <c r="F23" i="2"/>
  <c r="E23" i="2"/>
  <c r="I22" i="2"/>
  <c r="H22" i="2"/>
  <c r="G22" i="2"/>
  <c r="F22" i="2"/>
  <c r="E22" i="2"/>
  <c r="I21" i="2"/>
  <c r="H21" i="2"/>
  <c r="G21" i="2"/>
  <c r="F21" i="2"/>
  <c r="E21" i="2"/>
  <c r="I20" i="2"/>
  <c r="H20" i="2"/>
  <c r="G20" i="2"/>
  <c r="F20" i="2"/>
  <c r="E20" i="2"/>
  <c r="I19" i="2"/>
  <c r="H19" i="2"/>
  <c r="G19" i="2"/>
  <c r="F19" i="2"/>
  <c r="E19" i="2"/>
  <c r="I18" i="2"/>
  <c r="H18" i="2"/>
  <c r="G18" i="2"/>
  <c r="F18" i="2"/>
  <c r="E18" i="2"/>
  <c r="I17" i="2"/>
  <c r="H17" i="2"/>
  <c r="G17" i="2"/>
  <c r="F17" i="2"/>
  <c r="E17" i="2"/>
  <c r="I16" i="2"/>
  <c r="H16" i="2"/>
  <c r="G16" i="2"/>
  <c r="F16" i="2"/>
  <c r="E16" i="2"/>
  <c r="I15" i="2"/>
  <c r="H15" i="2"/>
  <c r="G15" i="2"/>
  <c r="F15" i="2"/>
  <c r="E15" i="2"/>
  <c r="I14" i="2"/>
  <c r="H14" i="2"/>
  <c r="G14" i="2"/>
  <c r="F14" i="2"/>
  <c r="E14" i="2"/>
  <c r="I13" i="2"/>
  <c r="H13" i="2"/>
  <c r="G13" i="2"/>
  <c r="F13" i="2"/>
  <c r="E13" i="2"/>
  <c r="I12" i="2"/>
  <c r="H12" i="2"/>
  <c r="G12" i="2"/>
  <c r="F12" i="2"/>
  <c r="E12" i="2"/>
  <c r="I11" i="2"/>
  <c r="H11" i="2"/>
  <c r="G11" i="2"/>
  <c r="F11" i="2"/>
  <c r="E11" i="2"/>
  <c r="I10" i="2"/>
  <c r="H10" i="2"/>
  <c r="G10" i="2"/>
  <c r="F10" i="2"/>
  <c r="E10" i="2"/>
  <c r="I9" i="2"/>
  <c r="H9" i="2"/>
  <c r="G9" i="2"/>
  <c r="F9" i="2"/>
  <c r="E9" i="2"/>
  <c r="I8" i="2"/>
  <c r="I46" i="2" s="1"/>
  <c r="H8" i="2"/>
  <c r="G52" i="2" s="1"/>
  <c r="G8" i="2"/>
  <c r="G53" i="2" s="1"/>
  <c r="F8" i="2"/>
  <c r="G54" i="2" s="1"/>
  <c r="E8" i="2"/>
  <c r="G55" i="2" s="1"/>
  <c r="E31" i="1"/>
  <c r="F31" i="1"/>
  <c r="G31" i="1"/>
  <c r="H31" i="1"/>
  <c r="I31" i="1"/>
  <c r="E32" i="1"/>
  <c r="F32" i="1"/>
  <c r="G32" i="1"/>
  <c r="H32" i="1"/>
  <c r="I32" i="1"/>
  <c r="E33" i="1"/>
  <c r="F33" i="1"/>
  <c r="G33" i="1"/>
  <c r="H33" i="1"/>
  <c r="I33" i="1"/>
  <c r="E34" i="1"/>
  <c r="F34" i="1"/>
  <c r="G34" i="1"/>
  <c r="H34" i="1"/>
  <c r="I34" i="1"/>
  <c r="E35" i="1"/>
  <c r="F35" i="1"/>
  <c r="G35" i="1"/>
  <c r="H35" i="1"/>
  <c r="I35" i="1"/>
  <c r="E36" i="1"/>
  <c r="F36" i="1"/>
  <c r="G36" i="1"/>
  <c r="H36" i="1"/>
  <c r="I36" i="1"/>
  <c r="E37" i="1"/>
  <c r="F37" i="1"/>
  <c r="G37" i="1"/>
  <c r="H37" i="1"/>
  <c r="I37" i="1"/>
  <c r="E38" i="1"/>
  <c r="F38" i="1"/>
  <c r="G38" i="1"/>
  <c r="H38" i="1"/>
  <c r="I38" i="1"/>
  <c r="E39" i="1"/>
  <c r="F39" i="1"/>
  <c r="G39" i="1"/>
  <c r="H39" i="1"/>
  <c r="I39" i="1"/>
  <c r="E40" i="1"/>
  <c r="F40" i="1"/>
  <c r="G40" i="1"/>
  <c r="H40" i="1"/>
  <c r="I40" i="1"/>
  <c r="E41" i="1"/>
  <c r="F41" i="1"/>
  <c r="G41" i="1"/>
  <c r="H41" i="1"/>
  <c r="I41" i="1"/>
  <c r="E42" i="1"/>
  <c r="F42" i="1"/>
  <c r="G42" i="1"/>
  <c r="H42" i="1"/>
  <c r="I42" i="1"/>
  <c r="E43" i="1"/>
  <c r="F43" i="1"/>
  <c r="G43" i="1"/>
  <c r="H43" i="1"/>
  <c r="I43" i="1"/>
  <c r="E44" i="1"/>
  <c r="F44" i="1"/>
  <c r="G44" i="1"/>
  <c r="H44" i="1"/>
  <c r="I44" i="1"/>
  <c r="G47" i="9" l="1"/>
  <c r="G49" i="9"/>
  <c r="G38" i="8"/>
  <c r="G39" i="8"/>
  <c r="G34" i="11"/>
  <c r="G36" i="11"/>
  <c r="G53" i="7"/>
  <c r="G56" i="7"/>
  <c r="I47" i="7"/>
  <c r="G49" i="6"/>
  <c r="G51" i="6"/>
  <c r="G51" i="5"/>
  <c r="I42" i="5"/>
  <c r="G49" i="5"/>
  <c r="I27" i="11"/>
  <c r="I28" i="10"/>
  <c r="I40" i="9"/>
  <c r="I30" i="8"/>
  <c r="I46" i="7"/>
  <c r="I42" i="6"/>
  <c r="I41" i="5"/>
  <c r="I45" i="4"/>
  <c r="I43" i="3"/>
  <c r="I45" i="2"/>
  <c r="E9" i="1" l="1"/>
  <c r="F9" i="1"/>
  <c r="G9" i="1"/>
  <c r="H9" i="1"/>
  <c r="I9" i="1"/>
  <c r="E10" i="1"/>
  <c r="F10" i="1"/>
  <c r="G10" i="1"/>
  <c r="H10" i="1"/>
  <c r="I10" i="1"/>
  <c r="E11" i="1"/>
  <c r="F11" i="1"/>
  <c r="G11" i="1"/>
  <c r="H11" i="1"/>
  <c r="I11" i="1"/>
  <c r="E12" i="1"/>
  <c r="F12" i="1"/>
  <c r="G12" i="1"/>
  <c r="H12" i="1"/>
  <c r="I12" i="1"/>
  <c r="E13" i="1"/>
  <c r="F13" i="1"/>
  <c r="G13" i="1"/>
  <c r="H13" i="1"/>
  <c r="I13" i="1"/>
  <c r="E14" i="1"/>
  <c r="F14" i="1"/>
  <c r="G14" i="1"/>
  <c r="H14" i="1"/>
  <c r="I14" i="1"/>
  <c r="E15" i="1"/>
  <c r="F15" i="1"/>
  <c r="G15" i="1"/>
  <c r="H15" i="1"/>
  <c r="I15" i="1"/>
  <c r="E16" i="1"/>
  <c r="F16" i="1"/>
  <c r="G16" i="1"/>
  <c r="H16" i="1"/>
  <c r="I16" i="1"/>
  <c r="E17" i="1"/>
  <c r="F17" i="1"/>
  <c r="G17" i="1"/>
  <c r="H17" i="1"/>
  <c r="I17" i="1"/>
  <c r="E18" i="1"/>
  <c r="F18" i="1"/>
  <c r="G18" i="1"/>
  <c r="H18" i="1"/>
  <c r="I18" i="1"/>
  <c r="E19" i="1"/>
  <c r="F19" i="1"/>
  <c r="G19" i="1"/>
  <c r="H19" i="1"/>
  <c r="I19" i="1"/>
  <c r="E20" i="1"/>
  <c r="F20" i="1"/>
  <c r="G20" i="1"/>
  <c r="H20" i="1"/>
  <c r="I20" i="1"/>
  <c r="E21" i="1"/>
  <c r="F21" i="1"/>
  <c r="G21" i="1"/>
  <c r="H21" i="1"/>
  <c r="I21" i="1"/>
  <c r="E22" i="1"/>
  <c r="F22" i="1"/>
  <c r="G22" i="1"/>
  <c r="H22" i="1"/>
  <c r="I22" i="1"/>
  <c r="E23" i="1"/>
  <c r="F23" i="1"/>
  <c r="G23" i="1"/>
  <c r="H23" i="1"/>
  <c r="I23" i="1"/>
  <c r="E24" i="1"/>
  <c r="F24" i="1"/>
  <c r="G24" i="1"/>
  <c r="H24" i="1"/>
  <c r="I24" i="1"/>
  <c r="E25" i="1"/>
  <c r="F25" i="1"/>
  <c r="G25" i="1"/>
  <c r="H25" i="1"/>
  <c r="I25" i="1"/>
  <c r="E26" i="1"/>
  <c r="F26" i="1"/>
  <c r="G26" i="1"/>
  <c r="H26" i="1"/>
  <c r="I26" i="1"/>
  <c r="E27" i="1"/>
  <c r="F27" i="1"/>
  <c r="G27" i="1"/>
  <c r="H27" i="1"/>
  <c r="I27" i="1"/>
  <c r="E28" i="1"/>
  <c r="F28" i="1"/>
  <c r="G28" i="1"/>
  <c r="H28" i="1"/>
  <c r="I28" i="1"/>
  <c r="E29" i="1"/>
  <c r="F29" i="1"/>
  <c r="G29" i="1"/>
  <c r="H29" i="1"/>
  <c r="I29" i="1"/>
  <c r="E30" i="1"/>
  <c r="F30" i="1"/>
  <c r="G30" i="1"/>
  <c r="H30" i="1"/>
  <c r="I30" i="1"/>
  <c r="I8" i="1"/>
  <c r="H8" i="1"/>
  <c r="G8" i="1"/>
  <c r="F8" i="1"/>
  <c r="E8" i="1"/>
  <c r="G55" i="1" l="1"/>
  <c r="G54" i="1"/>
  <c r="G53" i="1"/>
  <c r="G52" i="1"/>
  <c r="I46" i="1"/>
  <c r="I45" i="1"/>
</calcChain>
</file>

<file path=xl/sharedStrings.xml><?xml version="1.0" encoding="utf-8"?>
<sst xmlns="http://schemas.openxmlformats.org/spreadsheetml/2006/main" count="1051" uniqueCount="689">
  <si>
    <t xml:space="preserve">คำชี้แจง ในช่องรายการประเมินให้บันทึกคะแนนที่ได้ ในช่องผลการประเมินให้ทำเครื่องหมาย / </t>
  </si>
  <si>
    <t>เลขที่</t>
  </si>
  <si>
    <t>ชื่อตัว</t>
  </si>
  <si>
    <t>นามสกุล</t>
  </si>
  <si>
    <t>รวมคะแนน(๓๐)</t>
  </si>
  <si>
    <t>ผลประเมิน</t>
  </si>
  <si>
    <t>สรุป(ผ่าน/ไม่ผ่าน</t>
  </si>
  <si>
    <t>ไม่ผ่านเกณฑ์(๐-๑๔)</t>
  </si>
  <si>
    <t>ผ่าน</t>
  </si>
  <si>
    <t>พอใช้(๑๕-๒๐)</t>
  </si>
  <si>
    <t>ดี(๒๑-๒๕)</t>
  </si>
  <si>
    <t>ดีมาก(๒๖-๓๐)</t>
  </si>
  <si>
    <t>ไม่ผ่าน</t>
  </si>
  <si>
    <t>เกณฑ์การตัดสินได้ ๑๕ คะแนน ขึ้นไปถือว่าผ่าน</t>
  </si>
  <si>
    <t>เกณฑ์การตัดสินสินคุณภาพ</t>
  </si>
  <si>
    <t>คะแนน</t>
  </si>
  <si>
    <t>ระดับคุณภาพ</t>
  </si>
  <si>
    <t>จำนวนคน</t>
  </si>
  <si>
    <t>คะแนน ๒๖ - ๓๐</t>
  </si>
  <si>
    <t>ดีมาก</t>
  </si>
  <si>
    <t>คะแนน ๒๑ - ๒๕</t>
  </si>
  <si>
    <t>ดี</t>
  </si>
  <si>
    <t>คะแนน ๑๕ - ๒๐</t>
  </si>
  <si>
    <t>คะแนน ๐ - ๑๔</t>
  </si>
  <si>
    <t>แบบบันทึกผลการประเมินความสามารถการใช้ภาษาอาเซียน</t>
  </si>
  <si>
    <t>ชั้นมัธยมศึกษาปีที่ 6/๗</t>
  </si>
  <si>
    <t>ชั้นมัธยมศึกษาปีที่ 6/๘</t>
  </si>
  <si>
    <t>ชั้นมัธยมศึกษาปีที่ 6/๙</t>
  </si>
  <si>
    <t>ชั้นมัธยมศึกษาปีที่ 6/๑๐</t>
  </si>
  <si>
    <t>ชั้นมัธยมศึกษาปีที่ 6/๑๑</t>
  </si>
  <si>
    <t>ชั้นมัธยมศึกษาปีที่ 6/1</t>
  </si>
  <si>
    <t>ชั้นมัธยมศึกษาปีที่ 6/2</t>
  </si>
  <si>
    <t>ชั้นมัธยมศึกษาปีที่ 6/3</t>
  </si>
  <si>
    <t>ชั้นมัธยมศึกษาปีที่ 6/4</t>
  </si>
  <si>
    <t>ชั้นมัธยมศึกษาปีที่ 6/5</t>
  </si>
  <si>
    <t>ชั้นมัธยมศึกษาปีที่ 6/6</t>
  </si>
  <si>
    <t>ลงชื่อ………..ผู้ประเมิน</t>
  </si>
  <si>
    <t>(…….)</t>
  </si>
  <si>
    <t>ตำแหน่ง  …ครู….</t>
  </si>
  <si>
    <t xml:space="preserve">                           ประเมิน วันที่     เดือน      พ.ศ. </t>
  </si>
  <si>
    <t>นายรักไทย</t>
  </si>
  <si>
    <t>แย้มกลิ่น</t>
  </si>
  <si>
    <t>นายสรวุฒิ</t>
  </si>
  <si>
    <t>แสงเจริญ</t>
  </si>
  <si>
    <t>นายจักรภัทร</t>
  </si>
  <si>
    <t>จันทร์สวัสดิ์</t>
  </si>
  <si>
    <t>นายวชิรวิทย์</t>
  </si>
  <si>
    <t>ปลื้มบุญ</t>
  </si>
  <si>
    <t>นายธีรพัฒน์</t>
  </si>
  <si>
    <t>ดอนมอญ</t>
  </si>
  <si>
    <t>นายวิชญ์พล</t>
  </si>
  <si>
    <t>สอนวิชัย</t>
  </si>
  <si>
    <t>นางสาวฐิติญาพร</t>
  </si>
  <si>
    <t>นกน้อย</t>
  </si>
  <si>
    <t>นางสาวณัฐกานต์</t>
  </si>
  <si>
    <t>กันภัย</t>
  </si>
  <si>
    <t>นางสาวทัศน์วรรณ</t>
  </si>
  <si>
    <t>เนื่องจากพิมพ์</t>
  </si>
  <si>
    <t>นางสาวปาริชาติ</t>
  </si>
  <si>
    <t>ประไพร</t>
  </si>
  <si>
    <t>นางสาวเพ็ญนภา</t>
  </si>
  <si>
    <t>เพียลา</t>
  </si>
  <si>
    <t>นางสาววัชราภรณ์</t>
  </si>
  <si>
    <t>บางกุ้ง</t>
  </si>
  <si>
    <t>นางสาวสุพรรณี</t>
  </si>
  <si>
    <t>สาลิวงษ์</t>
  </si>
  <si>
    <t>นางสาวสุพิชฌาย์</t>
  </si>
  <si>
    <t>สนร้อย</t>
  </si>
  <si>
    <t>นางสาวสุรารักษ์</t>
  </si>
  <si>
    <t>สุดแสง</t>
  </si>
  <si>
    <t>นางสาวกัลยรัตน์</t>
  </si>
  <si>
    <t>บุญโม</t>
  </si>
  <si>
    <t>นางสาวขวัญกมล</t>
  </si>
  <si>
    <t>ศรีสม</t>
  </si>
  <si>
    <t>นางสาวปิยวรรณ</t>
  </si>
  <si>
    <t>สำอาง</t>
  </si>
  <si>
    <t>นางสาวภาวิณี</t>
  </si>
  <si>
    <t>ธุระ</t>
  </si>
  <si>
    <t>นางสาวจิราวรรณ</t>
  </si>
  <si>
    <t>อำไพโชติ</t>
  </si>
  <si>
    <t xml:space="preserve">นางสาวจุฑาทิพย์ </t>
  </si>
  <si>
    <t>จิตรสมพงษ์</t>
  </si>
  <si>
    <t>นางสาวจุฑามาส</t>
  </si>
  <si>
    <t>เอมสุ่น</t>
  </si>
  <si>
    <t>นางสาวชญานิศ</t>
  </si>
  <si>
    <t>ฉิมมาแก้ว</t>
  </si>
  <si>
    <t>นางสาวภัทรวีร์</t>
  </si>
  <si>
    <t>คนทัศน์</t>
  </si>
  <si>
    <t>นางสาวญาดา</t>
  </si>
  <si>
    <t>ทานทน</t>
  </si>
  <si>
    <t>นางสาวณัฐสุดา</t>
  </si>
  <si>
    <t>นิยมสุข</t>
  </si>
  <si>
    <t>นางสาวเกศกนก</t>
  </si>
  <si>
    <t>เตสะดี</t>
  </si>
  <si>
    <t>นางสาวชุติกาญจน์</t>
  </si>
  <si>
    <t>ฝาเฟี้ยม</t>
  </si>
  <si>
    <t>นางสาวบุณยาพร</t>
  </si>
  <si>
    <t>ยาฮะ</t>
  </si>
  <si>
    <t>นางสาวสุชานันท์</t>
  </si>
  <si>
    <t>บุตรดี</t>
  </si>
  <si>
    <t>นางสาวสรญา</t>
  </si>
  <si>
    <t>สายพิน</t>
  </si>
  <si>
    <t>นางสาวแก้วตา</t>
  </si>
  <si>
    <t>ทิพวงษา</t>
  </si>
  <si>
    <t>นางสาวดุษฎีพร</t>
  </si>
  <si>
    <t>อุทธาหรณ์</t>
  </si>
  <si>
    <t>นางสาวมณฑิรา</t>
  </si>
  <si>
    <t>กอนจันดา</t>
  </si>
  <si>
    <t>นางสาวเมธาพร</t>
  </si>
  <si>
    <t>ลาหู่</t>
  </si>
  <si>
    <t>นางสาววริศรา</t>
  </si>
  <si>
    <t>เดชผิว</t>
  </si>
  <si>
    <t>นางสาวภัทรวดี</t>
  </si>
  <si>
    <t>นามชารี</t>
  </si>
  <si>
    <t>นายจุลจิตร</t>
  </si>
  <si>
    <t>จำจิตต์</t>
  </si>
  <si>
    <t>นายธราเทพ</t>
  </si>
  <si>
    <t>เพิ่มพูล</t>
  </si>
  <si>
    <t>นายปัณณธร</t>
  </si>
  <si>
    <t>เพิ่มผล</t>
  </si>
  <si>
    <t>นายวัชรินทร์</t>
  </si>
  <si>
    <t>ทรงประโคน</t>
  </si>
  <si>
    <t>นายสหัสวรรษ</t>
  </si>
  <si>
    <t>เนตรสุวรรณ์</t>
  </si>
  <si>
    <t>นายอนุรักษ์</t>
  </si>
  <si>
    <t>คำชัยมงคล</t>
  </si>
  <si>
    <t>นายอุกฤษฏ์</t>
  </si>
  <si>
    <t>พานทอง</t>
  </si>
  <si>
    <t>นายบัณณพนต์</t>
  </si>
  <si>
    <t>ตาคำวัน</t>
  </si>
  <si>
    <t>นายวรกมล</t>
  </si>
  <si>
    <t>อินทร์สุข</t>
  </si>
  <si>
    <t xml:space="preserve">นางสาวกนกวรรณ </t>
  </si>
  <si>
    <t>ทองดี</t>
  </si>
  <si>
    <t>นางสาวจันทกานต์</t>
  </si>
  <si>
    <t>นางสาวนภัสวรรณ</t>
  </si>
  <si>
    <t>พงษ์มี</t>
  </si>
  <si>
    <t>สาธยาย</t>
  </si>
  <si>
    <t>นางสาวสุธิมา</t>
  </si>
  <si>
    <t>กัลยาวงค์</t>
  </si>
  <si>
    <t>นางสาวธัญธร</t>
  </si>
  <si>
    <t>ชาวบล</t>
  </si>
  <si>
    <t>นางสาวพิมพ์ลดา</t>
  </si>
  <si>
    <t>สังข์สวัสดิ์</t>
  </si>
  <si>
    <t>ทองอิ่มสินทวี</t>
  </si>
  <si>
    <t>นางสาวสุพิชชา</t>
  </si>
  <si>
    <t>ถุงเงิน</t>
  </si>
  <si>
    <t>นางสาวสุภาภรณ์</t>
  </si>
  <si>
    <t>หวังคุ้มกลาง</t>
  </si>
  <si>
    <t>นางสาวฐิติมา</t>
  </si>
  <si>
    <t>เหล็กศิริ</t>
  </si>
  <si>
    <t>นางสาวประภัสสร</t>
  </si>
  <si>
    <t>ต่างศรี</t>
  </si>
  <si>
    <t>นางสาวพรญาณี</t>
  </si>
  <si>
    <t>วงษ์พันธุ์</t>
  </si>
  <si>
    <t>เพียสุด</t>
  </si>
  <si>
    <t>พวงผ่อง</t>
  </si>
  <si>
    <t>บุรีวงษ์</t>
  </si>
  <si>
    <t>นางสาวธารารัตน์</t>
  </si>
  <si>
    <t>เข็มทอง</t>
  </si>
  <si>
    <t>นางสาวมญชุ์พิชญา</t>
  </si>
  <si>
    <t>วงจ้อย</t>
  </si>
  <si>
    <t>นางสาวอารียา</t>
  </si>
  <si>
    <t>อโนพันธ์</t>
  </si>
  <si>
    <t>นางสาวณัฐพร</t>
  </si>
  <si>
    <t>วานิชย์</t>
  </si>
  <si>
    <t>นางสาวจุฬารัตน์</t>
  </si>
  <si>
    <t>เจือจาน</t>
  </si>
  <si>
    <t>นางสาวนวรัตน์</t>
  </si>
  <si>
    <t>แซะจอหอ</t>
  </si>
  <si>
    <t>นางสาวพุธิตา</t>
  </si>
  <si>
    <t>ทองคุ้ย</t>
  </si>
  <si>
    <t>นางสาวโสรญา</t>
  </si>
  <si>
    <t>ขุนเภา</t>
  </si>
  <si>
    <t>นางสาวนิพาดา</t>
  </si>
  <si>
    <t>ราษีมิน</t>
  </si>
  <si>
    <t>นางสาวอาทิตยา</t>
  </si>
  <si>
    <t>สว่างแสง</t>
  </si>
  <si>
    <t>นางสาวธัญพัชร</t>
  </si>
  <si>
    <t>พิมพิมูล</t>
  </si>
  <si>
    <t>นางสาวสุทธิดา</t>
  </si>
  <si>
    <t>อำนรรฆ</t>
  </si>
  <si>
    <t>นายจิรวัชระ</t>
  </si>
  <si>
    <t>เกษนคร</t>
  </si>
  <si>
    <t>นายธนดล</t>
  </si>
  <si>
    <t>ช้างอ่ำ</t>
  </si>
  <si>
    <t>นายอนุสรณ์</t>
  </si>
  <si>
    <t>อ่อนเกิด</t>
  </si>
  <si>
    <t>นายชนะโชค</t>
  </si>
  <si>
    <t>แสงสมบุญ</t>
  </si>
  <si>
    <t>นายภัทรพล</t>
  </si>
  <si>
    <t>ภู่สวัสดิ์</t>
  </si>
  <si>
    <t>นายรัตนวิชญ์</t>
  </si>
  <si>
    <t>ใยยงค์</t>
  </si>
  <si>
    <t>นายรชต</t>
  </si>
  <si>
    <t>สมศรี</t>
  </si>
  <si>
    <t>นายพีรวัส</t>
  </si>
  <si>
    <t>ศรีพรหม</t>
  </si>
  <si>
    <t>นางสาวจิรวรรณ</t>
  </si>
  <si>
    <t>พลชู</t>
  </si>
  <si>
    <t>นางสาวสุภาวรรณ</t>
  </si>
  <si>
    <t>จอมสง่า</t>
  </si>
  <si>
    <t>นางสาวกมลชนก</t>
  </si>
  <si>
    <t>แสงสว่าง</t>
  </si>
  <si>
    <t>นางสาวกมลวรรณ</t>
  </si>
  <si>
    <t>จันทร์มณี</t>
  </si>
  <si>
    <t>นางสาวกานดา</t>
  </si>
  <si>
    <t>สังข์ทอง</t>
  </si>
  <si>
    <t>นางสาวฐิตารีย์</t>
  </si>
  <si>
    <t>พืชสอน</t>
  </si>
  <si>
    <t>นางสาวปานดวงใจ</t>
  </si>
  <si>
    <t>วงษ์บำหรุ</t>
  </si>
  <si>
    <t>นางสาวภัทราภรณ์</t>
  </si>
  <si>
    <t>เนตรรัตน์</t>
  </si>
  <si>
    <t>นางสาวศศิกานต์</t>
  </si>
  <si>
    <t>เจริญพันธ์</t>
  </si>
  <si>
    <t>นางสาวโศภิษฐ์</t>
  </si>
  <si>
    <t>ชาญเดช</t>
  </si>
  <si>
    <t>นางสาวจุฑาทิพย์</t>
  </si>
  <si>
    <t>บุญพวง</t>
  </si>
  <si>
    <t>นางสาวชลนิภา</t>
  </si>
  <si>
    <t>พันธ์แน่น</t>
  </si>
  <si>
    <t>นางสาวจิตราภรณ์</t>
  </si>
  <si>
    <t>จีนสวัสดิ์</t>
  </si>
  <si>
    <t>มีศิลา</t>
  </si>
  <si>
    <t>นางสาวอาลิษา</t>
  </si>
  <si>
    <t>ดอกไม้</t>
  </si>
  <si>
    <t>นางสาวกัญญาณัฐ</t>
  </si>
  <si>
    <t>นุชเจริญ</t>
  </si>
  <si>
    <t>นางสาวฐิตาพร</t>
  </si>
  <si>
    <t>นามลาด</t>
  </si>
  <si>
    <t>นางสาวธนวรรณ</t>
  </si>
  <si>
    <t>ร่มโพธิ์แก้ว</t>
  </si>
  <si>
    <t>นางสาวเบียร์</t>
  </si>
  <si>
    <t>สุภารัตน์</t>
  </si>
  <si>
    <t>นางสาวสุธาวัลย์</t>
  </si>
  <si>
    <t>เหมือนสี</t>
  </si>
  <si>
    <t>นางสาวพิมพ์ชนก</t>
  </si>
  <si>
    <t>เจนดง</t>
  </si>
  <si>
    <t>นางสาวสุรางคณา</t>
  </si>
  <si>
    <t>พรมมี</t>
  </si>
  <si>
    <t>นางสาวพรรณกาญจน์</t>
  </si>
  <si>
    <t>ร่วมใจ</t>
  </si>
  <si>
    <t>นางสาวภานรินท์</t>
  </si>
  <si>
    <t>ศิลปศาสตร์</t>
  </si>
  <si>
    <t>นางสาวภาสินี</t>
  </si>
  <si>
    <t>เกิดสุข</t>
  </si>
  <si>
    <t>นางสาววรรณวิษา</t>
  </si>
  <si>
    <t>มานะดี</t>
  </si>
  <si>
    <t>นางสาวปภาดา</t>
  </si>
  <si>
    <t>จินดามาตย์</t>
  </si>
  <si>
    <t>นายอธิป</t>
  </si>
  <si>
    <t>ประสิทธิพันธุ์</t>
  </si>
  <si>
    <t>นายมงคล</t>
  </si>
  <si>
    <t>จำรูญ</t>
  </si>
  <si>
    <t>นายณัฐวุฒิ</t>
  </si>
  <si>
    <t>พรหมมา</t>
  </si>
  <si>
    <t>นายวรภัทร</t>
  </si>
  <si>
    <t>บำรุงวัตร</t>
  </si>
  <si>
    <t>นายกษิดิ์เดช</t>
  </si>
  <si>
    <t>ฉิมพายัพ</t>
  </si>
  <si>
    <t>นายพลพล</t>
  </si>
  <si>
    <t>ไพเราะ</t>
  </si>
  <si>
    <t>นายกำจร</t>
  </si>
  <si>
    <t>เกตุนคร</t>
  </si>
  <si>
    <t>นางสาวธนัชชา</t>
  </si>
  <si>
    <t>รัตนวงศ์</t>
  </si>
  <si>
    <t>นางสาวนฤมล</t>
  </si>
  <si>
    <t>สีสิงห์</t>
  </si>
  <si>
    <t>นางสาวปิยะดา</t>
  </si>
  <si>
    <t>แสงคง</t>
  </si>
  <si>
    <t>นางสาวพิชามญชุ์</t>
  </si>
  <si>
    <t>ดีประเสริฐ</t>
  </si>
  <si>
    <t>นางสาวกรรณิการ์</t>
  </si>
  <si>
    <t>ไวว่อง</t>
  </si>
  <si>
    <t>นางสาววริศริยา</t>
  </si>
  <si>
    <t>ใบปลอด</t>
  </si>
  <si>
    <t>นางสาวกีรติกันต์</t>
  </si>
  <si>
    <t>เผื่อนพงษ์</t>
  </si>
  <si>
    <t>นางสาวชนาภัทร</t>
  </si>
  <si>
    <t>ผุงแสงมณีวงค์</t>
  </si>
  <si>
    <t>นางสาวณัฎฐวรรณ</t>
  </si>
  <si>
    <t>ธีระเวชศรางกูร</t>
  </si>
  <si>
    <t>นางสาวนันณภัทร</t>
  </si>
  <si>
    <t>รัตน์วิเศษฤทธิ์</t>
  </si>
  <si>
    <t>นางสาววทันยา</t>
  </si>
  <si>
    <t>น้อยนอนเมือง</t>
  </si>
  <si>
    <t>นางสาววรรณพร</t>
  </si>
  <si>
    <t>พูลประสาท</t>
  </si>
  <si>
    <t>นางสาวอรุณี</t>
  </si>
  <si>
    <t>ภูมี</t>
  </si>
  <si>
    <t>นางสาวธัญรดา</t>
  </si>
  <si>
    <t>ก้อนทอง</t>
  </si>
  <si>
    <t>นางสาวพรไพลิน</t>
  </si>
  <si>
    <t>ทับทิมดี</t>
  </si>
  <si>
    <t>นางสาวพิมพ์วิภา</t>
  </si>
  <si>
    <t>พุทธา</t>
  </si>
  <si>
    <t>นางสาวภณิตา</t>
  </si>
  <si>
    <t>โพธิ์ศรีวงษ์</t>
  </si>
  <si>
    <t>นางสาวสุชาวดี</t>
  </si>
  <si>
    <t>พรมวงษา</t>
  </si>
  <si>
    <t>นางสาวกัญญารัตน์</t>
  </si>
  <si>
    <t>เพ็ชรดี</t>
  </si>
  <si>
    <t>นางสาวนภาพร</t>
  </si>
  <si>
    <t>พันธ์ธรรม</t>
  </si>
  <si>
    <t>นางสาวมลธิชา</t>
  </si>
  <si>
    <t>จิตภักดี</t>
  </si>
  <si>
    <t>นางสาวชลธิชา</t>
  </si>
  <si>
    <t>สุภฤทธิ์</t>
  </si>
  <si>
    <t>นางสาวประสพพร</t>
  </si>
  <si>
    <t>สุขศรี</t>
  </si>
  <si>
    <t>นางสาวพลอยชมพู</t>
  </si>
  <si>
    <t>ไวนุแก้ว</t>
  </si>
  <si>
    <t>นางสาวสิรินทรา</t>
  </si>
  <si>
    <t>นางสาวสุพิชญา</t>
  </si>
  <si>
    <t>โสมภีร์</t>
  </si>
  <si>
    <t>นางสาวณัฐริกา</t>
  </si>
  <si>
    <t>ดีเสียง</t>
  </si>
  <si>
    <t>นางสาวพิทยารัตน์</t>
  </si>
  <si>
    <t>สุขศรีวงษ์มั่น</t>
  </si>
  <si>
    <t>นางสาวศุภานันท์</t>
  </si>
  <si>
    <t>วงค์สิริภาคย์</t>
  </si>
  <si>
    <t>นางสาวสุธาสินี</t>
  </si>
  <si>
    <t>ภู่ชัย</t>
  </si>
  <si>
    <t>นายกฤษดนัย</t>
  </si>
  <si>
    <t>บุญมาดี</t>
  </si>
  <si>
    <t>นายภูมิพัฒน์</t>
  </si>
  <si>
    <t>สมตัว</t>
  </si>
  <si>
    <t>นายสิทธิศักดิ์</t>
  </si>
  <si>
    <t>รัศมี</t>
  </si>
  <si>
    <t>นายธนพนธ์</t>
  </si>
  <si>
    <t>บำรุงสุข</t>
  </si>
  <si>
    <t>นายสุทธิพงษ์</t>
  </si>
  <si>
    <t xml:space="preserve"> อุปราช</t>
  </si>
  <si>
    <t>นายชัยทัตโต</t>
  </si>
  <si>
    <t>บุญชู</t>
  </si>
  <si>
    <t>นายนิธิกรณ์</t>
  </si>
  <si>
    <t>คงภักดี</t>
  </si>
  <si>
    <t>นายพฤฒินันท์</t>
  </si>
  <si>
    <t>ซื่อสัตย์</t>
  </si>
  <si>
    <t>นายบูรพา</t>
  </si>
  <si>
    <t>ทะวะระ</t>
  </si>
  <si>
    <t>นายรัชพล</t>
  </si>
  <si>
    <t>เพ็ชรผุดผ่อง</t>
  </si>
  <si>
    <t>นายไวยวุฒิ</t>
  </si>
  <si>
    <t>ขวัญเมือง</t>
  </si>
  <si>
    <t>นายอดิศักดิ์</t>
  </si>
  <si>
    <t>เดชา</t>
  </si>
  <si>
    <t>นายกฤตนัย</t>
  </si>
  <si>
    <t>ปูเวสา</t>
  </si>
  <si>
    <t>นายอัษฎา</t>
  </si>
  <si>
    <t>นายปรเมศวร์</t>
  </si>
  <si>
    <t>นามโคตร</t>
  </si>
  <si>
    <t>นายศุภกฤษ</t>
  </si>
  <si>
    <t>จิรเมธวณิชชา</t>
  </si>
  <si>
    <t>ฉิมพานิช</t>
  </si>
  <si>
    <t>ภูวะสุรินทร์</t>
  </si>
  <si>
    <t>นางสาวฐิติกานต์</t>
  </si>
  <si>
    <t>อ่อนสว่าง</t>
  </si>
  <si>
    <t>นางสาวนัฐกานต์</t>
  </si>
  <si>
    <t>คชรินทร์</t>
  </si>
  <si>
    <t>นางสาวยุวดี</t>
  </si>
  <si>
    <t>เกาะมะไฟ</t>
  </si>
  <si>
    <t>นางสาวศศิวิมล</t>
  </si>
  <si>
    <t>ฉายอรุณ</t>
  </si>
  <si>
    <t>นางสาวธิวาพร</t>
  </si>
  <si>
    <t>มงคล</t>
  </si>
  <si>
    <t>พูลสวัสดิ์</t>
  </si>
  <si>
    <t>นางสาวธีรดา</t>
  </si>
  <si>
    <t>เหี้ยมเหิน</t>
  </si>
  <si>
    <t>นางสาวเบญจวรรณ</t>
  </si>
  <si>
    <t>กิจดี</t>
  </si>
  <si>
    <t>นางสาวยลรดี</t>
  </si>
  <si>
    <t>สัตย์ซื่อ</t>
  </si>
  <si>
    <t>นางสาวสโรชา</t>
  </si>
  <si>
    <t>สาช่อฟ้า</t>
  </si>
  <si>
    <t>นางสาวนฤภร</t>
  </si>
  <si>
    <t>ตลับเพ็ชร</t>
  </si>
  <si>
    <t>นางสาวปุณณมาส</t>
  </si>
  <si>
    <t>ยั่งยืน</t>
  </si>
  <si>
    <t>นางสาวขวัญใจ</t>
  </si>
  <si>
    <t>ดาคำ</t>
  </si>
  <si>
    <t>เล็กโต</t>
  </si>
  <si>
    <t>นางสาววีรภัทรา</t>
  </si>
  <si>
    <t>ทิพย์ภวงศ์ษา</t>
  </si>
  <si>
    <t>นายปธานิน</t>
  </si>
  <si>
    <t>เกิดทรัพย์</t>
  </si>
  <si>
    <t>นายโชคชัย</t>
  </si>
  <si>
    <t>รื่นกลิ่น</t>
  </si>
  <si>
    <t>นางสาวเปรมฤดี</t>
  </si>
  <si>
    <t>ยะระสิทธิ์</t>
  </si>
  <si>
    <t>นางสาวชมพูนุช</t>
  </si>
  <si>
    <t>จงอาษา</t>
  </si>
  <si>
    <t>งามแก้ว</t>
  </si>
  <si>
    <t>นางสาวณัฏฐ์ชญา</t>
  </si>
  <si>
    <t>นางสาวปนัดดา</t>
  </si>
  <si>
    <t>ไกรสิงห์</t>
  </si>
  <si>
    <t>นางสาวรุ่งฤทัย</t>
  </si>
  <si>
    <t>ใจมั่น</t>
  </si>
  <si>
    <t>นางสาวชนินาถ</t>
  </si>
  <si>
    <t>กลิ่นพิพัฒน์</t>
  </si>
  <si>
    <t>นางสาวพัดทิยา</t>
  </si>
  <si>
    <t>คู่คิด</t>
  </si>
  <si>
    <t>นางสาวเอวิตา</t>
  </si>
  <si>
    <t>แปลงสาร</t>
  </si>
  <si>
    <t>นางสาวนิติกาญจน์</t>
  </si>
  <si>
    <t>โนรีวงศ์</t>
  </si>
  <si>
    <t>นางสาวอรรติมา</t>
  </si>
  <si>
    <t>หงวนเสงี่ยม</t>
  </si>
  <si>
    <t>ไชยคีนี</t>
  </si>
  <si>
    <t>จาดมี</t>
  </si>
  <si>
    <t>นางสาวกวีณัฐ</t>
  </si>
  <si>
    <t>กลับไชย</t>
  </si>
  <si>
    <t>บุญมี</t>
  </si>
  <si>
    <t>นางสาวจิรัชยา</t>
  </si>
  <si>
    <t>วงษ์อุดม</t>
  </si>
  <si>
    <t>นางสาวชนาพร</t>
  </si>
  <si>
    <t>คำวิชัย</t>
  </si>
  <si>
    <t>นางสาวณัฏฐวรรณ</t>
  </si>
  <si>
    <t>สกุลนคร</t>
  </si>
  <si>
    <t>นางสาวธิดากานต์</t>
  </si>
  <si>
    <t>ช่อทัยสงค์</t>
  </si>
  <si>
    <t>นางสาวนิษากรณ์</t>
  </si>
  <si>
    <t>ไชโย</t>
  </si>
  <si>
    <t>แสงเขตร์</t>
  </si>
  <si>
    <t>นางสาวเบญญาภา</t>
  </si>
  <si>
    <t>ช่อสังข์</t>
  </si>
  <si>
    <t>นางสาวปภัชญา</t>
  </si>
  <si>
    <t>ปานตระกูล</t>
  </si>
  <si>
    <t>นางสาวมนัสนันท์</t>
  </si>
  <si>
    <t>ประแดง</t>
  </si>
  <si>
    <t>นางสาวรัชนีกร</t>
  </si>
  <si>
    <t>สมพงษ์</t>
  </si>
  <si>
    <t>นางสาวรุ่งฤดี</t>
  </si>
  <si>
    <t>อ่อนสุภาพ</t>
  </si>
  <si>
    <t>นางสาวลลิดาวรรณ</t>
  </si>
  <si>
    <t>ศรีมันตะ</t>
  </si>
  <si>
    <t>นางสาววชิราภรณ์</t>
  </si>
  <si>
    <t>เพียรนภา</t>
  </si>
  <si>
    <t>นางสาวสรชา</t>
  </si>
  <si>
    <t>แดนเวียง</t>
  </si>
  <si>
    <t>นางสาวสุภาดา</t>
  </si>
  <si>
    <t>หาชม</t>
  </si>
  <si>
    <t>นางสาวอณิสตา</t>
  </si>
  <si>
    <t>ตระกูลทา</t>
  </si>
  <si>
    <t>นางสาวอิสรีย์</t>
  </si>
  <si>
    <t>สุดทอง</t>
  </si>
  <si>
    <t>นายกิตติพงษ์</t>
  </si>
  <si>
    <t>นาที</t>
  </si>
  <si>
    <t>นายธวัชชัย</t>
  </si>
  <si>
    <t>เสมาทอง</t>
  </si>
  <si>
    <t>นายพงศกร</t>
  </si>
  <si>
    <t>ศรีสุขโข</t>
  </si>
  <si>
    <t>นางสาวณัฐฐนิต</t>
  </si>
  <si>
    <t>แดงโชติ</t>
  </si>
  <si>
    <t>นางสาวรุ่งนภา</t>
  </si>
  <si>
    <t>จิตรช่วย</t>
  </si>
  <si>
    <t>นางสาวนพมาศ</t>
  </si>
  <si>
    <t>งามละออ</t>
  </si>
  <si>
    <t>รอดเลี้ยง</t>
  </si>
  <si>
    <t>นางสาวปิญญา</t>
  </si>
  <si>
    <t>ท่างาม</t>
  </si>
  <si>
    <t>นางสาวสุธารัตน์</t>
  </si>
  <si>
    <t>อู่แก้ว</t>
  </si>
  <si>
    <t>อาฒยะพันธ์</t>
  </si>
  <si>
    <t>นางสาวเจษฎาพร</t>
  </si>
  <si>
    <t>หมั่นกู้</t>
  </si>
  <si>
    <t>นางสาวดวงดาว</t>
  </si>
  <si>
    <t>เจริญนาค</t>
  </si>
  <si>
    <t>นางสาวธนาภรณ์</t>
  </si>
  <si>
    <t>สิงห์โตวงษ์</t>
  </si>
  <si>
    <t>นางสาวธัญลักษณ์</t>
  </si>
  <si>
    <t>แย้มพวง</t>
  </si>
  <si>
    <t>เกตุวงษ์</t>
  </si>
  <si>
    <t>นางสาวปริชญา</t>
  </si>
  <si>
    <t>พรมมา</t>
  </si>
  <si>
    <t>นางสาวรัชนก</t>
  </si>
  <si>
    <t>แสงตะวัน</t>
  </si>
  <si>
    <t>นางสาววิลาวัลย์</t>
  </si>
  <si>
    <t>ทรัพย์มั่น</t>
  </si>
  <si>
    <t>นางสาวพัลยมนต์</t>
  </si>
  <si>
    <t>บรรลือวงศ์</t>
  </si>
  <si>
    <t>นางสาวชนัฏตา</t>
  </si>
  <si>
    <t>ยุทธนไพบูลย์</t>
  </si>
  <si>
    <t>ปรีสิงห์</t>
  </si>
  <si>
    <t>นางสาวกนกวรรณ</t>
  </si>
  <si>
    <t>สุขพิน</t>
  </si>
  <si>
    <t>นางสาวกฤษณา</t>
  </si>
  <si>
    <t>รัตนชน</t>
  </si>
  <si>
    <t>นางสาวธิชาดา</t>
  </si>
  <si>
    <t>พันธ์ศรี</t>
  </si>
  <si>
    <t>นางสาวนันทิยา</t>
  </si>
  <si>
    <t>ยางนอก</t>
  </si>
  <si>
    <t>นางสาวประกายดาว</t>
  </si>
  <si>
    <t>คำคง</t>
  </si>
  <si>
    <t>นางสาวปิยาภรณ์</t>
  </si>
  <si>
    <t>เที่ยงอารมณ์</t>
  </si>
  <si>
    <t>นางสาวพรวสา</t>
  </si>
  <si>
    <t>สถาวร</t>
  </si>
  <si>
    <t>นางสาวพัชริดา</t>
  </si>
  <si>
    <t>สีลาดเลา</t>
  </si>
  <si>
    <t>นางสาวมนัสวีร์</t>
  </si>
  <si>
    <t>พิมเสน</t>
  </si>
  <si>
    <t>นางสาววชิราวรรณ</t>
  </si>
  <si>
    <t>แสงสุวิมล</t>
  </si>
  <si>
    <t>นางสาววนัชพร</t>
  </si>
  <si>
    <t>เตรมะวงษ์</t>
  </si>
  <si>
    <t>นางสาววรรษิดา</t>
  </si>
  <si>
    <t>โทวงษ์</t>
  </si>
  <si>
    <t>นางสาวศุนิตา</t>
  </si>
  <si>
    <t>สิงห์เหม</t>
  </si>
  <si>
    <t>นางสาวสุพรรณิการ์</t>
  </si>
  <si>
    <t>ศรีสุข</t>
  </si>
  <si>
    <t>นางสาวอนุธิดา</t>
  </si>
  <si>
    <t>บรรดาศักดิ์</t>
  </si>
  <si>
    <t>นางสาวอรสุภา</t>
  </si>
  <si>
    <t>พันธ์ทา</t>
  </si>
  <si>
    <t>นางสาววนัสนันท์</t>
  </si>
  <si>
    <t>พิศเพ็ง</t>
  </si>
  <si>
    <t>นายประเสริฐ</t>
  </si>
  <si>
    <t>โยธี</t>
  </si>
  <si>
    <t>นายจิรพงษ์</t>
  </si>
  <si>
    <t>พรมศรี</t>
  </si>
  <si>
    <t>นายจักรี</t>
  </si>
  <si>
    <t>ผางสา</t>
  </si>
  <si>
    <t>สนรักษา</t>
  </si>
  <si>
    <t>นายธนภัทร</t>
  </si>
  <si>
    <t>จันทร์โต้ง</t>
  </si>
  <si>
    <t>นายเกียรติศักดิ์</t>
  </si>
  <si>
    <t>เหมือนแม้น</t>
  </si>
  <si>
    <t>นายษายน</t>
  </si>
  <si>
    <t>บุญเกิน</t>
  </si>
  <si>
    <t>นายปฏิพล</t>
  </si>
  <si>
    <t>วัดกิ่ง</t>
  </si>
  <si>
    <t>นางสาวชณิดา</t>
  </si>
  <si>
    <t>เพียรแย้ม</t>
  </si>
  <si>
    <t>นางสาวณธิดา</t>
  </si>
  <si>
    <t>รักภิรมย์</t>
  </si>
  <si>
    <t>นางสาวโชติกา</t>
  </si>
  <si>
    <t>ท่าหิน</t>
  </si>
  <si>
    <t>นางสาววิภาวี</t>
  </si>
  <si>
    <t>กุลธีรโชค</t>
  </si>
  <si>
    <t>นางสาวดวงกมล</t>
  </si>
  <si>
    <t>บุญสิงห์</t>
  </si>
  <si>
    <t>นางสาวเกตน์นิภา</t>
  </si>
  <si>
    <t>สวัสดี</t>
  </si>
  <si>
    <t>นางสาวจิดาภา</t>
  </si>
  <si>
    <t>คมขำ</t>
  </si>
  <si>
    <t>นางสาวญาณีกรณ์</t>
  </si>
  <si>
    <t>เปรมดี</t>
  </si>
  <si>
    <t>นางสาวธาดารวี</t>
  </si>
  <si>
    <t>ระฆังทอง</t>
  </si>
  <si>
    <t>เพิ่มพูน</t>
  </si>
  <si>
    <t>นางสาวอรนลิน</t>
  </si>
  <si>
    <t>จิตต์อารีย์</t>
  </si>
  <si>
    <t>นางสาวอริสา</t>
  </si>
  <si>
    <t>บุญช่วย</t>
  </si>
  <si>
    <t>นางสาวรัศมิ์ชญาณ์</t>
  </si>
  <si>
    <t>กิจว่องไว</t>
  </si>
  <si>
    <t>จิตรเสงี่ยม</t>
  </si>
  <si>
    <t>นายธนาธิป</t>
  </si>
  <si>
    <t>สืบจากเทียน</t>
  </si>
  <si>
    <t>นายนิพนธ์</t>
  </si>
  <si>
    <t>กาลภูธร</t>
  </si>
  <si>
    <t>นายปริวัฒน์</t>
  </si>
  <si>
    <t>เชื่อมรัมย์</t>
  </si>
  <si>
    <t>นายอัตตชัย</t>
  </si>
  <si>
    <t>บุปผาสุวรรณ</t>
  </si>
  <si>
    <t>นายอิทธิพล</t>
  </si>
  <si>
    <t>รอดกร</t>
  </si>
  <si>
    <t>นายธนิต</t>
  </si>
  <si>
    <t>กุมารสิงห์</t>
  </si>
  <si>
    <t>นายสุทิวัส</t>
  </si>
  <si>
    <t>ไหมล้วน</t>
  </si>
  <si>
    <t>นายธนพันธ์</t>
  </si>
  <si>
    <t>ธนศิลป์</t>
  </si>
  <si>
    <t>นายภคิน</t>
  </si>
  <si>
    <t>พรวัฒนา</t>
  </si>
  <si>
    <t>นายศุภกิตติ์</t>
  </si>
  <si>
    <t>จันมา</t>
  </si>
  <si>
    <t>นายวรทัต</t>
  </si>
  <si>
    <t>ทิพย์เขต</t>
  </si>
  <si>
    <t>นายธนกฤษ</t>
  </si>
  <si>
    <t>ทวีวงษ์</t>
  </si>
  <si>
    <t>นายพัชรพล</t>
  </si>
  <si>
    <t>สวัสดิ์วารี</t>
  </si>
  <si>
    <t>นายภูรินทร์</t>
  </si>
  <si>
    <t>งิบสูงเนิน</t>
  </si>
  <si>
    <t>นายกฤษฎา</t>
  </si>
  <si>
    <t>พนมเขตต์</t>
  </si>
  <si>
    <t>นายณัฐชัญ</t>
  </si>
  <si>
    <t>พรมนิยม</t>
  </si>
  <si>
    <t>นายธนพงษ์</t>
  </si>
  <si>
    <t>อาสเสวตร์</t>
  </si>
  <si>
    <t>นายธนพล</t>
  </si>
  <si>
    <t>มุกดาสนิท</t>
  </si>
  <si>
    <t>นายนันทภูมิ</t>
  </si>
  <si>
    <t>คำประเสริฐ</t>
  </si>
  <si>
    <t>นายปานเดชา</t>
  </si>
  <si>
    <t>ทุนโคกกรวด</t>
  </si>
  <si>
    <t>นายพงศธร</t>
  </si>
  <si>
    <t>นายพงศ์สิทธิ์</t>
  </si>
  <si>
    <t>จันทร์ภาชัย</t>
  </si>
  <si>
    <t>นายโสภณวิชญ์</t>
  </si>
  <si>
    <t>สิงห์แหลม</t>
  </si>
  <si>
    <t>สีแข็ง</t>
  </si>
  <si>
    <t>นางสาวณัฐชา</t>
  </si>
  <si>
    <t>ฟูผล</t>
  </si>
  <si>
    <t>เชาวะนะ</t>
  </si>
  <si>
    <t>นางสาวเอมิกา</t>
  </si>
  <si>
    <t>เพิ่มสุข</t>
  </si>
  <si>
    <t>นางสาวกรรณิกา</t>
  </si>
  <si>
    <t>ภาคภูมิพงศ์</t>
  </si>
  <si>
    <t>นางสาววรรนิษา</t>
  </si>
  <si>
    <t>นารินทร์</t>
  </si>
  <si>
    <t>นางสาวยุพิน</t>
  </si>
  <si>
    <t>มิ่งมงคล</t>
  </si>
  <si>
    <t>จำรัสธนสาร</t>
  </si>
  <si>
    <t>นายภูเบศร</t>
  </si>
  <si>
    <t>คงเส็ง</t>
  </si>
  <si>
    <t>นายสิทธิเดช</t>
  </si>
  <si>
    <t>ไตรรินทร์</t>
  </si>
  <si>
    <t>นายปฏิภาณ</t>
  </si>
  <si>
    <t>ฤทธิ์แรง</t>
  </si>
  <si>
    <t>นายชนุดม</t>
  </si>
  <si>
    <t>สุขสบาย</t>
  </si>
  <si>
    <t>นายนัทธสม</t>
  </si>
  <si>
    <t>เพ็ชรสมบัติ</t>
  </si>
  <si>
    <t>อ่อนน้อม</t>
  </si>
  <si>
    <t>นายชนันนัทธ์</t>
  </si>
  <si>
    <t>ยืนมั่น</t>
  </si>
  <si>
    <t>นายดลชัย</t>
  </si>
  <si>
    <t>ผึ่งแช่ม</t>
  </si>
  <si>
    <t>นายศักดา</t>
  </si>
  <si>
    <t>ผิวเอี่ยม</t>
  </si>
  <si>
    <t>นายอภิสิทธิ์</t>
  </si>
  <si>
    <t>แสงวงค์</t>
  </si>
  <si>
    <t>นายธนพัฒน์</t>
  </si>
  <si>
    <t>สอนสวัสดิ์</t>
  </si>
  <si>
    <t>นายกัสสปะ</t>
  </si>
  <si>
    <t>กาวรรณ์</t>
  </si>
  <si>
    <t>นายรณกฤต</t>
  </si>
  <si>
    <t>บุญผาย</t>
  </si>
  <si>
    <t>นางสาวนภัสสร</t>
  </si>
  <si>
    <t>ขันธิวงค์</t>
  </si>
  <si>
    <t>นางสาวภิญญดา</t>
  </si>
  <si>
    <t>แขกชวา</t>
  </si>
  <si>
    <t>นางสาวจิรสุตา</t>
  </si>
  <si>
    <t>จันทร์ประดับ</t>
  </si>
  <si>
    <t>นางสาวลูกน้ำ</t>
  </si>
  <si>
    <t>กองนาค</t>
  </si>
  <si>
    <t>นางสาวปาณิสรา</t>
  </si>
  <si>
    <t>งามวงษ์</t>
  </si>
  <si>
    <t>นางสาวกุลณัฐ</t>
  </si>
  <si>
    <t>ทำทัน</t>
  </si>
  <si>
    <t>นายธรรมจักร</t>
  </si>
  <si>
    <t>แสงศิริสายันห์กุล</t>
  </si>
  <si>
    <t>นายสิทธิชัย</t>
  </si>
  <si>
    <t>ทรงแบน</t>
  </si>
  <si>
    <t>นายชาญชัย</t>
  </si>
  <si>
    <t>เปียผึ้ง</t>
  </si>
  <si>
    <t>นายปัญญากร</t>
  </si>
  <si>
    <t>สมมาตร</t>
  </si>
  <si>
    <t>นางสาวปนัสยา</t>
  </si>
  <si>
    <t>โพธิ์ทอง</t>
  </si>
  <si>
    <t>นางสาวปัทมาภรณ์</t>
  </si>
  <si>
    <t>พิมหา</t>
  </si>
  <si>
    <t>นางสาวลัดดาวัลย์</t>
  </si>
  <si>
    <t>ศรีตะปัญญะ</t>
  </si>
  <si>
    <t>นางสาวสกุลชนก</t>
  </si>
  <si>
    <t>ปลูกสกุล</t>
  </si>
  <si>
    <t>นางสาวสุชัญญา</t>
  </si>
  <si>
    <t>ฉ่ำเฉลิม</t>
  </si>
  <si>
    <t>นางสาวประยุรพร</t>
  </si>
  <si>
    <t>จันทาทอง</t>
  </si>
  <si>
    <t>นางสาวจิราภรณ์</t>
  </si>
  <si>
    <t>นางสาวรัตติกานต์</t>
  </si>
  <si>
    <t>สีหาตา</t>
  </si>
  <si>
    <t>นางสาววิไลวรรณ</t>
  </si>
  <si>
    <t>กงแก้ว</t>
  </si>
  <si>
    <t>เงินน้ำจันทร์</t>
  </si>
  <si>
    <t>นางสาวขวัญชนก</t>
  </si>
  <si>
    <t>ฆ้องใส</t>
  </si>
  <si>
    <t>นางสาวธัญพิชชา</t>
  </si>
  <si>
    <t>สำราญวงษ์</t>
  </si>
  <si>
    <t>นางสาวประวีณา</t>
  </si>
  <si>
    <t>ก้อนเกตุ</t>
  </si>
  <si>
    <t>นางสาวสิริญากร</t>
  </si>
  <si>
    <t>มุขศิริ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</si>
</sst>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t#,##0_);\(t#,##0\)"/>
  </numFmts>
  <fonts count="1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sz val="14"/>
      <name val="TH SarabunIT๙"/>
      <family val="2"/>
    </font>
    <font>
      <b/>
      <sz val="14"/>
      <name val="TH SarabunPSK"/>
      <family val="2"/>
      <charset val="222"/>
    </font>
    <font>
      <sz val="14"/>
      <name val="TH SarabunPSK"/>
      <family val="2"/>
    </font>
    <font>
      <b/>
      <sz val="14"/>
      <color indexed="8"/>
      <name val="TH SarabunPSK"/>
      <family val="2"/>
    </font>
    <font>
      <sz val="14"/>
      <color rgb="FFFF0000"/>
      <name val="TH SarabunPSK"/>
      <family val="2"/>
    </font>
    <font>
      <b/>
      <sz val="14"/>
      <color theme="1"/>
      <name val="TH SarabunIT๙"/>
      <family val="2"/>
      <charset val="222"/>
    </font>
    <font>
      <b/>
      <u val="double"/>
      <sz val="14"/>
      <name val="TH SarabunPSK"/>
      <family val="2"/>
      <charset val="222"/>
    </font>
    <font>
      <b/>
      <sz val="14"/>
      <name val="TH SarabunPSK"/>
      <family val="2"/>
    </font>
    <font>
      <sz val="11"/>
      <color theme="1"/>
      <name val="Tahoma"/>
      <family val="2"/>
      <scheme val="minor"/>
    </font>
    <font>
      <sz val="10"/>
      <name val="Arial"/>
      <family val="2"/>
    </font>
    <font>
      <sz val="16"/>
      <color rgb="FF000000"/>
      <name val="TH SarabunIT๙"/>
      <family val="2"/>
    </font>
    <font>
      <sz val="16"/>
      <color theme="1"/>
      <name val="TH SarabunIT๙"/>
      <family val="2"/>
    </font>
    <font>
      <sz val="14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2" fillId="0" borderId="0"/>
  </cellStyleXfs>
  <cellXfs count="96"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187" fontId="4" fillId="0" borderId="0" xfId="0" applyNumberFormat="1" applyFont="1" applyAlignment="1">
      <alignment vertic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0" xfId="0" applyNumberFormat="1" applyFont="1" applyAlignment="1">
      <alignment vertical="center"/>
    </xf>
    <xf numFmtId="187" fontId="7" fillId="0" borderId="0" xfId="0" applyNumberFormat="1" applyFont="1" applyAlignment="1">
      <alignment vertical="center"/>
    </xf>
    <xf numFmtId="187" fontId="5" fillId="0" borderId="0" xfId="0" applyNumberFormat="1" applyFont="1" applyAlignment="1">
      <alignment horizontal="center" vertical="center"/>
    </xf>
    <xf numFmtId="187" fontId="8" fillId="0" borderId="0" xfId="0" applyNumberFormat="1" applyFont="1"/>
    <xf numFmtId="187" fontId="9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87" fontId="4" fillId="0" borderId="0" xfId="0" applyNumberFormat="1" applyFont="1" applyAlignment="1">
      <alignment horizontal="center" vertical="center"/>
    </xf>
    <xf numFmtId="187" fontId="10" fillId="0" borderId="2" xfId="0" applyNumberFormat="1" applyFont="1" applyBorder="1" applyAlignment="1">
      <alignment horizontal="center" textRotation="90"/>
    </xf>
    <xf numFmtId="187" fontId="5" fillId="0" borderId="0" xfId="0" applyNumberFormat="1" applyFont="1"/>
    <xf numFmtId="187" fontId="10" fillId="0" borderId="10" xfId="0" applyNumberFormat="1" applyFont="1" applyBorder="1" applyAlignment="1">
      <alignment horizontal="center" vertical="center"/>
    </xf>
    <xf numFmtId="187" fontId="10" fillId="0" borderId="10" xfId="0" applyNumberFormat="1" applyFont="1" applyBorder="1" applyAlignment="1">
      <alignment horizontal="center"/>
    </xf>
    <xf numFmtId="0" fontId="3" fillId="2" borderId="11" xfId="0" applyFont="1" applyFill="1" applyBorder="1" applyAlignment="1">
      <alignment vertical="center"/>
    </xf>
    <xf numFmtId="0" fontId="2" fillId="0" borderId="0" xfId="0" applyFont="1"/>
    <xf numFmtId="0" fontId="14" fillId="0" borderId="0" xfId="0" applyFont="1"/>
    <xf numFmtId="0" fontId="13" fillId="0" borderId="2" xfId="0" applyFont="1" applyBorder="1" applyAlignment="1">
      <alignment horizontal="center" vertical="center"/>
    </xf>
    <xf numFmtId="187" fontId="10" fillId="0" borderId="10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49" fontId="3" fillId="0" borderId="12" xfId="0" applyNumberFormat="1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49" fontId="3" fillId="2" borderId="12" xfId="0" applyNumberFormat="1" applyFont="1" applyFill="1" applyBorder="1" applyAlignment="1">
      <alignment vertical="center"/>
    </xf>
    <xf numFmtId="49" fontId="3" fillId="2" borderId="12" xfId="0" applyNumberFormat="1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vertical="center"/>
    </xf>
    <xf numFmtId="49" fontId="3" fillId="0" borderId="12" xfId="0" applyNumberFormat="1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 shrinkToFit="1"/>
    </xf>
    <xf numFmtId="0" fontId="2" fillId="0" borderId="12" xfId="0" applyFont="1" applyFill="1" applyBorder="1" applyAlignment="1">
      <alignment horizontal="left" vertical="center" shrinkToFit="1"/>
    </xf>
    <xf numFmtId="0" fontId="2" fillId="0" borderId="11" xfId="0" applyFont="1" applyFill="1" applyBorder="1" applyAlignment="1">
      <alignment horizontal="left" vertical="center"/>
    </xf>
    <xf numFmtId="0" fontId="15" fillId="0" borderId="13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49" fontId="5" fillId="0" borderId="12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12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11" xfId="0" applyFont="1" applyBorder="1" applyAlignment="1">
      <alignment vertical="center"/>
    </xf>
    <xf numFmtId="0" fontId="15" fillId="0" borderId="11" xfId="0" applyFont="1" applyBorder="1" applyAlignment="1">
      <alignment horizontal="left" vertical="center" shrinkToFit="1"/>
    </xf>
    <xf numFmtId="0" fontId="15" fillId="0" borderId="12" xfId="0" applyFont="1" applyBorder="1" applyAlignment="1">
      <alignment horizontal="left" vertical="center" shrinkToFit="1"/>
    </xf>
    <xf numFmtId="0" fontId="15" fillId="2" borderId="11" xfId="0" applyFont="1" applyFill="1" applyBorder="1" applyAlignment="1">
      <alignment horizontal="left" vertical="center"/>
    </xf>
    <xf numFmtId="0" fontId="15" fillId="2" borderId="12" xfId="0" applyFont="1" applyFill="1" applyBorder="1" applyAlignment="1">
      <alignment horizontal="left" vertical="center"/>
    </xf>
    <xf numFmtId="0" fontId="15" fillId="2" borderId="13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vertical="center"/>
    </xf>
    <xf numFmtId="49" fontId="5" fillId="2" borderId="12" xfId="0" applyNumberFormat="1" applyFont="1" applyFill="1" applyBorder="1" applyAlignment="1">
      <alignment horizontal="left" vertical="center"/>
    </xf>
    <xf numFmtId="0" fontId="5" fillId="0" borderId="12" xfId="0" applyFont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" borderId="12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2" fillId="0" borderId="11" xfId="0" applyFont="1" applyBorder="1" applyAlignment="1">
      <alignment shrinkToFit="1"/>
    </xf>
    <xf numFmtId="0" fontId="2" fillId="0" borderId="12" xfId="0" applyFont="1" applyBorder="1" applyAlignment="1">
      <alignment shrinkToFit="1"/>
    </xf>
    <xf numFmtId="0" fontId="2" fillId="0" borderId="11" xfId="2" applyFont="1" applyBorder="1" applyAlignment="1">
      <alignment horizontal="left" vertical="center"/>
    </xf>
    <xf numFmtId="0" fontId="2" fillId="0" borderId="12" xfId="2" applyFont="1" applyBorder="1" applyAlignment="1">
      <alignment horizontal="left" vertical="center"/>
    </xf>
    <xf numFmtId="187" fontId="5" fillId="0" borderId="11" xfId="0" applyNumberFormat="1" applyFont="1" applyBorder="1" applyAlignment="1">
      <alignment horizontal="center" vertical="center"/>
    </xf>
    <xf numFmtId="187" fontId="5" fillId="0" borderId="12" xfId="0" applyNumberFormat="1" applyFont="1" applyBorder="1" applyAlignment="1">
      <alignment horizontal="center" vertical="center"/>
    </xf>
    <xf numFmtId="187" fontId="10" fillId="0" borderId="2" xfId="0" applyNumberFormat="1" applyFont="1" applyBorder="1" applyAlignment="1">
      <alignment horizontal="center"/>
    </xf>
    <xf numFmtId="187" fontId="6" fillId="3" borderId="3" xfId="0" applyNumberFormat="1" applyFont="1" applyFill="1" applyBorder="1" applyAlignment="1">
      <alignment horizontal="center" vertical="center"/>
    </xf>
    <xf numFmtId="187" fontId="6" fillId="3" borderId="15" xfId="0" applyNumberFormat="1" applyFont="1" applyFill="1" applyBorder="1" applyAlignment="1">
      <alignment horizontal="center" vertical="center"/>
    </xf>
    <xf numFmtId="187" fontId="6" fillId="3" borderId="5" xfId="0" applyNumberFormat="1" applyFont="1" applyFill="1" applyBorder="1" applyAlignment="1">
      <alignment horizontal="center" vertical="center"/>
    </xf>
    <xf numFmtId="187" fontId="6" fillId="3" borderId="0" xfId="0" applyNumberFormat="1" applyFont="1" applyFill="1" applyBorder="1" applyAlignment="1">
      <alignment horizontal="center" vertical="center"/>
    </xf>
    <xf numFmtId="187" fontId="8" fillId="0" borderId="0" xfId="0" applyNumberFormat="1" applyFont="1" applyAlignment="1">
      <alignment horizontal="center"/>
    </xf>
    <xf numFmtId="187" fontId="10" fillId="0" borderId="7" xfId="0" applyNumberFormat="1" applyFont="1" applyBorder="1" applyAlignment="1">
      <alignment horizontal="center" vertical="center"/>
    </xf>
    <xf numFmtId="187" fontId="10" fillId="0" borderId="14" xfId="0" applyNumberFormat="1" applyFont="1" applyBorder="1" applyAlignment="1">
      <alignment horizontal="center" vertical="center"/>
    </xf>
    <xf numFmtId="187" fontId="10" fillId="0" borderId="10" xfId="0" applyNumberFormat="1" applyFont="1" applyBorder="1" applyAlignment="1">
      <alignment horizontal="center" vertical="center"/>
    </xf>
    <xf numFmtId="187" fontId="10" fillId="0" borderId="3" xfId="0" applyNumberFormat="1" applyFont="1" applyBorder="1" applyAlignment="1">
      <alignment horizontal="center" vertical="center"/>
    </xf>
    <xf numFmtId="187" fontId="10" fillId="0" borderId="5" xfId="0" applyNumberFormat="1" applyFont="1" applyBorder="1" applyAlignment="1">
      <alignment horizontal="center" vertical="center"/>
    </xf>
    <xf numFmtId="187" fontId="10" fillId="0" borderId="8" xfId="0" applyNumberFormat="1" applyFont="1" applyBorder="1" applyAlignment="1">
      <alignment horizontal="center" vertical="center"/>
    </xf>
    <xf numFmtId="187" fontId="10" fillId="0" borderId="4" xfId="0" applyNumberFormat="1" applyFont="1" applyBorder="1" applyAlignment="1">
      <alignment horizontal="center" vertical="center"/>
    </xf>
    <xf numFmtId="187" fontId="10" fillId="0" borderId="6" xfId="0" applyNumberFormat="1" applyFont="1" applyBorder="1" applyAlignment="1">
      <alignment horizontal="center" vertical="center"/>
    </xf>
    <xf numFmtId="187" fontId="10" fillId="0" borderId="9" xfId="0" applyNumberFormat="1" applyFont="1" applyBorder="1" applyAlignment="1">
      <alignment horizontal="center" vertical="center"/>
    </xf>
    <xf numFmtId="187" fontId="10" fillId="0" borderId="4" xfId="0" applyNumberFormat="1" applyFont="1" applyBorder="1" applyAlignment="1">
      <alignment horizontal="center" textRotation="90"/>
    </xf>
    <xf numFmtId="187" fontId="10" fillId="0" borderId="6" xfId="0" applyNumberFormat="1" applyFont="1" applyBorder="1" applyAlignment="1">
      <alignment horizontal="center" textRotation="90"/>
    </xf>
    <xf numFmtId="187" fontId="10" fillId="0" borderId="9" xfId="0" applyNumberFormat="1" applyFont="1" applyBorder="1" applyAlignment="1">
      <alignment horizontal="center" textRotation="90"/>
    </xf>
    <xf numFmtId="187" fontId="10" fillId="0" borderId="11" xfId="0" applyNumberFormat="1" applyFont="1" applyBorder="1" applyAlignment="1">
      <alignment horizontal="center"/>
    </xf>
    <xf numFmtId="187" fontId="10" fillId="0" borderId="13" xfId="0" applyNumberFormat="1" applyFont="1" applyBorder="1" applyAlignment="1">
      <alignment horizontal="center"/>
    </xf>
    <xf numFmtId="187" fontId="10" fillId="0" borderId="12" xfId="0" applyNumberFormat="1" applyFont="1" applyBorder="1" applyAlignment="1">
      <alignment horizontal="center"/>
    </xf>
    <xf numFmtId="187" fontId="10" fillId="0" borderId="7" xfId="0" applyNumberFormat="1" applyFont="1" applyBorder="1" applyAlignment="1">
      <alignment horizontal="center" textRotation="90"/>
    </xf>
    <xf numFmtId="187" fontId="10" fillId="0" borderId="14" xfId="0" applyNumberFormat="1" applyFont="1" applyBorder="1" applyAlignment="1">
      <alignment horizontal="center" textRotation="90"/>
    </xf>
    <xf numFmtId="187" fontId="10" fillId="0" borderId="10" xfId="0" applyNumberFormat="1" applyFont="1" applyBorder="1" applyAlignment="1">
      <alignment horizontal="center" textRotation="90"/>
    </xf>
    <xf numFmtId="187" fontId="10" fillId="0" borderId="2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/>
    </xf>
  </cellXfs>
  <cellStyles count="6">
    <cellStyle name="Normal" xfId="0" builtinId="0"/>
    <cellStyle name="Normal 2" xfId="2"/>
    <cellStyle name="Normal 3" xfId="3"/>
    <cellStyle name="Normal 4" xfId="4"/>
    <cellStyle name="ปกติ 2" xfId="5"/>
    <cellStyle name="ปกติ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20875</xdr:colOff>
      <xdr:row>0</xdr:row>
      <xdr:rowOff>81159</xdr:rowOff>
    </xdr:from>
    <xdr:to>
      <xdr:col>1</xdr:col>
      <xdr:colOff>646525</xdr:colOff>
      <xdr:row>2</xdr:row>
      <xdr:rowOff>182112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649" y="81159"/>
          <a:ext cx="625650" cy="5706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20875</xdr:colOff>
      <xdr:row>0</xdr:row>
      <xdr:rowOff>81159</xdr:rowOff>
    </xdr:from>
    <xdr:to>
      <xdr:col>1</xdr:col>
      <xdr:colOff>646525</xdr:colOff>
      <xdr:row>2</xdr:row>
      <xdr:rowOff>182112</xdr:rowOff>
    </xdr:to>
    <xdr:pic>
      <xdr:nvPicPr>
        <xdr:cNvPr id="4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650" y="81159"/>
          <a:ext cx="625650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opLeftCell="A24" zoomScale="73" zoomScaleNormal="73" workbookViewId="0">
      <selection activeCell="A45" sqref="A45:F46"/>
    </sheetView>
  </sheetViews>
  <sheetFormatPr defaultRowHeight="14.25" x14ac:dyDescent="0.2"/>
  <cols>
    <col min="1" max="1" width="6.375" customWidth="1"/>
    <col min="2" max="2" width="12.125" customWidth="1"/>
    <col min="3" max="3" width="12.25" customWidth="1"/>
    <col min="4" max="4" width="9" customWidth="1"/>
  </cols>
  <sheetData>
    <row r="1" spans="1:9" ht="18.75" x14ac:dyDescent="0.3">
      <c r="A1" s="74" t="s">
        <v>24</v>
      </c>
      <c r="B1" s="74"/>
      <c r="C1" s="74"/>
      <c r="D1" s="74"/>
      <c r="E1" s="74"/>
      <c r="F1" s="74"/>
      <c r="G1" s="74"/>
      <c r="H1" s="74"/>
      <c r="I1" s="74"/>
    </row>
    <row r="2" spans="1:9" ht="18.75" x14ac:dyDescent="0.3">
      <c r="A2" s="74" t="s">
        <v>30</v>
      </c>
      <c r="B2" s="74"/>
      <c r="C2" s="74"/>
      <c r="D2" s="74"/>
      <c r="E2" s="74"/>
      <c r="F2" s="74"/>
      <c r="G2" s="74"/>
      <c r="H2" s="74"/>
      <c r="I2" s="74"/>
    </row>
    <row r="3" spans="1:9" ht="18.75" x14ac:dyDescent="0.3">
      <c r="A3" s="74" t="s">
        <v>39</v>
      </c>
      <c r="B3" s="74"/>
      <c r="C3" s="74"/>
      <c r="D3" s="74"/>
      <c r="E3" s="74"/>
      <c r="F3" s="74"/>
      <c r="G3" s="74"/>
      <c r="H3" s="74"/>
      <c r="I3" s="74"/>
    </row>
    <row r="4" spans="1:9" ht="18.75" x14ac:dyDescent="0.3">
      <c r="A4" s="8" t="s">
        <v>0</v>
      </c>
      <c r="B4" s="8"/>
      <c r="C4" s="3"/>
      <c r="D4" s="11"/>
      <c r="E4" s="9"/>
      <c r="F4" s="3"/>
      <c r="G4" s="3"/>
      <c r="H4" s="3"/>
      <c r="I4" s="3"/>
    </row>
    <row r="5" spans="1:9" ht="18.75" x14ac:dyDescent="0.3">
      <c r="A5" s="75" t="s">
        <v>1</v>
      </c>
      <c r="B5" s="78" t="s">
        <v>2</v>
      </c>
      <c r="C5" s="81" t="s">
        <v>3</v>
      </c>
      <c r="D5" s="84" t="s">
        <v>4</v>
      </c>
      <c r="E5" s="87" t="s">
        <v>5</v>
      </c>
      <c r="F5" s="88"/>
      <c r="G5" s="88"/>
      <c r="H5" s="89"/>
      <c r="I5" s="90" t="s">
        <v>6</v>
      </c>
    </row>
    <row r="6" spans="1:9" ht="18.75" x14ac:dyDescent="0.3">
      <c r="A6" s="76"/>
      <c r="B6" s="79"/>
      <c r="C6" s="82"/>
      <c r="D6" s="85"/>
      <c r="E6" s="90" t="s">
        <v>7</v>
      </c>
      <c r="F6" s="87" t="s">
        <v>8</v>
      </c>
      <c r="G6" s="88"/>
      <c r="H6" s="89"/>
      <c r="I6" s="91"/>
    </row>
    <row r="7" spans="1:9" ht="117.75" customHeight="1" x14ac:dyDescent="0.2">
      <c r="A7" s="77"/>
      <c r="B7" s="80"/>
      <c r="C7" s="83"/>
      <c r="D7" s="86"/>
      <c r="E7" s="92"/>
      <c r="F7" s="12" t="s">
        <v>9</v>
      </c>
      <c r="G7" s="12" t="s">
        <v>10</v>
      </c>
      <c r="H7" s="12" t="s">
        <v>11</v>
      </c>
      <c r="I7" s="92"/>
    </row>
    <row r="8" spans="1:9" s="1" customFormat="1" ht="20.25" x14ac:dyDescent="0.3">
      <c r="A8" s="14">
        <v>1</v>
      </c>
      <c r="B8" s="22" t="s">
        <v>40</v>
      </c>
      <c r="C8" s="23" t="s">
        <v>41</v>
      </c>
      <c r="D8" s="19"/>
      <c r="E8" s="15" t="str">
        <f>IF(D8&lt;=14,"/",IF(D8&lt;=20,"",IF(D8&lt;=25,"",IF(D8&lt;=30,""))))</f>
        <v>/</v>
      </c>
      <c r="F8" s="15" t="str">
        <f>IF(D8&lt;=14,"",IF(D8&lt;=20,"/",IF(D8&lt;=25,"",IF(D8&lt;=30,""))))</f>
        <v/>
      </c>
      <c r="G8" s="15" t="str">
        <f>IF(D8&lt;=14,"",IF(D8&lt;=20,"",IF(D8&lt;=25,"/",IF(D8&lt;=30,""))))</f>
        <v/>
      </c>
      <c r="H8" s="15" t="str">
        <f>IF(D8&lt;=14,"",IF(D8&lt;=20,"",IF(D8&lt;=25,"",IF(D8&lt;=30,"/"))))</f>
        <v/>
      </c>
      <c r="I8" s="15" t="str">
        <f>IF(D8&gt;14,"ผ่าน","ไม่ผ่าน")</f>
        <v>ไม่ผ่าน</v>
      </c>
    </row>
    <row r="9" spans="1:9" s="1" customFormat="1" ht="20.25" x14ac:dyDescent="0.3">
      <c r="A9" s="14">
        <v>2</v>
      </c>
      <c r="B9" s="24" t="s">
        <v>42</v>
      </c>
      <c r="C9" s="25" t="s">
        <v>43</v>
      </c>
      <c r="D9" s="19"/>
      <c r="E9" s="15" t="str">
        <f t="shared" ref="E9:E30" si="0">IF(D9&lt;=14,"/",IF(D9&lt;=20,"",IF(D9&lt;=25,"",IF(D9&lt;=30,""))))</f>
        <v>/</v>
      </c>
      <c r="F9" s="15" t="str">
        <f t="shared" ref="F9:F30" si="1">IF(D9&lt;=14,"",IF(D9&lt;=20,"/",IF(D9&lt;=25,"",IF(D9&lt;=30,""))))</f>
        <v/>
      </c>
      <c r="G9" s="15" t="str">
        <f t="shared" ref="G9:G30" si="2">IF(D9&lt;=14,"",IF(D9&lt;=20,"",IF(D9&lt;=25,"/",IF(D9&lt;=30,""))))</f>
        <v/>
      </c>
      <c r="H9" s="15" t="str">
        <f t="shared" ref="H9:H30" si="3">IF(D9&lt;=14,"",IF(D9&lt;=20,"",IF(D9&lt;=25,"",IF(D9&lt;=30,"/"))))</f>
        <v/>
      </c>
      <c r="I9" s="15" t="str">
        <f t="shared" ref="I9:I30" si="4">IF(D9&gt;14,"ผ่าน","ไม่ผ่าน")</f>
        <v>ไม่ผ่าน</v>
      </c>
    </row>
    <row r="10" spans="1:9" s="1" customFormat="1" ht="20.25" x14ac:dyDescent="0.3">
      <c r="A10" s="14">
        <v>3</v>
      </c>
      <c r="B10" s="24" t="s">
        <v>44</v>
      </c>
      <c r="C10" s="25" t="s">
        <v>45</v>
      </c>
      <c r="D10" s="19"/>
      <c r="E10" s="15" t="str">
        <f t="shared" si="0"/>
        <v>/</v>
      </c>
      <c r="F10" s="15" t="str">
        <f t="shared" si="1"/>
        <v/>
      </c>
      <c r="G10" s="15" t="str">
        <f t="shared" si="2"/>
        <v/>
      </c>
      <c r="H10" s="15" t="str">
        <f t="shared" si="3"/>
        <v/>
      </c>
      <c r="I10" s="15" t="str">
        <f t="shared" si="4"/>
        <v>ไม่ผ่าน</v>
      </c>
    </row>
    <row r="11" spans="1:9" s="1" customFormat="1" ht="20.25" x14ac:dyDescent="0.3">
      <c r="A11" s="14">
        <v>4</v>
      </c>
      <c r="B11" s="24" t="s">
        <v>46</v>
      </c>
      <c r="C11" s="25" t="s">
        <v>47</v>
      </c>
      <c r="D11" s="19"/>
      <c r="E11" s="15" t="str">
        <f t="shared" si="0"/>
        <v>/</v>
      </c>
      <c r="F11" s="15" t="str">
        <f t="shared" si="1"/>
        <v/>
      </c>
      <c r="G11" s="15" t="str">
        <f t="shared" si="2"/>
        <v/>
      </c>
      <c r="H11" s="15" t="str">
        <f t="shared" si="3"/>
        <v/>
      </c>
      <c r="I11" s="15" t="str">
        <f t="shared" si="4"/>
        <v>ไม่ผ่าน</v>
      </c>
    </row>
    <row r="12" spans="1:9" s="1" customFormat="1" ht="20.25" x14ac:dyDescent="0.3">
      <c r="A12" s="14">
        <v>5</v>
      </c>
      <c r="B12" s="26" t="s">
        <v>48</v>
      </c>
      <c r="C12" s="27" t="s">
        <v>49</v>
      </c>
      <c r="D12" s="19"/>
      <c r="E12" s="15" t="str">
        <f t="shared" si="0"/>
        <v>/</v>
      </c>
      <c r="F12" s="15" t="str">
        <f t="shared" si="1"/>
        <v/>
      </c>
      <c r="G12" s="15" t="str">
        <f t="shared" si="2"/>
        <v/>
      </c>
      <c r="H12" s="15" t="str">
        <f t="shared" si="3"/>
        <v/>
      </c>
      <c r="I12" s="15" t="str">
        <f t="shared" si="4"/>
        <v>ไม่ผ่าน</v>
      </c>
    </row>
    <row r="13" spans="1:9" s="1" customFormat="1" ht="20.25" x14ac:dyDescent="0.3">
      <c r="A13" s="14">
        <v>6</v>
      </c>
      <c r="B13" s="22" t="s">
        <v>50</v>
      </c>
      <c r="C13" s="23" t="s">
        <v>51</v>
      </c>
      <c r="D13" s="19"/>
      <c r="E13" s="15" t="str">
        <f t="shared" si="0"/>
        <v>/</v>
      </c>
      <c r="F13" s="15" t="str">
        <f t="shared" si="1"/>
        <v/>
      </c>
      <c r="G13" s="15" t="str">
        <f t="shared" si="2"/>
        <v/>
      </c>
      <c r="H13" s="15" t="str">
        <f t="shared" si="3"/>
        <v/>
      </c>
      <c r="I13" s="15" t="str">
        <f t="shared" si="4"/>
        <v>ไม่ผ่าน</v>
      </c>
    </row>
    <row r="14" spans="1:9" s="1" customFormat="1" ht="20.25" x14ac:dyDescent="0.3">
      <c r="A14" s="14">
        <v>7</v>
      </c>
      <c r="B14" s="22" t="s">
        <v>52</v>
      </c>
      <c r="C14" s="23" t="s">
        <v>53</v>
      </c>
      <c r="D14" s="19"/>
      <c r="E14" s="15" t="str">
        <f t="shared" si="0"/>
        <v>/</v>
      </c>
      <c r="F14" s="15" t="str">
        <f t="shared" si="1"/>
        <v/>
      </c>
      <c r="G14" s="15" t="str">
        <f t="shared" si="2"/>
        <v/>
      </c>
      <c r="H14" s="15" t="str">
        <f t="shared" si="3"/>
        <v/>
      </c>
      <c r="I14" s="15" t="str">
        <f t="shared" si="4"/>
        <v>ไม่ผ่าน</v>
      </c>
    </row>
    <row r="15" spans="1:9" s="1" customFormat="1" ht="20.25" x14ac:dyDescent="0.3">
      <c r="A15" s="14">
        <v>8</v>
      </c>
      <c r="B15" s="22" t="s">
        <v>54</v>
      </c>
      <c r="C15" s="23" t="s">
        <v>55</v>
      </c>
      <c r="D15" s="19"/>
      <c r="E15" s="15" t="str">
        <f t="shared" si="0"/>
        <v>/</v>
      </c>
      <c r="F15" s="15" t="str">
        <f t="shared" si="1"/>
        <v/>
      </c>
      <c r="G15" s="15" t="str">
        <f t="shared" si="2"/>
        <v/>
      </c>
      <c r="H15" s="15" t="str">
        <f t="shared" si="3"/>
        <v/>
      </c>
      <c r="I15" s="15" t="str">
        <f t="shared" si="4"/>
        <v>ไม่ผ่าน</v>
      </c>
    </row>
    <row r="16" spans="1:9" s="1" customFormat="1" ht="20.25" x14ac:dyDescent="0.3">
      <c r="A16" s="14">
        <v>9</v>
      </c>
      <c r="B16" s="24" t="s">
        <v>56</v>
      </c>
      <c r="C16" s="25" t="s">
        <v>57</v>
      </c>
      <c r="D16" s="19"/>
      <c r="E16" s="15" t="str">
        <f t="shared" si="0"/>
        <v>/</v>
      </c>
      <c r="F16" s="15" t="str">
        <f t="shared" si="1"/>
        <v/>
      </c>
      <c r="G16" s="15" t="str">
        <f t="shared" si="2"/>
        <v/>
      </c>
      <c r="H16" s="15" t="str">
        <f t="shared" si="3"/>
        <v/>
      </c>
      <c r="I16" s="15" t="str">
        <f t="shared" si="4"/>
        <v>ไม่ผ่าน</v>
      </c>
    </row>
    <row r="17" spans="1:9" s="1" customFormat="1" ht="20.25" x14ac:dyDescent="0.3">
      <c r="A17" s="14">
        <v>10</v>
      </c>
      <c r="B17" s="22" t="s">
        <v>58</v>
      </c>
      <c r="C17" s="23" t="s">
        <v>59</v>
      </c>
      <c r="D17" s="19"/>
      <c r="E17" s="15" t="str">
        <f t="shared" si="0"/>
        <v>/</v>
      </c>
      <c r="F17" s="15" t="str">
        <f t="shared" si="1"/>
        <v/>
      </c>
      <c r="G17" s="15" t="str">
        <f t="shared" si="2"/>
        <v/>
      </c>
      <c r="H17" s="15" t="str">
        <f t="shared" si="3"/>
        <v/>
      </c>
      <c r="I17" s="15" t="str">
        <f t="shared" si="4"/>
        <v>ไม่ผ่าน</v>
      </c>
    </row>
    <row r="18" spans="1:9" s="1" customFormat="1" ht="20.25" x14ac:dyDescent="0.3">
      <c r="A18" s="14">
        <v>11</v>
      </c>
      <c r="B18" s="26" t="s">
        <v>60</v>
      </c>
      <c r="C18" s="27" t="s">
        <v>61</v>
      </c>
      <c r="D18" s="19"/>
      <c r="E18" s="15" t="str">
        <f t="shared" si="0"/>
        <v>/</v>
      </c>
      <c r="F18" s="15" t="str">
        <f t="shared" si="1"/>
        <v/>
      </c>
      <c r="G18" s="15" t="str">
        <f t="shared" si="2"/>
        <v/>
      </c>
      <c r="H18" s="15" t="str">
        <f t="shared" si="3"/>
        <v/>
      </c>
      <c r="I18" s="15" t="str">
        <f t="shared" si="4"/>
        <v>ไม่ผ่าน</v>
      </c>
    </row>
    <row r="19" spans="1:9" s="1" customFormat="1" ht="20.25" x14ac:dyDescent="0.3">
      <c r="A19" s="14">
        <v>12</v>
      </c>
      <c r="B19" s="22" t="s">
        <v>62</v>
      </c>
      <c r="C19" s="23" t="s">
        <v>63</v>
      </c>
      <c r="D19" s="19"/>
      <c r="E19" s="15" t="str">
        <f t="shared" si="0"/>
        <v>/</v>
      </c>
      <c r="F19" s="15" t="str">
        <f t="shared" si="1"/>
        <v/>
      </c>
      <c r="G19" s="15" t="str">
        <f t="shared" si="2"/>
        <v/>
      </c>
      <c r="H19" s="15" t="str">
        <f t="shared" si="3"/>
        <v/>
      </c>
      <c r="I19" s="15" t="str">
        <f t="shared" si="4"/>
        <v>ไม่ผ่าน</v>
      </c>
    </row>
    <row r="20" spans="1:9" s="1" customFormat="1" ht="20.25" x14ac:dyDescent="0.3">
      <c r="A20" s="14">
        <v>13</v>
      </c>
      <c r="B20" s="22" t="s">
        <v>64</v>
      </c>
      <c r="C20" s="23" t="s">
        <v>65</v>
      </c>
      <c r="D20" s="19"/>
      <c r="E20" s="15" t="str">
        <f t="shared" si="0"/>
        <v>/</v>
      </c>
      <c r="F20" s="15" t="str">
        <f t="shared" si="1"/>
        <v/>
      </c>
      <c r="G20" s="15" t="str">
        <f t="shared" si="2"/>
        <v/>
      </c>
      <c r="H20" s="15" t="str">
        <f t="shared" si="3"/>
        <v/>
      </c>
      <c r="I20" s="15" t="str">
        <f t="shared" si="4"/>
        <v>ไม่ผ่าน</v>
      </c>
    </row>
    <row r="21" spans="1:9" s="1" customFormat="1" ht="20.25" x14ac:dyDescent="0.3">
      <c r="A21" s="14">
        <v>14</v>
      </c>
      <c r="B21" s="26" t="s">
        <v>66</v>
      </c>
      <c r="C21" s="27" t="s">
        <v>67</v>
      </c>
      <c r="D21" s="19"/>
      <c r="E21" s="15" t="str">
        <f t="shared" si="0"/>
        <v>/</v>
      </c>
      <c r="F21" s="15" t="str">
        <f t="shared" si="1"/>
        <v/>
      </c>
      <c r="G21" s="15" t="str">
        <f t="shared" si="2"/>
        <v/>
      </c>
      <c r="H21" s="15" t="str">
        <f t="shared" si="3"/>
        <v/>
      </c>
      <c r="I21" s="15" t="str">
        <f t="shared" si="4"/>
        <v>ไม่ผ่าน</v>
      </c>
    </row>
    <row r="22" spans="1:9" s="1" customFormat="1" ht="20.25" x14ac:dyDescent="0.3">
      <c r="A22" s="14">
        <v>15</v>
      </c>
      <c r="B22" s="22" t="s">
        <v>68</v>
      </c>
      <c r="C22" s="23" t="s">
        <v>69</v>
      </c>
      <c r="D22" s="19"/>
      <c r="E22" s="15" t="str">
        <f t="shared" si="0"/>
        <v>/</v>
      </c>
      <c r="F22" s="15" t="str">
        <f t="shared" si="1"/>
        <v/>
      </c>
      <c r="G22" s="15" t="str">
        <f t="shared" si="2"/>
        <v/>
      </c>
      <c r="H22" s="15" t="str">
        <f t="shared" si="3"/>
        <v/>
      </c>
      <c r="I22" s="15" t="str">
        <f t="shared" si="4"/>
        <v>ไม่ผ่าน</v>
      </c>
    </row>
    <row r="23" spans="1:9" s="1" customFormat="1" ht="20.25" x14ac:dyDescent="0.3">
      <c r="A23" s="14">
        <v>16</v>
      </c>
      <c r="B23" s="22" t="s">
        <v>70</v>
      </c>
      <c r="C23" s="23" t="s">
        <v>71</v>
      </c>
      <c r="D23" s="19"/>
      <c r="E23" s="15" t="str">
        <f t="shared" si="0"/>
        <v>/</v>
      </c>
      <c r="F23" s="15" t="str">
        <f t="shared" si="1"/>
        <v/>
      </c>
      <c r="G23" s="15" t="str">
        <f t="shared" si="2"/>
        <v/>
      </c>
      <c r="H23" s="15" t="str">
        <f t="shared" si="3"/>
        <v/>
      </c>
      <c r="I23" s="15" t="str">
        <f t="shared" si="4"/>
        <v>ไม่ผ่าน</v>
      </c>
    </row>
    <row r="24" spans="1:9" s="1" customFormat="1" ht="20.25" x14ac:dyDescent="0.3">
      <c r="A24" s="14">
        <v>17</v>
      </c>
      <c r="B24" s="26" t="s">
        <v>72</v>
      </c>
      <c r="C24" s="27" t="s">
        <v>73</v>
      </c>
      <c r="D24" s="19"/>
      <c r="E24" s="15" t="str">
        <f t="shared" si="0"/>
        <v>/</v>
      </c>
      <c r="F24" s="15" t="str">
        <f t="shared" si="1"/>
        <v/>
      </c>
      <c r="G24" s="15" t="str">
        <f t="shared" si="2"/>
        <v/>
      </c>
      <c r="H24" s="15" t="str">
        <f t="shared" si="3"/>
        <v/>
      </c>
      <c r="I24" s="15" t="str">
        <f t="shared" si="4"/>
        <v>ไม่ผ่าน</v>
      </c>
    </row>
    <row r="25" spans="1:9" s="1" customFormat="1" ht="20.25" x14ac:dyDescent="0.3">
      <c r="A25" s="14">
        <v>18</v>
      </c>
      <c r="B25" s="24" t="s">
        <v>74</v>
      </c>
      <c r="C25" s="25" t="s">
        <v>75</v>
      </c>
      <c r="D25" s="19"/>
      <c r="E25" s="15" t="str">
        <f t="shared" si="0"/>
        <v>/</v>
      </c>
      <c r="F25" s="15" t="str">
        <f t="shared" si="1"/>
        <v/>
      </c>
      <c r="G25" s="15" t="str">
        <f t="shared" si="2"/>
        <v/>
      </c>
      <c r="H25" s="15" t="str">
        <f t="shared" si="3"/>
        <v/>
      </c>
      <c r="I25" s="15" t="str">
        <f t="shared" si="4"/>
        <v>ไม่ผ่าน</v>
      </c>
    </row>
    <row r="26" spans="1:9" s="1" customFormat="1" ht="20.25" x14ac:dyDescent="0.3">
      <c r="A26" s="14">
        <v>19</v>
      </c>
      <c r="B26" s="24" t="s">
        <v>76</v>
      </c>
      <c r="C26" s="25" t="s">
        <v>77</v>
      </c>
      <c r="D26" s="19"/>
      <c r="E26" s="15" t="str">
        <f t="shared" si="0"/>
        <v>/</v>
      </c>
      <c r="F26" s="15" t="str">
        <f t="shared" si="1"/>
        <v/>
      </c>
      <c r="G26" s="15" t="str">
        <f t="shared" si="2"/>
        <v/>
      </c>
      <c r="H26" s="15" t="str">
        <f t="shared" si="3"/>
        <v/>
      </c>
      <c r="I26" s="15" t="str">
        <f t="shared" si="4"/>
        <v>ไม่ผ่าน</v>
      </c>
    </row>
    <row r="27" spans="1:9" s="1" customFormat="1" ht="20.25" x14ac:dyDescent="0.3">
      <c r="A27" s="14">
        <v>20</v>
      </c>
      <c r="B27" s="24" t="s">
        <v>78</v>
      </c>
      <c r="C27" s="25" t="s">
        <v>79</v>
      </c>
      <c r="D27" s="19"/>
      <c r="E27" s="15" t="str">
        <f t="shared" si="0"/>
        <v>/</v>
      </c>
      <c r="F27" s="15" t="str">
        <f t="shared" si="1"/>
        <v/>
      </c>
      <c r="G27" s="15" t="str">
        <f t="shared" si="2"/>
        <v/>
      </c>
      <c r="H27" s="15" t="str">
        <f t="shared" si="3"/>
        <v/>
      </c>
      <c r="I27" s="15" t="str">
        <f t="shared" si="4"/>
        <v>ไม่ผ่าน</v>
      </c>
    </row>
    <row r="28" spans="1:9" s="1" customFormat="1" ht="20.25" x14ac:dyDescent="0.3">
      <c r="A28" s="14">
        <v>21</v>
      </c>
      <c r="B28" s="24" t="s">
        <v>80</v>
      </c>
      <c r="C28" s="25" t="s">
        <v>81</v>
      </c>
      <c r="D28" s="19"/>
      <c r="E28" s="15" t="str">
        <f t="shared" si="0"/>
        <v>/</v>
      </c>
      <c r="F28" s="15" t="str">
        <f t="shared" si="1"/>
        <v/>
      </c>
      <c r="G28" s="15" t="str">
        <f t="shared" si="2"/>
        <v/>
      </c>
      <c r="H28" s="15" t="str">
        <f t="shared" si="3"/>
        <v/>
      </c>
      <c r="I28" s="15" t="str">
        <f t="shared" si="4"/>
        <v>ไม่ผ่าน</v>
      </c>
    </row>
    <row r="29" spans="1:9" s="1" customFormat="1" ht="20.25" x14ac:dyDescent="0.3">
      <c r="A29" s="14">
        <v>22</v>
      </c>
      <c r="B29" s="22" t="s">
        <v>82</v>
      </c>
      <c r="C29" s="23" t="s">
        <v>83</v>
      </c>
      <c r="D29" s="19"/>
      <c r="E29" s="15" t="str">
        <f t="shared" si="0"/>
        <v>/</v>
      </c>
      <c r="F29" s="15" t="str">
        <f t="shared" si="1"/>
        <v/>
      </c>
      <c r="G29" s="15" t="str">
        <f t="shared" si="2"/>
        <v/>
      </c>
      <c r="H29" s="15" t="str">
        <f t="shared" si="3"/>
        <v/>
      </c>
      <c r="I29" s="15" t="str">
        <f t="shared" si="4"/>
        <v>ไม่ผ่าน</v>
      </c>
    </row>
    <row r="30" spans="1:9" s="1" customFormat="1" ht="20.25" x14ac:dyDescent="0.3">
      <c r="A30" s="14">
        <v>23</v>
      </c>
      <c r="B30" s="26" t="s">
        <v>84</v>
      </c>
      <c r="C30" s="27" t="s">
        <v>85</v>
      </c>
      <c r="D30" s="19"/>
      <c r="E30" s="15" t="str">
        <f t="shared" si="0"/>
        <v>/</v>
      </c>
      <c r="F30" s="15" t="str">
        <f t="shared" si="1"/>
        <v/>
      </c>
      <c r="G30" s="15" t="str">
        <f t="shared" si="2"/>
        <v/>
      </c>
      <c r="H30" s="15" t="str">
        <f t="shared" si="3"/>
        <v/>
      </c>
      <c r="I30" s="15" t="str">
        <f t="shared" si="4"/>
        <v>ไม่ผ่าน</v>
      </c>
    </row>
    <row r="31" spans="1:9" s="1" customFormat="1" ht="20.25" x14ac:dyDescent="0.3">
      <c r="A31" s="20">
        <v>24</v>
      </c>
      <c r="B31" s="24" t="s">
        <v>86</v>
      </c>
      <c r="C31" s="25" t="s">
        <v>87</v>
      </c>
      <c r="D31" s="19"/>
      <c r="E31" s="15" t="str">
        <f t="shared" ref="E31:E44" si="5">IF(D31&lt;=14,"/",IF(D31&lt;=20,"",IF(D31&lt;=25,"",IF(D31&lt;=30,""))))</f>
        <v>/</v>
      </c>
      <c r="F31" s="15" t="str">
        <f t="shared" ref="F31:F44" si="6">IF(D31&lt;=14,"",IF(D31&lt;=20,"/",IF(D31&lt;=25,"",IF(D31&lt;=30,""))))</f>
        <v/>
      </c>
      <c r="G31" s="15" t="str">
        <f t="shared" ref="G31:G44" si="7">IF(D31&lt;=14,"",IF(D31&lt;=20,"",IF(D31&lt;=25,"/",IF(D31&lt;=30,""))))</f>
        <v/>
      </c>
      <c r="H31" s="15" t="str">
        <f t="shared" ref="H31:H44" si="8">IF(D31&lt;=14,"",IF(D31&lt;=20,"",IF(D31&lt;=25,"",IF(D31&lt;=30,"/"))))</f>
        <v/>
      </c>
      <c r="I31" s="15" t="str">
        <f t="shared" ref="I31:I44" si="9">IF(D31&gt;14,"ผ่าน","ไม่ผ่าน")</f>
        <v>ไม่ผ่าน</v>
      </c>
    </row>
    <row r="32" spans="1:9" s="1" customFormat="1" ht="20.25" x14ac:dyDescent="0.3">
      <c r="A32" s="20">
        <v>25</v>
      </c>
      <c r="B32" s="22" t="s">
        <v>88</v>
      </c>
      <c r="C32" s="23" t="s">
        <v>89</v>
      </c>
      <c r="D32" s="19"/>
      <c r="E32" s="15" t="str">
        <f t="shared" si="5"/>
        <v>/</v>
      </c>
      <c r="F32" s="15" t="str">
        <f t="shared" si="6"/>
        <v/>
      </c>
      <c r="G32" s="15" t="str">
        <f t="shared" si="7"/>
        <v/>
      </c>
      <c r="H32" s="15" t="str">
        <f t="shared" si="8"/>
        <v/>
      </c>
      <c r="I32" s="15" t="str">
        <f t="shared" si="9"/>
        <v>ไม่ผ่าน</v>
      </c>
    </row>
    <row r="33" spans="1:9" s="1" customFormat="1" ht="20.25" x14ac:dyDescent="0.3">
      <c r="A33" s="20">
        <v>26</v>
      </c>
      <c r="B33" s="22" t="s">
        <v>90</v>
      </c>
      <c r="C33" s="23" t="s">
        <v>91</v>
      </c>
      <c r="D33" s="19"/>
      <c r="E33" s="15" t="str">
        <f t="shared" si="5"/>
        <v>/</v>
      </c>
      <c r="F33" s="15" t="str">
        <f t="shared" si="6"/>
        <v/>
      </c>
      <c r="G33" s="15" t="str">
        <f t="shared" si="7"/>
        <v/>
      </c>
      <c r="H33" s="15" t="str">
        <f t="shared" si="8"/>
        <v/>
      </c>
      <c r="I33" s="15" t="str">
        <f t="shared" si="9"/>
        <v>ไม่ผ่าน</v>
      </c>
    </row>
    <row r="34" spans="1:9" s="1" customFormat="1" ht="20.25" x14ac:dyDescent="0.3">
      <c r="A34" s="20">
        <v>27</v>
      </c>
      <c r="B34" s="22" t="s">
        <v>92</v>
      </c>
      <c r="C34" s="23" t="s">
        <v>93</v>
      </c>
      <c r="D34" s="19"/>
      <c r="E34" s="15" t="str">
        <f t="shared" si="5"/>
        <v>/</v>
      </c>
      <c r="F34" s="15" t="str">
        <f t="shared" si="6"/>
        <v/>
      </c>
      <c r="G34" s="15" t="str">
        <f t="shared" si="7"/>
        <v/>
      </c>
      <c r="H34" s="15" t="str">
        <f t="shared" si="8"/>
        <v/>
      </c>
      <c r="I34" s="15" t="str">
        <f t="shared" si="9"/>
        <v>ไม่ผ่าน</v>
      </c>
    </row>
    <row r="35" spans="1:9" s="1" customFormat="1" ht="20.25" x14ac:dyDescent="0.3">
      <c r="A35" s="20">
        <v>28</v>
      </c>
      <c r="B35" s="22" t="s">
        <v>94</v>
      </c>
      <c r="C35" s="23" t="s">
        <v>95</v>
      </c>
      <c r="D35" s="19"/>
      <c r="E35" s="15" t="str">
        <f t="shared" si="5"/>
        <v>/</v>
      </c>
      <c r="F35" s="15" t="str">
        <f t="shared" si="6"/>
        <v/>
      </c>
      <c r="G35" s="15" t="str">
        <f t="shared" si="7"/>
        <v/>
      </c>
      <c r="H35" s="15" t="str">
        <f t="shared" si="8"/>
        <v/>
      </c>
      <c r="I35" s="15" t="str">
        <f t="shared" si="9"/>
        <v>ไม่ผ่าน</v>
      </c>
    </row>
    <row r="36" spans="1:9" s="1" customFormat="1" ht="20.25" x14ac:dyDescent="0.3">
      <c r="A36" s="20">
        <v>29</v>
      </c>
      <c r="B36" s="22" t="s">
        <v>96</v>
      </c>
      <c r="C36" s="23" t="s">
        <v>97</v>
      </c>
      <c r="D36" s="19"/>
      <c r="E36" s="15" t="str">
        <f t="shared" si="5"/>
        <v>/</v>
      </c>
      <c r="F36" s="15" t="str">
        <f t="shared" si="6"/>
        <v/>
      </c>
      <c r="G36" s="15" t="str">
        <f t="shared" si="7"/>
        <v/>
      </c>
      <c r="H36" s="15" t="str">
        <f t="shared" si="8"/>
        <v/>
      </c>
      <c r="I36" s="15" t="str">
        <f t="shared" si="9"/>
        <v>ไม่ผ่าน</v>
      </c>
    </row>
    <row r="37" spans="1:9" s="1" customFormat="1" ht="20.25" x14ac:dyDescent="0.3">
      <c r="A37" s="20">
        <v>30</v>
      </c>
      <c r="B37" s="22" t="s">
        <v>98</v>
      </c>
      <c r="C37" s="23" t="s">
        <v>99</v>
      </c>
      <c r="D37" s="19"/>
      <c r="E37" s="15" t="str">
        <f t="shared" si="5"/>
        <v>/</v>
      </c>
      <c r="F37" s="15" t="str">
        <f t="shared" si="6"/>
        <v/>
      </c>
      <c r="G37" s="15" t="str">
        <f t="shared" si="7"/>
        <v/>
      </c>
      <c r="H37" s="15" t="str">
        <f t="shared" si="8"/>
        <v/>
      </c>
      <c r="I37" s="15" t="str">
        <f t="shared" si="9"/>
        <v>ไม่ผ่าน</v>
      </c>
    </row>
    <row r="38" spans="1:9" s="1" customFormat="1" ht="20.25" x14ac:dyDescent="0.3">
      <c r="A38" s="20">
        <v>31</v>
      </c>
      <c r="B38" s="22" t="s">
        <v>100</v>
      </c>
      <c r="C38" s="23" t="s">
        <v>101</v>
      </c>
      <c r="D38" s="19"/>
      <c r="E38" s="15" t="str">
        <f t="shared" si="5"/>
        <v>/</v>
      </c>
      <c r="F38" s="15" t="str">
        <f t="shared" si="6"/>
        <v/>
      </c>
      <c r="G38" s="15" t="str">
        <f t="shared" si="7"/>
        <v/>
      </c>
      <c r="H38" s="15" t="str">
        <f t="shared" si="8"/>
        <v/>
      </c>
      <c r="I38" s="15" t="str">
        <f t="shared" si="9"/>
        <v>ไม่ผ่าน</v>
      </c>
    </row>
    <row r="39" spans="1:9" s="1" customFormat="1" ht="20.25" x14ac:dyDescent="0.3">
      <c r="A39" s="20">
        <v>32</v>
      </c>
      <c r="B39" s="24" t="s">
        <v>102</v>
      </c>
      <c r="C39" s="28" t="s">
        <v>103</v>
      </c>
      <c r="D39" s="19"/>
      <c r="E39" s="15" t="str">
        <f t="shared" si="5"/>
        <v>/</v>
      </c>
      <c r="F39" s="15" t="str">
        <f t="shared" si="6"/>
        <v/>
      </c>
      <c r="G39" s="15" t="str">
        <f t="shared" si="7"/>
        <v/>
      </c>
      <c r="H39" s="15" t="str">
        <f t="shared" si="8"/>
        <v/>
      </c>
      <c r="I39" s="15" t="str">
        <f t="shared" si="9"/>
        <v>ไม่ผ่าน</v>
      </c>
    </row>
    <row r="40" spans="1:9" s="1" customFormat="1" ht="20.25" x14ac:dyDescent="0.3">
      <c r="A40" s="20">
        <v>33</v>
      </c>
      <c r="B40" s="24" t="s">
        <v>104</v>
      </c>
      <c r="C40" s="28" t="s">
        <v>105</v>
      </c>
      <c r="D40" s="19"/>
      <c r="E40" s="15" t="str">
        <f t="shared" si="5"/>
        <v>/</v>
      </c>
      <c r="F40" s="15" t="str">
        <f t="shared" si="6"/>
        <v/>
      </c>
      <c r="G40" s="15" t="str">
        <f t="shared" si="7"/>
        <v/>
      </c>
      <c r="H40" s="15" t="str">
        <f t="shared" si="8"/>
        <v/>
      </c>
      <c r="I40" s="15" t="str">
        <f t="shared" si="9"/>
        <v>ไม่ผ่าน</v>
      </c>
    </row>
    <row r="41" spans="1:9" s="1" customFormat="1" ht="20.25" x14ac:dyDescent="0.3">
      <c r="A41" s="20">
        <v>34</v>
      </c>
      <c r="B41" s="24" t="s">
        <v>106</v>
      </c>
      <c r="C41" s="25" t="s">
        <v>107</v>
      </c>
      <c r="D41" s="19"/>
      <c r="E41" s="15" t="str">
        <f t="shared" si="5"/>
        <v>/</v>
      </c>
      <c r="F41" s="15" t="str">
        <f t="shared" si="6"/>
        <v/>
      </c>
      <c r="G41" s="15" t="str">
        <f t="shared" si="7"/>
        <v/>
      </c>
      <c r="H41" s="15" t="str">
        <f t="shared" si="8"/>
        <v/>
      </c>
      <c r="I41" s="15" t="str">
        <f t="shared" si="9"/>
        <v>ไม่ผ่าน</v>
      </c>
    </row>
    <row r="42" spans="1:9" s="1" customFormat="1" ht="20.25" x14ac:dyDescent="0.3">
      <c r="A42" s="20">
        <v>35</v>
      </c>
      <c r="B42" s="24" t="s">
        <v>108</v>
      </c>
      <c r="C42" s="28" t="s">
        <v>109</v>
      </c>
      <c r="D42" s="19"/>
      <c r="E42" s="15" t="str">
        <f t="shared" si="5"/>
        <v>/</v>
      </c>
      <c r="F42" s="15" t="str">
        <f t="shared" si="6"/>
        <v/>
      </c>
      <c r="G42" s="15" t="str">
        <f t="shared" si="7"/>
        <v/>
      </c>
      <c r="H42" s="15" t="str">
        <f t="shared" si="8"/>
        <v/>
      </c>
      <c r="I42" s="15" t="str">
        <f t="shared" si="9"/>
        <v>ไม่ผ่าน</v>
      </c>
    </row>
    <row r="43" spans="1:9" s="1" customFormat="1" ht="20.25" x14ac:dyDescent="0.3">
      <c r="A43" s="20">
        <v>36</v>
      </c>
      <c r="B43" s="24" t="s">
        <v>110</v>
      </c>
      <c r="C43" s="25" t="s">
        <v>111</v>
      </c>
      <c r="D43" s="19"/>
      <c r="E43" s="15" t="str">
        <f t="shared" si="5"/>
        <v>/</v>
      </c>
      <c r="F43" s="15" t="str">
        <f t="shared" si="6"/>
        <v/>
      </c>
      <c r="G43" s="15" t="str">
        <f t="shared" si="7"/>
        <v/>
      </c>
      <c r="H43" s="15" t="str">
        <f t="shared" si="8"/>
        <v/>
      </c>
      <c r="I43" s="15" t="str">
        <f t="shared" si="9"/>
        <v>ไม่ผ่าน</v>
      </c>
    </row>
    <row r="44" spans="1:9" s="1" customFormat="1" ht="20.25" x14ac:dyDescent="0.3">
      <c r="A44" s="20">
        <v>37</v>
      </c>
      <c r="B44" s="24" t="s">
        <v>112</v>
      </c>
      <c r="C44" s="25" t="s">
        <v>113</v>
      </c>
      <c r="D44" s="19"/>
      <c r="E44" s="15" t="str">
        <f t="shared" si="5"/>
        <v>/</v>
      </c>
      <c r="F44" s="15" t="str">
        <f t="shared" si="6"/>
        <v/>
      </c>
      <c r="G44" s="15" t="str">
        <f t="shared" si="7"/>
        <v/>
      </c>
      <c r="H44" s="15" t="str">
        <f t="shared" si="8"/>
        <v/>
      </c>
      <c r="I44" s="15" t="str">
        <f t="shared" si="9"/>
        <v>ไม่ผ่าน</v>
      </c>
    </row>
    <row r="45" spans="1:9" ht="18.75" x14ac:dyDescent="0.2">
      <c r="A45" s="70"/>
      <c r="B45" s="71"/>
      <c r="C45" s="71"/>
      <c r="D45" s="71"/>
      <c r="E45" s="71"/>
      <c r="F45" s="71"/>
      <c r="G45" s="67" t="s">
        <v>8</v>
      </c>
      <c r="H45" s="68"/>
      <c r="I45" s="4">
        <f>COUNTIF(I8:I44,"ผ่าน")</f>
        <v>0</v>
      </c>
    </row>
    <row r="46" spans="1:9" ht="18.75" x14ac:dyDescent="0.2">
      <c r="A46" s="72"/>
      <c r="B46" s="73"/>
      <c r="C46" s="73"/>
      <c r="D46" s="73"/>
      <c r="E46" s="73"/>
      <c r="F46" s="73"/>
      <c r="G46" s="67" t="s">
        <v>12</v>
      </c>
      <c r="H46" s="68"/>
      <c r="I46" s="4">
        <f>COUNTIF(I8:I44,"ไม่ผ่าน")</f>
        <v>37</v>
      </c>
    </row>
    <row r="47" spans="1:9" ht="18.75" x14ac:dyDescent="0.3">
      <c r="A47" s="6" t="s">
        <v>13</v>
      </c>
      <c r="B47" s="5"/>
      <c r="C47" s="5"/>
      <c r="D47" s="7"/>
      <c r="E47" s="5"/>
      <c r="F47" s="5"/>
      <c r="G47" s="13"/>
      <c r="H47" s="13"/>
      <c r="I47" s="13"/>
    </row>
    <row r="48" spans="1:9" ht="18.75" x14ac:dyDescent="0.3">
      <c r="A48" s="5"/>
      <c r="B48" s="5"/>
      <c r="C48" s="2"/>
      <c r="D48" s="2"/>
      <c r="E48" s="17"/>
      <c r="F48" s="10" t="s">
        <v>36</v>
      </c>
      <c r="G48" s="17"/>
      <c r="H48" s="2"/>
      <c r="I48" s="13"/>
    </row>
    <row r="49" spans="1:9" ht="18.75" x14ac:dyDescent="0.3">
      <c r="A49" s="5"/>
      <c r="B49" s="5"/>
      <c r="C49" s="2"/>
      <c r="D49" s="2"/>
      <c r="E49" s="17"/>
      <c r="F49" s="10" t="s">
        <v>37</v>
      </c>
      <c r="G49" s="17"/>
      <c r="H49" s="2"/>
      <c r="I49" s="13"/>
    </row>
    <row r="50" spans="1:9" ht="18.75" x14ac:dyDescent="0.3">
      <c r="A50" s="5"/>
      <c r="B50" s="5"/>
      <c r="C50" s="2"/>
      <c r="D50" s="2"/>
      <c r="E50" s="17"/>
      <c r="F50" s="10" t="s">
        <v>38</v>
      </c>
      <c r="G50" s="17"/>
      <c r="H50" s="2"/>
      <c r="I50" s="13"/>
    </row>
    <row r="51" spans="1:9" ht="18.75" x14ac:dyDescent="0.3">
      <c r="A51" s="93" t="s">
        <v>14</v>
      </c>
      <c r="B51" s="93"/>
      <c r="C51" s="93" t="s">
        <v>15</v>
      </c>
      <c r="D51" s="93"/>
      <c r="E51" s="69" t="s">
        <v>16</v>
      </c>
      <c r="F51" s="69"/>
      <c r="G51" s="69" t="s">
        <v>17</v>
      </c>
      <c r="H51" s="69"/>
      <c r="I51" s="13"/>
    </row>
    <row r="52" spans="1:9" ht="18.75" x14ac:dyDescent="0.3">
      <c r="A52" s="93"/>
      <c r="B52" s="93"/>
      <c r="C52" s="94" t="s">
        <v>18</v>
      </c>
      <c r="D52" s="94"/>
      <c r="E52" s="95" t="s">
        <v>19</v>
      </c>
      <c r="F52" s="95"/>
      <c r="G52" s="95">
        <f>COUNTIF(H8:H44,"/")</f>
        <v>0</v>
      </c>
      <c r="H52" s="95"/>
      <c r="I52" s="13"/>
    </row>
    <row r="53" spans="1:9" ht="18.75" x14ac:dyDescent="0.3">
      <c r="A53" s="93"/>
      <c r="B53" s="93"/>
      <c r="C53" s="94" t="s">
        <v>20</v>
      </c>
      <c r="D53" s="94"/>
      <c r="E53" s="95" t="s">
        <v>21</v>
      </c>
      <c r="F53" s="95"/>
      <c r="G53" s="95">
        <f>COUNTIF(G8:G44,"/")</f>
        <v>0</v>
      </c>
      <c r="H53" s="95"/>
      <c r="I53" s="13"/>
    </row>
    <row r="54" spans="1:9" ht="18.75" x14ac:dyDescent="0.3">
      <c r="A54" s="93"/>
      <c r="B54" s="93"/>
      <c r="C54" s="94" t="s">
        <v>22</v>
      </c>
      <c r="D54" s="94"/>
      <c r="E54" s="95" t="s">
        <v>8</v>
      </c>
      <c r="F54" s="95"/>
      <c r="G54" s="95">
        <f>COUNTIF(F8:F44,"/")</f>
        <v>0</v>
      </c>
      <c r="H54" s="95"/>
      <c r="I54" s="13"/>
    </row>
    <row r="55" spans="1:9" ht="18.75" x14ac:dyDescent="0.3">
      <c r="A55" s="93"/>
      <c r="B55" s="93"/>
      <c r="C55" s="94" t="s">
        <v>23</v>
      </c>
      <c r="D55" s="94"/>
      <c r="E55" s="95" t="s">
        <v>12</v>
      </c>
      <c r="F55" s="95"/>
      <c r="G55" s="95">
        <f>COUNTIF(E8:E44,"/")</f>
        <v>37</v>
      </c>
      <c r="H55" s="95"/>
      <c r="I55" s="13"/>
    </row>
  </sheetData>
  <mergeCells count="30">
    <mergeCell ref="G51:H51"/>
    <mergeCell ref="C52:D52"/>
    <mergeCell ref="C55:D55"/>
    <mergeCell ref="E55:F55"/>
    <mergeCell ref="G55:H55"/>
    <mergeCell ref="E52:F52"/>
    <mergeCell ref="G52:H52"/>
    <mergeCell ref="C53:D53"/>
    <mergeCell ref="E53:F53"/>
    <mergeCell ref="G53:H53"/>
    <mergeCell ref="C54:D54"/>
    <mergeCell ref="E54:F54"/>
    <mergeCell ref="G54:H54"/>
    <mergeCell ref="C51:D51"/>
    <mergeCell ref="G46:H46"/>
    <mergeCell ref="E51:F51"/>
    <mergeCell ref="A45:F46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G45:H45"/>
    <mergeCell ref="A51:B5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13" workbookViewId="0">
      <selection activeCell="A28" sqref="A28:F29"/>
    </sheetView>
  </sheetViews>
  <sheetFormatPr defaultRowHeight="14.25" x14ac:dyDescent="0.2"/>
  <sheetData>
    <row r="1" spans="1:9" ht="18.75" x14ac:dyDescent="0.3">
      <c r="A1" s="74" t="s">
        <v>24</v>
      </c>
      <c r="B1" s="74"/>
      <c r="C1" s="74"/>
      <c r="D1" s="74"/>
      <c r="E1" s="74"/>
      <c r="F1" s="74"/>
      <c r="G1" s="74"/>
      <c r="H1" s="74"/>
      <c r="I1" s="74"/>
    </row>
    <row r="2" spans="1:9" ht="18.75" x14ac:dyDescent="0.3">
      <c r="A2" s="74" t="s">
        <v>28</v>
      </c>
      <c r="B2" s="74"/>
      <c r="C2" s="74"/>
      <c r="D2" s="74"/>
      <c r="E2" s="74"/>
      <c r="F2" s="74"/>
      <c r="G2" s="74"/>
      <c r="H2" s="74"/>
      <c r="I2" s="74"/>
    </row>
    <row r="3" spans="1:9" ht="18.75" x14ac:dyDescent="0.3">
      <c r="A3" s="74" t="s">
        <v>39</v>
      </c>
      <c r="B3" s="74"/>
      <c r="C3" s="74"/>
      <c r="D3" s="74"/>
      <c r="E3" s="74"/>
      <c r="F3" s="74"/>
      <c r="G3" s="74"/>
      <c r="H3" s="74"/>
      <c r="I3" s="74"/>
    </row>
    <row r="4" spans="1:9" ht="18.75" x14ac:dyDescent="0.3">
      <c r="A4" s="8" t="s">
        <v>0</v>
      </c>
      <c r="B4" s="8"/>
      <c r="C4" s="3"/>
      <c r="D4" s="11"/>
      <c r="E4" s="9"/>
      <c r="F4" s="3"/>
      <c r="G4" s="3"/>
      <c r="H4" s="3"/>
      <c r="I4" s="3"/>
    </row>
    <row r="5" spans="1:9" ht="18.75" customHeight="1" x14ac:dyDescent="0.3">
      <c r="A5" s="75" t="s">
        <v>1</v>
      </c>
      <c r="B5" s="78" t="s">
        <v>2</v>
      </c>
      <c r="C5" s="81" t="s">
        <v>3</v>
      </c>
      <c r="D5" s="84" t="s">
        <v>4</v>
      </c>
      <c r="E5" s="87" t="s">
        <v>5</v>
      </c>
      <c r="F5" s="88"/>
      <c r="G5" s="88"/>
      <c r="H5" s="89"/>
      <c r="I5" s="90" t="s">
        <v>6</v>
      </c>
    </row>
    <row r="6" spans="1:9" ht="18.75" customHeight="1" x14ac:dyDescent="0.3">
      <c r="A6" s="76"/>
      <c r="B6" s="79"/>
      <c r="C6" s="82"/>
      <c r="D6" s="85"/>
      <c r="E6" s="90" t="s">
        <v>7</v>
      </c>
      <c r="F6" s="87" t="s">
        <v>8</v>
      </c>
      <c r="G6" s="88"/>
      <c r="H6" s="89"/>
      <c r="I6" s="91"/>
    </row>
    <row r="7" spans="1:9" ht="84" customHeight="1" x14ac:dyDescent="0.2">
      <c r="A7" s="77"/>
      <c r="B7" s="80"/>
      <c r="C7" s="83"/>
      <c r="D7" s="86"/>
      <c r="E7" s="92"/>
      <c r="F7" s="12" t="s">
        <v>9</v>
      </c>
      <c r="G7" s="12" t="s">
        <v>10</v>
      </c>
      <c r="H7" s="12" t="s">
        <v>11</v>
      </c>
      <c r="I7" s="92"/>
    </row>
    <row r="8" spans="1:9" ht="20.25" x14ac:dyDescent="0.3">
      <c r="A8" s="20">
        <v>1</v>
      </c>
      <c r="B8" s="61" t="s">
        <v>526</v>
      </c>
      <c r="C8" s="28" t="s">
        <v>617</v>
      </c>
      <c r="D8" s="19"/>
      <c r="E8" s="15" t="str">
        <f>IF(D8&lt;=14,"/",IF(D8&lt;=20,"",IF(D8&lt;=25,"",IF(D8&lt;=30,""))))</f>
        <v>/</v>
      </c>
      <c r="F8" s="15" t="str">
        <f>IF(D8&lt;=14,"",IF(D8&lt;=20,"/",IF(D8&lt;=25,"",IF(D8&lt;=30,""))))</f>
        <v/>
      </c>
      <c r="G8" s="15" t="str">
        <f>IF(D8&lt;=14,"",IF(D8&lt;=20,"",IF(D8&lt;=25,"/",IF(D8&lt;=30,""))))</f>
        <v/>
      </c>
      <c r="H8" s="15" t="str">
        <f>IF(D8&lt;=14,"",IF(D8&lt;=20,"",IF(D8&lt;=25,"",IF(D8&lt;=30,"/"))))</f>
        <v/>
      </c>
      <c r="I8" s="15" t="str">
        <f>IF(D8&gt;14,"ผ่าน","ไม่ผ่าน")</f>
        <v>ไม่ผ่าน</v>
      </c>
    </row>
    <row r="9" spans="1:9" ht="20.25" x14ac:dyDescent="0.3">
      <c r="A9" s="20">
        <v>2</v>
      </c>
      <c r="B9" s="61" t="s">
        <v>618</v>
      </c>
      <c r="C9" s="28" t="s">
        <v>619</v>
      </c>
      <c r="D9" s="19"/>
      <c r="E9" s="15" t="str">
        <f t="shared" ref="E9:E27" si="0">IF(D9&lt;=14,"/",IF(D9&lt;=20,"",IF(D9&lt;=25,"",IF(D9&lt;=30,""))))</f>
        <v>/</v>
      </c>
      <c r="F9" s="15" t="str">
        <f t="shared" ref="F9:F27" si="1">IF(D9&lt;=14,"",IF(D9&lt;=20,"/",IF(D9&lt;=25,"",IF(D9&lt;=30,""))))</f>
        <v/>
      </c>
      <c r="G9" s="15" t="str">
        <f t="shared" ref="G9:G27" si="2">IF(D9&lt;=14,"",IF(D9&lt;=20,"",IF(D9&lt;=25,"/",IF(D9&lt;=30,""))))</f>
        <v/>
      </c>
      <c r="H9" s="15" t="str">
        <f t="shared" ref="H9:H27" si="3">IF(D9&lt;=14,"",IF(D9&lt;=20,"",IF(D9&lt;=25,"",IF(D9&lt;=30,"/"))))</f>
        <v/>
      </c>
      <c r="I9" s="15" t="str">
        <f t="shared" ref="I9:I27" si="4">IF(D9&gt;14,"ผ่าน","ไม่ผ่าน")</f>
        <v>ไม่ผ่าน</v>
      </c>
    </row>
    <row r="10" spans="1:9" ht="20.25" x14ac:dyDescent="0.3">
      <c r="A10" s="20">
        <v>3</v>
      </c>
      <c r="B10" s="61" t="s">
        <v>620</v>
      </c>
      <c r="C10" s="28" t="s">
        <v>621</v>
      </c>
      <c r="D10" s="19"/>
      <c r="E10" s="15" t="str">
        <f t="shared" si="0"/>
        <v>/</v>
      </c>
      <c r="F10" s="15" t="str">
        <f t="shared" si="1"/>
        <v/>
      </c>
      <c r="G10" s="15" t="str">
        <f t="shared" si="2"/>
        <v/>
      </c>
      <c r="H10" s="15" t="str">
        <f t="shared" si="3"/>
        <v/>
      </c>
      <c r="I10" s="15" t="str">
        <f t="shared" si="4"/>
        <v>ไม่ผ่าน</v>
      </c>
    </row>
    <row r="11" spans="1:9" ht="20.25" x14ac:dyDescent="0.3">
      <c r="A11" s="20">
        <v>4</v>
      </c>
      <c r="B11" s="50" t="s">
        <v>622</v>
      </c>
      <c r="C11" s="51" t="s">
        <v>623</v>
      </c>
      <c r="D11" s="19"/>
      <c r="E11" s="15" t="str">
        <f t="shared" si="0"/>
        <v>/</v>
      </c>
      <c r="F11" s="15" t="str">
        <f t="shared" si="1"/>
        <v/>
      </c>
      <c r="G11" s="15" t="str">
        <f t="shared" si="2"/>
        <v/>
      </c>
      <c r="H11" s="15" t="str">
        <f t="shared" si="3"/>
        <v/>
      </c>
      <c r="I11" s="15" t="str">
        <f t="shared" si="4"/>
        <v>ไม่ผ่าน</v>
      </c>
    </row>
    <row r="12" spans="1:9" ht="20.25" x14ac:dyDescent="0.3">
      <c r="A12" s="20">
        <v>5</v>
      </c>
      <c r="B12" s="61" t="s">
        <v>624</v>
      </c>
      <c r="C12" s="28" t="s">
        <v>625</v>
      </c>
      <c r="D12" s="19"/>
      <c r="E12" s="15" t="str">
        <f t="shared" si="0"/>
        <v>/</v>
      </c>
      <c r="F12" s="15" t="str">
        <f t="shared" si="1"/>
        <v/>
      </c>
      <c r="G12" s="15" t="str">
        <f t="shared" si="2"/>
        <v/>
      </c>
      <c r="H12" s="15" t="str">
        <f t="shared" si="3"/>
        <v/>
      </c>
      <c r="I12" s="15" t="str">
        <f t="shared" si="4"/>
        <v>ไม่ผ่าน</v>
      </c>
    </row>
    <row r="13" spans="1:9" ht="20.25" x14ac:dyDescent="0.3">
      <c r="A13" s="20">
        <v>6</v>
      </c>
      <c r="B13" s="50" t="s">
        <v>626</v>
      </c>
      <c r="C13" s="51" t="s">
        <v>627</v>
      </c>
      <c r="D13" s="19"/>
      <c r="E13" s="15" t="str">
        <f t="shared" si="0"/>
        <v>/</v>
      </c>
      <c r="F13" s="15" t="str">
        <f t="shared" si="1"/>
        <v/>
      </c>
      <c r="G13" s="15" t="str">
        <f t="shared" si="2"/>
        <v/>
      </c>
      <c r="H13" s="15" t="str">
        <f t="shared" si="3"/>
        <v/>
      </c>
      <c r="I13" s="15" t="str">
        <f t="shared" si="4"/>
        <v>ไม่ผ่าน</v>
      </c>
    </row>
    <row r="14" spans="1:9" ht="20.25" x14ac:dyDescent="0.3">
      <c r="A14" s="20">
        <v>7</v>
      </c>
      <c r="B14" s="61" t="s">
        <v>259</v>
      </c>
      <c r="C14" s="28" t="s">
        <v>628</v>
      </c>
      <c r="D14" s="19"/>
      <c r="E14" s="15" t="str">
        <f t="shared" si="0"/>
        <v>/</v>
      </c>
      <c r="F14" s="15" t="str">
        <f t="shared" si="1"/>
        <v/>
      </c>
      <c r="G14" s="15" t="str">
        <f t="shared" si="2"/>
        <v/>
      </c>
      <c r="H14" s="15" t="str">
        <f t="shared" si="3"/>
        <v/>
      </c>
      <c r="I14" s="15" t="str">
        <f t="shared" si="4"/>
        <v>ไม่ผ่าน</v>
      </c>
    </row>
    <row r="15" spans="1:9" ht="20.25" x14ac:dyDescent="0.3">
      <c r="A15" s="20">
        <v>8</v>
      </c>
      <c r="B15" s="50" t="s">
        <v>629</v>
      </c>
      <c r="C15" s="51" t="s">
        <v>630</v>
      </c>
      <c r="D15" s="19"/>
      <c r="E15" s="15" t="str">
        <f t="shared" si="0"/>
        <v>/</v>
      </c>
      <c r="F15" s="15" t="str">
        <f t="shared" si="1"/>
        <v/>
      </c>
      <c r="G15" s="15" t="str">
        <f t="shared" si="2"/>
        <v/>
      </c>
      <c r="H15" s="15" t="str">
        <f t="shared" si="3"/>
        <v/>
      </c>
      <c r="I15" s="15" t="str">
        <f t="shared" si="4"/>
        <v>ไม่ผ่าน</v>
      </c>
    </row>
    <row r="16" spans="1:9" ht="20.25" x14ac:dyDescent="0.3">
      <c r="A16" s="20">
        <v>9</v>
      </c>
      <c r="B16" s="50" t="s">
        <v>631</v>
      </c>
      <c r="C16" s="51" t="s">
        <v>632</v>
      </c>
      <c r="D16" s="19"/>
      <c r="E16" s="15" t="str">
        <f t="shared" si="0"/>
        <v>/</v>
      </c>
      <c r="F16" s="15" t="str">
        <f t="shared" si="1"/>
        <v/>
      </c>
      <c r="G16" s="15" t="str">
        <f t="shared" si="2"/>
        <v/>
      </c>
      <c r="H16" s="15" t="str">
        <f t="shared" si="3"/>
        <v/>
      </c>
      <c r="I16" s="15" t="str">
        <f t="shared" si="4"/>
        <v>ไม่ผ่าน</v>
      </c>
    </row>
    <row r="17" spans="1:9" ht="20.25" x14ac:dyDescent="0.3">
      <c r="A17" s="20">
        <v>10</v>
      </c>
      <c r="B17" s="43" t="s">
        <v>633</v>
      </c>
      <c r="C17" s="44" t="s">
        <v>634</v>
      </c>
      <c r="D17" s="19"/>
      <c r="E17" s="15" t="str">
        <f t="shared" si="0"/>
        <v>/</v>
      </c>
      <c r="F17" s="15" t="str">
        <f t="shared" si="1"/>
        <v/>
      </c>
      <c r="G17" s="15" t="str">
        <f t="shared" si="2"/>
        <v/>
      </c>
      <c r="H17" s="15" t="str">
        <f t="shared" si="3"/>
        <v/>
      </c>
      <c r="I17" s="15" t="str">
        <f t="shared" si="4"/>
        <v>ไม่ผ่าน</v>
      </c>
    </row>
    <row r="18" spans="1:9" ht="20.25" x14ac:dyDescent="0.3">
      <c r="A18" s="20">
        <v>11</v>
      </c>
      <c r="B18" s="50" t="s">
        <v>635</v>
      </c>
      <c r="C18" s="51" t="s">
        <v>636</v>
      </c>
      <c r="D18" s="19"/>
      <c r="E18" s="15" t="str">
        <f t="shared" si="0"/>
        <v>/</v>
      </c>
      <c r="F18" s="15" t="str">
        <f t="shared" si="1"/>
        <v/>
      </c>
      <c r="G18" s="15" t="str">
        <f t="shared" si="2"/>
        <v/>
      </c>
      <c r="H18" s="15" t="str">
        <f t="shared" si="3"/>
        <v/>
      </c>
      <c r="I18" s="15" t="str">
        <f t="shared" si="4"/>
        <v>ไม่ผ่าน</v>
      </c>
    </row>
    <row r="19" spans="1:9" ht="20.25" x14ac:dyDescent="0.3">
      <c r="A19" s="20">
        <v>12</v>
      </c>
      <c r="B19" s="56" t="s">
        <v>637</v>
      </c>
      <c r="C19" s="57" t="s">
        <v>638</v>
      </c>
      <c r="D19" s="19"/>
      <c r="E19" s="15" t="str">
        <f t="shared" si="0"/>
        <v>/</v>
      </c>
      <c r="F19" s="15" t="str">
        <f t="shared" si="1"/>
        <v/>
      </c>
      <c r="G19" s="15" t="str">
        <f t="shared" si="2"/>
        <v/>
      </c>
      <c r="H19" s="15" t="str">
        <f t="shared" si="3"/>
        <v/>
      </c>
      <c r="I19" s="15" t="str">
        <f t="shared" si="4"/>
        <v>ไม่ผ่าน</v>
      </c>
    </row>
    <row r="20" spans="1:9" ht="20.25" x14ac:dyDescent="0.3">
      <c r="A20" s="20">
        <v>13</v>
      </c>
      <c r="B20" s="50" t="s">
        <v>639</v>
      </c>
      <c r="C20" s="51" t="s">
        <v>640</v>
      </c>
      <c r="D20" s="19"/>
      <c r="E20" s="15" t="str">
        <f t="shared" si="0"/>
        <v>/</v>
      </c>
      <c r="F20" s="15" t="str">
        <f t="shared" si="1"/>
        <v/>
      </c>
      <c r="G20" s="15" t="str">
        <f t="shared" si="2"/>
        <v/>
      </c>
      <c r="H20" s="15" t="str">
        <f t="shared" si="3"/>
        <v/>
      </c>
      <c r="I20" s="15" t="str">
        <f t="shared" si="4"/>
        <v>ไม่ผ่าน</v>
      </c>
    </row>
    <row r="21" spans="1:9" ht="20.25" x14ac:dyDescent="0.3">
      <c r="A21" s="20">
        <v>14</v>
      </c>
      <c r="B21" s="50" t="s">
        <v>641</v>
      </c>
      <c r="C21" s="51" t="s">
        <v>642</v>
      </c>
      <c r="D21" s="19"/>
      <c r="E21" s="15" t="str">
        <f t="shared" si="0"/>
        <v>/</v>
      </c>
      <c r="F21" s="15" t="str">
        <f t="shared" si="1"/>
        <v/>
      </c>
      <c r="G21" s="15" t="str">
        <f t="shared" si="2"/>
        <v/>
      </c>
      <c r="H21" s="15" t="str">
        <f t="shared" si="3"/>
        <v/>
      </c>
      <c r="I21" s="15" t="str">
        <f t="shared" si="4"/>
        <v>ไม่ผ่าน</v>
      </c>
    </row>
    <row r="22" spans="1:9" ht="20.25" x14ac:dyDescent="0.3">
      <c r="A22" s="20">
        <v>15</v>
      </c>
      <c r="B22" s="50" t="s">
        <v>643</v>
      </c>
      <c r="C22" s="51" t="s">
        <v>644</v>
      </c>
      <c r="D22" s="19"/>
      <c r="E22" s="15" t="str">
        <f t="shared" si="0"/>
        <v>/</v>
      </c>
      <c r="F22" s="15" t="str">
        <f t="shared" si="1"/>
        <v/>
      </c>
      <c r="G22" s="15" t="str">
        <f t="shared" si="2"/>
        <v/>
      </c>
      <c r="H22" s="15" t="str">
        <f t="shared" si="3"/>
        <v/>
      </c>
      <c r="I22" s="15" t="str">
        <f t="shared" si="4"/>
        <v>ไม่ผ่าน</v>
      </c>
    </row>
    <row r="23" spans="1:9" ht="20.25" x14ac:dyDescent="0.3">
      <c r="A23" s="20">
        <v>16</v>
      </c>
      <c r="B23" s="50" t="s">
        <v>645</v>
      </c>
      <c r="C23" s="51" t="s">
        <v>646</v>
      </c>
      <c r="D23" s="19"/>
      <c r="E23" s="15" t="str">
        <f t="shared" si="0"/>
        <v>/</v>
      </c>
      <c r="F23" s="15" t="str">
        <f t="shared" si="1"/>
        <v/>
      </c>
      <c r="G23" s="15" t="str">
        <f t="shared" si="2"/>
        <v/>
      </c>
      <c r="H23" s="15" t="str">
        <f t="shared" si="3"/>
        <v/>
      </c>
      <c r="I23" s="15" t="str">
        <f t="shared" si="4"/>
        <v>ไม่ผ่าน</v>
      </c>
    </row>
    <row r="24" spans="1:9" ht="20.25" x14ac:dyDescent="0.3">
      <c r="A24" s="20">
        <v>17</v>
      </c>
      <c r="B24" s="50" t="s">
        <v>647</v>
      </c>
      <c r="C24" s="51" t="s">
        <v>648</v>
      </c>
      <c r="D24" s="19"/>
      <c r="E24" s="15" t="str">
        <f t="shared" si="0"/>
        <v>/</v>
      </c>
      <c r="F24" s="15" t="str">
        <f t="shared" si="1"/>
        <v/>
      </c>
      <c r="G24" s="15" t="str">
        <f t="shared" si="2"/>
        <v/>
      </c>
      <c r="H24" s="15" t="str">
        <f t="shared" si="3"/>
        <v/>
      </c>
      <c r="I24" s="15" t="str">
        <f t="shared" si="4"/>
        <v>ไม่ผ่าน</v>
      </c>
    </row>
    <row r="25" spans="1:9" ht="20.25" x14ac:dyDescent="0.3">
      <c r="A25" s="20">
        <v>18</v>
      </c>
      <c r="B25" s="34" t="s">
        <v>649</v>
      </c>
      <c r="C25" s="62" t="s">
        <v>650</v>
      </c>
      <c r="D25" s="19"/>
      <c r="E25" s="15" t="str">
        <f t="shared" si="0"/>
        <v>/</v>
      </c>
      <c r="F25" s="15" t="str">
        <f t="shared" si="1"/>
        <v/>
      </c>
      <c r="G25" s="15" t="str">
        <f t="shared" si="2"/>
        <v/>
      </c>
      <c r="H25" s="15" t="str">
        <f t="shared" si="3"/>
        <v/>
      </c>
      <c r="I25" s="15" t="str">
        <f t="shared" si="4"/>
        <v>ไม่ผ่าน</v>
      </c>
    </row>
    <row r="26" spans="1:9" ht="20.25" x14ac:dyDescent="0.3">
      <c r="A26" s="20">
        <v>19</v>
      </c>
      <c r="B26" s="22" t="s">
        <v>651</v>
      </c>
      <c r="C26" s="23" t="s">
        <v>652</v>
      </c>
      <c r="D26" s="19"/>
      <c r="E26" s="15" t="str">
        <f t="shared" si="0"/>
        <v>/</v>
      </c>
      <c r="F26" s="15" t="str">
        <f t="shared" si="1"/>
        <v/>
      </c>
      <c r="G26" s="15" t="str">
        <f t="shared" si="2"/>
        <v/>
      </c>
      <c r="H26" s="15" t="str">
        <f t="shared" si="3"/>
        <v/>
      </c>
      <c r="I26" s="15" t="str">
        <f t="shared" si="4"/>
        <v>ไม่ผ่าน</v>
      </c>
    </row>
    <row r="27" spans="1:9" ht="20.25" x14ac:dyDescent="0.3">
      <c r="A27" s="20">
        <v>20</v>
      </c>
      <c r="B27" s="50" t="s">
        <v>653</v>
      </c>
      <c r="C27" s="51" t="s">
        <v>654</v>
      </c>
      <c r="D27" s="19"/>
      <c r="E27" s="15" t="str">
        <f t="shared" si="0"/>
        <v>/</v>
      </c>
      <c r="F27" s="15" t="str">
        <f t="shared" si="1"/>
        <v/>
      </c>
      <c r="G27" s="15" t="str">
        <f t="shared" si="2"/>
        <v/>
      </c>
      <c r="H27" s="15" t="str">
        <f t="shared" si="3"/>
        <v/>
      </c>
      <c r="I27" s="15" t="str">
        <f t="shared" si="4"/>
        <v>ไม่ผ่าน</v>
      </c>
    </row>
    <row r="28" spans="1:9" ht="18.75" x14ac:dyDescent="0.2">
      <c r="A28" s="70"/>
      <c r="B28" s="71"/>
      <c r="C28" s="71"/>
      <c r="D28" s="71"/>
      <c r="E28" s="71"/>
      <c r="F28" s="71"/>
      <c r="G28" s="67" t="s">
        <v>8</v>
      </c>
      <c r="H28" s="68"/>
      <c r="I28" s="21">
        <f>COUNTIF(I8:I27,"ผ่าน")</f>
        <v>0</v>
      </c>
    </row>
    <row r="29" spans="1:9" ht="18.75" x14ac:dyDescent="0.2">
      <c r="A29" s="72"/>
      <c r="B29" s="73"/>
      <c r="C29" s="73"/>
      <c r="D29" s="73"/>
      <c r="E29" s="73"/>
      <c r="F29" s="73"/>
      <c r="G29" s="67" t="s">
        <v>12</v>
      </c>
      <c r="H29" s="68"/>
      <c r="I29" s="21">
        <f>COUNTIF(I8:I27,"ไม่ผ่าน")</f>
        <v>20</v>
      </c>
    </row>
    <row r="30" spans="1:9" ht="18.75" x14ac:dyDescent="0.3">
      <c r="A30" s="6" t="s">
        <v>13</v>
      </c>
      <c r="B30" s="5"/>
      <c r="C30" s="5"/>
      <c r="D30" s="7"/>
      <c r="E30" s="5"/>
      <c r="F30" s="5"/>
      <c r="G30" s="13"/>
      <c r="H30" s="13"/>
      <c r="I30" s="13"/>
    </row>
    <row r="31" spans="1:9" ht="18.75" x14ac:dyDescent="0.3">
      <c r="A31" s="5"/>
      <c r="B31" s="5"/>
      <c r="C31" s="2"/>
      <c r="D31" s="2"/>
      <c r="E31" s="17"/>
      <c r="F31" s="10" t="s">
        <v>36</v>
      </c>
      <c r="G31" s="17"/>
      <c r="H31" s="2"/>
      <c r="I31" s="13"/>
    </row>
    <row r="32" spans="1:9" ht="18.75" x14ac:dyDescent="0.3">
      <c r="A32" s="5"/>
      <c r="B32" s="5"/>
      <c r="C32" s="2"/>
      <c r="D32" s="2"/>
      <c r="E32" s="17"/>
      <c r="F32" s="10" t="s">
        <v>37</v>
      </c>
      <c r="G32" s="17"/>
      <c r="H32" s="2"/>
      <c r="I32" s="13"/>
    </row>
    <row r="33" spans="1:9" ht="18.75" x14ac:dyDescent="0.3">
      <c r="A33" s="5"/>
      <c r="B33" s="5"/>
      <c r="C33" s="2"/>
      <c r="D33" s="2"/>
      <c r="E33" s="17"/>
      <c r="F33" s="10" t="s">
        <v>38</v>
      </c>
      <c r="G33" s="17"/>
      <c r="H33" s="2"/>
      <c r="I33" s="13"/>
    </row>
    <row r="34" spans="1:9" ht="18.75" x14ac:dyDescent="0.3">
      <c r="A34" s="93" t="s">
        <v>14</v>
      </c>
      <c r="B34" s="93"/>
      <c r="C34" s="93" t="s">
        <v>15</v>
      </c>
      <c r="D34" s="93"/>
      <c r="E34" s="69" t="s">
        <v>16</v>
      </c>
      <c r="F34" s="69"/>
      <c r="G34" s="69" t="s">
        <v>17</v>
      </c>
      <c r="H34" s="69"/>
      <c r="I34" s="13"/>
    </row>
    <row r="35" spans="1:9" ht="18.75" x14ac:dyDescent="0.3">
      <c r="A35" s="93"/>
      <c r="B35" s="93"/>
      <c r="C35" s="94" t="s">
        <v>18</v>
      </c>
      <c r="D35" s="94"/>
      <c r="E35" s="95" t="s">
        <v>19</v>
      </c>
      <c r="F35" s="95"/>
      <c r="G35" s="95">
        <f>COUNTIF(H8:H27,"/")</f>
        <v>0</v>
      </c>
      <c r="H35" s="95"/>
      <c r="I35" s="13"/>
    </row>
    <row r="36" spans="1:9" ht="18.75" x14ac:dyDescent="0.3">
      <c r="A36" s="93"/>
      <c r="B36" s="93"/>
      <c r="C36" s="94" t="s">
        <v>20</v>
      </c>
      <c r="D36" s="94"/>
      <c r="E36" s="95" t="s">
        <v>21</v>
      </c>
      <c r="F36" s="95"/>
      <c r="G36" s="95">
        <f>COUNTIF(G8:G27,"/")</f>
        <v>0</v>
      </c>
      <c r="H36" s="95"/>
      <c r="I36" s="13"/>
    </row>
    <row r="37" spans="1:9" ht="18.75" x14ac:dyDescent="0.3">
      <c r="A37" s="93"/>
      <c r="B37" s="93"/>
      <c r="C37" s="94" t="s">
        <v>22</v>
      </c>
      <c r="D37" s="94"/>
      <c r="E37" s="95" t="s">
        <v>8</v>
      </c>
      <c r="F37" s="95"/>
      <c r="G37" s="95">
        <f>COUNTIF(F8:F27,"/")</f>
        <v>0</v>
      </c>
      <c r="H37" s="95"/>
      <c r="I37" s="13"/>
    </row>
    <row r="38" spans="1:9" ht="18.75" x14ac:dyDescent="0.3">
      <c r="A38" s="93"/>
      <c r="B38" s="93"/>
      <c r="C38" s="94" t="s">
        <v>23</v>
      </c>
      <c r="D38" s="94"/>
      <c r="E38" s="95" t="s">
        <v>12</v>
      </c>
      <c r="F38" s="95"/>
      <c r="G38" s="95">
        <f>COUNTIF(E8:E27,"/")</f>
        <v>20</v>
      </c>
      <c r="H38" s="95"/>
      <c r="I38" s="13"/>
    </row>
    <row r="39" spans="1:9" x14ac:dyDescent="0.2">
      <c r="A39" s="1"/>
      <c r="B39" s="1"/>
      <c r="C39" s="1"/>
      <c r="D39" s="1"/>
      <c r="E39" s="1"/>
      <c r="F39" s="1"/>
      <c r="G39" s="1"/>
      <c r="H39" s="1"/>
      <c r="I39" s="1"/>
    </row>
  </sheetData>
  <mergeCells count="30">
    <mergeCell ref="C37:D37"/>
    <mergeCell ref="E37:F37"/>
    <mergeCell ref="G37:H37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C38:D38"/>
    <mergeCell ref="E38:F38"/>
    <mergeCell ref="G38:H38"/>
    <mergeCell ref="A28:F29"/>
    <mergeCell ref="G28:H28"/>
    <mergeCell ref="G29:H29"/>
    <mergeCell ref="A34:B38"/>
    <mergeCell ref="C34:D34"/>
    <mergeCell ref="E34:F34"/>
    <mergeCell ref="G34:H34"/>
    <mergeCell ref="C35:D35"/>
    <mergeCell ref="E35:F35"/>
    <mergeCell ref="G35:H35"/>
    <mergeCell ref="C36:D36"/>
    <mergeCell ref="E36:F36"/>
    <mergeCell ref="G36:H3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topLeftCell="A11" workbookViewId="0">
      <selection activeCell="C26" sqref="C26"/>
    </sheetView>
  </sheetViews>
  <sheetFormatPr defaultRowHeight="14.25" x14ac:dyDescent="0.2"/>
  <cols>
    <col min="1" max="1" width="6.25" customWidth="1"/>
    <col min="2" max="2" width="12.125" customWidth="1"/>
    <col min="3" max="3" width="11.5" customWidth="1"/>
  </cols>
  <sheetData>
    <row r="1" spans="1:9" ht="18.75" x14ac:dyDescent="0.3">
      <c r="A1" s="74" t="s">
        <v>24</v>
      </c>
      <c r="B1" s="74"/>
      <c r="C1" s="74"/>
      <c r="D1" s="74"/>
      <c r="E1" s="74"/>
      <c r="F1" s="74"/>
      <c r="G1" s="74"/>
      <c r="H1" s="74"/>
      <c r="I1" s="74"/>
    </row>
    <row r="2" spans="1:9" ht="18.75" x14ac:dyDescent="0.3">
      <c r="A2" s="74" t="s">
        <v>29</v>
      </c>
      <c r="B2" s="74"/>
      <c r="C2" s="74"/>
      <c r="D2" s="74"/>
      <c r="E2" s="74"/>
      <c r="F2" s="74"/>
      <c r="G2" s="74"/>
      <c r="H2" s="74"/>
      <c r="I2" s="74"/>
    </row>
    <row r="3" spans="1:9" ht="18.75" x14ac:dyDescent="0.3">
      <c r="A3" s="74" t="s">
        <v>39</v>
      </c>
      <c r="B3" s="74"/>
      <c r="C3" s="74"/>
      <c r="D3" s="74"/>
      <c r="E3" s="74"/>
      <c r="F3" s="74"/>
      <c r="G3" s="74"/>
      <c r="H3" s="74"/>
      <c r="I3" s="74"/>
    </row>
    <row r="4" spans="1:9" ht="18.75" x14ac:dyDescent="0.3">
      <c r="A4" s="8" t="s">
        <v>0</v>
      </c>
      <c r="B4" s="8"/>
      <c r="C4" s="3"/>
      <c r="D4" s="11"/>
      <c r="E4" s="9"/>
      <c r="F4" s="3"/>
      <c r="G4" s="3"/>
      <c r="H4" s="3"/>
      <c r="I4" s="3"/>
    </row>
    <row r="5" spans="1:9" ht="18.75" customHeight="1" x14ac:dyDescent="0.3">
      <c r="A5" s="75" t="s">
        <v>1</v>
      </c>
      <c r="B5" s="78" t="s">
        <v>2</v>
      </c>
      <c r="C5" s="81" t="s">
        <v>3</v>
      </c>
      <c r="D5" s="84" t="s">
        <v>4</v>
      </c>
      <c r="E5" s="87" t="s">
        <v>5</v>
      </c>
      <c r="F5" s="88"/>
      <c r="G5" s="88"/>
      <c r="H5" s="89"/>
      <c r="I5" s="90" t="s">
        <v>6</v>
      </c>
    </row>
    <row r="6" spans="1:9" ht="18.75" customHeight="1" x14ac:dyDescent="0.3">
      <c r="A6" s="76"/>
      <c r="B6" s="79"/>
      <c r="C6" s="82"/>
      <c r="D6" s="85"/>
      <c r="E6" s="90" t="s">
        <v>7</v>
      </c>
      <c r="F6" s="87" t="s">
        <v>8</v>
      </c>
      <c r="G6" s="88"/>
      <c r="H6" s="89"/>
      <c r="I6" s="91"/>
    </row>
    <row r="7" spans="1:9" ht="81.75" customHeight="1" x14ac:dyDescent="0.2">
      <c r="A7" s="77"/>
      <c r="B7" s="80"/>
      <c r="C7" s="83"/>
      <c r="D7" s="86"/>
      <c r="E7" s="92"/>
      <c r="F7" s="12" t="s">
        <v>9</v>
      </c>
      <c r="G7" s="12" t="s">
        <v>10</v>
      </c>
      <c r="H7" s="12" t="s">
        <v>11</v>
      </c>
      <c r="I7" s="92"/>
    </row>
    <row r="8" spans="1:9" ht="20.25" x14ac:dyDescent="0.3">
      <c r="A8" s="20">
        <v>1</v>
      </c>
      <c r="B8" s="34" t="s">
        <v>655</v>
      </c>
      <c r="C8" s="62" t="s">
        <v>656</v>
      </c>
      <c r="D8" s="19"/>
      <c r="E8" s="15" t="str">
        <f>IF(D8&lt;=14,"/",IF(D8&lt;=20,"",IF(D8&lt;=25,"",IF(D8&lt;=30,""))))</f>
        <v>/</v>
      </c>
      <c r="F8" s="15" t="str">
        <f>IF(D8&lt;=14,"",IF(D8&lt;=20,"/",IF(D8&lt;=25,"",IF(D8&lt;=30,""))))</f>
        <v/>
      </c>
      <c r="G8" s="15" t="str">
        <f>IF(D8&lt;=14,"",IF(D8&lt;=20,"",IF(D8&lt;=25,"/",IF(D8&lt;=30,""))))</f>
        <v/>
      </c>
      <c r="H8" s="15" t="str">
        <f>IF(D8&lt;=14,"",IF(D8&lt;=20,"",IF(D8&lt;=25,"",IF(D8&lt;=30,"/"))))</f>
        <v/>
      </c>
      <c r="I8" s="15" t="str">
        <f>IF(D8&gt;14,"ผ่าน","ไม่ผ่าน")</f>
        <v>ไม่ผ่าน</v>
      </c>
    </row>
    <row r="9" spans="1:9" ht="20.25" x14ac:dyDescent="0.3">
      <c r="A9" s="20">
        <v>2</v>
      </c>
      <c r="B9" s="34" t="s">
        <v>600</v>
      </c>
      <c r="C9" s="62" t="s">
        <v>79</v>
      </c>
      <c r="D9" s="19"/>
      <c r="E9" s="15" t="str">
        <f t="shared" ref="E9:E26" si="0">IF(D9&lt;=14,"/",IF(D9&lt;=20,"",IF(D9&lt;=25,"",IF(D9&lt;=30,""))))</f>
        <v>/</v>
      </c>
      <c r="F9" s="15" t="str">
        <f t="shared" ref="F9:F26" si="1">IF(D9&lt;=14,"",IF(D9&lt;=20,"/",IF(D9&lt;=25,"",IF(D9&lt;=30,""))))</f>
        <v/>
      </c>
      <c r="G9" s="15" t="str">
        <f t="shared" ref="G9:G26" si="2">IF(D9&lt;=14,"",IF(D9&lt;=20,"",IF(D9&lt;=25,"/",IF(D9&lt;=30,""))))</f>
        <v/>
      </c>
      <c r="H9" s="15" t="str">
        <f t="shared" ref="H9:H26" si="3">IF(D9&lt;=14,"",IF(D9&lt;=20,"",IF(D9&lt;=25,"",IF(D9&lt;=30,"/"))))</f>
        <v/>
      </c>
      <c r="I9" s="15" t="str">
        <f t="shared" ref="I9:I26" si="4">IF(D9&gt;14,"ผ่าน","ไม่ผ่าน")</f>
        <v>ไม่ผ่าน</v>
      </c>
    </row>
    <row r="10" spans="1:9" ht="20.25" x14ac:dyDescent="0.3">
      <c r="A10" s="20">
        <v>3</v>
      </c>
      <c r="B10" s="34" t="s">
        <v>657</v>
      </c>
      <c r="C10" s="62" t="s">
        <v>658</v>
      </c>
      <c r="D10" s="19"/>
      <c r="E10" s="15" t="str">
        <f t="shared" si="0"/>
        <v>/</v>
      </c>
      <c r="F10" s="15" t="str">
        <f t="shared" si="1"/>
        <v/>
      </c>
      <c r="G10" s="15" t="str">
        <f t="shared" si="2"/>
        <v/>
      </c>
      <c r="H10" s="15" t="str">
        <f t="shared" si="3"/>
        <v/>
      </c>
      <c r="I10" s="15" t="str">
        <f t="shared" si="4"/>
        <v>ไม่ผ่าน</v>
      </c>
    </row>
    <row r="11" spans="1:9" ht="20.25" x14ac:dyDescent="0.3">
      <c r="A11" s="20">
        <v>4</v>
      </c>
      <c r="B11" s="34" t="s">
        <v>659</v>
      </c>
      <c r="C11" s="62" t="s">
        <v>660</v>
      </c>
      <c r="D11" s="19"/>
      <c r="E11" s="15" t="str">
        <f t="shared" si="0"/>
        <v>/</v>
      </c>
      <c r="F11" s="15" t="str">
        <f t="shared" si="1"/>
        <v/>
      </c>
      <c r="G11" s="15" t="str">
        <f t="shared" si="2"/>
        <v/>
      </c>
      <c r="H11" s="15" t="str">
        <f t="shared" si="3"/>
        <v/>
      </c>
      <c r="I11" s="15" t="str">
        <f t="shared" si="4"/>
        <v>ไม่ผ่าน</v>
      </c>
    </row>
    <row r="12" spans="1:9" ht="20.25" x14ac:dyDescent="0.3">
      <c r="A12" s="20">
        <v>5</v>
      </c>
      <c r="B12" s="63" t="s">
        <v>661</v>
      </c>
      <c r="C12" s="64" t="s">
        <v>662</v>
      </c>
      <c r="D12" s="19"/>
      <c r="E12" s="15" t="str">
        <f t="shared" si="0"/>
        <v>/</v>
      </c>
      <c r="F12" s="15" t="str">
        <f t="shared" si="1"/>
        <v/>
      </c>
      <c r="G12" s="15" t="str">
        <f t="shared" si="2"/>
        <v/>
      </c>
      <c r="H12" s="15" t="str">
        <f t="shared" si="3"/>
        <v/>
      </c>
      <c r="I12" s="15" t="str">
        <f t="shared" si="4"/>
        <v>ไม่ผ่าน</v>
      </c>
    </row>
    <row r="13" spans="1:9" ht="20.25" x14ac:dyDescent="0.3">
      <c r="A13" s="20">
        <v>6</v>
      </c>
      <c r="B13" s="34" t="s">
        <v>663</v>
      </c>
      <c r="C13" s="62" t="s">
        <v>664</v>
      </c>
      <c r="D13" s="19"/>
      <c r="E13" s="15" t="str">
        <f t="shared" si="0"/>
        <v>/</v>
      </c>
      <c r="F13" s="15" t="str">
        <f t="shared" si="1"/>
        <v/>
      </c>
      <c r="G13" s="15" t="str">
        <f t="shared" si="2"/>
        <v/>
      </c>
      <c r="H13" s="15" t="str">
        <f t="shared" si="3"/>
        <v/>
      </c>
      <c r="I13" s="15" t="str">
        <f t="shared" si="4"/>
        <v>ไม่ผ่าน</v>
      </c>
    </row>
    <row r="14" spans="1:9" ht="20.25" x14ac:dyDescent="0.3">
      <c r="A14" s="20">
        <v>7</v>
      </c>
      <c r="B14" s="34" t="s">
        <v>665</v>
      </c>
      <c r="C14" s="62" t="s">
        <v>666</v>
      </c>
      <c r="D14" s="19"/>
      <c r="E14" s="15" t="str">
        <f t="shared" si="0"/>
        <v>/</v>
      </c>
      <c r="F14" s="15" t="str">
        <f t="shared" si="1"/>
        <v/>
      </c>
      <c r="G14" s="15" t="str">
        <f t="shared" si="2"/>
        <v/>
      </c>
      <c r="H14" s="15" t="str">
        <f t="shared" si="3"/>
        <v/>
      </c>
      <c r="I14" s="15" t="str">
        <f t="shared" si="4"/>
        <v>ไม่ผ่าน</v>
      </c>
    </row>
    <row r="15" spans="1:9" ht="20.25" x14ac:dyDescent="0.3">
      <c r="A15" s="20">
        <v>8</v>
      </c>
      <c r="B15" s="63" t="s">
        <v>667</v>
      </c>
      <c r="C15" s="64" t="s">
        <v>668</v>
      </c>
      <c r="D15" s="19"/>
      <c r="E15" s="15" t="str">
        <f t="shared" si="0"/>
        <v>/</v>
      </c>
      <c r="F15" s="15" t="str">
        <f t="shared" si="1"/>
        <v/>
      </c>
      <c r="G15" s="15" t="str">
        <f t="shared" si="2"/>
        <v/>
      </c>
      <c r="H15" s="15" t="str">
        <f t="shared" si="3"/>
        <v/>
      </c>
      <c r="I15" s="15" t="str">
        <f t="shared" si="4"/>
        <v>ไม่ผ่าน</v>
      </c>
    </row>
    <row r="16" spans="1:9" ht="20.25" x14ac:dyDescent="0.3">
      <c r="A16" s="20">
        <v>9</v>
      </c>
      <c r="B16" s="65" t="s">
        <v>669</v>
      </c>
      <c r="C16" s="66" t="s">
        <v>670</v>
      </c>
      <c r="D16" s="19"/>
      <c r="E16" s="15" t="str">
        <f t="shared" si="0"/>
        <v>/</v>
      </c>
      <c r="F16" s="15" t="str">
        <f t="shared" si="1"/>
        <v/>
      </c>
      <c r="G16" s="15" t="str">
        <f t="shared" si="2"/>
        <v/>
      </c>
      <c r="H16" s="15" t="str">
        <f t="shared" si="3"/>
        <v/>
      </c>
      <c r="I16" s="15" t="str">
        <f t="shared" si="4"/>
        <v>ไม่ผ่าน</v>
      </c>
    </row>
    <row r="17" spans="1:9" ht="20.25" x14ac:dyDescent="0.3">
      <c r="A17" s="20">
        <v>10</v>
      </c>
      <c r="B17" s="63" t="s">
        <v>671</v>
      </c>
      <c r="C17" s="64" t="s">
        <v>672</v>
      </c>
      <c r="D17" s="19"/>
      <c r="E17" s="15" t="str">
        <f t="shared" si="0"/>
        <v>/</v>
      </c>
      <c r="F17" s="15" t="str">
        <f t="shared" si="1"/>
        <v/>
      </c>
      <c r="G17" s="15" t="str">
        <f t="shared" si="2"/>
        <v/>
      </c>
      <c r="H17" s="15" t="str">
        <f t="shared" si="3"/>
        <v/>
      </c>
      <c r="I17" s="15" t="str">
        <f t="shared" si="4"/>
        <v>ไม่ผ่าน</v>
      </c>
    </row>
    <row r="18" spans="1:9" ht="20.25" x14ac:dyDescent="0.3">
      <c r="A18" s="20">
        <v>11</v>
      </c>
      <c r="B18" s="65" t="s">
        <v>673</v>
      </c>
      <c r="C18" s="66" t="s">
        <v>674</v>
      </c>
      <c r="D18" s="19"/>
      <c r="E18" s="15" t="str">
        <f t="shared" si="0"/>
        <v>/</v>
      </c>
      <c r="F18" s="15" t="str">
        <f t="shared" si="1"/>
        <v/>
      </c>
      <c r="G18" s="15" t="str">
        <f t="shared" si="2"/>
        <v/>
      </c>
      <c r="H18" s="15" t="str">
        <f t="shared" si="3"/>
        <v/>
      </c>
      <c r="I18" s="15" t="str">
        <f t="shared" si="4"/>
        <v>ไม่ผ่าน</v>
      </c>
    </row>
    <row r="19" spans="1:9" ht="20.25" x14ac:dyDescent="0.3">
      <c r="A19" s="20">
        <v>12</v>
      </c>
      <c r="B19" s="65" t="s">
        <v>675</v>
      </c>
      <c r="C19" s="66" t="s">
        <v>211</v>
      </c>
      <c r="D19" s="19"/>
      <c r="E19" s="15" t="str">
        <f t="shared" si="0"/>
        <v>/</v>
      </c>
      <c r="F19" s="15" t="str">
        <f t="shared" si="1"/>
        <v/>
      </c>
      <c r="G19" s="15" t="str">
        <f t="shared" si="2"/>
        <v/>
      </c>
      <c r="H19" s="15" t="str">
        <f t="shared" si="3"/>
        <v/>
      </c>
      <c r="I19" s="15" t="str">
        <f t="shared" si="4"/>
        <v>ไม่ผ่าน</v>
      </c>
    </row>
    <row r="20" spans="1:9" ht="20.25" x14ac:dyDescent="0.3">
      <c r="A20" s="20">
        <v>13</v>
      </c>
      <c r="B20" s="63" t="s">
        <v>676</v>
      </c>
      <c r="C20" s="64" t="s">
        <v>677</v>
      </c>
      <c r="D20" s="19"/>
      <c r="E20" s="15" t="str">
        <f t="shared" si="0"/>
        <v>/</v>
      </c>
      <c r="F20" s="15" t="str">
        <f t="shared" si="1"/>
        <v/>
      </c>
      <c r="G20" s="15" t="str">
        <f t="shared" si="2"/>
        <v/>
      </c>
      <c r="H20" s="15" t="str">
        <f t="shared" si="3"/>
        <v/>
      </c>
      <c r="I20" s="15" t="str">
        <f t="shared" si="4"/>
        <v>ไม่ผ่าน</v>
      </c>
    </row>
    <row r="21" spans="1:9" ht="20.25" x14ac:dyDescent="0.3">
      <c r="A21" s="20">
        <v>14</v>
      </c>
      <c r="B21" s="63" t="s">
        <v>678</v>
      </c>
      <c r="C21" s="64" t="s">
        <v>679</v>
      </c>
      <c r="D21" s="19"/>
      <c r="E21" s="15" t="str">
        <f t="shared" si="0"/>
        <v>/</v>
      </c>
      <c r="F21" s="15" t="str">
        <f t="shared" si="1"/>
        <v/>
      </c>
      <c r="G21" s="15" t="str">
        <f t="shared" si="2"/>
        <v/>
      </c>
      <c r="H21" s="15" t="str">
        <f t="shared" si="3"/>
        <v/>
      </c>
      <c r="I21" s="15" t="str">
        <f t="shared" si="4"/>
        <v>ไม่ผ่าน</v>
      </c>
    </row>
    <row r="22" spans="1:9" ht="20.25" x14ac:dyDescent="0.3">
      <c r="A22" s="20">
        <v>15</v>
      </c>
      <c r="B22" s="65" t="s">
        <v>651</v>
      </c>
      <c r="C22" s="66" t="s">
        <v>680</v>
      </c>
      <c r="D22" s="19"/>
      <c r="E22" s="15" t="str">
        <f t="shared" si="0"/>
        <v>/</v>
      </c>
      <c r="F22" s="15" t="str">
        <f t="shared" si="1"/>
        <v/>
      </c>
      <c r="G22" s="15" t="str">
        <f t="shared" si="2"/>
        <v/>
      </c>
      <c r="H22" s="15" t="str">
        <f t="shared" si="3"/>
        <v/>
      </c>
      <c r="I22" s="15" t="str">
        <f t="shared" si="4"/>
        <v>ไม่ผ่าน</v>
      </c>
    </row>
    <row r="23" spans="1:9" ht="20.25" x14ac:dyDescent="0.3">
      <c r="A23" s="20">
        <v>16</v>
      </c>
      <c r="B23" s="63" t="s">
        <v>681</v>
      </c>
      <c r="C23" s="64" t="s">
        <v>682</v>
      </c>
      <c r="D23" s="19"/>
      <c r="E23" s="15" t="str">
        <f t="shared" si="0"/>
        <v>/</v>
      </c>
      <c r="F23" s="15" t="str">
        <f t="shared" si="1"/>
        <v/>
      </c>
      <c r="G23" s="15" t="str">
        <f t="shared" si="2"/>
        <v/>
      </c>
      <c r="H23" s="15" t="str">
        <f t="shared" si="3"/>
        <v/>
      </c>
      <c r="I23" s="15" t="str">
        <f t="shared" si="4"/>
        <v>ไม่ผ่าน</v>
      </c>
    </row>
    <row r="24" spans="1:9" ht="20.25" x14ac:dyDescent="0.3">
      <c r="A24" s="20">
        <v>17</v>
      </c>
      <c r="B24" s="63" t="s">
        <v>683</v>
      </c>
      <c r="C24" s="64" t="s">
        <v>684</v>
      </c>
      <c r="D24" s="19"/>
      <c r="E24" s="15" t="str">
        <f t="shared" si="0"/>
        <v>/</v>
      </c>
      <c r="F24" s="15" t="str">
        <f t="shared" si="1"/>
        <v/>
      </c>
      <c r="G24" s="15" t="str">
        <f t="shared" si="2"/>
        <v/>
      </c>
      <c r="H24" s="15" t="str">
        <f t="shared" si="3"/>
        <v/>
      </c>
      <c r="I24" s="15" t="str">
        <f t="shared" si="4"/>
        <v>ไม่ผ่าน</v>
      </c>
    </row>
    <row r="25" spans="1:9" ht="20.25" x14ac:dyDescent="0.3">
      <c r="A25" s="20">
        <v>18</v>
      </c>
      <c r="B25" s="63" t="s">
        <v>685</v>
      </c>
      <c r="C25" s="64" t="s">
        <v>686</v>
      </c>
      <c r="D25" s="19"/>
      <c r="E25" s="15" t="str">
        <f t="shared" si="0"/>
        <v>/</v>
      </c>
      <c r="F25" s="15" t="str">
        <f t="shared" si="1"/>
        <v/>
      </c>
      <c r="G25" s="15" t="str">
        <f t="shared" si="2"/>
        <v/>
      </c>
      <c r="H25" s="15" t="str">
        <f t="shared" si="3"/>
        <v/>
      </c>
      <c r="I25" s="15" t="str">
        <f t="shared" si="4"/>
        <v>ไม่ผ่าน</v>
      </c>
    </row>
    <row r="26" spans="1:9" ht="20.25" x14ac:dyDescent="0.3">
      <c r="A26" s="20">
        <v>19</v>
      </c>
      <c r="B26" s="63" t="s">
        <v>687</v>
      </c>
      <c r="C26" s="64" t="s">
        <v>688</v>
      </c>
      <c r="D26" s="19"/>
      <c r="E26" s="15" t="str">
        <f t="shared" si="0"/>
        <v>/</v>
      </c>
      <c r="F26" s="15" t="str">
        <f t="shared" si="1"/>
        <v/>
      </c>
      <c r="G26" s="15" t="str">
        <f t="shared" si="2"/>
        <v/>
      </c>
      <c r="H26" s="15" t="str">
        <f t="shared" si="3"/>
        <v/>
      </c>
      <c r="I26" s="15" t="str">
        <f t="shared" si="4"/>
        <v>ไม่ผ่าน</v>
      </c>
    </row>
    <row r="27" spans="1:9" ht="18.75" x14ac:dyDescent="0.2">
      <c r="A27" s="70"/>
      <c r="B27" s="71"/>
      <c r="C27" s="71"/>
      <c r="D27" s="71"/>
      <c r="E27" s="71"/>
      <c r="F27" s="71"/>
      <c r="G27" s="67" t="s">
        <v>8</v>
      </c>
      <c r="H27" s="68"/>
      <c r="I27" s="21">
        <f>COUNTIF(I8:I26,"ผ่าน")</f>
        <v>0</v>
      </c>
    </row>
    <row r="28" spans="1:9" ht="18.75" x14ac:dyDescent="0.2">
      <c r="A28" s="72"/>
      <c r="B28" s="73"/>
      <c r="C28" s="73"/>
      <c r="D28" s="73"/>
      <c r="E28" s="73"/>
      <c r="F28" s="73"/>
      <c r="G28" s="67" t="s">
        <v>12</v>
      </c>
      <c r="H28" s="68"/>
      <c r="I28" s="21">
        <f>COUNTIF(I8:I26,"ไม่ผ่าน")</f>
        <v>19</v>
      </c>
    </row>
    <row r="29" spans="1:9" ht="18.75" x14ac:dyDescent="0.3">
      <c r="A29" s="6" t="s">
        <v>13</v>
      </c>
      <c r="B29" s="5"/>
      <c r="C29" s="5"/>
      <c r="D29" s="7"/>
      <c r="E29" s="5"/>
      <c r="F29" s="5"/>
      <c r="G29" s="13"/>
      <c r="H29" s="13"/>
      <c r="I29" s="13"/>
    </row>
    <row r="30" spans="1:9" ht="18.75" x14ac:dyDescent="0.3">
      <c r="A30" s="5"/>
      <c r="B30" s="5"/>
      <c r="C30" s="2"/>
      <c r="D30" s="2"/>
      <c r="E30" s="17"/>
      <c r="F30" s="10" t="s">
        <v>36</v>
      </c>
      <c r="G30" s="17"/>
      <c r="H30" s="2"/>
      <c r="I30" s="13"/>
    </row>
    <row r="31" spans="1:9" ht="18.75" x14ac:dyDescent="0.3">
      <c r="A31" s="5"/>
      <c r="B31" s="5"/>
      <c r="C31" s="2"/>
      <c r="D31" s="2"/>
      <c r="E31" s="17"/>
      <c r="F31" s="10" t="s">
        <v>37</v>
      </c>
      <c r="G31" s="17"/>
      <c r="H31" s="2"/>
      <c r="I31" s="13"/>
    </row>
    <row r="32" spans="1:9" ht="18.75" x14ac:dyDescent="0.3">
      <c r="A32" s="5"/>
      <c r="B32" s="5"/>
      <c r="C32" s="2"/>
      <c r="D32" s="2"/>
      <c r="E32" s="17"/>
      <c r="F32" s="10" t="s">
        <v>38</v>
      </c>
      <c r="G32" s="17"/>
      <c r="H32" s="2"/>
      <c r="I32" s="13"/>
    </row>
    <row r="33" spans="1:9" ht="18.75" x14ac:dyDescent="0.3">
      <c r="A33" s="93" t="s">
        <v>14</v>
      </c>
      <c r="B33" s="93"/>
      <c r="C33" s="93" t="s">
        <v>15</v>
      </c>
      <c r="D33" s="93"/>
      <c r="E33" s="69" t="s">
        <v>16</v>
      </c>
      <c r="F33" s="69"/>
      <c r="G33" s="69" t="s">
        <v>17</v>
      </c>
      <c r="H33" s="69"/>
      <c r="I33" s="13"/>
    </row>
    <row r="34" spans="1:9" ht="18.75" x14ac:dyDescent="0.3">
      <c r="A34" s="93"/>
      <c r="B34" s="93"/>
      <c r="C34" s="94" t="s">
        <v>18</v>
      </c>
      <c r="D34" s="94"/>
      <c r="E34" s="95" t="s">
        <v>19</v>
      </c>
      <c r="F34" s="95"/>
      <c r="G34" s="95">
        <f>COUNTIF(H8:H26,"/")</f>
        <v>0</v>
      </c>
      <c r="H34" s="95"/>
      <c r="I34" s="13"/>
    </row>
    <row r="35" spans="1:9" ht="18.75" x14ac:dyDescent="0.3">
      <c r="A35" s="93"/>
      <c r="B35" s="93"/>
      <c r="C35" s="94" t="s">
        <v>20</v>
      </c>
      <c r="D35" s="94"/>
      <c r="E35" s="95" t="s">
        <v>21</v>
      </c>
      <c r="F35" s="95"/>
      <c r="G35" s="95">
        <f>COUNTIF(G8:G26,"/")</f>
        <v>0</v>
      </c>
      <c r="H35" s="95"/>
      <c r="I35" s="13"/>
    </row>
    <row r="36" spans="1:9" ht="18.75" x14ac:dyDescent="0.3">
      <c r="A36" s="93"/>
      <c r="B36" s="93"/>
      <c r="C36" s="94" t="s">
        <v>22</v>
      </c>
      <c r="D36" s="94"/>
      <c r="E36" s="95" t="s">
        <v>8</v>
      </c>
      <c r="F36" s="95"/>
      <c r="G36" s="95">
        <f>COUNTIF(F8:F26,"/")</f>
        <v>0</v>
      </c>
      <c r="H36" s="95"/>
      <c r="I36" s="13"/>
    </row>
    <row r="37" spans="1:9" ht="18.75" x14ac:dyDescent="0.3">
      <c r="A37" s="93"/>
      <c r="B37" s="93"/>
      <c r="C37" s="94" t="s">
        <v>23</v>
      </c>
      <c r="D37" s="94"/>
      <c r="E37" s="95" t="s">
        <v>12</v>
      </c>
      <c r="F37" s="95"/>
      <c r="G37" s="95">
        <f>COUNTIF(E8:E26,"/")</f>
        <v>19</v>
      </c>
      <c r="H37" s="95"/>
      <c r="I37" s="13"/>
    </row>
    <row r="38" spans="1:9" x14ac:dyDescent="0.2">
      <c r="A38" s="1"/>
      <c r="B38" s="1"/>
      <c r="C38" s="1"/>
      <c r="D38" s="1"/>
      <c r="E38" s="1"/>
      <c r="F38" s="1"/>
      <c r="G38" s="1"/>
      <c r="H38" s="1"/>
      <c r="I38" s="1"/>
    </row>
  </sheetData>
  <mergeCells count="30">
    <mergeCell ref="C36:D36"/>
    <mergeCell ref="E36:F36"/>
    <mergeCell ref="G36:H36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C37:D37"/>
    <mergeCell ref="E37:F37"/>
    <mergeCell ref="G37:H37"/>
    <mergeCell ref="A27:F28"/>
    <mergeCell ref="G27:H27"/>
    <mergeCell ref="G28:H28"/>
    <mergeCell ref="A33:B37"/>
    <mergeCell ref="C33:D33"/>
    <mergeCell ref="E33:F33"/>
    <mergeCell ref="G33:H33"/>
    <mergeCell ref="C34:D34"/>
    <mergeCell ref="E34:F34"/>
    <mergeCell ref="G34:H34"/>
    <mergeCell ref="C35:D35"/>
    <mergeCell ref="E35:F35"/>
    <mergeCell ref="G35:H3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30" workbookViewId="0">
      <selection activeCell="A45" sqref="A45:F46"/>
    </sheetView>
  </sheetViews>
  <sheetFormatPr defaultRowHeight="20.25" x14ac:dyDescent="0.3"/>
  <cols>
    <col min="1" max="1" width="6" customWidth="1"/>
    <col min="2" max="2" width="11.375" customWidth="1"/>
    <col min="4" max="4" width="9" style="18"/>
  </cols>
  <sheetData>
    <row r="1" spans="1:9" ht="18.75" x14ac:dyDescent="0.3">
      <c r="A1" s="74" t="s">
        <v>24</v>
      </c>
      <c r="B1" s="74"/>
      <c r="C1" s="74"/>
      <c r="D1" s="74"/>
      <c r="E1" s="74"/>
      <c r="F1" s="74"/>
      <c r="G1" s="74"/>
      <c r="H1" s="74"/>
      <c r="I1" s="74"/>
    </row>
    <row r="2" spans="1:9" ht="18.75" x14ac:dyDescent="0.3">
      <c r="A2" s="74" t="s">
        <v>31</v>
      </c>
      <c r="B2" s="74"/>
      <c r="C2" s="74"/>
      <c r="D2" s="74"/>
      <c r="E2" s="74"/>
      <c r="F2" s="74"/>
      <c r="G2" s="74"/>
      <c r="H2" s="74"/>
      <c r="I2" s="74"/>
    </row>
    <row r="3" spans="1:9" ht="18.75" x14ac:dyDescent="0.3">
      <c r="A3" s="74" t="s">
        <v>39</v>
      </c>
      <c r="B3" s="74"/>
      <c r="C3" s="74"/>
      <c r="D3" s="74"/>
      <c r="E3" s="74"/>
      <c r="F3" s="74"/>
      <c r="G3" s="74"/>
      <c r="H3" s="74"/>
      <c r="I3" s="74"/>
    </row>
    <row r="4" spans="1:9" ht="18.75" x14ac:dyDescent="0.3">
      <c r="A4" s="8" t="s">
        <v>0</v>
      </c>
      <c r="B4" s="8"/>
      <c r="C4" s="3"/>
      <c r="D4" s="11"/>
      <c r="E4" s="9"/>
      <c r="F4" s="3"/>
      <c r="G4" s="3"/>
      <c r="H4" s="3"/>
      <c r="I4" s="3"/>
    </row>
    <row r="5" spans="1:9" ht="18.75" customHeight="1" x14ac:dyDescent="0.3">
      <c r="A5" s="75" t="s">
        <v>1</v>
      </c>
      <c r="B5" s="78" t="s">
        <v>2</v>
      </c>
      <c r="C5" s="81" t="s">
        <v>3</v>
      </c>
      <c r="D5" s="84" t="s">
        <v>4</v>
      </c>
      <c r="E5" s="87" t="s">
        <v>5</v>
      </c>
      <c r="F5" s="88"/>
      <c r="G5" s="88"/>
      <c r="H5" s="89"/>
      <c r="I5" s="90" t="s">
        <v>6</v>
      </c>
    </row>
    <row r="6" spans="1:9" ht="18.75" customHeight="1" x14ac:dyDescent="0.3">
      <c r="A6" s="76"/>
      <c r="B6" s="79"/>
      <c r="C6" s="82"/>
      <c r="D6" s="85"/>
      <c r="E6" s="90" t="s">
        <v>7</v>
      </c>
      <c r="F6" s="87" t="s">
        <v>8</v>
      </c>
      <c r="G6" s="88"/>
      <c r="H6" s="89"/>
      <c r="I6" s="91"/>
    </row>
    <row r="7" spans="1:9" ht="87" customHeight="1" x14ac:dyDescent="0.2">
      <c r="A7" s="77"/>
      <c r="B7" s="80"/>
      <c r="C7" s="83"/>
      <c r="D7" s="86"/>
      <c r="E7" s="92"/>
      <c r="F7" s="12" t="s">
        <v>9</v>
      </c>
      <c r="G7" s="12" t="s">
        <v>10</v>
      </c>
      <c r="H7" s="12" t="s">
        <v>11</v>
      </c>
      <c r="I7" s="92"/>
    </row>
    <row r="8" spans="1:9" x14ac:dyDescent="0.3">
      <c r="A8" s="20">
        <v>1</v>
      </c>
      <c r="B8" s="29" t="s">
        <v>114</v>
      </c>
      <c r="C8" s="30" t="s">
        <v>115</v>
      </c>
      <c r="D8" s="19"/>
      <c r="E8" s="15" t="str">
        <f>IF(D8&lt;=14,"/",IF(D8&lt;=20,"",IF(D8&lt;=25,"",IF(D8&lt;=30,""))))</f>
        <v>/</v>
      </c>
      <c r="F8" s="15" t="str">
        <f>IF(D8&lt;=14,"",IF(D8&lt;=20,"/",IF(D8&lt;=25,"",IF(D8&lt;=30,""))))</f>
        <v/>
      </c>
      <c r="G8" s="15" t="str">
        <f>IF(D8&lt;=14,"",IF(D8&lt;=20,"",IF(D8&lt;=25,"/",IF(D8&lt;=30,""))))</f>
        <v/>
      </c>
      <c r="H8" s="15" t="str">
        <f>IF(D8&lt;=14,"",IF(D8&lt;=20,"",IF(D8&lt;=25,"",IF(D8&lt;=30,"/"))))</f>
        <v/>
      </c>
      <c r="I8" s="15" t="str">
        <f>IF(D8&gt;14,"ผ่าน","ไม่ผ่าน")</f>
        <v>ไม่ผ่าน</v>
      </c>
    </row>
    <row r="9" spans="1:9" x14ac:dyDescent="0.3">
      <c r="A9" s="20">
        <v>2</v>
      </c>
      <c r="B9" s="16" t="s">
        <v>116</v>
      </c>
      <c r="C9" s="31" t="s">
        <v>117</v>
      </c>
      <c r="D9" s="19"/>
      <c r="E9" s="15" t="str">
        <f t="shared" ref="E9:E44" si="0">IF(D9&lt;=14,"/",IF(D9&lt;=20,"",IF(D9&lt;=25,"",IF(D9&lt;=30,""))))</f>
        <v>/</v>
      </c>
      <c r="F9" s="15" t="str">
        <f t="shared" ref="F9:F44" si="1">IF(D9&lt;=14,"",IF(D9&lt;=20,"/",IF(D9&lt;=25,"",IF(D9&lt;=30,""))))</f>
        <v/>
      </c>
      <c r="G9" s="15" t="str">
        <f t="shared" ref="G9:G44" si="2">IF(D9&lt;=14,"",IF(D9&lt;=20,"",IF(D9&lt;=25,"/",IF(D9&lt;=30,""))))</f>
        <v/>
      </c>
      <c r="H9" s="15" t="str">
        <f t="shared" ref="H9:H44" si="3">IF(D9&lt;=14,"",IF(D9&lt;=20,"",IF(D9&lt;=25,"",IF(D9&lt;=30,"/"))))</f>
        <v/>
      </c>
      <c r="I9" s="15" t="str">
        <f t="shared" ref="I9:I44" si="4">IF(D9&gt;14,"ผ่าน","ไม่ผ่าน")</f>
        <v>ไม่ผ่าน</v>
      </c>
    </row>
    <row r="10" spans="1:9" x14ac:dyDescent="0.3">
      <c r="A10" s="20">
        <v>3</v>
      </c>
      <c r="B10" s="29" t="s">
        <v>118</v>
      </c>
      <c r="C10" s="30" t="s">
        <v>119</v>
      </c>
      <c r="D10" s="19"/>
      <c r="E10" s="15" t="str">
        <f t="shared" si="0"/>
        <v>/</v>
      </c>
      <c r="F10" s="15" t="str">
        <f t="shared" si="1"/>
        <v/>
      </c>
      <c r="G10" s="15" t="str">
        <f t="shared" si="2"/>
        <v/>
      </c>
      <c r="H10" s="15" t="str">
        <f t="shared" si="3"/>
        <v/>
      </c>
      <c r="I10" s="15" t="str">
        <f t="shared" si="4"/>
        <v>ไม่ผ่าน</v>
      </c>
    </row>
    <row r="11" spans="1:9" x14ac:dyDescent="0.3">
      <c r="A11" s="20">
        <v>4</v>
      </c>
      <c r="B11" s="22" t="s">
        <v>120</v>
      </c>
      <c r="C11" s="23" t="s">
        <v>121</v>
      </c>
      <c r="D11" s="19"/>
      <c r="E11" s="15" t="str">
        <f t="shared" si="0"/>
        <v>/</v>
      </c>
      <c r="F11" s="15" t="str">
        <f t="shared" si="1"/>
        <v/>
      </c>
      <c r="G11" s="15" t="str">
        <f t="shared" si="2"/>
        <v/>
      </c>
      <c r="H11" s="15" t="str">
        <f t="shared" si="3"/>
        <v/>
      </c>
      <c r="I11" s="15" t="str">
        <f t="shared" si="4"/>
        <v>ไม่ผ่าน</v>
      </c>
    </row>
    <row r="12" spans="1:9" x14ac:dyDescent="0.3">
      <c r="A12" s="20">
        <v>5</v>
      </c>
      <c r="B12" s="24" t="s">
        <v>122</v>
      </c>
      <c r="C12" s="25" t="s">
        <v>123</v>
      </c>
      <c r="D12" s="19"/>
      <c r="E12" s="15" t="str">
        <f t="shared" si="0"/>
        <v>/</v>
      </c>
      <c r="F12" s="15" t="str">
        <f t="shared" si="1"/>
        <v/>
      </c>
      <c r="G12" s="15" t="str">
        <f t="shared" si="2"/>
        <v/>
      </c>
      <c r="H12" s="15" t="str">
        <f t="shared" si="3"/>
        <v/>
      </c>
      <c r="I12" s="15" t="str">
        <f t="shared" si="4"/>
        <v>ไม่ผ่าน</v>
      </c>
    </row>
    <row r="13" spans="1:9" x14ac:dyDescent="0.3">
      <c r="A13" s="20">
        <v>6</v>
      </c>
      <c r="B13" s="26" t="s">
        <v>124</v>
      </c>
      <c r="C13" s="27" t="s">
        <v>125</v>
      </c>
      <c r="D13" s="19"/>
      <c r="E13" s="15" t="str">
        <f t="shared" si="0"/>
        <v>/</v>
      </c>
      <c r="F13" s="15" t="str">
        <f t="shared" si="1"/>
        <v/>
      </c>
      <c r="G13" s="15" t="str">
        <f t="shared" si="2"/>
        <v/>
      </c>
      <c r="H13" s="15" t="str">
        <f t="shared" si="3"/>
        <v/>
      </c>
      <c r="I13" s="15" t="str">
        <f t="shared" si="4"/>
        <v>ไม่ผ่าน</v>
      </c>
    </row>
    <row r="14" spans="1:9" x14ac:dyDescent="0.3">
      <c r="A14" s="20">
        <v>7</v>
      </c>
      <c r="B14" s="24" t="s">
        <v>126</v>
      </c>
      <c r="C14" s="25" t="s">
        <v>127</v>
      </c>
      <c r="D14" s="19"/>
      <c r="E14" s="15" t="str">
        <f t="shared" si="0"/>
        <v>/</v>
      </c>
      <c r="F14" s="15" t="str">
        <f t="shared" si="1"/>
        <v/>
      </c>
      <c r="G14" s="15" t="str">
        <f t="shared" si="2"/>
        <v/>
      </c>
      <c r="H14" s="15" t="str">
        <f t="shared" si="3"/>
        <v/>
      </c>
      <c r="I14" s="15" t="str">
        <f t="shared" si="4"/>
        <v>ไม่ผ่าน</v>
      </c>
    </row>
    <row r="15" spans="1:9" x14ac:dyDescent="0.3">
      <c r="A15" s="20">
        <v>8</v>
      </c>
      <c r="B15" s="22" t="s">
        <v>128</v>
      </c>
      <c r="C15" s="23" t="s">
        <v>129</v>
      </c>
      <c r="D15" s="19"/>
      <c r="E15" s="15" t="str">
        <f t="shared" si="0"/>
        <v>/</v>
      </c>
      <c r="F15" s="15" t="str">
        <f t="shared" si="1"/>
        <v/>
      </c>
      <c r="G15" s="15" t="str">
        <f t="shared" si="2"/>
        <v/>
      </c>
      <c r="H15" s="15" t="str">
        <f t="shared" si="3"/>
        <v/>
      </c>
      <c r="I15" s="15" t="str">
        <f t="shared" si="4"/>
        <v>ไม่ผ่าน</v>
      </c>
    </row>
    <row r="16" spans="1:9" x14ac:dyDescent="0.3">
      <c r="A16" s="20">
        <v>9</v>
      </c>
      <c r="B16" s="24" t="s">
        <v>130</v>
      </c>
      <c r="C16" s="28" t="s">
        <v>131</v>
      </c>
      <c r="D16" s="19"/>
      <c r="E16" s="15" t="str">
        <f t="shared" si="0"/>
        <v>/</v>
      </c>
      <c r="F16" s="15" t="str">
        <f t="shared" si="1"/>
        <v/>
      </c>
      <c r="G16" s="15" t="str">
        <f t="shared" si="2"/>
        <v/>
      </c>
      <c r="H16" s="15" t="str">
        <f t="shared" si="3"/>
        <v/>
      </c>
      <c r="I16" s="15" t="str">
        <f t="shared" si="4"/>
        <v>ไม่ผ่าน</v>
      </c>
    </row>
    <row r="17" spans="1:9" x14ac:dyDescent="0.3">
      <c r="A17" s="20">
        <v>10</v>
      </c>
      <c r="B17" s="26" t="s">
        <v>132</v>
      </c>
      <c r="C17" s="27" t="s">
        <v>133</v>
      </c>
      <c r="D17" s="19"/>
      <c r="E17" s="15" t="str">
        <f t="shared" si="0"/>
        <v>/</v>
      </c>
      <c r="F17" s="15" t="str">
        <f t="shared" si="1"/>
        <v/>
      </c>
      <c r="G17" s="15" t="str">
        <f t="shared" si="2"/>
        <v/>
      </c>
      <c r="H17" s="15" t="str">
        <f t="shared" si="3"/>
        <v/>
      </c>
      <c r="I17" s="15" t="str">
        <f t="shared" si="4"/>
        <v>ไม่ผ่าน</v>
      </c>
    </row>
    <row r="18" spans="1:9" x14ac:dyDescent="0.3">
      <c r="A18" s="20">
        <v>11</v>
      </c>
      <c r="B18" s="22" t="s">
        <v>134</v>
      </c>
      <c r="C18" s="23" t="s">
        <v>63</v>
      </c>
      <c r="D18" s="19"/>
      <c r="E18" s="15" t="str">
        <f t="shared" si="0"/>
        <v>/</v>
      </c>
      <c r="F18" s="15" t="str">
        <f t="shared" si="1"/>
        <v/>
      </c>
      <c r="G18" s="15" t="str">
        <f t="shared" si="2"/>
        <v/>
      </c>
      <c r="H18" s="15" t="str">
        <f t="shared" si="3"/>
        <v/>
      </c>
      <c r="I18" s="15" t="str">
        <f t="shared" si="4"/>
        <v>ไม่ผ่าน</v>
      </c>
    </row>
    <row r="19" spans="1:9" x14ac:dyDescent="0.3">
      <c r="A19" s="20">
        <v>12</v>
      </c>
      <c r="B19" s="22" t="s">
        <v>135</v>
      </c>
      <c r="C19" s="23" t="s">
        <v>136</v>
      </c>
      <c r="D19" s="19"/>
      <c r="E19" s="15" t="str">
        <f t="shared" si="0"/>
        <v>/</v>
      </c>
      <c r="F19" s="15" t="str">
        <f t="shared" si="1"/>
        <v/>
      </c>
      <c r="G19" s="15" t="str">
        <f t="shared" si="2"/>
        <v/>
      </c>
      <c r="H19" s="15" t="str">
        <f t="shared" si="3"/>
        <v/>
      </c>
      <c r="I19" s="15" t="str">
        <f t="shared" si="4"/>
        <v>ไม่ผ่าน</v>
      </c>
    </row>
    <row r="20" spans="1:9" x14ac:dyDescent="0.3">
      <c r="A20" s="20">
        <v>13</v>
      </c>
      <c r="B20" s="26" t="s">
        <v>112</v>
      </c>
      <c r="C20" s="27" t="s">
        <v>137</v>
      </c>
      <c r="D20" s="19"/>
      <c r="E20" s="15" t="str">
        <f t="shared" si="0"/>
        <v>/</v>
      </c>
      <c r="F20" s="15" t="str">
        <f t="shared" si="1"/>
        <v/>
      </c>
      <c r="G20" s="15" t="str">
        <f t="shared" si="2"/>
        <v/>
      </c>
      <c r="H20" s="15" t="str">
        <f t="shared" si="3"/>
        <v/>
      </c>
      <c r="I20" s="15" t="str">
        <f t="shared" si="4"/>
        <v>ไม่ผ่าน</v>
      </c>
    </row>
    <row r="21" spans="1:9" x14ac:dyDescent="0.3">
      <c r="A21" s="20">
        <v>14</v>
      </c>
      <c r="B21" s="22" t="s">
        <v>138</v>
      </c>
      <c r="C21" s="23" t="s">
        <v>139</v>
      </c>
      <c r="D21" s="19"/>
      <c r="E21" s="15" t="str">
        <f t="shared" si="0"/>
        <v>/</v>
      </c>
      <c r="F21" s="15" t="str">
        <f t="shared" si="1"/>
        <v/>
      </c>
      <c r="G21" s="15" t="str">
        <f t="shared" si="2"/>
        <v/>
      </c>
      <c r="H21" s="15" t="str">
        <f t="shared" si="3"/>
        <v/>
      </c>
      <c r="I21" s="15" t="str">
        <f t="shared" si="4"/>
        <v>ไม่ผ่าน</v>
      </c>
    </row>
    <row r="22" spans="1:9" x14ac:dyDescent="0.3">
      <c r="A22" s="20">
        <v>15</v>
      </c>
      <c r="B22" s="24" t="s">
        <v>140</v>
      </c>
      <c r="C22" s="25" t="s">
        <v>141</v>
      </c>
      <c r="D22" s="19"/>
      <c r="E22" s="15" t="str">
        <f t="shared" si="0"/>
        <v>/</v>
      </c>
      <c r="F22" s="15" t="str">
        <f t="shared" si="1"/>
        <v/>
      </c>
      <c r="G22" s="15" t="str">
        <f t="shared" si="2"/>
        <v/>
      </c>
      <c r="H22" s="15" t="str">
        <f t="shared" si="3"/>
        <v/>
      </c>
      <c r="I22" s="15" t="str">
        <f t="shared" si="4"/>
        <v>ไม่ผ่าน</v>
      </c>
    </row>
    <row r="23" spans="1:9" x14ac:dyDescent="0.3">
      <c r="A23" s="20">
        <v>16</v>
      </c>
      <c r="B23" s="24" t="s">
        <v>142</v>
      </c>
      <c r="C23" s="25" t="s">
        <v>143</v>
      </c>
      <c r="D23" s="19"/>
      <c r="E23" s="15" t="str">
        <f t="shared" si="0"/>
        <v>/</v>
      </c>
      <c r="F23" s="15" t="str">
        <f t="shared" si="1"/>
        <v/>
      </c>
      <c r="G23" s="15" t="str">
        <f t="shared" si="2"/>
        <v/>
      </c>
      <c r="H23" s="15" t="str">
        <f t="shared" si="3"/>
        <v/>
      </c>
      <c r="I23" s="15" t="str">
        <f t="shared" si="4"/>
        <v>ไม่ผ่าน</v>
      </c>
    </row>
    <row r="24" spans="1:9" x14ac:dyDescent="0.3">
      <c r="A24" s="20">
        <v>17</v>
      </c>
      <c r="B24" s="24" t="s">
        <v>62</v>
      </c>
      <c r="C24" s="28" t="s">
        <v>144</v>
      </c>
      <c r="D24" s="19"/>
      <c r="E24" s="15" t="str">
        <f t="shared" si="0"/>
        <v>/</v>
      </c>
      <c r="F24" s="15" t="str">
        <f t="shared" si="1"/>
        <v/>
      </c>
      <c r="G24" s="15" t="str">
        <f t="shared" si="2"/>
        <v/>
      </c>
      <c r="H24" s="15" t="str">
        <f t="shared" si="3"/>
        <v/>
      </c>
      <c r="I24" s="15" t="str">
        <f t="shared" si="4"/>
        <v>ไม่ผ่าน</v>
      </c>
    </row>
    <row r="25" spans="1:9" x14ac:dyDescent="0.3">
      <c r="A25" s="20">
        <v>18</v>
      </c>
      <c r="B25" s="24" t="s">
        <v>145</v>
      </c>
      <c r="C25" s="28" t="s">
        <v>146</v>
      </c>
      <c r="D25" s="19"/>
      <c r="E25" s="15" t="str">
        <f t="shared" si="0"/>
        <v>/</v>
      </c>
      <c r="F25" s="15" t="str">
        <f t="shared" si="1"/>
        <v/>
      </c>
      <c r="G25" s="15" t="str">
        <f t="shared" si="2"/>
        <v/>
      </c>
      <c r="H25" s="15" t="str">
        <f t="shared" si="3"/>
        <v/>
      </c>
      <c r="I25" s="15" t="str">
        <f t="shared" si="4"/>
        <v>ไม่ผ่าน</v>
      </c>
    </row>
    <row r="26" spans="1:9" x14ac:dyDescent="0.3">
      <c r="A26" s="20">
        <v>19</v>
      </c>
      <c r="B26" s="22" t="s">
        <v>147</v>
      </c>
      <c r="C26" s="23" t="s">
        <v>148</v>
      </c>
      <c r="D26" s="19"/>
      <c r="E26" s="15" t="str">
        <f t="shared" si="0"/>
        <v>/</v>
      </c>
      <c r="F26" s="15" t="str">
        <f t="shared" si="1"/>
        <v/>
      </c>
      <c r="G26" s="15" t="str">
        <f t="shared" si="2"/>
        <v/>
      </c>
      <c r="H26" s="15" t="str">
        <f t="shared" si="3"/>
        <v/>
      </c>
      <c r="I26" s="15" t="str">
        <f t="shared" si="4"/>
        <v>ไม่ผ่าน</v>
      </c>
    </row>
    <row r="27" spans="1:9" x14ac:dyDescent="0.3">
      <c r="A27" s="20">
        <v>20</v>
      </c>
      <c r="B27" s="24" t="s">
        <v>149</v>
      </c>
      <c r="C27" s="25" t="s">
        <v>150</v>
      </c>
      <c r="D27" s="19"/>
      <c r="E27" s="15" t="str">
        <f t="shared" si="0"/>
        <v>/</v>
      </c>
      <c r="F27" s="15" t="str">
        <f t="shared" si="1"/>
        <v/>
      </c>
      <c r="G27" s="15" t="str">
        <f t="shared" si="2"/>
        <v/>
      </c>
      <c r="H27" s="15" t="str">
        <f t="shared" si="3"/>
        <v/>
      </c>
      <c r="I27" s="15" t="str">
        <f t="shared" si="4"/>
        <v>ไม่ผ่าน</v>
      </c>
    </row>
    <row r="28" spans="1:9" x14ac:dyDescent="0.3">
      <c r="A28" s="20">
        <v>21</v>
      </c>
      <c r="B28" s="26" t="s">
        <v>151</v>
      </c>
      <c r="C28" s="27" t="s">
        <v>152</v>
      </c>
      <c r="D28" s="19"/>
      <c r="E28" s="15" t="str">
        <f t="shared" si="0"/>
        <v>/</v>
      </c>
      <c r="F28" s="15" t="str">
        <f t="shared" si="1"/>
        <v/>
      </c>
      <c r="G28" s="15" t="str">
        <f t="shared" si="2"/>
        <v/>
      </c>
      <c r="H28" s="15" t="str">
        <f t="shared" si="3"/>
        <v/>
      </c>
      <c r="I28" s="15" t="str">
        <f t="shared" si="4"/>
        <v>ไม่ผ่าน</v>
      </c>
    </row>
    <row r="29" spans="1:9" x14ac:dyDescent="0.3">
      <c r="A29" s="20">
        <v>22</v>
      </c>
      <c r="B29" s="24" t="s">
        <v>153</v>
      </c>
      <c r="C29" s="25" t="s">
        <v>154</v>
      </c>
      <c r="D29" s="19"/>
      <c r="E29" s="15" t="str">
        <f t="shared" si="0"/>
        <v>/</v>
      </c>
      <c r="F29" s="15" t="str">
        <f t="shared" si="1"/>
        <v/>
      </c>
      <c r="G29" s="15" t="str">
        <f t="shared" si="2"/>
        <v/>
      </c>
      <c r="H29" s="15" t="str">
        <f t="shared" si="3"/>
        <v/>
      </c>
      <c r="I29" s="15" t="str">
        <f t="shared" si="4"/>
        <v>ไม่ผ่าน</v>
      </c>
    </row>
    <row r="30" spans="1:9" x14ac:dyDescent="0.3">
      <c r="A30" s="20">
        <v>23</v>
      </c>
      <c r="B30" s="24" t="s">
        <v>98</v>
      </c>
      <c r="C30" s="28" t="s">
        <v>155</v>
      </c>
      <c r="D30" s="19"/>
      <c r="E30" s="15" t="str">
        <f t="shared" si="0"/>
        <v>/</v>
      </c>
      <c r="F30" s="15" t="str">
        <f t="shared" si="1"/>
        <v/>
      </c>
      <c r="G30" s="15" t="str">
        <f t="shared" si="2"/>
        <v/>
      </c>
      <c r="H30" s="15" t="str">
        <f t="shared" si="3"/>
        <v/>
      </c>
      <c r="I30" s="15" t="str">
        <f t="shared" si="4"/>
        <v>ไม่ผ่าน</v>
      </c>
    </row>
    <row r="31" spans="1:9" x14ac:dyDescent="0.3">
      <c r="A31" s="20">
        <v>24</v>
      </c>
      <c r="B31" s="24" t="s">
        <v>78</v>
      </c>
      <c r="C31" s="25" t="s">
        <v>156</v>
      </c>
      <c r="D31" s="19"/>
      <c r="E31" s="15" t="str">
        <f t="shared" si="0"/>
        <v>/</v>
      </c>
      <c r="F31" s="15" t="str">
        <f t="shared" si="1"/>
        <v/>
      </c>
      <c r="G31" s="15" t="str">
        <f t="shared" si="2"/>
        <v/>
      </c>
      <c r="H31" s="15" t="str">
        <f t="shared" si="3"/>
        <v/>
      </c>
      <c r="I31" s="15" t="str">
        <f t="shared" si="4"/>
        <v>ไม่ผ่าน</v>
      </c>
    </row>
    <row r="32" spans="1:9" x14ac:dyDescent="0.3">
      <c r="A32" s="20">
        <v>25</v>
      </c>
      <c r="B32" s="26" t="s">
        <v>90</v>
      </c>
      <c r="C32" s="27" t="s">
        <v>157</v>
      </c>
      <c r="D32" s="19"/>
      <c r="E32" s="15" t="str">
        <f t="shared" si="0"/>
        <v>/</v>
      </c>
      <c r="F32" s="15" t="str">
        <f t="shared" si="1"/>
        <v/>
      </c>
      <c r="G32" s="15" t="str">
        <f t="shared" si="2"/>
        <v/>
      </c>
      <c r="H32" s="15" t="str">
        <f t="shared" si="3"/>
        <v/>
      </c>
      <c r="I32" s="15" t="str">
        <f t="shared" si="4"/>
        <v>ไม่ผ่าน</v>
      </c>
    </row>
    <row r="33" spans="1:9" x14ac:dyDescent="0.3">
      <c r="A33" s="20">
        <v>26</v>
      </c>
      <c r="B33" s="24" t="s">
        <v>158</v>
      </c>
      <c r="C33" s="25" t="s">
        <v>159</v>
      </c>
      <c r="D33" s="19"/>
      <c r="E33" s="15" t="str">
        <f t="shared" si="0"/>
        <v>/</v>
      </c>
      <c r="F33" s="15" t="str">
        <f t="shared" si="1"/>
        <v/>
      </c>
      <c r="G33" s="15" t="str">
        <f t="shared" si="2"/>
        <v/>
      </c>
      <c r="H33" s="15" t="str">
        <f t="shared" si="3"/>
        <v/>
      </c>
      <c r="I33" s="15" t="str">
        <f t="shared" si="4"/>
        <v>ไม่ผ่าน</v>
      </c>
    </row>
    <row r="34" spans="1:9" x14ac:dyDescent="0.3">
      <c r="A34" s="20">
        <v>27</v>
      </c>
      <c r="B34" s="24" t="s">
        <v>160</v>
      </c>
      <c r="C34" s="25" t="s">
        <v>161</v>
      </c>
      <c r="D34" s="19"/>
      <c r="E34" s="15" t="str">
        <f t="shared" si="0"/>
        <v>/</v>
      </c>
      <c r="F34" s="15" t="str">
        <f t="shared" si="1"/>
        <v/>
      </c>
      <c r="G34" s="15" t="str">
        <f t="shared" si="2"/>
        <v/>
      </c>
      <c r="H34" s="15" t="str">
        <f t="shared" si="3"/>
        <v/>
      </c>
      <c r="I34" s="15" t="str">
        <f t="shared" si="4"/>
        <v>ไม่ผ่าน</v>
      </c>
    </row>
    <row r="35" spans="1:9" x14ac:dyDescent="0.3">
      <c r="A35" s="20">
        <v>28</v>
      </c>
      <c r="B35" s="24" t="s">
        <v>162</v>
      </c>
      <c r="C35" s="25" t="s">
        <v>163</v>
      </c>
      <c r="D35" s="19"/>
      <c r="E35" s="15" t="str">
        <f t="shared" si="0"/>
        <v>/</v>
      </c>
      <c r="F35" s="15" t="str">
        <f t="shared" si="1"/>
        <v/>
      </c>
      <c r="G35" s="15" t="str">
        <f t="shared" si="2"/>
        <v/>
      </c>
      <c r="H35" s="15" t="str">
        <f t="shared" si="3"/>
        <v/>
      </c>
      <c r="I35" s="15" t="str">
        <f t="shared" si="4"/>
        <v>ไม่ผ่าน</v>
      </c>
    </row>
    <row r="36" spans="1:9" x14ac:dyDescent="0.3">
      <c r="A36" s="20">
        <v>29</v>
      </c>
      <c r="B36" s="24" t="s">
        <v>164</v>
      </c>
      <c r="C36" s="25" t="s">
        <v>165</v>
      </c>
      <c r="D36" s="19"/>
      <c r="E36" s="15" t="str">
        <f t="shared" si="0"/>
        <v>/</v>
      </c>
      <c r="F36" s="15" t="str">
        <f t="shared" si="1"/>
        <v/>
      </c>
      <c r="G36" s="15" t="str">
        <f t="shared" si="2"/>
        <v/>
      </c>
      <c r="H36" s="15" t="str">
        <f t="shared" si="3"/>
        <v/>
      </c>
      <c r="I36" s="15" t="str">
        <f t="shared" si="4"/>
        <v>ไม่ผ่าน</v>
      </c>
    </row>
    <row r="37" spans="1:9" x14ac:dyDescent="0.3">
      <c r="A37" s="20">
        <v>30</v>
      </c>
      <c r="B37" s="24" t="s">
        <v>166</v>
      </c>
      <c r="C37" s="25" t="s">
        <v>167</v>
      </c>
      <c r="D37" s="19"/>
      <c r="E37" s="15" t="str">
        <f t="shared" si="0"/>
        <v>/</v>
      </c>
      <c r="F37" s="15" t="str">
        <f t="shared" si="1"/>
        <v/>
      </c>
      <c r="G37" s="15" t="str">
        <f t="shared" si="2"/>
        <v/>
      </c>
      <c r="H37" s="15" t="str">
        <f t="shared" si="3"/>
        <v/>
      </c>
      <c r="I37" s="15" t="str">
        <f t="shared" si="4"/>
        <v>ไม่ผ่าน</v>
      </c>
    </row>
    <row r="38" spans="1:9" x14ac:dyDescent="0.3">
      <c r="A38" s="20">
        <v>31</v>
      </c>
      <c r="B38" s="22" t="s">
        <v>168</v>
      </c>
      <c r="C38" s="23" t="s">
        <v>169</v>
      </c>
      <c r="D38" s="19"/>
      <c r="E38" s="15" t="str">
        <f t="shared" si="0"/>
        <v>/</v>
      </c>
      <c r="F38" s="15" t="str">
        <f t="shared" si="1"/>
        <v/>
      </c>
      <c r="G38" s="15" t="str">
        <f t="shared" si="2"/>
        <v/>
      </c>
      <c r="H38" s="15" t="str">
        <f t="shared" si="3"/>
        <v/>
      </c>
      <c r="I38" s="15" t="str">
        <f t="shared" si="4"/>
        <v>ไม่ผ่าน</v>
      </c>
    </row>
    <row r="39" spans="1:9" x14ac:dyDescent="0.3">
      <c r="A39" s="20">
        <v>32</v>
      </c>
      <c r="B39" s="24" t="s">
        <v>170</v>
      </c>
      <c r="C39" s="25" t="s">
        <v>171</v>
      </c>
      <c r="D39" s="19"/>
      <c r="E39" s="15" t="str">
        <f t="shared" si="0"/>
        <v>/</v>
      </c>
      <c r="F39" s="15" t="str">
        <f t="shared" si="1"/>
        <v/>
      </c>
      <c r="G39" s="15" t="str">
        <f t="shared" si="2"/>
        <v/>
      </c>
      <c r="H39" s="15" t="str">
        <f t="shared" si="3"/>
        <v/>
      </c>
      <c r="I39" s="15" t="str">
        <f t="shared" si="4"/>
        <v>ไม่ผ่าน</v>
      </c>
    </row>
    <row r="40" spans="1:9" x14ac:dyDescent="0.3">
      <c r="A40" s="20">
        <v>33</v>
      </c>
      <c r="B40" s="24" t="s">
        <v>172</v>
      </c>
      <c r="C40" s="28" t="s">
        <v>173</v>
      </c>
      <c r="D40" s="19"/>
      <c r="E40" s="15" t="str">
        <f t="shared" si="0"/>
        <v>/</v>
      </c>
      <c r="F40" s="15" t="str">
        <f t="shared" si="1"/>
        <v/>
      </c>
      <c r="G40" s="15" t="str">
        <f t="shared" si="2"/>
        <v/>
      </c>
      <c r="H40" s="15" t="str">
        <f t="shared" si="3"/>
        <v/>
      </c>
      <c r="I40" s="15" t="str">
        <f t="shared" si="4"/>
        <v>ไม่ผ่าน</v>
      </c>
    </row>
    <row r="41" spans="1:9" x14ac:dyDescent="0.3">
      <c r="A41" s="20">
        <v>34</v>
      </c>
      <c r="B41" s="24" t="s">
        <v>174</v>
      </c>
      <c r="C41" s="25" t="s">
        <v>175</v>
      </c>
      <c r="D41" s="19"/>
      <c r="E41" s="15" t="str">
        <f t="shared" si="0"/>
        <v>/</v>
      </c>
      <c r="F41" s="15" t="str">
        <f t="shared" si="1"/>
        <v/>
      </c>
      <c r="G41" s="15" t="str">
        <f t="shared" si="2"/>
        <v/>
      </c>
      <c r="H41" s="15" t="str">
        <f t="shared" si="3"/>
        <v/>
      </c>
      <c r="I41" s="15" t="str">
        <f t="shared" si="4"/>
        <v>ไม่ผ่าน</v>
      </c>
    </row>
    <row r="42" spans="1:9" x14ac:dyDescent="0.3">
      <c r="A42" s="20">
        <v>35</v>
      </c>
      <c r="B42" s="24" t="s">
        <v>176</v>
      </c>
      <c r="C42" s="25" t="s">
        <v>177</v>
      </c>
      <c r="D42" s="19"/>
      <c r="E42" s="15" t="str">
        <f t="shared" si="0"/>
        <v>/</v>
      </c>
      <c r="F42" s="15" t="str">
        <f t="shared" si="1"/>
        <v/>
      </c>
      <c r="G42" s="15" t="str">
        <f t="shared" si="2"/>
        <v/>
      </c>
      <c r="H42" s="15" t="str">
        <f t="shared" si="3"/>
        <v/>
      </c>
      <c r="I42" s="15" t="str">
        <f t="shared" si="4"/>
        <v>ไม่ผ่าน</v>
      </c>
    </row>
    <row r="43" spans="1:9" x14ac:dyDescent="0.3">
      <c r="A43" s="20">
        <v>36</v>
      </c>
      <c r="B43" s="24" t="s">
        <v>178</v>
      </c>
      <c r="C43" s="25" t="s">
        <v>179</v>
      </c>
      <c r="D43" s="19"/>
      <c r="E43" s="15" t="str">
        <f t="shared" si="0"/>
        <v>/</v>
      </c>
      <c r="F43" s="15" t="str">
        <f t="shared" si="1"/>
        <v/>
      </c>
      <c r="G43" s="15" t="str">
        <f t="shared" si="2"/>
        <v/>
      </c>
      <c r="H43" s="15" t="str">
        <f t="shared" si="3"/>
        <v/>
      </c>
      <c r="I43" s="15" t="str">
        <f t="shared" si="4"/>
        <v>ไม่ผ่าน</v>
      </c>
    </row>
    <row r="44" spans="1:9" x14ac:dyDescent="0.3">
      <c r="A44" s="20">
        <v>37</v>
      </c>
      <c r="B44" s="24" t="s">
        <v>180</v>
      </c>
      <c r="C44" s="25" t="s">
        <v>181</v>
      </c>
      <c r="D44" s="19"/>
      <c r="E44" s="15" t="str">
        <f t="shared" si="0"/>
        <v>/</v>
      </c>
      <c r="F44" s="15" t="str">
        <f t="shared" si="1"/>
        <v/>
      </c>
      <c r="G44" s="15" t="str">
        <f t="shared" si="2"/>
        <v/>
      </c>
      <c r="H44" s="15" t="str">
        <f t="shared" si="3"/>
        <v/>
      </c>
      <c r="I44" s="15" t="str">
        <f t="shared" si="4"/>
        <v>ไม่ผ่าน</v>
      </c>
    </row>
    <row r="45" spans="1:9" ht="18.75" x14ac:dyDescent="0.2">
      <c r="A45" s="70"/>
      <c r="B45" s="71"/>
      <c r="C45" s="71"/>
      <c r="D45" s="71"/>
      <c r="E45" s="71"/>
      <c r="F45" s="71"/>
      <c r="G45" s="67" t="s">
        <v>8</v>
      </c>
      <c r="H45" s="68"/>
      <c r="I45" s="21">
        <f>COUNTIF(I8:I44,"ผ่าน")</f>
        <v>0</v>
      </c>
    </row>
    <row r="46" spans="1:9" ht="18.75" x14ac:dyDescent="0.2">
      <c r="A46" s="72"/>
      <c r="B46" s="73"/>
      <c r="C46" s="73"/>
      <c r="D46" s="73"/>
      <c r="E46" s="73"/>
      <c r="F46" s="73"/>
      <c r="G46" s="67" t="s">
        <v>12</v>
      </c>
      <c r="H46" s="68"/>
      <c r="I46" s="21">
        <f>COUNTIF(I8:I44,"ไม่ผ่าน")</f>
        <v>37</v>
      </c>
    </row>
    <row r="47" spans="1:9" ht="18.75" x14ac:dyDescent="0.3">
      <c r="A47" s="6" t="s">
        <v>13</v>
      </c>
      <c r="B47" s="5"/>
      <c r="C47" s="5"/>
      <c r="D47" s="7"/>
      <c r="E47" s="5"/>
      <c r="F47" s="5"/>
      <c r="G47" s="13"/>
      <c r="H47" s="13"/>
      <c r="I47" s="13"/>
    </row>
    <row r="48" spans="1:9" ht="18.75" x14ac:dyDescent="0.3">
      <c r="A48" s="5"/>
      <c r="B48" s="5"/>
      <c r="C48" s="2"/>
      <c r="D48" s="2"/>
      <c r="E48" s="17"/>
      <c r="F48" s="10" t="s">
        <v>36</v>
      </c>
      <c r="G48" s="17"/>
      <c r="H48" s="2"/>
      <c r="I48" s="13"/>
    </row>
    <row r="49" spans="1:9" ht="18.75" x14ac:dyDescent="0.3">
      <c r="A49" s="5"/>
      <c r="B49" s="5"/>
      <c r="C49" s="2"/>
      <c r="D49" s="2"/>
      <c r="E49" s="17"/>
      <c r="F49" s="10" t="s">
        <v>37</v>
      </c>
      <c r="G49" s="17"/>
      <c r="H49" s="2"/>
      <c r="I49" s="13"/>
    </row>
    <row r="50" spans="1:9" ht="18.75" x14ac:dyDescent="0.3">
      <c r="A50" s="5"/>
      <c r="B50" s="5"/>
      <c r="C50" s="2"/>
      <c r="D50" s="2"/>
      <c r="E50" s="17"/>
      <c r="F50" s="10" t="s">
        <v>38</v>
      </c>
      <c r="G50" s="17"/>
      <c r="H50" s="2"/>
      <c r="I50" s="13"/>
    </row>
    <row r="51" spans="1:9" ht="18.75" x14ac:dyDescent="0.3">
      <c r="A51" s="93" t="s">
        <v>14</v>
      </c>
      <c r="B51" s="93"/>
      <c r="C51" s="93" t="s">
        <v>15</v>
      </c>
      <c r="D51" s="93"/>
      <c r="E51" s="69" t="s">
        <v>16</v>
      </c>
      <c r="F51" s="69"/>
      <c r="G51" s="69" t="s">
        <v>17</v>
      </c>
      <c r="H51" s="69"/>
      <c r="I51" s="13"/>
    </row>
    <row r="52" spans="1:9" ht="18.75" x14ac:dyDescent="0.3">
      <c r="A52" s="93"/>
      <c r="B52" s="93"/>
      <c r="C52" s="94" t="s">
        <v>18</v>
      </c>
      <c r="D52" s="94"/>
      <c r="E52" s="95" t="s">
        <v>19</v>
      </c>
      <c r="F52" s="95"/>
      <c r="G52" s="95">
        <f>COUNTIF(H8:H44,"/")</f>
        <v>0</v>
      </c>
      <c r="H52" s="95"/>
      <c r="I52" s="13"/>
    </row>
    <row r="53" spans="1:9" ht="18.75" x14ac:dyDescent="0.3">
      <c r="A53" s="93"/>
      <c r="B53" s="93"/>
      <c r="C53" s="94" t="s">
        <v>20</v>
      </c>
      <c r="D53" s="94"/>
      <c r="E53" s="95" t="s">
        <v>21</v>
      </c>
      <c r="F53" s="95"/>
      <c r="G53" s="95">
        <f>COUNTIF(G8:G44,"/")</f>
        <v>0</v>
      </c>
      <c r="H53" s="95"/>
      <c r="I53" s="13"/>
    </row>
    <row r="54" spans="1:9" ht="18.75" x14ac:dyDescent="0.3">
      <c r="A54" s="93"/>
      <c r="B54" s="93"/>
      <c r="C54" s="94" t="s">
        <v>22</v>
      </c>
      <c r="D54" s="94"/>
      <c r="E54" s="95" t="s">
        <v>8</v>
      </c>
      <c r="F54" s="95"/>
      <c r="G54" s="95">
        <f>COUNTIF(F8:F44,"/")</f>
        <v>0</v>
      </c>
      <c r="H54" s="95"/>
      <c r="I54" s="13"/>
    </row>
    <row r="55" spans="1:9" ht="18.75" x14ac:dyDescent="0.3">
      <c r="A55" s="93"/>
      <c r="B55" s="93"/>
      <c r="C55" s="94" t="s">
        <v>23</v>
      </c>
      <c r="D55" s="94"/>
      <c r="E55" s="95" t="s">
        <v>12</v>
      </c>
      <c r="F55" s="95"/>
      <c r="G55" s="95">
        <f>COUNTIF(E8:E44,"/")</f>
        <v>37</v>
      </c>
      <c r="H55" s="95"/>
      <c r="I55" s="13"/>
    </row>
    <row r="56" spans="1:9" ht="14.25" x14ac:dyDescent="0.2">
      <c r="A56" s="1"/>
      <c r="B56" s="1"/>
      <c r="C56" s="1"/>
      <c r="D56" s="1"/>
      <c r="E56" s="1"/>
      <c r="F56" s="1"/>
      <c r="G56" s="1"/>
      <c r="H56" s="1"/>
      <c r="I56" s="1"/>
    </row>
  </sheetData>
  <mergeCells count="30">
    <mergeCell ref="G45:H45"/>
    <mergeCell ref="G46:H46"/>
    <mergeCell ref="G55:H55"/>
    <mergeCell ref="A45:F46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A51:B55"/>
    <mergeCell ref="C51:D51"/>
    <mergeCell ref="E51:F51"/>
    <mergeCell ref="G51:H51"/>
    <mergeCell ref="C52:D52"/>
    <mergeCell ref="E52:F52"/>
    <mergeCell ref="G52:H52"/>
    <mergeCell ref="C53:D53"/>
    <mergeCell ref="E53:F53"/>
    <mergeCell ref="G53:H53"/>
    <mergeCell ref="C54:D54"/>
    <mergeCell ref="E54:F54"/>
    <mergeCell ref="G54:H54"/>
    <mergeCell ref="C55:D55"/>
    <mergeCell ref="E55:F5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opLeftCell="A21" zoomScale="70" zoomScaleNormal="70" workbookViewId="0">
      <selection activeCell="A43" sqref="A43:F44"/>
    </sheetView>
  </sheetViews>
  <sheetFormatPr defaultRowHeight="20.25" x14ac:dyDescent="0.3"/>
  <cols>
    <col min="2" max="2" width="12.75" customWidth="1"/>
    <col min="3" max="3" width="11.375" customWidth="1"/>
    <col min="4" max="4" width="9" style="18"/>
  </cols>
  <sheetData>
    <row r="1" spans="1:9" ht="18.75" x14ac:dyDescent="0.3">
      <c r="A1" s="74" t="s">
        <v>24</v>
      </c>
      <c r="B1" s="74"/>
      <c r="C1" s="74"/>
      <c r="D1" s="74"/>
      <c r="E1" s="74"/>
      <c r="F1" s="74"/>
      <c r="G1" s="74"/>
      <c r="H1" s="74"/>
      <c r="I1" s="74"/>
    </row>
    <row r="2" spans="1:9" ht="18.75" x14ac:dyDescent="0.3">
      <c r="A2" s="74" t="s">
        <v>32</v>
      </c>
      <c r="B2" s="74"/>
      <c r="C2" s="74"/>
      <c r="D2" s="74"/>
      <c r="E2" s="74"/>
      <c r="F2" s="74"/>
      <c r="G2" s="74"/>
      <c r="H2" s="74"/>
      <c r="I2" s="74"/>
    </row>
    <row r="3" spans="1:9" ht="18.75" x14ac:dyDescent="0.3">
      <c r="A3" s="74" t="s">
        <v>39</v>
      </c>
      <c r="B3" s="74"/>
      <c r="C3" s="74"/>
      <c r="D3" s="74"/>
      <c r="E3" s="74"/>
      <c r="F3" s="74"/>
      <c r="G3" s="74"/>
      <c r="H3" s="74"/>
      <c r="I3" s="74"/>
    </row>
    <row r="4" spans="1:9" ht="18.75" x14ac:dyDescent="0.3">
      <c r="A4" s="8" t="s">
        <v>0</v>
      </c>
      <c r="B4" s="8"/>
      <c r="C4" s="3"/>
      <c r="D4" s="11"/>
      <c r="E4" s="9"/>
      <c r="F4" s="3"/>
      <c r="G4" s="3"/>
      <c r="H4" s="3"/>
      <c r="I4" s="3"/>
    </row>
    <row r="5" spans="1:9" ht="18.75" customHeight="1" x14ac:dyDescent="0.3">
      <c r="A5" s="75" t="s">
        <v>1</v>
      </c>
      <c r="B5" s="78" t="s">
        <v>2</v>
      </c>
      <c r="C5" s="81" t="s">
        <v>3</v>
      </c>
      <c r="D5" s="84" t="s">
        <v>4</v>
      </c>
      <c r="E5" s="87" t="s">
        <v>5</v>
      </c>
      <c r="F5" s="88"/>
      <c r="G5" s="88"/>
      <c r="H5" s="89"/>
      <c r="I5" s="90" t="s">
        <v>6</v>
      </c>
    </row>
    <row r="6" spans="1:9" ht="18.75" customHeight="1" x14ac:dyDescent="0.3">
      <c r="A6" s="76"/>
      <c r="B6" s="79"/>
      <c r="C6" s="82"/>
      <c r="D6" s="85"/>
      <c r="E6" s="90" t="s">
        <v>7</v>
      </c>
      <c r="F6" s="87" t="s">
        <v>8</v>
      </c>
      <c r="G6" s="88"/>
      <c r="H6" s="89"/>
      <c r="I6" s="91"/>
    </row>
    <row r="7" spans="1:9" ht="86.25" customHeight="1" x14ac:dyDescent="0.2">
      <c r="A7" s="77"/>
      <c r="B7" s="80"/>
      <c r="C7" s="83"/>
      <c r="D7" s="86"/>
      <c r="E7" s="92"/>
      <c r="F7" s="12" t="s">
        <v>9</v>
      </c>
      <c r="G7" s="12" t="s">
        <v>10</v>
      </c>
      <c r="H7" s="12" t="s">
        <v>11</v>
      </c>
      <c r="I7" s="92"/>
    </row>
    <row r="8" spans="1:9" x14ac:dyDescent="0.3">
      <c r="A8" s="20">
        <v>1</v>
      </c>
      <c r="B8" s="16" t="s">
        <v>182</v>
      </c>
      <c r="C8" s="32" t="s">
        <v>183</v>
      </c>
      <c r="D8" s="19"/>
      <c r="E8" s="15" t="str">
        <f>IF(D8&lt;=14,"/",IF(D8&lt;=20,"",IF(D8&lt;=25,"",IF(D8&lt;=30,""))))</f>
        <v>/</v>
      </c>
      <c r="F8" s="15" t="str">
        <f>IF(D8&lt;=14,"",IF(D8&lt;=20,"/",IF(D8&lt;=25,"",IF(D8&lt;=30,""))))</f>
        <v/>
      </c>
      <c r="G8" s="15" t="str">
        <f>IF(D8&lt;=14,"",IF(D8&lt;=20,"",IF(D8&lt;=25,"/",IF(D8&lt;=30,""))))</f>
        <v/>
      </c>
      <c r="H8" s="15" t="str">
        <f>IF(D8&lt;=14,"",IF(D8&lt;=20,"",IF(D8&lt;=25,"",IF(D8&lt;=30,"/"))))</f>
        <v/>
      </c>
      <c r="I8" s="15" t="str">
        <f>IF(D8&gt;14,"ผ่าน","ไม่ผ่าน")</f>
        <v>ไม่ผ่าน</v>
      </c>
    </row>
    <row r="9" spans="1:9" x14ac:dyDescent="0.3">
      <c r="A9" s="20">
        <v>2</v>
      </c>
      <c r="B9" s="16" t="s">
        <v>184</v>
      </c>
      <c r="C9" s="32" t="s">
        <v>185</v>
      </c>
      <c r="D9" s="19"/>
      <c r="E9" s="15" t="str">
        <f t="shared" ref="E9:E42" si="0">IF(D9&lt;=14,"/",IF(D9&lt;=20,"",IF(D9&lt;=25,"",IF(D9&lt;=30,""))))</f>
        <v>/</v>
      </c>
      <c r="F9" s="15" t="str">
        <f t="shared" ref="F9:F42" si="1">IF(D9&lt;=14,"",IF(D9&lt;=20,"/",IF(D9&lt;=25,"",IF(D9&lt;=30,""))))</f>
        <v/>
      </c>
      <c r="G9" s="15" t="str">
        <f t="shared" ref="G9:G42" si="2">IF(D9&lt;=14,"",IF(D9&lt;=20,"",IF(D9&lt;=25,"/",IF(D9&lt;=30,""))))</f>
        <v/>
      </c>
      <c r="H9" s="15" t="str">
        <f t="shared" ref="H9:H42" si="3">IF(D9&lt;=14,"",IF(D9&lt;=20,"",IF(D9&lt;=25,"",IF(D9&lt;=30,"/"))))</f>
        <v/>
      </c>
      <c r="I9" s="15" t="str">
        <f t="shared" ref="I9:I42" si="4">IF(D9&gt;14,"ผ่าน","ไม่ผ่าน")</f>
        <v>ไม่ผ่าน</v>
      </c>
    </row>
    <row r="10" spans="1:9" x14ac:dyDescent="0.3">
      <c r="A10" s="20">
        <v>3</v>
      </c>
      <c r="B10" s="16" t="s">
        <v>186</v>
      </c>
      <c r="C10" s="32" t="s">
        <v>187</v>
      </c>
      <c r="D10" s="19"/>
      <c r="E10" s="15" t="str">
        <f t="shared" si="0"/>
        <v>/</v>
      </c>
      <c r="F10" s="15" t="str">
        <f t="shared" si="1"/>
        <v/>
      </c>
      <c r="G10" s="15" t="str">
        <f t="shared" si="2"/>
        <v/>
      </c>
      <c r="H10" s="15" t="str">
        <f t="shared" si="3"/>
        <v/>
      </c>
      <c r="I10" s="15" t="str">
        <f t="shared" si="4"/>
        <v>ไม่ผ่าน</v>
      </c>
    </row>
    <row r="11" spans="1:9" x14ac:dyDescent="0.3">
      <c r="A11" s="20">
        <v>4</v>
      </c>
      <c r="B11" s="16" t="s">
        <v>188</v>
      </c>
      <c r="C11" s="33" t="s">
        <v>189</v>
      </c>
      <c r="D11" s="19"/>
      <c r="E11" s="15" t="str">
        <f t="shared" si="0"/>
        <v>/</v>
      </c>
      <c r="F11" s="15" t="str">
        <f t="shared" si="1"/>
        <v/>
      </c>
      <c r="G11" s="15" t="str">
        <f t="shared" si="2"/>
        <v/>
      </c>
      <c r="H11" s="15" t="str">
        <f t="shared" si="3"/>
        <v/>
      </c>
      <c r="I11" s="15" t="str">
        <f t="shared" si="4"/>
        <v>ไม่ผ่าน</v>
      </c>
    </row>
    <row r="12" spans="1:9" x14ac:dyDescent="0.3">
      <c r="A12" s="20">
        <v>5</v>
      </c>
      <c r="B12" s="16" t="s">
        <v>190</v>
      </c>
      <c r="C12" s="32" t="s">
        <v>191</v>
      </c>
      <c r="D12" s="19"/>
      <c r="E12" s="15" t="str">
        <f t="shared" si="0"/>
        <v>/</v>
      </c>
      <c r="F12" s="15" t="str">
        <f t="shared" si="1"/>
        <v/>
      </c>
      <c r="G12" s="15" t="str">
        <f t="shared" si="2"/>
        <v/>
      </c>
      <c r="H12" s="15" t="str">
        <f t="shared" si="3"/>
        <v/>
      </c>
      <c r="I12" s="15" t="str">
        <f t="shared" si="4"/>
        <v>ไม่ผ่าน</v>
      </c>
    </row>
    <row r="13" spans="1:9" x14ac:dyDescent="0.3">
      <c r="A13" s="20">
        <v>6</v>
      </c>
      <c r="B13" s="16" t="s">
        <v>192</v>
      </c>
      <c r="C13" s="32" t="s">
        <v>193</v>
      </c>
      <c r="D13" s="19"/>
      <c r="E13" s="15" t="str">
        <f t="shared" si="0"/>
        <v>/</v>
      </c>
      <c r="F13" s="15" t="str">
        <f t="shared" si="1"/>
        <v/>
      </c>
      <c r="G13" s="15" t="str">
        <f t="shared" si="2"/>
        <v/>
      </c>
      <c r="H13" s="15" t="str">
        <f t="shared" si="3"/>
        <v/>
      </c>
      <c r="I13" s="15" t="str">
        <f t="shared" si="4"/>
        <v>ไม่ผ่าน</v>
      </c>
    </row>
    <row r="14" spans="1:9" x14ac:dyDescent="0.3">
      <c r="A14" s="20">
        <v>7</v>
      </c>
      <c r="B14" s="16" t="s">
        <v>194</v>
      </c>
      <c r="C14" s="32" t="s">
        <v>195</v>
      </c>
      <c r="D14" s="19"/>
      <c r="E14" s="15" t="str">
        <f t="shared" si="0"/>
        <v>/</v>
      </c>
      <c r="F14" s="15" t="str">
        <f t="shared" si="1"/>
        <v/>
      </c>
      <c r="G14" s="15" t="str">
        <f t="shared" si="2"/>
        <v/>
      </c>
      <c r="H14" s="15" t="str">
        <f t="shared" si="3"/>
        <v/>
      </c>
      <c r="I14" s="15" t="str">
        <f t="shared" si="4"/>
        <v>ไม่ผ่าน</v>
      </c>
    </row>
    <row r="15" spans="1:9" x14ac:dyDescent="0.3">
      <c r="A15" s="20">
        <v>8</v>
      </c>
      <c r="B15" s="16" t="s">
        <v>196</v>
      </c>
      <c r="C15" s="32" t="s">
        <v>197</v>
      </c>
      <c r="D15" s="19"/>
      <c r="E15" s="15" t="str">
        <f t="shared" si="0"/>
        <v>/</v>
      </c>
      <c r="F15" s="15" t="str">
        <f t="shared" si="1"/>
        <v/>
      </c>
      <c r="G15" s="15" t="str">
        <f t="shared" si="2"/>
        <v/>
      </c>
      <c r="H15" s="15" t="str">
        <f t="shared" si="3"/>
        <v/>
      </c>
      <c r="I15" s="15" t="str">
        <f t="shared" si="4"/>
        <v>ไม่ผ่าน</v>
      </c>
    </row>
    <row r="16" spans="1:9" x14ac:dyDescent="0.3">
      <c r="A16" s="20">
        <v>9</v>
      </c>
      <c r="B16" s="16" t="s">
        <v>198</v>
      </c>
      <c r="C16" s="32" t="s">
        <v>199</v>
      </c>
      <c r="D16" s="19"/>
      <c r="E16" s="15" t="str">
        <f t="shared" si="0"/>
        <v>/</v>
      </c>
      <c r="F16" s="15" t="str">
        <f t="shared" si="1"/>
        <v/>
      </c>
      <c r="G16" s="15" t="str">
        <f t="shared" si="2"/>
        <v/>
      </c>
      <c r="H16" s="15" t="str">
        <f t="shared" si="3"/>
        <v/>
      </c>
      <c r="I16" s="15" t="str">
        <f t="shared" si="4"/>
        <v>ไม่ผ่าน</v>
      </c>
    </row>
    <row r="17" spans="1:9" x14ac:dyDescent="0.3">
      <c r="A17" s="20">
        <v>10</v>
      </c>
      <c r="B17" s="16" t="s">
        <v>200</v>
      </c>
      <c r="C17" s="32" t="s">
        <v>201</v>
      </c>
      <c r="D17" s="19"/>
      <c r="E17" s="15" t="str">
        <f t="shared" si="0"/>
        <v>/</v>
      </c>
      <c r="F17" s="15" t="str">
        <f t="shared" si="1"/>
        <v/>
      </c>
      <c r="G17" s="15" t="str">
        <f t="shared" si="2"/>
        <v/>
      </c>
      <c r="H17" s="15" t="str">
        <f t="shared" si="3"/>
        <v/>
      </c>
      <c r="I17" s="15" t="str">
        <f t="shared" si="4"/>
        <v>ไม่ผ่าน</v>
      </c>
    </row>
    <row r="18" spans="1:9" x14ac:dyDescent="0.3">
      <c r="A18" s="20">
        <v>11</v>
      </c>
      <c r="B18" s="16" t="s">
        <v>202</v>
      </c>
      <c r="C18" s="32" t="s">
        <v>203</v>
      </c>
      <c r="D18" s="19"/>
      <c r="E18" s="15" t="str">
        <f t="shared" si="0"/>
        <v>/</v>
      </c>
      <c r="F18" s="15" t="str">
        <f t="shared" si="1"/>
        <v/>
      </c>
      <c r="G18" s="15" t="str">
        <f t="shared" si="2"/>
        <v/>
      </c>
      <c r="H18" s="15" t="str">
        <f t="shared" si="3"/>
        <v/>
      </c>
      <c r="I18" s="15" t="str">
        <f t="shared" si="4"/>
        <v>ไม่ผ่าน</v>
      </c>
    </row>
    <row r="19" spans="1:9" x14ac:dyDescent="0.3">
      <c r="A19" s="20">
        <v>12</v>
      </c>
      <c r="B19" s="16" t="s">
        <v>204</v>
      </c>
      <c r="C19" s="32" t="s">
        <v>205</v>
      </c>
      <c r="D19" s="19"/>
      <c r="E19" s="15" t="str">
        <f t="shared" si="0"/>
        <v>/</v>
      </c>
      <c r="F19" s="15" t="str">
        <f t="shared" si="1"/>
        <v/>
      </c>
      <c r="G19" s="15" t="str">
        <f t="shared" si="2"/>
        <v/>
      </c>
      <c r="H19" s="15" t="str">
        <f t="shared" si="3"/>
        <v/>
      </c>
      <c r="I19" s="15" t="str">
        <f t="shared" si="4"/>
        <v>ไม่ผ่าน</v>
      </c>
    </row>
    <row r="20" spans="1:9" x14ac:dyDescent="0.3">
      <c r="A20" s="20">
        <v>13</v>
      </c>
      <c r="B20" s="16" t="s">
        <v>206</v>
      </c>
      <c r="C20" s="32" t="s">
        <v>207</v>
      </c>
      <c r="D20" s="19"/>
      <c r="E20" s="15" t="str">
        <f t="shared" si="0"/>
        <v>/</v>
      </c>
      <c r="F20" s="15" t="str">
        <f t="shared" si="1"/>
        <v/>
      </c>
      <c r="G20" s="15" t="str">
        <f t="shared" si="2"/>
        <v/>
      </c>
      <c r="H20" s="15" t="str">
        <f t="shared" si="3"/>
        <v/>
      </c>
      <c r="I20" s="15" t="str">
        <f t="shared" si="4"/>
        <v>ไม่ผ่าน</v>
      </c>
    </row>
    <row r="21" spans="1:9" x14ac:dyDescent="0.3">
      <c r="A21" s="20">
        <v>14</v>
      </c>
      <c r="B21" s="16" t="s">
        <v>208</v>
      </c>
      <c r="C21" s="32" t="s">
        <v>209</v>
      </c>
      <c r="D21" s="19"/>
      <c r="E21" s="15" t="str">
        <f t="shared" si="0"/>
        <v>/</v>
      </c>
      <c r="F21" s="15" t="str">
        <f t="shared" si="1"/>
        <v/>
      </c>
      <c r="G21" s="15" t="str">
        <f t="shared" si="2"/>
        <v/>
      </c>
      <c r="H21" s="15" t="str">
        <f t="shared" si="3"/>
        <v/>
      </c>
      <c r="I21" s="15" t="str">
        <f t="shared" si="4"/>
        <v>ไม่ผ่าน</v>
      </c>
    </row>
    <row r="22" spans="1:9" x14ac:dyDescent="0.3">
      <c r="A22" s="20">
        <v>15</v>
      </c>
      <c r="B22" s="16" t="s">
        <v>210</v>
      </c>
      <c r="C22" s="32" t="s">
        <v>211</v>
      </c>
      <c r="D22" s="19"/>
      <c r="E22" s="15" t="str">
        <f t="shared" si="0"/>
        <v>/</v>
      </c>
      <c r="F22" s="15" t="str">
        <f t="shared" si="1"/>
        <v/>
      </c>
      <c r="G22" s="15" t="str">
        <f t="shared" si="2"/>
        <v/>
      </c>
      <c r="H22" s="15" t="str">
        <f t="shared" si="3"/>
        <v/>
      </c>
      <c r="I22" s="15" t="str">
        <f t="shared" si="4"/>
        <v>ไม่ผ่าน</v>
      </c>
    </row>
    <row r="23" spans="1:9" x14ac:dyDescent="0.3">
      <c r="A23" s="20">
        <v>16</v>
      </c>
      <c r="B23" s="16" t="s">
        <v>212</v>
      </c>
      <c r="C23" s="32" t="s">
        <v>213</v>
      </c>
      <c r="D23" s="19"/>
      <c r="E23" s="15" t="str">
        <f t="shared" si="0"/>
        <v>/</v>
      </c>
      <c r="F23" s="15" t="str">
        <f t="shared" si="1"/>
        <v/>
      </c>
      <c r="G23" s="15" t="str">
        <f t="shared" si="2"/>
        <v/>
      </c>
      <c r="H23" s="15" t="str">
        <f t="shared" si="3"/>
        <v/>
      </c>
      <c r="I23" s="15" t="str">
        <f t="shared" si="4"/>
        <v>ไม่ผ่าน</v>
      </c>
    </row>
    <row r="24" spans="1:9" x14ac:dyDescent="0.3">
      <c r="A24" s="20">
        <v>17</v>
      </c>
      <c r="B24" s="16" t="s">
        <v>214</v>
      </c>
      <c r="C24" s="32" t="s">
        <v>215</v>
      </c>
      <c r="D24" s="19"/>
      <c r="E24" s="15" t="str">
        <f t="shared" si="0"/>
        <v>/</v>
      </c>
      <c r="F24" s="15" t="str">
        <f t="shared" si="1"/>
        <v/>
      </c>
      <c r="G24" s="15" t="str">
        <f t="shared" si="2"/>
        <v/>
      </c>
      <c r="H24" s="15" t="str">
        <f t="shared" si="3"/>
        <v/>
      </c>
      <c r="I24" s="15" t="str">
        <f t="shared" si="4"/>
        <v>ไม่ผ่าน</v>
      </c>
    </row>
    <row r="25" spans="1:9" x14ac:dyDescent="0.3">
      <c r="A25" s="20">
        <v>18</v>
      </c>
      <c r="B25" s="16" t="s">
        <v>216</v>
      </c>
      <c r="C25" s="32" t="s">
        <v>217</v>
      </c>
      <c r="D25" s="19"/>
      <c r="E25" s="15" t="str">
        <f t="shared" si="0"/>
        <v>/</v>
      </c>
      <c r="F25" s="15" t="str">
        <f t="shared" si="1"/>
        <v/>
      </c>
      <c r="G25" s="15" t="str">
        <f t="shared" si="2"/>
        <v/>
      </c>
      <c r="H25" s="15" t="str">
        <f t="shared" si="3"/>
        <v/>
      </c>
      <c r="I25" s="15" t="str">
        <f t="shared" si="4"/>
        <v>ไม่ผ่าน</v>
      </c>
    </row>
    <row r="26" spans="1:9" x14ac:dyDescent="0.3">
      <c r="A26" s="20">
        <v>19</v>
      </c>
      <c r="B26" s="16" t="s">
        <v>218</v>
      </c>
      <c r="C26" s="32" t="s">
        <v>219</v>
      </c>
      <c r="D26" s="19"/>
      <c r="E26" s="15" t="str">
        <f t="shared" si="0"/>
        <v>/</v>
      </c>
      <c r="F26" s="15" t="str">
        <f t="shared" si="1"/>
        <v/>
      </c>
      <c r="G26" s="15" t="str">
        <f t="shared" si="2"/>
        <v/>
      </c>
      <c r="H26" s="15" t="str">
        <f t="shared" si="3"/>
        <v/>
      </c>
      <c r="I26" s="15" t="str">
        <f t="shared" si="4"/>
        <v>ไม่ผ่าน</v>
      </c>
    </row>
    <row r="27" spans="1:9" x14ac:dyDescent="0.3">
      <c r="A27" s="20">
        <v>20</v>
      </c>
      <c r="B27" s="16" t="s">
        <v>220</v>
      </c>
      <c r="C27" s="32" t="s">
        <v>221</v>
      </c>
      <c r="D27" s="19"/>
      <c r="E27" s="15" t="str">
        <f t="shared" si="0"/>
        <v>/</v>
      </c>
      <c r="F27" s="15" t="str">
        <f t="shared" si="1"/>
        <v/>
      </c>
      <c r="G27" s="15" t="str">
        <f t="shared" si="2"/>
        <v/>
      </c>
      <c r="H27" s="15" t="str">
        <f t="shared" si="3"/>
        <v/>
      </c>
      <c r="I27" s="15" t="str">
        <f t="shared" si="4"/>
        <v>ไม่ผ่าน</v>
      </c>
    </row>
    <row r="28" spans="1:9" x14ac:dyDescent="0.3">
      <c r="A28" s="20">
        <v>21</v>
      </c>
      <c r="B28" s="16" t="s">
        <v>222</v>
      </c>
      <c r="C28" s="32" t="s">
        <v>223</v>
      </c>
      <c r="D28" s="19"/>
      <c r="E28" s="15" t="str">
        <f t="shared" si="0"/>
        <v>/</v>
      </c>
      <c r="F28" s="15" t="str">
        <f t="shared" si="1"/>
        <v/>
      </c>
      <c r="G28" s="15" t="str">
        <f t="shared" si="2"/>
        <v/>
      </c>
      <c r="H28" s="15" t="str">
        <f t="shared" si="3"/>
        <v/>
      </c>
      <c r="I28" s="15" t="str">
        <f t="shared" si="4"/>
        <v>ไม่ผ่าน</v>
      </c>
    </row>
    <row r="29" spans="1:9" x14ac:dyDescent="0.3">
      <c r="A29" s="20">
        <v>22</v>
      </c>
      <c r="B29" s="16" t="s">
        <v>62</v>
      </c>
      <c r="C29" s="32" t="s">
        <v>224</v>
      </c>
      <c r="D29" s="19"/>
      <c r="E29" s="15" t="str">
        <f t="shared" si="0"/>
        <v>/</v>
      </c>
      <c r="F29" s="15" t="str">
        <f t="shared" si="1"/>
        <v/>
      </c>
      <c r="G29" s="15" t="str">
        <f t="shared" si="2"/>
        <v/>
      </c>
      <c r="H29" s="15" t="str">
        <f t="shared" si="3"/>
        <v/>
      </c>
      <c r="I29" s="15" t="str">
        <f t="shared" si="4"/>
        <v>ไม่ผ่าน</v>
      </c>
    </row>
    <row r="30" spans="1:9" x14ac:dyDescent="0.3">
      <c r="A30" s="20">
        <v>23</v>
      </c>
      <c r="B30" s="16" t="s">
        <v>225</v>
      </c>
      <c r="C30" s="32" t="s">
        <v>226</v>
      </c>
      <c r="D30" s="19"/>
      <c r="E30" s="15" t="str">
        <f t="shared" si="0"/>
        <v>/</v>
      </c>
      <c r="F30" s="15" t="str">
        <f t="shared" si="1"/>
        <v/>
      </c>
      <c r="G30" s="15" t="str">
        <f t="shared" si="2"/>
        <v/>
      </c>
      <c r="H30" s="15" t="str">
        <f t="shared" si="3"/>
        <v/>
      </c>
      <c r="I30" s="15" t="str">
        <f t="shared" si="4"/>
        <v>ไม่ผ่าน</v>
      </c>
    </row>
    <row r="31" spans="1:9" x14ac:dyDescent="0.3">
      <c r="A31" s="20">
        <v>24</v>
      </c>
      <c r="B31" s="16" t="s">
        <v>227</v>
      </c>
      <c r="C31" s="32" t="s">
        <v>228</v>
      </c>
      <c r="D31" s="19"/>
      <c r="E31" s="15" t="str">
        <f t="shared" si="0"/>
        <v>/</v>
      </c>
      <c r="F31" s="15" t="str">
        <f t="shared" si="1"/>
        <v/>
      </c>
      <c r="G31" s="15" t="str">
        <f t="shared" si="2"/>
        <v/>
      </c>
      <c r="H31" s="15" t="str">
        <f t="shared" si="3"/>
        <v/>
      </c>
      <c r="I31" s="15" t="str">
        <f t="shared" si="4"/>
        <v>ไม่ผ่าน</v>
      </c>
    </row>
    <row r="32" spans="1:9" x14ac:dyDescent="0.3">
      <c r="A32" s="20">
        <v>25</v>
      </c>
      <c r="B32" s="16" t="s">
        <v>229</v>
      </c>
      <c r="C32" s="33" t="s">
        <v>230</v>
      </c>
      <c r="D32" s="19"/>
      <c r="E32" s="15" t="str">
        <f t="shared" si="0"/>
        <v>/</v>
      </c>
      <c r="F32" s="15" t="str">
        <f t="shared" si="1"/>
        <v/>
      </c>
      <c r="G32" s="15" t="str">
        <f t="shared" si="2"/>
        <v/>
      </c>
      <c r="H32" s="15" t="str">
        <f t="shared" si="3"/>
        <v/>
      </c>
      <c r="I32" s="15" t="str">
        <f t="shared" si="4"/>
        <v>ไม่ผ่าน</v>
      </c>
    </row>
    <row r="33" spans="1:9" x14ac:dyDescent="0.3">
      <c r="A33" s="20">
        <v>26</v>
      </c>
      <c r="B33" s="16" t="s">
        <v>231</v>
      </c>
      <c r="C33" s="32" t="s">
        <v>232</v>
      </c>
      <c r="D33" s="19"/>
      <c r="E33" s="15" t="str">
        <f t="shared" si="0"/>
        <v>/</v>
      </c>
      <c r="F33" s="15" t="str">
        <f t="shared" si="1"/>
        <v/>
      </c>
      <c r="G33" s="15" t="str">
        <f t="shared" si="2"/>
        <v/>
      </c>
      <c r="H33" s="15" t="str">
        <f t="shared" si="3"/>
        <v/>
      </c>
      <c r="I33" s="15" t="str">
        <f t="shared" si="4"/>
        <v>ไม่ผ่าน</v>
      </c>
    </row>
    <row r="34" spans="1:9" x14ac:dyDescent="0.3">
      <c r="A34" s="20">
        <v>27</v>
      </c>
      <c r="B34" s="16" t="s">
        <v>233</v>
      </c>
      <c r="C34" s="33" t="s">
        <v>234</v>
      </c>
      <c r="D34" s="19"/>
      <c r="E34" s="15" t="str">
        <f t="shared" si="0"/>
        <v>/</v>
      </c>
      <c r="F34" s="15" t="str">
        <f t="shared" si="1"/>
        <v/>
      </c>
      <c r="G34" s="15" t="str">
        <f t="shared" si="2"/>
        <v/>
      </c>
      <c r="H34" s="15" t="str">
        <f t="shared" si="3"/>
        <v/>
      </c>
      <c r="I34" s="15" t="str">
        <f t="shared" si="4"/>
        <v>ไม่ผ่าน</v>
      </c>
    </row>
    <row r="35" spans="1:9" x14ac:dyDescent="0.3">
      <c r="A35" s="20">
        <v>28</v>
      </c>
      <c r="B35" s="16" t="s">
        <v>235</v>
      </c>
      <c r="C35" s="32" t="s">
        <v>236</v>
      </c>
      <c r="D35" s="19"/>
      <c r="E35" s="15" t="str">
        <f t="shared" si="0"/>
        <v>/</v>
      </c>
      <c r="F35" s="15" t="str">
        <f t="shared" si="1"/>
        <v/>
      </c>
      <c r="G35" s="15" t="str">
        <f t="shared" si="2"/>
        <v/>
      </c>
      <c r="H35" s="15" t="str">
        <f t="shared" si="3"/>
        <v/>
      </c>
      <c r="I35" s="15" t="str">
        <f t="shared" si="4"/>
        <v>ไม่ผ่าน</v>
      </c>
    </row>
    <row r="36" spans="1:9" x14ac:dyDescent="0.3">
      <c r="A36" s="20">
        <v>29</v>
      </c>
      <c r="B36" s="16" t="s">
        <v>237</v>
      </c>
      <c r="C36" s="32" t="s">
        <v>238</v>
      </c>
      <c r="D36" s="19"/>
      <c r="E36" s="15" t="str">
        <f t="shared" si="0"/>
        <v>/</v>
      </c>
      <c r="F36" s="15" t="str">
        <f t="shared" si="1"/>
        <v/>
      </c>
      <c r="G36" s="15" t="str">
        <f t="shared" si="2"/>
        <v/>
      </c>
      <c r="H36" s="15" t="str">
        <f t="shared" si="3"/>
        <v/>
      </c>
      <c r="I36" s="15" t="str">
        <f t="shared" si="4"/>
        <v>ไม่ผ่าน</v>
      </c>
    </row>
    <row r="37" spans="1:9" x14ac:dyDescent="0.3">
      <c r="A37" s="20">
        <v>30</v>
      </c>
      <c r="B37" s="16" t="s">
        <v>239</v>
      </c>
      <c r="C37" s="32" t="s">
        <v>240</v>
      </c>
      <c r="D37" s="19"/>
      <c r="E37" s="15" t="str">
        <f t="shared" si="0"/>
        <v>/</v>
      </c>
      <c r="F37" s="15" t="str">
        <f t="shared" si="1"/>
        <v/>
      </c>
      <c r="G37" s="15" t="str">
        <f t="shared" si="2"/>
        <v/>
      </c>
      <c r="H37" s="15" t="str">
        <f t="shared" si="3"/>
        <v/>
      </c>
      <c r="I37" s="15" t="str">
        <f t="shared" si="4"/>
        <v>ไม่ผ่าน</v>
      </c>
    </row>
    <row r="38" spans="1:9" x14ac:dyDescent="0.3">
      <c r="A38" s="20">
        <v>31</v>
      </c>
      <c r="B38" s="16" t="s">
        <v>241</v>
      </c>
      <c r="C38" s="32" t="s">
        <v>242</v>
      </c>
      <c r="D38" s="19"/>
      <c r="E38" s="15" t="str">
        <f t="shared" si="0"/>
        <v>/</v>
      </c>
      <c r="F38" s="15" t="str">
        <f t="shared" si="1"/>
        <v/>
      </c>
      <c r="G38" s="15" t="str">
        <f t="shared" si="2"/>
        <v/>
      </c>
      <c r="H38" s="15" t="str">
        <f t="shared" si="3"/>
        <v/>
      </c>
      <c r="I38" s="15" t="str">
        <f t="shared" si="4"/>
        <v>ไม่ผ่าน</v>
      </c>
    </row>
    <row r="39" spans="1:9" x14ac:dyDescent="0.3">
      <c r="A39" s="20">
        <v>32</v>
      </c>
      <c r="B39" s="16" t="s">
        <v>243</v>
      </c>
      <c r="C39" s="32" t="s">
        <v>244</v>
      </c>
      <c r="D39" s="19"/>
      <c r="E39" s="15" t="str">
        <f t="shared" si="0"/>
        <v>/</v>
      </c>
      <c r="F39" s="15" t="str">
        <f t="shared" si="1"/>
        <v/>
      </c>
      <c r="G39" s="15" t="str">
        <f t="shared" si="2"/>
        <v/>
      </c>
      <c r="H39" s="15" t="str">
        <f t="shared" si="3"/>
        <v/>
      </c>
      <c r="I39" s="15" t="str">
        <f t="shared" si="4"/>
        <v>ไม่ผ่าน</v>
      </c>
    </row>
    <row r="40" spans="1:9" x14ac:dyDescent="0.3">
      <c r="A40" s="20">
        <v>33</v>
      </c>
      <c r="B40" s="16" t="s">
        <v>245</v>
      </c>
      <c r="C40" s="32" t="s">
        <v>246</v>
      </c>
      <c r="D40" s="19"/>
      <c r="E40" s="15" t="str">
        <f t="shared" si="0"/>
        <v>/</v>
      </c>
      <c r="F40" s="15" t="str">
        <f t="shared" si="1"/>
        <v/>
      </c>
      <c r="G40" s="15" t="str">
        <f t="shared" si="2"/>
        <v/>
      </c>
      <c r="H40" s="15" t="str">
        <f t="shared" si="3"/>
        <v/>
      </c>
      <c r="I40" s="15" t="str">
        <f t="shared" si="4"/>
        <v>ไม่ผ่าน</v>
      </c>
    </row>
    <row r="41" spans="1:9" x14ac:dyDescent="0.3">
      <c r="A41" s="20">
        <v>34</v>
      </c>
      <c r="B41" s="16" t="s">
        <v>247</v>
      </c>
      <c r="C41" s="32" t="s">
        <v>248</v>
      </c>
      <c r="D41" s="19"/>
      <c r="E41" s="15" t="str">
        <f t="shared" si="0"/>
        <v>/</v>
      </c>
      <c r="F41" s="15" t="str">
        <f t="shared" si="1"/>
        <v/>
      </c>
      <c r="G41" s="15" t="str">
        <f t="shared" si="2"/>
        <v/>
      </c>
      <c r="H41" s="15" t="str">
        <f t="shared" si="3"/>
        <v/>
      </c>
      <c r="I41" s="15" t="str">
        <f t="shared" si="4"/>
        <v>ไม่ผ่าน</v>
      </c>
    </row>
    <row r="42" spans="1:9" x14ac:dyDescent="0.3">
      <c r="A42" s="20">
        <v>35</v>
      </c>
      <c r="B42" s="16" t="s">
        <v>249</v>
      </c>
      <c r="C42" s="32" t="s">
        <v>250</v>
      </c>
      <c r="D42" s="19"/>
      <c r="E42" s="15" t="str">
        <f t="shared" si="0"/>
        <v>/</v>
      </c>
      <c r="F42" s="15" t="str">
        <f t="shared" si="1"/>
        <v/>
      </c>
      <c r="G42" s="15" t="str">
        <f t="shared" si="2"/>
        <v/>
      </c>
      <c r="H42" s="15" t="str">
        <f t="shared" si="3"/>
        <v/>
      </c>
      <c r="I42" s="15" t="str">
        <f t="shared" si="4"/>
        <v>ไม่ผ่าน</v>
      </c>
    </row>
    <row r="43" spans="1:9" ht="18.75" x14ac:dyDescent="0.2">
      <c r="A43" s="70"/>
      <c r="B43" s="71"/>
      <c r="C43" s="71"/>
      <c r="D43" s="71"/>
      <c r="E43" s="71"/>
      <c r="F43" s="71"/>
      <c r="G43" s="67" t="s">
        <v>8</v>
      </c>
      <c r="H43" s="68"/>
      <c r="I43" s="21">
        <f>COUNTIF(I8:I42,"ผ่าน")</f>
        <v>0</v>
      </c>
    </row>
    <row r="44" spans="1:9" ht="18.75" x14ac:dyDescent="0.2">
      <c r="A44" s="72"/>
      <c r="B44" s="73"/>
      <c r="C44" s="73"/>
      <c r="D44" s="73"/>
      <c r="E44" s="73"/>
      <c r="F44" s="73"/>
      <c r="G44" s="67" t="s">
        <v>12</v>
      </c>
      <c r="H44" s="68"/>
      <c r="I44" s="21">
        <f>COUNTIF(I8:I42,"ไม่ผ่าน")</f>
        <v>35</v>
      </c>
    </row>
    <row r="45" spans="1:9" ht="18.75" x14ac:dyDescent="0.3">
      <c r="A45" s="6" t="s">
        <v>13</v>
      </c>
      <c r="B45" s="5"/>
      <c r="C45" s="5"/>
      <c r="D45" s="7"/>
      <c r="E45" s="5"/>
      <c r="F45" s="5"/>
      <c r="G45" s="13"/>
      <c r="H45" s="13"/>
      <c r="I45" s="13"/>
    </row>
    <row r="46" spans="1:9" ht="18.75" x14ac:dyDescent="0.3">
      <c r="A46" s="5"/>
      <c r="B46" s="5"/>
      <c r="C46" s="2"/>
      <c r="D46" s="2"/>
      <c r="E46" s="17"/>
      <c r="F46" s="10" t="s">
        <v>36</v>
      </c>
      <c r="G46" s="17"/>
      <c r="H46" s="2"/>
      <c r="I46" s="13"/>
    </row>
    <row r="47" spans="1:9" ht="18.75" x14ac:dyDescent="0.3">
      <c r="A47" s="5"/>
      <c r="B47" s="5"/>
      <c r="C47" s="2"/>
      <c r="D47" s="2"/>
      <c r="E47" s="17"/>
      <c r="F47" s="10" t="s">
        <v>37</v>
      </c>
      <c r="G47" s="17"/>
      <c r="H47" s="2"/>
      <c r="I47" s="13"/>
    </row>
    <row r="48" spans="1:9" ht="18.75" x14ac:dyDescent="0.3">
      <c r="A48" s="5"/>
      <c r="B48" s="5"/>
      <c r="C48" s="2"/>
      <c r="D48" s="2"/>
      <c r="E48" s="17"/>
      <c r="F48" s="10" t="s">
        <v>38</v>
      </c>
      <c r="G48" s="17"/>
      <c r="H48" s="2"/>
      <c r="I48" s="13"/>
    </row>
    <row r="49" spans="1:9" ht="18.75" x14ac:dyDescent="0.3">
      <c r="A49" s="93" t="s">
        <v>14</v>
      </c>
      <c r="B49" s="93"/>
      <c r="C49" s="93" t="s">
        <v>15</v>
      </c>
      <c r="D49" s="93"/>
      <c r="E49" s="69" t="s">
        <v>16</v>
      </c>
      <c r="F49" s="69"/>
      <c r="G49" s="69" t="s">
        <v>17</v>
      </c>
      <c r="H49" s="69"/>
      <c r="I49" s="13"/>
    </row>
    <row r="50" spans="1:9" ht="18.75" x14ac:dyDescent="0.3">
      <c r="A50" s="93"/>
      <c r="B50" s="93"/>
      <c r="C50" s="94" t="s">
        <v>18</v>
      </c>
      <c r="D50" s="94"/>
      <c r="E50" s="95" t="s">
        <v>19</v>
      </c>
      <c r="F50" s="95"/>
      <c r="G50" s="95">
        <f>COUNTIF(H8:H42,"/")</f>
        <v>0</v>
      </c>
      <c r="H50" s="95"/>
      <c r="I50" s="13"/>
    </row>
    <row r="51" spans="1:9" ht="18.75" x14ac:dyDescent="0.3">
      <c r="A51" s="93"/>
      <c r="B51" s="93"/>
      <c r="C51" s="94" t="s">
        <v>20</v>
      </c>
      <c r="D51" s="94"/>
      <c r="E51" s="95" t="s">
        <v>21</v>
      </c>
      <c r="F51" s="95"/>
      <c r="G51" s="95">
        <f>COUNTIF(G8:G42,"/")</f>
        <v>0</v>
      </c>
      <c r="H51" s="95"/>
      <c r="I51" s="13"/>
    </row>
    <row r="52" spans="1:9" ht="18.75" x14ac:dyDescent="0.3">
      <c r="A52" s="93"/>
      <c r="B52" s="93"/>
      <c r="C52" s="94" t="s">
        <v>22</v>
      </c>
      <c r="D52" s="94"/>
      <c r="E52" s="95" t="s">
        <v>8</v>
      </c>
      <c r="F52" s="95"/>
      <c r="G52" s="95">
        <f>COUNTIF(F8:F42,"/")</f>
        <v>0</v>
      </c>
      <c r="H52" s="95"/>
      <c r="I52" s="13"/>
    </row>
    <row r="53" spans="1:9" ht="18.75" x14ac:dyDescent="0.3">
      <c r="A53" s="93"/>
      <c r="B53" s="93"/>
      <c r="C53" s="94" t="s">
        <v>23</v>
      </c>
      <c r="D53" s="94"/>
      <c r="E53" s="95" t="s">
        <v>12</v>
      </c>
      <c r="F53" s="95"/>
      <c r="G53" s="95">
        <f>COUNTIF(E8:E42,"/")</f>
        <v>35</v>
      </c>
      <c r="H53" s="95"/>
      <c r="I53" s="13"/>
    </row>
    <row r="54" spans="1:9" ht="14.25" x14ac:dyDescent="0.2">
      <c r="A54" s="1"/>
      <c r="B54" s="1"/>
      <c r="C54" s="1"/>
      <c r="D54" s="1"/>
      <c r="E54" s="1"/>
      <c r="F54" s="1"/>
      <c r="G54" s="1"/>
      <c r="H54" s="1"/>
      <c r="I54" s="1"/>
    </row>
  </sheetData>
  <mergeCells count="30">
    <mergeCell ref="C52:D52"/>
    <mergeCell ref="E52:F52"/>
    <mergeCell ref="G52:H52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C53:D53"/>
    <mergeCell ref="E53:F53"/>
    <mergeCell ref="G53:H53"/>
    <mergeCell ref="A43:F44"/>
    <mergeCell ref="G43:H43"/>
    <mergeCell ref="G44:H44"/>
    <mergeCell ref="A49:B53"/>
    <mergeCell ref="C49:D49"/>
    <mergeCell ref="E49:F49"/>
    <mergeCell ref="G49:H49"/>
    <mergeCell ref="C50:D50"/>
    <mergeCell ref="E50:F50"/>
    <mergeCell ref="G50:H50"/>
    <mergeCell ref="C51:D51"/>
    <mergeCell ref="E51:F51"/>
    <mergeCell ref="G51:H5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31" workbookViewId="0">
      <selection activeCell="C47" sqref="C47"/>
    </sheetView>
  </sheetViews>
  <sheetFormatPr defaultRowHeight="20.25" x14ac:dyDescent="0.3"/>
  <cols>
    <col min="2" max="2" width="13.875" customWidth="1"/>
    <col min="3" max="3" width="13.5" customWidth="1"/>
    <col min="4" max="4" width="9" style="18"/>
  </cols>
  <sheetData>
    <row r="1" spans="1:9" ht="18.75" x14ac:dyDescent="0.3">
      <c r="A1" s="74" t="s">
        <v>24</v>
      </c>
      <c r="B1" s="74"/>
      <c r="C1" s="74"/>
      <c r="D1" s="74"/>
      <c r="E1" s="74"/>
      <c r="F1" s="74"/>
      <c r="G1" s="74"/>
      <c r="H1" s="74"/>
      <c r="I1" s="74"/>
    </row>
    <row r="2" spans="1:9" ht="18.75" x14ac:dyDescent="0.3">
      <c r="A2" s="74" t="s">
        <v>33</v>
      </c>
      <c r="B2" s="74"/>
      <c r="C2" s="74"/>
      <c r="D2" s="74"/>
      <c r="E2" s="74"/>
      <c r="F2" s="74"/>
      <c r="G2" s="74"/>
      <c r="H2" s="74"/>
      <c r="I2" s="74"/>
    </row>
    <row r="3" spans="1:9" ht="18.75" x14ac:dyDescent="0.3">
      <c r="A3" s="74" t="s">
        <v>39</v>
      </c>
      <c r="B3" s="74"/>
      <c r="C3" s="74"/>
      <c r="D3" s="74"/>
      <c r="E3" s="74"/>
      <c r="F3" s="74"/>
      <c r="G3" s="74"/>
      <c r="H3" s="74"/>
      <c r="I3" s="74"/>
    </row>
    <row r="4" spans="1:9" ht="18.75" x14ac:dyDescent="0.3">
      <c r="A4" s="8" t="s">
        <v>0</v>
      </c>
      <c r="B4" s="8"/>
      <c r="C4" s="3"/>
      <c r="D4" s="11"/>
      <c r="E4" s="9"/>
      <c r="F4" s="3"/>
      <c r="G4" s="3"/>
      <c r="H4" s="3"/>
      <c r="I4" s="3"/>
    </row>
    <row r="5" spans="1:9" ht="18.75" customHeight="1" x14ac:dyDescent="0.3">
      <c r="A5" s="75" t="s">
        <v>1</v>
      </c>
      <c r="B5" s="78" t="s">
        <v>2</v>
      </c>
      <c r="C5" s="81" t="s">
        <v>3</v>
      </c>
      <c r="D5" s="84" t="s">
        <v>4</v>
      </c>
      <c r="E5" s="87" t="s">
        <v>5</v>
      </c>
      <c r="F5" s="88"/>
      <c r="G5" s="88"/>
      <c r="H5" s="89"/>
      <c r="I5" s="90" t="s">
        <v>6</v>
      </c>
    </row>
    <row r="6" spans="1:9" ht="18.75" customHeight="1" x14ac:dyDescent="0.3">
      <c r="A6" s="76"/>
      <c r="B6" s="79"/>
      <c r="C6" s="82"/>
      <c r="D6" s="85"/>
      <c r="E6" s="90" t="s">
        <v>7</v>
      </c>
      <c r="F6" s="87" t="s">
        <v>8</v>
      </c>
      <c r="G6" s="88"/>
      <c r="H6" s="89"/>
      <c r="I6" s="91"/>
    </row>
    <row r="7" spans="1:9" ht="82.5" customHeight="1" x14ac:dyDescent="0.2">
      <c r="A7" s="77"/>
      <c r="B7" s="80"/>
      <c r="C7" s="83"/>
      <c r="D7" s="86"/>
      <c r="E7" s="92"/>
      <c r="F7" s="12" t="s">
        <v>9</v>
      </c>
      <c r="G7" s="12" t="s">
        <v>10</v>
      </c>
      <c r="H7" s="12" t="s">
        <v>11</v>
      </c>
      <c r="I7" s="92"/>
    </row>
    <row r="8" spans="1:9" x14ac:dyDescent="0.3">
      <c r="A8" s="20">
        <v>1</v>
      </c>
      <c r="B8" s="16" t="s">
        <v>251</v>
      </c>
      <c r="C8" s="32" t="s">
        <v>252</v>
      </c>
      <c r="D8" s="19"/>
      <c r="E8" s="15" t="str">
        <f>IF(D8&lt;=14,"/",IF(D8&lt;=20,"",IF(D8&lt;=25,"",IF(D8&lt;=30,""))))</f>
        <v>/</v>
      </c>
      <c r="F8" s="15" t="str">
        <f>IF(D8&lt;=14,"",IF(D8&lt;=20,"/",IF(D8&lt;=25,"",IF(D8&lt;=30,""))))</f>
        <v/>
      </c>
      <c r="G8" s="15" t="str">
        <f>IF(D8&lt;=14,"",IF(D8&lt;=20,"",IF(D8&lt;=25,"/",IF(D8&lt;=30,""))))</f>
        <v/>
      </c>
      <c r="H8" s="15" t="str">
        <f>IF(D8&lt;=14,"",IF(D8&lt;=20,"",IF(D8&lt;=25,"",IF(D8&lt;=30,"/"))))</f>
        <v/>
      </c>
      <c r="I8" s="15" t="str">
        <f>IF(D8&gt;14,"ผ่าน","ไม่ผ่าน")</f>
        <v>ไม่ผ่าน</v>
      </c>
    </row>
    <row r="9" spans="1:9" x14ac:dyDescent="0.3">
      <c r="A9" s="20">
        <v>2</v>
      </c>
      <c r="B9" s="16" t="s">
        <v>253</v>
      </c>
      <c r="C9" s="32" t="s">
        <v>254</v>
      </c>
      <c r="D9" s="19"/>
      <c r="E9" s="15" t="str">
        <f t="shared" ref="E9:E44" si="0">IF(D9&lt;=14,"/",IF(D9&lt;=20,"",IF(D9&lt;=25,"",IF(D9&lt;=30,""))))</f>
        <v>/</v>
      </c>
      <c r="F9" s="15" t="str">
        <f t="shared" ref="F9:F44" si="1">IF(D9&lt;=14,"",IF(D9&lt;=20,"/",IF(D9&lt;=25,"",IF(D9&lt;=30,""))))</f>
        <v/>
      </c>
      <c r="G9" s="15" t="str">
        <f t="shared" ref="G9:G44" si="2">IF(D9&lt;=14,"",IF(D9&lt;=20,"",IF(D9&lt;=25,"/",IF(D9&lt;=30,""))))</f>
        <v/>
      </c>
      <c r="H9" s="15" t="str">
        <f t="shared" ref="H9:H44" si="3">IF(D9&lt;=14,"",IF(D9&lt;=20,"",IF(D9&lt;=25,"",IF(D9&lt;=30,"/"))))</f>
        <v/>
      </c>
      <c r="I9" s="15" t="str">
        <f t="shared" ref="I9:I44" si="4">IF(D9&gt;14,"ผ่าน","ไม่ผ่าน")</f>
        <v>ไม่ผ่าน</v>
      </c>
    </row>
    <row r="10" spans="1:9" x14ac:dyDescent="0.3">
      <c r="A10" s="20">
        <v>3</v>
      </c>
      <c r="B10" s="16" t="s">
        <v>255</v>
      </c>
      <c r="C10" s="32" t="s">
        <v>256</v>
      </c>
      <c r="D10" s="19"/>
      <c r="E10" s="15" t="str">
        <f t="shared" si="0"/>
        <v>/</v>
      </c>
      <c r="F10" s="15" t="str">
        <f t="shared" si="1"/>
        <v/>
      </c>
      <c r="G10" s="15" t="str">
        <f t="shared" si="2"/>
        <v/>
      </c>
      <c r="H10" s="15" t="str">
        <f t="shared" si="3"/>
        <v/>
      </c>
      <c r="I10" s="15" t="str">
        <f t="shared" si="4"/>
        <v>ไม่ผ่าน</v>
      </c>
    </row>
    <row r="11" spans="1:9" x14ac:dyDescent="0.3">
      <c r="A11" s="20">
        <v>4</v>
      </c>
      <c r="B11" s="16" t="s">
        <v>257</v>
      </c>
      <c r="C11" s="32" t="s">
        <v>258</v>
      </c>
      <c r="D11" s="19"/>
      <c r="E11" s="15" t="str">
        <f t="shared" si="0"/>
        <v>/</v>
      </c>
      <c r="F11" s="15" t="str">
        <f t="shared" si="1"/>
        <v/>
      </c>
      <c r="G11" s="15" t="str">
        <f t="shared" si="2"/>
        <v/>
      </c>
      <c r="H11" s="15" t="str">
        <f t="shared" si="3"/>
        <v/>
      </c>
      <c r="I11" s="15" t="str">
        <f t="shared" si="4"/>
        <v>ไม่ผ่าน</v>
      </c>
    </row>
    <row r="12" spans="1:9" x14ac:dyDescent="0.3">
      <c r="A12" s="20">
        <v>5</v>
      </c>
      <c r="B12" s="16" t="s">
        <v>259</v>
      </c>
      <c r="C12" s="32" t="s">
        <v>260</v>
      </c>
      <c r="D12" s="19"/>
      <c r="E12" s="15" t="str">
        <f t="shared" si="0"/>
        <v>/</v>
      </c>
      <c r="F12" s="15" t="str">
        <f t="shared" si="1"/>
        <v/>
      </c>
      <c r="G12" s="15" t="str">
        <f t="shared" si="2"/>
        <v/>
      </c>
      <c r="H12" s="15" t="str">
        <f t="shared" si="3"/>
        <v/>
      </c>
      <c r="I12" s="15" t="str">
        <f t="shared" si="4"/>
        <v>ไม่ผ่าน</v>
      </c>
    </row>
    <row r="13" spans="1:9" x14ac:dyDescent="0.3">
      <c r="A13" s="20">
        <v>6</v>
      </c>
      <c r="B13" s="16" t="s">
        <v>261</v>
      </c>
      <c r="C13" s="32" t="s">
        <v>262</v>
      </c>
      <c r="D13" s="19"/>
      <c r="E13" s="15" t="str">
        <f t="shared" si="0"/>
        <v>/</v>
      </c>
      <c r="F13" s="15" t="str">
        <f t="shared" si="1"/>
        <v/>
      </c>
      <c r="G13" s="15" t="str">
        <f t="shared" si="2"/>
        <v/>
      </c>
      <c r="H13" s="15" t="str">
        <f t="shared" si="3"/>
        <v/>
      </c>
      <c r="I13" s="15" t="str">
        <f t="shared" si="4"/>
        <v>ไม่ผ่าน</v>
      </c>
    </row>
    <row r="14" spans="1:9" x14ac:dyDescent="0.3">
      <c r="A14" s="20">
        <v>7</v>
      </c>
      <c r="B14" s="16" t="s">
        <v>263</v>
      </c>
      <c r="C14" s="32" t="s">
        <v>264</v>
      </c>
      <c r="D14" s="19"/>
      <c r="E14" s="15" t="str">
        <f t="shared" si="0"/>
        <v>/</v>
      </c>
      <c r="F14" s="15" t="str">
        <f t="shared" si="1"/>
        <v/>
      </c>
      <c r="G14" s="15" t="str">
        <f t="shared" si="2"/>
        <v/>
      </c>
      <c r="H14" s="15" t="str">
        <f t="shared" si="3"/>
        <v/>
      </c>
      <c r="I14" s="15" t="str">
        <f t="shared" si="4"/>
        <v>ไม่ผ่าน</v>
      </c>
    </row>
    <row r="15" spans="1:9" x14ac:dyDescent="0.3">
      <c r="A15" s="20">
        <v>8</v>
      </c>
      <c r="B15" s="16" t="s">
        <v>265</v>
      </c>
      <c r="C15" s="32" t="s">
        <v>266</v>
      </c>
      <c r="D15" s="19"/>
      <c r="E15" s="15" t="str">
        <f t="shared" si="0"/>
        <v>/</v>
      </c>
      <c r="F15" s="15" t="str">
        <f t="shared" si="1"/>
        <v/>
      </c>
      <c r="G15" s="15" t="str">
        <f t="shared" si="2"/>
        <v/>
      </c>
      <c r="H15" s="15" t="str">
        <f t="shared" si="3"/>
        <v/>
      </c>
      <c r="I15" s="15" t="str">
        <f t="shared" si="4"/>
        <v>ไม่ผ่าน</v>
      </c>
    </row>
    <row r="16" spans="1:9" x14ac:dyDescent="0.3">
      <c r="A16" s="20">
        <v>9</v>
      </c>
      <c r="B16" s="16" t="s">
        <v>267</v>
      </c>
      <c r="C16" s="32" t="s">
        <v>268</v>
      </c>
      <c r="D16" s="19"/>
      <c r="E16" s="15" t="str">
        <f t="shared" si="0"/>
        <v>/</v>
      </c>
      <c r="F16" s="15" t="str">
        <f t="shared" si="1"/>
        <v/>
      </c>
      <c r="G16" s="15" t="str">
        <f t="shared" si="2"/>
        <v/>
      </c>
      <c r="H16" s="15" t="str">
        <f t="shared" si="3"/>
        <v/>
      </c>
      <c r="I16" s="15" t="str">
        <f t="shared" si="4"/>
        <v>ไม่ผ่าน</v>
      </c>
    </row>
    <row r="17" spans="1:9" x14ac:dyDescent="0.3">
      <c r="A17" s="20">
        <v>10</v>
      </c>
      <c r="B17" s="16" t="s">
        <v>269</v>
      </c>
      <c r="C17" s="32" t="s">
        <v>270</v>
      </c>
      <c r="D17" s="19"/>
      <c r="E17" s="15" t="str">
        <f t="shared" si="0"/>
        <v>/</v>
      </c>
      <c r="F17" s="15" t="str">
        <f t="shared" si="1"/>
        <v/>
      </c>
      <c r="G17" s="15" t="str">
        <f t="shared" si="2"/>
        <v/>
      </c>
      <c r="H17" s="15" t="str">
        <f t="shared" si="3"/>
        <v/>
      </c>
      <c r="I17" s="15" t="str">
        <f t="shared" si="4"/>
        <v>ไม่ผ่าน</v>
      </c>
    </row>
    <row r="18" spans="1:9" x14ac:dyDescent="0.3">
      <c r="A18" s="20">
        <v>11</v>
      </c>
      <c r="B18" s="16" t="s">
        <v>271</v>
      </c>
      <c r="C18" s="32" t="s">
        <v>272</v>
      </c>
      <c r="D18" s="19"/>
      <c r="E18" s="15" t="str">
        <f t="shared" si="0"/>
        <v>/</v>
      </c>
      <c r="F18" s="15" t="str">
        <f t="shared" si="1"/>
        <v/>
      </c>
      <c r="G18" s="15" t="str">
        <f t="shared" si="2"/>
        <v/>
      </c>
      <c r="H18" s="15" t="str">
        <f t="shared" si="3"/>
        <v/>
      </c>
      <c r="I18" s="15" t="str">
        <f t="shared" si="4"/>
        <v>ไม่ผ่าน</v>
      </c>
    </row>
    <row r="19" spans="1:9" x14ac:dyDescent="0.3">
      <c r="A19" s="20">
        <v>12</v>
      </c>
      <c r="B19" s="16" t="s">
        <v>273</v>
      </c>
      <c r="C19" s="32" t="s">
        <v>274</v>
      </c>
      <c r="D19" s="19"/>
      <c r="E19" s="15" t="str">
        <f t="shared" si="0"/>
        <v>/</v>
      </c>
      <c r="F19" s="15" t="str">
        <f t="shared" si="1"/>
        <v/>
      </c>
      <c r="G19" s="15" t="str">
        <f t="shared" si="2"/>
        <v/>
      </c>
      <c r="H19" s="15" t="str">
        <f t="shared" si="3"/>
        <v/>
      </c>
      <c r="I19" s="15" t="str">
        <f t="shared" si="4"/>
        <v>ไม่ผ่าน</v>
      </c>
    </row>
    <row r="20" spans="1:9" x14ac:dyDescent="0.3">
      <c r="A20" s="20">
        <v>13</v>
      </c>
      <c r="B20" s="16" t="s">
        <v>275</v>
      </c>
      <c r="C20" s="32" t="s">
        <v>276</v>
      </c>
      <c r="D20" s="19"/>
      <c r="E20" s="15" t="str">
        <f t="shared" si="0"/>
        <v>/</v>
      </c>
      <c r="F20" s="15" t="str">
        <f t="shared" si="1"/>
        <v/>
      </c>
      <c r="G20" s="15" t="str">
        <f t="shared" si="2"/>
        <v/>
      </c>
      <c r="H20" s="15" t="str">
        <f t="shared" si="3"/>
        <v/>
      </c>
      <c r="I20" s="15" t="str">
        <f t="shared" si="4"/>
        <v>ไม่ผ่าน</v>
      </c>
    </row>
    <row r="21" spans="1:9" x14ac:dyDescent="0.3">
      <c r="A21" s="20">
        <v>14</v>
      </c>
      <c r="B21" s="16" t="s">
        <v>277</v>
      </c>
      <c r="C21" s="32" t="s">
        <v>278</v>
      </c>
      <c r="D21" s="19"/>
      <c r="E21" s="15" t="str">
        <f t="shared" si="0"/>
        <v>/</v>
      </c>
      <c r="F21" s="15" t="str">
        <f t="shared" si="1"/>
        <v/>
      </c>
      <c r="G21" s="15" t="str">
        <f t="shared" si="2"/>
        <v/>
      </c>
      <c r="H21" s="15" t="str">
        <f t="shared" si="3"/>
        <v/>
      </c>
      <c r="I21" s="15" t="str">
        <f t="shared" si="4"/>
        <v>ไม่ผ่าน</v>
      </c>
    </row>
    <row r="22" spans="1:9" x14ac:dyDescent="0.3">
      <c r="A22" s="20">
        <v>15</v>
      </c>
      <c r="B22" s="16" t="s">
        <v>279</v>
      </c>
      <c r="C22" s="32" t="s">
        <v>280</v>
      </c>
      <c r="D22" s="19"/>
      <c r="E22" s="15" t="str">
        <f t="shared" si="0"/>
        <v>/</v>
      </c>
      <c r="F22" s="15" t="str">
        <f t="shared" si="1"/>
        <v/>
      </c>
      <c r="G22" s="15" t="str">
        <f t="shared" si="2"/>
        <v/>
      </c>
      <c r="H22" s="15" t="str">
        <f t="shared" si="3"/>
        <v/>
      </c>
      <c r="I22" s="15" t="str">
        <f t="shared" si="4"/>
        <v>ไม่ผ่าน</v>
      </c>
    </row>
    <row r="23" spans="1:9" x14ac:dyDescent="0.3">
      <c r="A23" s="20">
        <v>16</v>
      </c>
      <c r="B23" s="16" t="s">
        <v>281</v>
      </c>
      <c r="C23" s="32" t="s">
        <v>282</v>
      </c>
      <c r="D23" s="19"/>
      <c r="E23" s="15" t="str">
        <f t="shared" si="0"/>
        <v>/</v>
      </c>
      <c r="F23" s="15" t="str">
        <f t="shared" si="1"/>
        <v/>
      </c>
      <c r="G23" s="15" t="str">
        <f t="shared" si="2"/>
        <v/>
      </c>
      <c r="H23" s="15" t="str">
        <f t="shared" si="3"/>
        <v/>
      </c>
      <c r="I23" s="15" t="str">
        <f t="shared" si="4"/>
        <v>ไม่ผ่าน</v>
      </c>
    </row>
    <row r="24" spans="1:9" x14ac:dyDescent="0.3">
      <c r="A24" s="20">
        <v>17</v>
      </c>
      <c r="B24" s="16" t="s">
        <v>283</v>
      </c>
      <c r="C24" s="32" t="s">
        <v>284</v>
      </c>
      <c r="D24" s="19"/>
      <c r="E24" s="15" t="str">
        <f t="shared" si="0"/>
        <v>/</v>
      </c>
      <c r="F24" s="15" t="str">
        <f t="shared" si="1"/>
        <v/>
      </c>
      <c r="G24" s="15" t="str">
        <f t="shared" si="2"/>
        <v/>
      </c>
      <c r="H24" s="15" t="str">
        <f t="shared" si="3"/>
        <v/>
      </c>
      <c r="I24" s="15" t="str">
        <f t="shared" si="4"/>
        <v>ไม่ผ่าน</v>
      </c>
    </row>
    <row r="25" spans="1:9" x14ac:dyDescent="0.3">
      <c r="A25" s="20">
        <v>18</v>
      </c>
      <c r="B25" s="16" t="s">
        <v>285</v>
      </c>
      <c r="C25" s="32" t="s">
        <v>286</v>
      </c>
      <c r="D25" s="19"/>
      <c r="E25" s="15" t="str">
        <f t="shared" si="0"/>
        <v>/</v>
      </c>
      <c r="F25" s="15" t="str">
        <f t="shared" si="1"/>
        <v/>
      </c>
      <c r="G25" s="15" t="str">
        <f t="shared" si="2"/>
        <v/>
      </c>
      <c r="H25" s="15" t="str">
        <f t="shared" si="3"/>
        <v/>
      </c>
      <c r="I25" s="15" t="str">
        <f t="shared" si="4"/>
        <v>ไม่ผ่าน</v>
      </c>
    </row>
    <row r="26" spans="1:9" x14ac:dyDescent="0.3">
      <c r="A26" s="20">
        <v>19</v>
      </c>
      <c r="B26" s="16" t="s">
        <v>287</v>
      </c>
      <c r="C26" s="32" t="s">
        <v>288</v>
      </c>
      <c r="D26" s="19"/>
      <c r="E26" s="15" t="str">
        <f t="shared" si="0"/>
        <v>/</v>
      </c>
      <c r="F26" s="15" t="str">
        <f t="shared" si="1"/>
        <v/>
      </c>
      <c r="G26" s="15" t="str">
        <f t="shared" si="2"/>
        <v/>
      </c>
      <c r="H26" s="15" t="str">
        <f t="shared" si="3"/>
        <v/>
      </c>
      <c r="I26" s="15" t="str">
        <f t="shared" si="4"/>
        <v>ไม่ผ่าน</v>
      </c>
    </row>
    <row r="27" spans="1:9" x14ac:dyDescent="0.3">
      <c r="A27" s="20">
        <v>20</v>
      </c>
      <c r="B27" s="16" t="s">
        <v>289</v>
      </c>
      <c r="C27" s="32" t="s">
        <v>290</v>
      </c>
      <c r="D27" s="19"/>
      <c r="E27" s="15" t="str">
        <f t="shared" si="0"/>
        <v>/</v>
      </c>
      <c r="F27" s="15" t="str">
        <f t="shared" si="1"/>
        <v/>
      </c>
      <c r="G27" s="15" t="str">
        <f t="shared" si="2"/>
        <v/>
      </c>
      <c r="H27" s="15" t="str">
        <f t="shared" si="3"/>
        <v/>
      </c>
      <c r="I27" s="15" t="str">
        <f t="shared" si="4"/>
        <v>ไม่ผ่าน</v>
      </c>
    </row>
    <row r="28" spans="1:9" x14ac:dyDescent="0.3">
      <c r="A28" s="20">
        <v>21</v>
      </c>
      <c r="B28" s="16" t="s">
        <v>291</v>
      </c>
      <c r="C28" s="32" t="s">
        <v>292</v>
      </c>
      <c r="D28" s="19"/>
      <c r="E28" s="15" t="str">
        <f t="shared" si="0"/>
        <v>/</v>
      </c>
      <c r="F28" s="15" t="str">
        <f t="shared" si="1"/>
        <v/>
      </c>
      <c r="G28" s="15" t="str">
        <f t="shared" si="2"/>
        <v/>
      </c>
      <c r="H28" s="15" t="str">
        <f t="shared" si="3"/>
        <v/>
      </c>
      <c r="I28" s="15" t="str">
        <f t="shared" si="4"/>
        <v>ไม่ผ่าน</v>
      </c>
    </row>
    <row r="29" spans="1:9" x14ac:dyDescent="0.3">
      <c r="A29" s="20">
        <v>22</v>
      </c>
      <c r="B29" s="34" t="s">
        <v>293</v>
      </c>
      <c r="C29" s="32" t="s">
        <v>294</v>
      </c>
      <c r="D29" s="19"/>
      <c r="E29" s="15" t="str">
        <f t="shared" si="0"/>
        <v>/</v>
      </c>
      <c r="F29" s="15" t="str">
        <f t="shared" si="1"/>
        <v/>
      </c>
      <c r="G29" s="15" t="str">
        <f t="shared" si="2"/>
        <v/>
      </c>
      <c r="H29" s="15" t="str">
        <f t="shared" si="3"/>
        <v/>
      </c>
      <c r="I29" s="15" t="str">
        <f t="shared" si="4"/>
        <v>ไม่ผ่าน</v>
      </c>
    </row>
    <row r="30" spans="1:9" x14ac:dyDescent="0.3">
      <c r="A30" s="20">
        <v>23</v>
      </c>
      <c r="B30" s="16" t="s">
        <v>295</v>
      </c>
      <c r="C30" s="32" t="s">
        <v>296</v>
      </c>
      <c r="D30" s="19"/>
      <c r="E30" s="15" t="str">
        <f t="shared" si="0"/>
        <v>/</v>
      </c>
      <c r="F30" s="15" t="str">
        <f t="shared" si="1"/>
        <v/>
      </c>
      <c r="G30" s="15" t="str">
        <f t="shared" si="2"/>
        <v/>
      </c>
      <c r="H30" s="15" t="str">
        <f t="shared" si="3"/>
        <v/>
      </c>
      <c r="I30" s="15" t="str">
        <f t="shared" si="4"/>
        <v>ไม่ผ่าน</v>
      </c>
    </row>
    <row r="31" spans="1:9" x14ac:dyDescent="0.3">
      <c r="A31" s="20">
        <v>24</v>
      </c>
      <c r="B31" s="16" t="s">
        <v>297</v>
      </c>
      <c r="C31" s="32" t="s">
        <v>298</v>
      </c>
      <c r="D31" s="19"/>
      <c r="E31" s="15" t="str">
        <f t="shared" si="0"/>
        <v>/</v>
      </c>
      <c r="F31" s="15" t="str">
        <f t="shared" si="1"/>
        <v/>
      </c>
      <c r="G31" s="15" t="str">
        <f t="shared" si="2"/>
        <v/>
      </c>
      <c r="H31" s="15" t="str">
        <f t="shared" si="3"/>
        <v/>
      </c>
      <c r="I31" s="15" t="str">
        <f t="shared" si="4"/>
        <v>ไม่ผ่าน</v>
      </c>
    </row>
    <row r="32" spans="1:9" x14ac:dyDescent="0.3">
      <c r="A32" s="20">
        <v>25</v>
      </c>
      <c r="B32" s="16" t="s">
        <v>299</v>
      </c>
      <c r="C32" s="32" t="s">
        <v>300</v>
      </c>
      <c r="D32" s="19"/>
      <c r="E32" s="15" t="str">
        <f t="shared" si="0"/>
        <v>/</v>
      </c>
      <c r="F32" s="15" t="str">
        <f t="shared" si="1"/>
        <v/>
      </c>
      <c r="G32" s="15" t="str">
        <f t="shared" si="2"/>
        <v/>
      </c>
      <c r="H32" s="15" t="str">
        <f t="shared" si="3"/>
        <v/>
      </c>
      <c r="I32" s="15" t="str">
        <f t="shared" si="4"/>
        <v>ไม่ผ่าน</v>
      </c>
    </row>
    <row r="33" spans="1:9" x14ac:dyDescent="0.3">
      <c r="A33" s="20">
        <v>26</v>
      </c>
      <c r="B33" s="16" t="s">
        <v>301</v>
      </c>
      <c r="C33" s="32" t="s">
        <v>302</v>
      </c>
      <c r="D33" s="19"/>
      <c r="E33" s="15" t="str">
        <f t="shared" si="0"/>
        <v>/</v>
      </c>
      <c r="F33" s="15" t="str">
        <f t="shared" si="1"/>
        <v/>
      </c>
      <c r="G33" s="15" t="str">
        <f t="shared" si="2"/>
        <v/>
      </c>
      <c r="H33" s="15" t="str">
        <f t="shared" si="3"/>
        <v/>
      </c>
      <c r="I33" s="15" t="str">
        <f t="shared" si="4"/>
        <v>ไม่ผ่าน</v>
      </c>
    </row>
    <row r="34" spans="1:9" x14ac:dyDescent="0.3">
      <c r="A34" s="20">
        <v>27</v>
      </c>
      <c r="B34" s="16" t="s">
        <v>303</v>
      </c>
      <c r="C34" s="32" t="s">
        <v>304</v>
      </c>
      <c r="D34" s="19"/>
      <c r="E34" s="15" t="str">
        <f t="shared" si="0"/>
        <v>/</v>
      </c>
      <c r="F34" s="15" t="str">
        <f t="shared" si="1"/>
        <v/>
      </c>
      <c r="G34" s="15" t="str">
        <f t="shared" si="2"/>
        <v/>
      </c>
      <c r="H34" s="15" t="str">
        <f t="shared" si="3"/>
        <v/>
      </c>
      <c r="I34" s="15" t="str">
        <f t="shared" si="4"/>
        <v>ไม่ผ่าน</v>
      </c>
    </row>
    <row r="35" spans="1:9" x14ac:dyDescent="0.3">
      <c r="A35" s="20">
        <v>28</v>
      </c>
      <c r="B35" s="16" t="s">
        <v>305</v>
      </c>
      <c r="C35" s="32" t="s">
        <v>306</v>
      </c>
      <c r="D35" s="19"/>
      <c r="E35" s="15" t="str">
        <f t="shared" si="0"/>
        <v>/</v>
      </c>
      <c r="F35" s="15" t="str">
        <f t="shared" si="1"/>
        <v/>
      </c>
      <c r="G35" s="15" t="str">
        <f t="shared" si="2"/>
        <v/>
      </c>
      <c r="H35" s="15" t="str">
        <f t="shared" si="3"/>
        <v/>
      </c>
      <c r="I35" s="15" t="str">
        <f t="shared" si="4"/>
        <v>ไม่ผ่าน</v>
      </c>
    </row>
    <row r="36" spans="1:9" x14ac:dyDescent="0.3">
      <c r="A36" s="20">
        <v>29</v>
      </c>
      <c r="B36" s="16" t="s">
        <v>307</v>
      </c>
      <c r="C36" s="32" t="s">
        <v>308</v>
      </c>
      <c r="D36" s="19"/>
      <c r="E36" s="15" t="str">
        <f t="shared" si="0"/>
        <v>/</v>
      </c>
      <c r="F36" s="15" t="str">
        <f t="shared" si="1"/>
        <v/>
      </c>
      <c r="G36" s="15" t="str">
        <f t="shared" si="2"/>
        <v/>
      </c>
      <c r="H36" s="15" t="str">
        <f t="shared" si="3"/>
        <v/>
      </c>
      <c r="I36" s="15" t="str">
        <f t="shared" si="4"/>
        <v>ไม่ผ่าน</v>
      </c>
    </row>
    <row r="37" spans="1:9" x14ac:dyDescent="0.3">
      <c r="A37" s="20">
        <v>30</v>
      </c>
      <c r="B37" s="16" t="s">
        <v>309</v>
      </c>
      <c r="C37" s="32" t="s">
        <v>310</v>
      </c>
      <c r="D37" s="19"/>
      <c r="E37" s="15" t="str">
        <f t="shared" si="0"/>
        <v>/</v>
      </c>
      <c r="F37" s="15" t="str">
        <f t="shared" si="1"/>
        <v/>
      </c>
      <c r="G37" s="15" t="str">
        <f t="shared" si="2"/>
        <v/>
      </c>
      <c r="H37" s="15" t="str">
        <f t="shared" si="3"/>
        <v/>
      </c>
      <c r="I37" s="15" t="str">
        <f t="shared" si="4"/>
        <v>ไม่ผ่าน</v>
      </c>
    </row>
    <row r="38" spans="1:9" x14ac:dyDescent="0.3">
      <c r="A38" s="20">
        <v>31</v>
      </c>
      <c r="B38" s="16" t="s">
        <v>311</v>
      </c>
      <c r="C38" s="32" t="s">
        <v>312</v>
      </c>
      <c r="D38" s="19"/>
      <c r="E38" s="15" t="str">
        <f t="shared" si="0"/>
        <v>/</v>
      </c>
      <c r="F38" s="15" t="str">
        <f t="shared" si="1"/>
        <v/>
      </c>
      <c r="G38" s="15" t="str">
        <f t="shared" si="2"/>
        <v/>
      </c>
      <c r="H38" s="15" t="str">
        <f t="shared" si="3"/>
        <v/>
      </c>
      <c r="I38" s="15" t="str">
        <f t="shared" si="4"/>
        <v>ไม่ผ่าน</v>
      </c>
    </row>
    <row r="39" spans="1:9" x14ac:dyDescent="0.3">
      <c r="A39" s="20">
        <v>32</v>
      </c>
      <c r="B39" s="16" t="s">
        <v>313</v>
      </c>
      <c r="C39" s="32" t="s">
        <v>244</v>
      </c>
      <c r="D39" s="19"/>
      <c r="E39" s="15" t="str">
        <f t="shared" si="0"/>
        <v>/</v>
      </c>
      <c r="F39" s="15" t="str">
        <f t="shared" si="1"/>
        <v/>
      </c>
      <c r="G39" s="15" t="str">
        <f t="shared" si="2"/>
        <v/>
      </c>
      <c r="H39" s="15" t="str">
        <f t="shared" si="3"/>
        <v/>
      </c>
      <c r="I39" s="15" t="str">
        <f t="shared" si="4"/>
        <v>ไม่ผ่าน</v>
      </c>
    </row>
    <row r="40" spans="1:9" x14ac:dyDescent="0.3">
      <c r="A40" s="20">
        <v>33</v>
      </c>
      <c r="B40" s="16" t="s">
        <v>314</v>
      </c>
      <c r="C40" s="32" t="s">
        <v>315</v>
      </c>
      <c r="D40" s="19"/>
      <c r="E40" s="15" t="str">
        <f t="shared" si="0"/>
        <v>/</v>
      </c>
      <c r="F40" s="15" t="str">
        <f t="shared" si="1"/>
        <v/>
      </c>
      <c r="G40" s="15" t="str">
        <f t="shared" si="2"/>
        <v/>
      </c>
      <c r="H40" s="15" t="str">
        <f t="shared" si="3"/>
        <v/>
      </c>
      <c r="I40" s="15" t="str">
        <f t="shared" si="4"/>
        <v>ไม่ผ่าน</v>
      </c>
    </row>
    <row r="41" spans="1:9" x14ac:dyDescent="0.3">
      <c r="A41" s="20">
        <v>34</v>
      </c>
      <c r="B41" s="16" t="s">
        <v>316</v>
      </c>
      <c r="C41" s="32" t="s">
        <v>317</v>
      </c>
      <c r="D41" s="19"/>
      <c r="E41" s="15" t="str">
        <f t="shared" si="0"/>
        <v>/</v>
      </c>
      <c r="F41" s="15" t="str">
        <f t="shared" si="1"/>
        <v/>
      </c>
      <c r="G41" s="15" t="str">
        <f t="shared" si="2"/>
        <v/>
      </c>
      <c r="H41" s="15" t="str">
        <f t="shared" si="3"/>
        <v/>
      </c>
      <c r="I41" s="15" t="str">
        <f t="shared" si="4"/>
        <v>ไม่ผ่าน</v>
      </c>
    </row>
    <row r="42" spans="1:9" x14ac:dyDescent="0.3">
      <c r="A42" s="20">
        <v>35</v>
      </c>
      <c r="B42" s="16" t="s">
        <v>318</v>
      </c>
      <c r="C42" s="32" t="s">
        <v>319</v>
      </c>
      <c r="D42" s="19"/>
      <c r="E42" s="15" t="str">
        <f t="shared" si="0"/>
        <v>/</v>
      </c>
      <c r="F42" s="15" t="str">
        <f t="shared" si="1"/>
        <v/>
      </c>
      <c r="G42" s="15" t="str">
        <f t="shared" si="2"/>
        <v/>
      </c>
      <c r="H42" s="15" t="str">
        <f t="shared" si="3"/>
        <v/>
      </c>
      <c r="I42" s="15" t="str">
        <f t="shared" si="4"/>
        <v>ไม่ผ่าน</v>
      </c>
    </row>
    <row r="43" spans="1:9" x14ac:dyDescent="0.3">
      <c r="A43" s="20">
        <v>36</v>
      </c>
      <c r="B43" s="16" t="s">
        <v>320</v>
      </c>
      <c r="C43" s="32" t="s">
        <v>321</v>
      </c>
      <c r="D43" s="19"/>
      <c r="E43" s="15" t="str">
        <f t="shared" si="0"/>
        <v>/</v>
      </c>
      <c r="F43" s="15" t="str">
        <f t="shared" si="1"/>
        <v/>
      </c>
      <c r="G43" s="15" t="str">
        <f t="shared" si="2"/>
        <v/>
      </c>
      <c r="H43" s="15" t="str">
        <f t="shared" si="3"/>
        <v/>
      </c>
      <c r="I43" s="15" t="str">
        <f t="shared" si="4"/>
        <v>ไม่ผ่าน</v>
      </c>
    </row>
    <row r="44" spans="1:9" x14ac:dyDescent="0.3">
      <c r="A44" s="20">
        <v>37</v>
      </c>
      <c r="B44" s="16" t="s">
        <v>322</v>
      </c>
      <c r="C44" s="32" t="s">
        <v>323</v>
      </c>
      <c r="D44" s="19"/>
      <c r="E44" s="15" t="str">
        <f t="shared" si="0"/>
        <v>/</v>
      </c>
      <c r="F44" s="15" t="str">
        <f t="shared" si="1"/>
        <v/>
      </c>
      <c r="G44" s="15" t="str">
        <f t="shared" si="2"/>
        <v/>
      </c>
      <c r="H44" s="15" t="str">
        <f t="shared" si="3"/>
        <v/>
      </c>
      <c r="I44" s="15" t="str">
        <f t="shared" si="4"/>
        <v>ไม่ผ่าน</v>
      </c>
    </row>
    <row r="45" spans="1:9" ht="18.75" x14ac:dyDescent="0.2">
      <c r="A45" s="70"/>
      <c r="B45" s="71"/>
      <c r="C45" s="71"/>
      <c r="D45" s="71"/>
      <c r="E45" s="71"/>
      <c r="F45" s="71"/>
      <c r="G45" s="67" t="s">
        <v>8</v>
      </c>
      <c r="H45" s="68"/>
      <c r="I45" s="21">
        <f>COUNTIF(I8:I44,"ผ่าน")</f>
        <v>0</v>
      </c>
    </row>
    <row r="46" spans="1:9" ht="18.75" x14ac:dyDescent="0.2">
      <c r="A46" s="72"/>
      <c r="B46" s="73"/>
      <c r="C46" s="73"/>
      <c r="D46" s="73"/>
      <c r="E46" s="73"/>
      <c r="F46" s="73"/>
      <c r="G46" s="67" t="s">
        <v>12</v>
      </c>
      <c r="H46" s="68"/>
      <c r="I46" s="21">
        <f>COUNTIF(I8:I44,"ไม่ผ่าน")</f>
        <v>37</v>
      </c>
    </row>
    <row r="47" spans="1:9" ht="18.75" x14ac:dyDescent="0.3">
      <c r="A47" s="6" t="s">
        <v>13</v>
      </c>
      <c r="B47" s="5"/>
      <c r="C47" s="5"/>
      <c r="D47" s="7"/>
      <c r="E47" s="5"/>
      <c r="F47" s="5"/>
      <c r="G47" s="13"/>
      <c r="H47" s="13"/>
      <c r="I47" s="13"/>
    </row>
    <row r="48" spans="1:9" ht="18.75" x14ac:dyDescent="0.3">
      <c r="A48" s="5"/>
      <c r="B48" s="5"/>
      <c r="C48" s="2"/>
      <c r="D48" s="2"/>
      <c r="E48" s="17"/>
      <c r="F48" s="10" t="s">
        <v>36</v>
      </c>
      <c r="G48" s="17"/>
      <c r="H48" s="2"/>
      <c r="I48" s="13"/>
    </row>
    <row r="49" spans="1:9" ht="18.75" x14ac:dyDescent="0.3">
      <c r="A49" s="5"/>
      <c r="B49" s="5"/>
      <c r="C49" s="2"/>
      <c r="D49" s="2"/>
      <c r="E49" s="17"/>
      <c r="F49" s="10" t="s">
        <v>37</v>
      </c>
      <c r="G49" s="17"/>
      <c r="H49" s="2"/>
      <c r="I49" s="13"/>
    </row>
    <row r="50" spans="1:9" ht="18.75" x14ac:dyDescent="0.3">
      <c r="A50" s="5"/>
      <c r="B50" s="5"/>
      <c r="C50" s="2"/>
      <c r="D50" s="2"/>
      <c r="E50" s="17"/>
      <c r="F50" s="10" t="s">
        <v>38</v>
      </c>
      <c r="G50" s="17"/>
      <c r="H50" s="2"/>
      <c r="I50" s="13"/>
    </row>
    <row r="51" spans="1:9" ht="18.75" x14ac:dyDescent="0.3">
      <c r="A51" s="93" t="s">
        <v>14</v>
      </c>
      <c r="B51" s="93"/>
      <c r="C51" s="93" t="s">
        <v>15</v>
      </c>
      <c r="D51" s="93"/>
      <c r="E51" s="69" t="s">
        <v>16</v>
      </c>
      <c r="F51" s="69"/>
      <c r="G51" s="69" t="s">
        <v>17</v>
      </c>
      <c r="H51" s="69"/>
      <c r="I51" s="13"/>
    </row>
    <row r="52" spans="1:9" ht="18.75" x14ac:dyDescent="0.3">
      <c r="A52" s="93"/>
      <c r="B52" s="93"/>
      <c r="C52" s="94" t="s">
        <v>18</v>
      </c>
      <c r="D52" s="94"/>
      <c r="E52" s="95" t="s">
        <v>19</v>
      </c>
      <c r="F52" s="95"/>
      <c r="G52" s="95">
        <f>COUNTIF(H8:H44,"/")</f>
        <v>0</v>
      </c>
      <c r="H52" s="95"/>
      <c r="I52" s="13"/>
    </row>
    <row r="53" spans="1:9" ht="18.75" x14ac:dyDescent="0.3">
      <c r="A53" s="93"/>
      <c r="B53" s="93"/>
      <c r="C53" s="94" t="s">
        <v>20</v>
      </c>
      <c r="D53" s="94"/>
      <c r="E53" s="95" t="s">
        <v>21</v>
      </c>
      <c r="F53" s="95"/>
      <c r="G53" s="95">
        <f>COUNTIF(G8:G44,"/")</f>
        <v>0</v>
      </c>
      <c r="H53" s="95"/>
      <c r="I53" s="13"/>
    </row>
    <row r="54" spans="1:9" ht="18.75" x14ac:dyDescent="0.3">
      <c r="A54" s="93"/>
      <c r="B54" s="93"/>
      <c r="C54" s="94" t="s">
        <v>22</v>
      </c>
      <c r="D54" s="94"/>
      <c r="E54" s="95" t="s">
        <v>8</v>
      </c>
      <c r="F54" s="95"/>
      <c r="G54" s="95">
        <f>COUNTIF(F8:F44,"/")</f>
        <v>0</v>
      </c>
      <c r="H54" s="95"/>
      <c r="I54" s="13"/>
    </row>
    <row r="55" spans="1:9" ht="18.75" x14ac:dyDescent="0.3">
      <c r="A55" s="93"/>
      <c r="B55" s="93"/>
      <c r="C55" s="94" t="s">
        <v>23</v>
      </c>
      <c r="D55" s="94"/>
      <c r="E55" s="95" t="s">
        <v>12</v>
      </c>
      <c r="F55" s="95"/>
      <c r="G55" s="95">
        <f>COUNTIF(E8:E44,"/")</f>
        <v>37</v>
      </c>
      <c r="H55" s="95"/>
      <c r="I55" s="13"/>
    </row>
    <row r="56" spans="1:9" ht="14.25" x14ac:dyDescent="0.2">
      <c r="A56" s="1"/>
      <c r="B56" s="1"/>
      <c r="C56" s="1"/>
      <c r="D56" s="1"/>
      <c r="E56" s="1"/>
      <c r="F56" s="1"/>
      <c r="G56" s="1"/>
      <c r="H56" s="1"/>
      <c r="I56" s="1"/>
    </row>
  </sheetData>
  <mergeCells count="30">
    <mergeCell ref="G45:H45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A45:F46"/>
    <mergeCell ref="G46:H46"/>
    <mergeCell ref="A51:B55"/>
    <mergeCell ref="C51:D51"/>
    <mergeCell ref="E51:F51"/>
    <mergeCell ref="G51:H51"/>
    <mergeCell ref="C52:D52"/>
    <mergeCell ref="E52:F52"/>
    <mergeCell ref="G52:H52"/>
    <mergeCell ref="C53:D53"/>
    <mergeCell ref="E53:F53"/>
    <mergeCell ref="G53:H53"/>
    <mergeCell ref="C54:D54"/>
    <mergeCell ref="E54:F54"/>
    <mergeCell ref="G54:H54"/>
    <mergeCell ref="C55:D55"/>
    <mergeCell ref="E55:F55"/>
    <mergeCell ref="G55:H5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opLeftCell="A33" workbookViewId="0">
      <selection activeCell="I41" sqref="A41:XFD41"/>
    </sheetView>
  </sheetViews>
  <sheetFormatPr defaultRowHeight="14.25" x14ac:dyDescent="0.2"/>
  <cols>
    <col min="1" max="1" width="7" customWidth="1"/>
    <col min="2" max="2" width="15.5" customWidth="1"/>
  </cols>
  <sheetData>
    <row r="1" spans="1:9" ht="18.75" x14ac:dyDescent="0.3">
      <c r="A1" s="74" t="s">
        <v>24</v>
      </c>
      <c r="B1" s="74"/>
      <c r="C1" s="74"/>
      <c r="D1" s="74"/>
      <c r="E1" s="74"/>
      <c r="F1" s="74"/>
      <c r="G1" s="74"/>
      <c r="H1" s="74"/>
      <c r="I1" s="74"/>
    </row>
    <row r="2" spans="1:9" ht="18.75" x14ac:dyDescent="0.3">
      <c r="A2" s="74" t="s">
        <v>34</v>
      </c>
      <c r="B2" s="74"/>
      <c r="C2" s="74"/>
      <c r="D2" s="74"/>
      <c r="E2" s="74"/>
      <c r="F2" s="74"/>
      <c r="G2" s="74"/>
      <c r="H2" s="74"/>
      <c r="I2" s="74"/>
    </row>
    <row r="3" spans="1:9" ht="18.75" x14ac:dyDescent="0.3">
      <c r="A3" s="74" t="s">
        <v>39</v>
      </c>
      <c r="B3" s="74"/>
      <c r="C3" s="74"/>
      <c r="D3" s="74"/>
      <c r="E3" s="74"/>
      <c r="F3" s="74"/>
      <c r="G3" s="74"/>
      <c r="H3" s="74"/>
      <c r="I3" s="74"/>
    </row>
    <row r="4" spans="1:9" ht="18.75" x14ac:dyDescent="0.3">
      <c r="A4" s="8" t="s">
        <v>0</v>
      </c>
      <c r="B4" s="8"/>
      <c r="C4" s="3"/>
      <c r="D4" s="11"/>
      <c r="E4" s="9"/>
      <c r="F4" s="3"/>
      <c r="G4" s="3"/>
      <c r="H4" s="3"/>
      <c r="I4" s="3"/>
    </row>
    <row r="5" spans="1:9" ht="18.75" customHeight="1" x14ac:dyDescent="0.3">
      <c r="A5" s="75" t="s">
        <v>1</v>
      </c>
      <c r="B5" s="78" t="s">
        <v>2</v>
      </c>
      <c r="C5" s="81" t="s">
        <v>3</v>
      </c>
      <c r="D5" s="84" t="s">
        <v>4</v>
      </c>
      <c r="E5" s="87" t="s">
        <v>5</v>
      </c>
      <c r="F5" s="88"/>
      <c r="G5" s="88"/>
      <c r="H5" s="89"/>
      <c r="I5" s="90" t="s">
        <v>6</v>
      </c>
    </row>
    <row r="6" spans="1:9" ht="18.75" customHeight="1" x14ac:dyDescent="0.3">
      <c r="A6" s="76"/>
      <c r="B6" s="79"/>
      <c r="C6" s="82"/>
      <c r="D6" s="85"/>
      <c r="E6" s="90" t="s">
        <v>7</v>
      </c>
      <c r="F6" s="87" t="s">
        <v>8</v>
      </c>
      <c r="G6" s="88"/>
      <c r="H6" s="89"/>
      <c r="I6" s="91"/>
    </row>
    <row r="7" spans="1:9" ht="84" customHeight="1" x14ac:dyDescent="0.2">
      <c r="A7" s="77"/>
      <c r="B7" s="80"/>
      <c r="C7" s="83"/>
      <c r="D7" s="86"/>
      <c r="E7" s="92"/>
      <c r="F7" s="12" t="s">
        <v>9</v>
      </c>
      <c r="G7" s="12" t="s">
        <v>10</v>
      </c>
      <c r="H7" s="12" t="s">
        <v>11</v>
      </c>
      <c r="I7" s="92"/>
    </row>
    <row r="8" spans="1:9" ht="20.25" x14ac:dyDescent="0.3">
      <c r="A8" s="20">
        <v>1</v>
      </c>
      <c r="B8" s="24" t="s">
        <v>324</v>
      </c>
      <c r="C8" s="25" t="s">
        <v>325</v>
      </c>
      <c r="D8" s="19"/>
      <c r="E8" s="15" t="str">
        <f>IF(D8&lt;=14,"/",IF(D8&lt;=20,"",IF(D8&lt;=25,"",IF(D8&lt;=30,""))))</f>
        <v>/</v>
      </c>
      <c r="F8" s="15" t="str">
        <f>IF(D8&lt;=14,"",IF(D8&lt;=20,"/",IF(D8&lt;=25,"",IF(D8&lt;=30,""))))</f>
        <v/>
      </c>
      <c r="G8" s="15" t="str">
        <f>IF(D8&lt;=14,"",IF(D8&lt;=20,"",IF(D8&lt;=25,"/",IF(D8&lt;=30,""))))</f>
        <v/>
      </c>
      <c r="H8" s="15" t="str">
        <f>IF(D8&lt;=14,"",IF(D8&lt;=20,"",IF(D8&lt;=25,"",IF(D8&lt;=30,"/"))))</f>
        <v/>
      </c>
      <c r="I8" s="15" t="str">
        <f>IF(D8&gt;14,"ผ่าน","ไม่ผ่าน")</f>
        <v>ไม่ผ่าน</v>
      </c>
    </row>
    <row r="9" spans="1:9" s="1" customFormat="1" ht="20.25" x14ac:dyDescent="0.3">
      <c r="A9" s="20">
        <v>2</v>
      </c>
      <c r="B9" s="24" t="s">
        <v>326</v>
      </c>
      <c r="C9" s="25" t="s">
        <v>327</v>
      </c>
      <c r="D9" s="19"/>
      <c r="E9" s="15" t="str">
        <f t="shared" ref="E9:E40" si="0">IF(D9&lt;=14,"/",IF(D9&lt;=20,"",IF(D9&lt;=25,"",IF(D9&lt;=30,""))))</f>
        <v>/</v>
      </c>
      <c r="F9" s="15" t="str">
        <f t="shared" ref="F9:F40" si="1">IF(D9&lt;=14,"",IF(D9&lt;=20,"/",IF(D9&lt;=25,"",IF(D9&lt;=30,""))))</f>
        <v/>
      </c>
      <c r="G9" s="15" t="str">
        <f t="shared" ref="G9:G40" si="2">IF(D9&lt;=14,"",IF(D9&lt;=20,"",IF(D9&lt;=25,"/",IF(D9&lt;=30,""))))</f>
        <v/>
      </c>
      <c r="H9" s="15" t="str">
        <f t="shared" ref="H9:H40" si="3">IF(D9&lt;=14,"",IF(D9&lt;=20,"",IF(D9&lt;=25,"",IF(D9&lt;=30,"/"))))</f>
        <v/>
      </c>
      <c r="I9" s="15" t="str">
        <f t="shared" ref="I9:I40" si="4">IF(D9&gt;14,"ผ่าน","ไม่ผ่าน")</f>
        <v>ไม่ผ่าน</v>
      </c>
    </row>
    <row r="10" spans="1:9" s="1" customFormat="1" ht="20.25" x14ac:dyDescent="0.3">
      <c r="A10" s="20">
        <v>3</v>
      </c>
      <c r="B10" s="24" t="s">
        <v>328</v>
      </c>
      <c r="C10" s="25" t="s">
        <v>329</v>
      </c>
      <c r="D10" s="19"/>
      <c r="E10" s="15" t="str">
        <f t="shared" si="0"/>
        <v>/</v>
      </c>
      <c r="F10" s="15" t="str">
        <f t="shared" si="1"/>
        <v/>
      </c>
      <c r="G10" s="15" t="str">
        <f t="shared" si="2"/>
        <v/>
      </c>
      <c r="H10" s="15" t="str">
        <f t="shared" si="3"/>
        <v/>
      </c>
      <c r="I10" s="15" t="str">
        <f t="shared" si="4"/>
        <v>ไม่ผ่าน</v>
      </c>
    </row>
    <row r="11" spans="1:9" s="1" customFormat="1" ht="20.25" x14ac:dyDescent="0.3">
      <c r="A11" s="20">
        <v>4</v>
      </c>
      <c r="B11" s="24" t="s">
        <v>330</v>
      </c>
      <c r="C11" s="25" t="s">
        <v>331</v>
      </c>
      <c r="D11" s="19"/>
      <c r="E11" s="15" t="str">
        <f t="shared" si="0"/>
        <v>/</v>
      </c>
      <c r="F11" s="15" t="str">
        <f t="shared" si="1"/>
        <v/>
      </c>
      <c r="G11" s="15" t="str">
        <f t="shared" si="2"/>
        <v/>
      </c>
      <c r="H11" s="15" t="str">
        <f t="shared" si="3"/>
        <v/>
      </c>
      <c r="I11" s="15" t="str">
        <f t="shared" si="4"/>
        <v>ไม่ผ่าน</v>
      </c>
    </row>
    <row r="12" spans="1:9" s="1" customFormat="1" ht="20.25" x14ac:dyDescent="0.3">
      <c r="A12" s="20">
        <v>5</v>
      </c>
      <c r="B12" s="24" t="s">
        <v>332</v>
      </c>
      <c r="C12" s="25" t="s">
        <v>333</v>
      </c>
      <c r="D12" s="19"/>
      <c r="E12" s="15" t="str">
        <f t="shared" si="0"/>
        <v>/</v>
      </c>
      <c r="F12" s="15" t="str">
        <f t="shared" si="1"/>
        <v/>
      </c>
      <c r="G12" s="15" t="str">
        <f t="shared" si="2"/>
        <v/>
      </c>
      <c r="H12" s="15" t="str">
        <f t="shared" si="3"/>
        <v/>
      </c>
      <c r="I12" s="15" t="str">
        <f t="shared" si="4"/>
        <v>ไม่ผ่าน</v>
      </c>
    </row>
    <row r="13" spans="1:9" s="1" customFormat="1" ht="20.25" x14ac:dyDescent="0.3">
      <c r="A13" s="20">
        <v>6</v>
      </c>
      <c r="B13" s="24" t="s">
        <v>334</v>
      </c>
      <c r="C13" s="25" t="s">
        <v>335</v>
      </c>
      <c r="D13" s="19"/>
      <c r="E13" s="15" t="str">
        <f t="shared" si="0"/>
        <v>/</v>
      </c>
      <c r="F13" s="15" t="str">
        <f t="shared" si="1"/>
        <v/>
      </c>
      <c r="G13" s="15" t="str">
        <f t="shared" si="2"/>
        <v/>
      </c>
      <c r="H13" s="15" t="str">
        <f t="shared" si="3"/>
        <v/>
      </c>
      <c r="I13" s="15" t="str">
        <f t="shared" si="4"/>
        <v>ไม่ผ่าน</v>
      </c>
    </row>
    <row r="14" spans="1:9" s="1" customFormat="1" ht="20.25" x14ac:dyDescent="0.3">
      <c r="A14" s="20">
        <v>7</v>
      </c>
      <c r="B14" s="24" t="s">
        <v>336</v>
      </c>
      <c r="C14" s="25" t="s">
        <v>337</v>
      </c>
      <c r="D14" s="19"/>
      <c r="E14" s="15" t="str">
        <f t="shared" si="0"/>
        <v>/</v>
      </c>
      <c r="F14" s="15" t="str">
        <f t="shared" si="1"/>
        <v/>
      </c>
      <c r="G14" s="15" t="str">
        <f t="shared" si="2"/>
        <v/>
      </c>
      <c r="H14" s="15" t="str">
        <f t="shared" si="3"/>
        <v/>
      </c>
      <c r="I14" s="15" t="str">
        <f t="shared" si="4"/>
        <v>ไม่ผ่าน</v>
      </c>
    </row>
    <row r="15" spans="1:9" s="1" customFormat="1" ht="20.25" x14ac:dyDescent="0.3">
      <c r="A15" s="20">
        <v>8</v>
      </c>
      <c r="B15" s="24" t="s">
        <v>338</v>
      </c>
      <c r="C15" s="25" t="s">
        <v>339</v>
      </c>
      <c r="D15" s="19"/>
      <c r="E15" s="15" t="str">
        <f t="shared" si="0"/>
        <v>/</v>
      </c>
      <c r="F15" s="15" t="str">
        <f t="shared" si="1"/>
        <v/>
      </c>
      <c r="G15" s="15" t="str">
        <f t="shared" si="2"/>
        <v/>
      </c>
      <c r="H15" s="15" t="str">
        <f t="shared" si="3"/>
        <v/>
      </c>
      <c r="I15" s="15" t="str">
        <f t="shared" si="4"/>
        <v>ไม่ผ่าน</v>
      </c>
    </row>
    <row r="16" spans="1:9" s="1" customFormat="1" ht="20.25" x14ac:dyDescent="0.3">
      <c r="A16" s="20">
        <v>9</v>
      </c>
      <c r="B16" s="24" t="s">
        <v>340</v>
      </c>
      <c r="C16" s="25" t="s">
        <v>341</v>
      </c>
      <c r="D16" s="19"/>
      <c r="E16" s="15" t="str">
        <f t="shared" si="0"/>
        <v>/</v>
      </c>
      <c r="F16" s="15" t="str">
        <f t="shared" si="1"/>
        <v/>
      </c>
      <c r="G16" s="15" t="str">
        <f t="shared" si="2"/>
        <v/>
      </c>
      <c r="H16" s="15" t="str">
        <f t="shared" si="3"/>
        <v/>
      </c>
      <c r="I16" s="15" t="str">
        <f t="shared" si="4"/>
        <v>ไม่ผ่าน</v>
      </c>
    </row>
    <row r="17" spans="1:9" s="1" customFormat="1" ht="20.25" x14ac:dyDescent="0.3">
      <c r="A17" s="20">
        <v>10</v>
      </c>
      <c r="B17" s="24" t="s">
        <v>342</v>
      </c>
      <c r="C17" s="25" t="s">
        <v>343</v>
      </c>
      <c r="D17" s="19"/>
      <c r="E17" s="15" t="str">
        <f t="shared" si="0"/>
        <v>/</v>
      </c>
      <c r="F17" s="15" t="str">
        <f t="shared" si="1"/>
        <v/>
      </c>
      <c r="G17" s="15" t="str">
        <f t="shared" si="2"/>
        <v/>
      </c>
      <c r="H17" s="15" t="str">
        <f t="shared" si="3"/>
        <v/>
      </c>
      <c r="I17" s="15" t="str">
        <f t="shared" si="4"/>
        <v>ไม่ผ่าน</v>
      </c>
    </row>
    <row r="18" spans="1:9" s="1" customFormat="1" ht="20.25" x14ac:dyDescent="0.3">
      <c r="A18" s="20">
        <v>11</v>
      </c>
      <c r="B18" s="24" t="s">
        <v>344</v>
      </c>
      <c r="C18" s="25" t="s">
        <v>345</v>
      </c>
      <c r="D18" s="19"/>
      <c r="E18" s="15" t="str">
        <f t="shared" si="0"/>
        <v>/</v>
      </c>
      <c r="F18" s="15" t="str">
        <f t="shared" si="1"/>
        <v/>
      </c>
      <c r="G18" s="15" t="str">
        <f t="shared" si="2"/>
        <v/>
      </c>
      <c r="H18" s="15" t="str">
        <f t="shared" si="3"/>
        <v/>
      </c>
      <c r="I18" s="15" t="str">
        <f t="shared" si="4"/>
        <v>ไม่ผ่าน</v>
      </c>
    </row>
    <row r="19" spans="1:9" s="1" customFormat="1" ht="20.25" x14ac:dyDescent="0.3">
      <c r="A19" s="20">
        <v>12</v>
      </c>
      <c r="B19" s="24" t="s">
        <v>346</v>
      </c>
      <c r="C19" s="25" t="s">
        <v>347</v>
      </c>
      <c r="D19" s="19"/>
      <c r="E19" s="15" t="str">
        <f t="shared" si="0"/>
        <v>/</v>
      </c>
      <c r="F19" s="15" t="str">
        <f t="shared" si="1"/>
        <v/>
      </c>
      <c r="G19" s="15" t="str">
        <f t="shared" si="2"/>
        <v/>
      </c>
      <c r="H19" s="15" t="str">
        <f t="shared" si="3"/>
        <v/>
      </c>
      <c r="I19" s="15" t="str">
        <f t="shared" si="4"/>
        <v>ไม่ผ่าน</v>
      </c>
    </row>
    <row r="20" spans="1:9" s="1" customFormat="1" ht="20.25" x14ac:dyDescent="0.3">
      <c r="A20" s="20">
        <v>13</v>
      </c>
      <c r="B20" s="24" t="s">
        <v>348</v>
      </c>
      <c r="C20" s="25" t="s">
        <v>349</v>
      </c>
      <c r="D20" s="19"/>
      <c r="E20" s="15" t="str">
        <f t="shared" si="0"/>
        <v>/</v>
      </c>
      <c r="F20" s="15" t="str">
        <f t="shared" si="1"/>
        <v/>
      </c>
      <c r="G20" s="15" t="str">
        <f t="shared" si="2"/>
        <v/>
      </c>
      <c r="H20" s="15" t="str">
        <f t="shared" si="3"/>
        <v/>
      </c>
      <c r="I20" s="15" t="str">
        <f t="shared" si="4"/>
        <v>ไม่ผ่าน</v>
      </c>
    </row>
    <row r="21" spans="1:9" s="1" customFormat="1" ht="20.25" x14ac:dyDescent="0.3">
      <c r="A21" s="20">
        <v>14</v>
      </c>
      <c r="B21" s="24" t="s">
        <v>350</v>
      </c>
      <c r="C21" s="25" t="s">
        <v>203</v>
      </c>
      <c r="D21" s="19"/>
      <c r="E21" s="15" t="str">
        <f t="shared" si="0"/>
        <v>/</v>
      </c>
      <c r="F21" s="15" t="str">
        <f t="shared" si="1"/>
        <v/>
      </c>
      <c r="G21" s="15" t="str">
        <f t="shared" si="2"/>
        <v/>
      </c>
      <c r="H21" s="15" t="str">
        <f t="shared" si="3"/>
        <v/>
      </c>
      <c r="I21" s="15" t="str">
        <f t="shared" si="4"/>
        <v>ไม่ผ่าน</v>
      </c>
    </row>
    <row r="22" spans="1:9" s="1" customFormat="1" ht="20.25" x14ac:dyDescent="0.3">
      <c r="A22" s="20">
        <v>15</v>
      </c>
      <c r="B22" s="24" t="s">
        <v>351</v>
      </c>
      <c r="C22" s="25" t="s">
        <v>352</v>
      </c>
      <c r="D22" s="19"/>
      <c r="E22" s="15" t="str">
        <f t="shared" si="0"/>
        <v>/</v>
      </c>
      <c r="F22" s="15" t="str">
        <f t="shared" si="1"/>
        <v/>
      </c>
      <c r="G22" s="15" t="str">
        <f t="shared" si="2"/>
        <v/>
      </c>
      <c r="H22" s="15" t="str">
        <f t="shared" si="3"/>
        <v/>
      </c>
      <c r="I22" s="15" t="str">
        <f t="shared" si="4"/>
        <v>ไม่ผ่าน</v>
      </c>
    </row>
    <row r="23" spans="1:9" s="1" customFormat="1" ht="20.25" x14ac:dyDescent="0.3">
      <c r="A23" s="20">
        <v>16</v>
      </c>
      <c r="B23" s="24" t="s">
        <v>353</v>
      </c>
      <c r="C23" s="25" t="s">
        <v>354</v>
      </c>
      <c r="D23" s="19"/>
      <c r="E23" s="15" t="str">
        <f t="shared" si="0"/>
        <v>/</v>
      </c>
      <c r="F23" s="15" t="str">
        <f t="shared" si="1"/>
        <v/>
      </c>
      <c r="G23" s="15" t="str">
        <f t="shared" si="2"/>
        <v/>
      </c>
      <c r="H23" s="15" t="str">
        <f t="shared" si="3"/>
        <v/>
      </c>
      <c r="I23" s="15" t="str">
        <f t="shared" si="4"/>
        <v>ไม่ผ่าน</v>
      </c>
    </row>
    <row r="24" spans="1:9" s="1" customFormat="1" ht="20.25" x14ac:dyDescent="0.3">
      <c r="A24" s="20">
        <v>17</v>
      </c>
      <c r="B24" s="24" t="s">
        <v>110</v>
      </c>
      <c r="C24" s="25" t="s">
        <v>355</v>
      </c>
      <c r="D24" s="19"/>
      <c r="E24" s="15" t="str">
        <f t="shared" si="0"/>
        <v>/</v>
      </c>
      <c r="F24" s="15" t="str">
        <f t="shared" si="1"/>
        <v/>
      </c>
      <c r="G24" s="15" t="str">
        <f t="shared" si="2"/>
        <v/>
      </c>
      <c r="H24" s="15" t="str">
        <f t="shared" si="3"/>
        <v/>
      </c>
      <c r="I24" s="15" t="str">
        <f t="shared" si="4"/>
        <v>ไม่ผ่าน</v>
      </c>
    </row>
    <row r="25" spans="1:9" s="1" customFormat="1" ht="20.25" x14ac:dyDescent="0.3">
      <c r="A25" s="20">
        <v>18</v>
      </c>
      <c r="B25" s="24" t="s">
        <v>172</v>
      </c>
      <c r="C25" s="25" t="s">
        <v>356</v>
      </c>
      <c r="D25" s="19"/>
      <c r="E25" s="15" t="str">
        <f t="shared" si="0"/>
        <v>/</v>
      </c>
      <c r="F25" s="15" t="str">
        <f t="shared" si="1"/>
        <v/>
      </c>
      <c r="G25" s="15" t="str">
        <f t="shared" si="2"/>
        <v/>
      </c>
      <c r="H25" s="15" t="str">
        <f t="shared" si="3"/>
        <v/>
      </c>
      <c r="I25" s="15" t="str">
        <f t="shared" si="4"/>
        <v>ไม่ผ่าน</v>
      </c>
    </row>
    <row r="26" spans="1:9" s="1" customFormat="1" ht="20.25" x14ac:dyDescent="0.3">
      <c r="A26" s="20">
        <v>19</v>
      </c>
      <c r="B26" s="24" t="s">
        <v>357</v>
      </c>
      <c r="C26" s="25" t="s">
        <v>358</v>
      </c>
      <c r="D26" s="19"/>
      <c r="E26" s="15" t="str">
        <f t="shared" si="0"/>
        <v>/</v>
      </c>
      <c r="F26" s="15" t="str">
        <f t="shared" si="1"/>
        <v/>
      </c>
      <c r="G26" s="15" t="str">
        <f t="shared" si="2"/>
        <v/>
      </c>
      <c r="H26" s="15" t="str">
        <f t="shared" si="3"/>
        <v/>
      </c>
      <c r="I26" s="15" t="str">
        <f t="shared" si="4"/>
        <v>ไม่ผ่าน</v>
      </c>
    </row>
    <row r="27" spans="1:9" s="1" customFormat="1" ht="20.25" x14ac:dyDescent="0.3">
      <c r="A27" s="20">
        <v>20</v>
      </c>
      <c r="B27" s="24" t="s">
        <v>359</v>
      </c>
      <c r="C27" s="25" t="s">
        <v>360</v>
      </c>
      <c r="D27" s="19"/>
      <c r="E27" s="15" t="str">
        <f t="shared" si="0"/>
        <v>/</v>
      </c>
      <c r="F27" s="15" t="str">
        <f t="shared" si="1"/>
        <v/>
      </c>
      <c r="G27" s="15" t="str">
        <f t="shared" si="2"/>
        <v/>
      </c>
      <c r="H27" s="15" t="str">
        <f t="shared" si="3"/>
        <v/>
      </c>
      <c r="I27" s="15" t="str">
        <f t="shared" si="4"/>
        <v>ไม่ผ่าน</v>
      </c>
    </row>
    <row r="28" spans="1:9" s="1" customFormat="1" ht="20.25" x14ac:dyDescent="0.3">
      <c r="A28" s="20">
        <v>21</v>
      </c>
      <c r="B28" s="24" t="s">
        <v>361</v>
      </c>
      <c r="C28" s="25" t="s">
        <v>362</v>
      </c>
      <c r="D28" s="19"/>
      <c r="E28" s="15" t="str">
        <f t="shared" si="0"/>
        <v>/</v>
      </c>
      <c r="F28" s="15" t="str">
        <f t="shared" si="1"/>
        <v/>
      </c>
      <c r="G28" s="15" t="str">
        <f t="shared" si="2"/>
        <v/>
      </c>
      <c r="H28" s="15" t="str">
        <f t="shared" si="3"/>
        <v/>
      </c>
      <c r="I28" s="15" t="str">
        <f t="shared" si="4"/>
        <v>ไม่ผ่าน</v>
      </c>
    </row>
    <row r="29" spans="1:9" s="1" customFormat="1" ht="20.25" x14ac:dyDescent="0.3">
      <c r="A29" s="20">
        <v>22</v>
      </c>
      <c r="B29" s="24" t="s">
        <v>363</v>
      </c>
      <c r="C29" s="25" t="s">
        <v>364</v>
      </c>
      <c r="D29" s="19"/>
      <c r="E29" s="15" t="str">
        <f t="shared" si="0"/>
        <v>/</v>
      </c>
      <c r="F29" s="15" t="str">
        <f t="shared" si="1"/>
        <v/>
      </c>
      <c r="G29" s="15" t="str">
        <f t="shared" si="2"/>
        <v/>
      </c>
      <c r="H29" s="15" t="str">
        <f t="shared" si="3"/>
        <v/>
      </c>
      <c r="I29" s="15" t="str">
        <f t="shared" si="4"/>
        <v>ไม่ผ่าน</v>
      </c>
    </row>
    <row r="30" spans="1:9" s="1" customFormat="1" ht="20.25" x14ac:dyDescent="0.3">
      <c r="A30" s="20">
        <v>23</v>
      </c>
      <c r="B30" s="24" t="s">
        <v>365</v>
      </c>
      <c r="C30" s="25" t="s">
        <v>366</v>
      </c>
      <c r="D30" s="19"/>
      <c r="E30" s="15" t="str">
        <f t="shared" si="0"/>
        <v>/</v>
      </c>
      <c r="F30" s="15" t="str">
        <f t="shared" si="1"/>
        <v/>
      </c>
      <c r="G30" s="15" t="str">
        <f t="shared" si="2"/>
        <v/>
      </c>
      <c r="H30" s="15" t="str">
        <f t="shared" si="3"/>
        <v/>
      </c>
      <c r="I30" s="15" t="str">
        <f t="shared" si="4"/>
        <v>ไม่ผ่าน</v>
      </c>
    </row>
    <row r="31" spans="1:9" s="1" customFormat="1" ht="20.25" x14ac:dyDescent="0.3">
      <c r="A31" s="20">
        <v>24</v>
      </c>
      <c r="B31" s="24" t="s">
        <v>287</v>
      </c>
      <c r="C31" s="25" t="s">
        <v>367</v>
      </c>
      <c r="D31" s="19"/>
      <c r="E31" s="15" t="str">
        <f t="shared" si="0"/>
        <v>/</v>
      </c>
      <c r="F31" s="15" t="str">
        <f t="shared" si="1"/>
        <v/>
      </c>
      <c r="G31" s="15" t="str">
        <f t="shared" si="2"/>
        <v/>
      </c>
      <c r="H31" s="15" t="str">
        <f t="shared" si="3"/>
        <v/>
      </c>
      <c r="I31" s="15" t="str">
        <f t="shared" si="4"/>
        <v>ไม่ผ่าน</v>
      </c>
    </row>
    <row r="32" spans="1:9" s="1" customFormat="1" ht="20.25" x14ac:dyDescent="0.3">
      <c r="A32" s="20">
        <v>25</v>
      </c>
      <c r="B32" s="24" t="s">
        <v>368</v>
      </c>
      <c r="C32" s="25" t="s">
        <v>369</v>
      </c>
      <c r="D32" s="19"/>
      <c r="E32" s="15" t="str">
        <f t="shared" si="0"/>
        <v>/</v>
      </c>
      <c r="F32" s="15" t="str">
        <f t="shared" si="1"/>
        <v/>
      </c>
      <c r="G32" s="15" t="str">
        <f t="shared" si="2"/>
        <v/>
      </c>
      <c r="H32" s="15" t="str">
        <f t="shared" si="3"/>
        <v/>
      </c>
      <c r="I32" s="15" t="str">
        <f t="shared" si="4"/>
        <v>ไม่ผ่าน</v>
      </c>
    </row>
    <row r="33" spans="1:9" s="1" customFormat="1" ht="20.25" x14ac:dyDescent="0.3">
      <c r="A33" s="20">
        <v>26</v>
      </c>
      <c r="B33" s="24" t="s">
        <v>370</v>
      </c>
      <c r="C33" s="25" t="s">
        <v>371</v>
      </c>
      <c r="D33" s="19"/>
      <c r="E33" s="15" t="str">
        <f t="shared" si="0"/>
        <v>/</v>
      </c>
      <c r="F33" s="15" t="str">
        <f t="shared" si="1"/>
        <v/>
      </c>
      <c r="G33" s="15" t="str">
        <f t="shared" si="2"/>
        <v/>
      </c>
      <c r="H33" s="15" t="str">
        <f t="shared" si="3"/>
        <v/>
      </c>
      <c r="I33" s="15" t="str">
        <f t="shared" si="4"/>
        <v>ไม่ผ่าน</v>
      </c>
    </row>
    <row r="34" spans="1:9" s="1" customFormat="1" ht="20.25" x14ac:dyDescent="0.3">
      <c r="A34" s="20">
        <v>27</v>
      </c>
      <c r="B34" s="24" t="s">
        <v>372</v>
      </c>
      <c r="C34" s="25" t="s">
        <v>373</v>
      </c>
      <c r="D34" s="19"/>
      <c r="E34" s="15" t="str">
        <f t="shared" si="0"/>
        <v>/</v>
      </c>
      <c r="F34" s="15" t="str">
        <f t="shared" si="1"/>
        <v/>
      </c>
      <c r="G34" s="15" t="str">
        <f t="shared" si="2"/>
        <v/>
      </c>
      <c r="H34" s="15" t="str">
        <f t="shared" si="3"/>
        <v/>
      </c>
      <c r="I34" s="15" t="str">
        <f t="shared" si="4"/>
        <v>ไม่ผ่าน</v>
      </c>
    </row>
    <row r="35" spans="1:9" s="1" customFormat="1" ht="20.25" x14ac:dyDescent="0.3">
      <c r="A35" s="20">
        <v>28</v>
      </c>
      <c r="B35" s="24" t="s">
        <v>374</v>
      </c>
      <c r="C35" s="25" t="s">
        <v>375</v>
      </c>
      <c r="D35" s="19"/>
      <c r="E35" s="15" t="str">
        <f t="shared" si="0"/>
        <v>/</v>
      </c>
      <c r="F35" s="15" t="str">
        <f t="shared" si="1"/>
        <v/>
      </c>
      <c r="G35" s="15" t="str">
        <f t="shared" si="2"/>
        <v/>
      </c>
      <c r="H35" s="15" t="str">
        <f t="shared" si="3"/>
        <v/>
      </c>
      <c r="I35" s="15" t="str">
        <f t="shared" si="4"/>
        <v>ไม่ผ่าน</v>
      </c>
    </row>
    <row r="36" spans="1:9" s="1" customFormat="1" ht="20.25" x14ac:dyDescent="0.3">
      <c r="A36" s="20">
        <v>29</v>
      </c>
      <c r="B36" s="24" t="s">
        <v>376</v>
      </c>
      <c r="C36" s="25" t="s">
        <v>377</v>
      </c>
      <c r="D36" s="19"/>
      <c r="E36" s="15" t="str">
        <f t="shared" si="0"/>
        <v>/</v>
      </c>
      <c r="F36" s="15" t="str">
        <f t="shared" si="1"/>
        <v/>
      </c>
      <c r="G36" s="15" t="str">
        <f t="shared" si="2"/>
        <v/>
      </c>
      <c r="H36" s="15" t="str">
        <f t="shared" si="3"/>
        <v/>
      </c>
      <c r="I36" s="15" t="str">
        <f t="shared" si="4"/>
        <v>ไม่ผ่าน</v>
      </c>
    </row>
    <row r="37" spans="1:9" s="1" customFormat="1" ht="20.25" x14ac:dyDescent="0.3">
      <c r="A37" s="20">
        <v>30</v>
      </c>
      <c r="B37" s="24" t="s">
        <v>378</v>
      </c>
      <c r="C37" s="25" t="s">
        <v>379</v>
      </c>
      <c r="D37" s="19"/>
      <c r="E37" s="15" t="str">
        <f t="shared" si="0"/>
        <v>/</v>
      </c>
      <c r="F37" s="15" t="str">
        <f t="shared" si="1"/>
        <v/>
      </c>
      <c r="G37" s="15" t="str">
        <f t="shared" si="2"/>
        <v/>
      </c>
      <c r="H37" s="15" t="str">
        <f t="shared" si="3"/>
        <v/>
      </c>
      <c r="I37" s="15" t="str">
        <f t="shared" si="4"/>
        <v>ไม่ผ่าน</v>
      </c>
    </row>
    <row r="38" spans="1:9" s="1" customFormat="1" ht="20.25" x14ac:dyDescent="0.3">
      <c r="A38" s="20">
        <v>31</v>
      </c>
      <c r="B38" s="24" t="s">
        <v>380</v>
      </c>
      <c r="C38" s="25" t="s">
        <v>381</v>
      </c>
      <c r="D38" s="19"/>
      <c r="E38" s="15" t="str">
        <f t="shared" si="0"/>
        <v>/</v>
      </c>
      <c r="F38" s="15" t="str">
        <f t="shared" si="1"/>
        <v/>
      </c>
      <c r="G38" s="15" t="str">
        <f t="shared" si="2"/>
        <v/>
      </c>
      <c r="H38" s="15" t="str">
        <f t="shared" si="3"/>
        <v/>
      </c>
      <c r="I38" s="15" t="str">
        <f t="shared" si="4"/>
        <v>ไม่ผ่าน</v>
      </c>
    </row>
    <row r="39" spans="1:9" s="1" customFormat="1" ht="20.25" x14ac:dyDescent="0.3">
      <c r="A39" s="20">
        <v>32</v>
      </c>
      <c r="B39" s="24" t="s">
        <v>112</v>
      </c>
      <c r="C39" s="25" t="s">
        <v>382</v>
      </c>
      <c r="D39" s="19"/>
      <c r="E39" s="15" t="str">
        <f t="shared" si="0"/>
        <v>/</v>
      </c>
      <c r="F39" s="15" t="str">
        <f t="shared" si="1"/>
        <v/>
      </c>
      <c r="G39" s="15" t="str">
        <f t="shared" si="2"/>
        <v/>
      </c>
      <c r="H39" s="15" t="str">
        <f t="shared" si="3"/>
        <v/>
      </c>
      <c r="I39" s="15" t="str">
        <f t="shared" si="4"/>
        <v>ไม่ผ่าน</v>
      </c>
    </row>
    <row r="40" spans="1:9" s="1" customFormat="1" ht="20.25" x14ac:dyDescent="0.3">
      <c r="A40" s="20">
        <v>33</v>
      </c>
      <c r="B40" s="24" t="s">
        <v>383</v>
      </c>
      <c r="C40" s="25" t="s">
        <v>384</v>
      </c>
      <c r="D40" s="19"/>
      <c r="E40" s="15" t="str">
        <f t="shared" si="0"/>
        <v>/</v>
      </c>
      <c r="F40" s="15" t="str">
        <f t="shared" si="1"/>
        <v/>
      </c>
      <c r="G40" s="15" t="str">
        <f t="shared" si="2"/>
        <v/>
      </c>
      <c r="H40" s="15" t="str">
        <f t="shared" si="3"/>
        <v/>
      </c>
      <c r="I40" s="15" t="str">
        <f t="shared" si="4"/>
        <v>ไม่ผ่าน</v>
      </c>
    </row>
    <row r="41" spans="1:9" ht="18.75" x14ac:dyDescent="0.2">
      <c r="A41" s="70"/>
      <c r="B41" s="71"/>
      <c r="C41" s="71"/>
      <c r="D41" s="71"/>
      <c r="E41" s="71"/>
      <c r="F41" s="71"/>
      <c r="G41" s="67" t="s">
        <v>8</v>
      </c>
      <c r="H41" s="68"/>
      <c r="I41" s="21">
        <f>COUNTIF(I8:I40,"ผ่าน")</f>
        <v>0</v>
      </c>
    </row>
    <row r="42" spans="1:9" ht="18.75" x14ac:dyDescent="0.2">
      <c r="A42" s="72"/>
      <c r="B42" s="73"/>
      <c r="C42" s="73"/>
      <c r="D42" s="73"/>
      <c r="E42" s="73"/>
      <c r="F42" s="73"/>
      <c r="G42" s="67" t="s">
        <v>12</v>
      </c>
      <c r="H42" s="68"/>
      <c r="I42" s="21">
        <f>COUNTIF(I8:I40,"ไม่ผ่าน")</f>
        <v>33</v>
      </c>
    </row>
    <row r="43" spans="1:9" ht="18.75" x14ac:dyDescent="0.3">
      <c r="A43" s="6" t="s">
        <v>13</v>
      </c>
      <c r="B43" s="5"/>
      <c r="C43" s="5"/>
      <c r="D43" s="7"/>
      <c r="E43" s="5"/>
      <c r="F43" s="5"/>
      <c r="G43" s="13"/>
      <c r="H43" s="13"/>
      <c r="I43" s="13"/>
    </row>
    <row r="44" spans="1:9" ht="18.75" x14ac:dyDescent="0.3">
      <c r="A44" s="5"/>
      <c r="B44" s="5"/>
      <c r="C44" s="2"/>
      <c r="D44" s="2"/>
      <c r="E44" s="17"/>
      <c r="F44" s="10" t="s">
        <v>36</v>
      </c>
      <c r="G44" s="17"/>
      <c r="H44" s="2"/>
      <c r="I44" s="13"/>
    </row>
    <row r="45" spans="1:9" ht="18.75" x14ac:dyDescent="0.3">
      <c r="A45" s="5"/>
      <c r="B45" s="5"/>
      <c r="C45" s="2"/>
      <c r="D45" s="2"/>
      <c r="E45" s="17"/>
      <c r="F45" s="10" t="s">
        <v>37</v>
      </c>
      <c r="G45" s="17"/>
      <c r="H45" s="2"/>
      <c r="I45" s="13"/>
    </row>
    <row r="46" spans="1:9" ht="18.75" x14ac:dyDescent="0.3">
      <c r="A46" s="5"/>
      <c r="B46" s="5"/>
      <c r="C46" s="2"/>
      <c r="D46" s="2"/>
      <c r="E46" s="17"/>
      <c r="F46" s="10" t="s">
        <v>38</v>
      </c>
      <c r="G46" s="17"/>
      <c r="H46" s="2"/>
      <c r="I46" s="13"/>
    </row>
    <row r="47" spans="1:9" ht="18.75" x14ac:dyDescent="0.3">
      <c r="A47" s="93" t="s">
        <v>14</v>
      </c>
      <c r="B47" s="93"/>
      <c r="C47" s="93" t="s">
        <v>15</v>
      </c>
      <c r="D47" s="93"/>
      <c r="E47" s="69" t="s">
        <v>16</v>
      </c>
      <c r="F47" s="69"/>
      <c r="G47" s="69" t="s">
        <v>17</v>
      </c>
      <c r="H47" s="69"/>
      <c r="I47" s="13"/>
    </row>
    <row r="48" spans="1:9" ht="18.75" x14ac:dyDescent="0.3">
      <c r="A48" s="93"/>
      <c r="B48" s="93"/>
      <c r="C48" s="94" t="s">
        <v>18</v>
      </c>
      <c r="D48" s="94"/>
      <c r="E48" s="95" t="s">
        <v>19</v>
      </c>
      <c r="F48" s="95"/>
      <c r="G48" s="95">
        <f>COUNTIF(H8:H40,"/")</f>
        <v>0</v>
      </c>
      <c r="H48" s="95"/>
      <c r="I48" s="13"/>
    </row>
    <row r="49" spans="1:9" ht="18.75" x14ac:dyDescent="0.3">
      <c r="A49" s="93"/>
      <c r="B49" s="93"/>
      <c r="C49" s="94" t="s">
        <v>20</v>
      </c>
      <c r="D49" s="94"/>
      <c r="E49" s="95" t="s">
        <v>21</v>
      </c>
      <c r="F49" s="95"/>
      <c r="G49" s="95">
        <f>COUNTIF(G8:G40,"/")</f>
        <v>0</v>
      </c>
      <c r="H49" s="95"/>
      <c r="I49" s="13"/>
    </row>
    <row r="50" spans="1:9" ht="18.75" x14ac:dyDescent="0.3">
      <c r="A50" s="93"/>
      <c r="B50" s="93"/>
      <c r="C50" s="94" t="s">
        <v>22</v>
      </c>
      <c r="D50" s="94"/>
      <c r="E50" s="95" t="s">
        <v>8</v>
      </c>
      <c r="F50" s="95"/>
      <c r="G50" s="95">
        <f>COUNTIF(F8:F40,"/")</f>
        <v>0</v>
      </c>
      <c r="H50" s="95"/>
      <c r="I50" s="13"/>
    </row>
    <row r="51" spans="1:9" ht="18.75" x14ac:dyDescent="0.3">
      <c r="A51" s="93"/>
      <c r="B51" s="93"/>
      <c r="C51" s="94" t="s">
        <v>23</v>
      </c>
      <c r="D51" s="94"/>
      <c r="E51" s="95" t="s">
        <v>12</v>
      </c>
      <c r="F51" s="95"/>
      <c r="G51" s="95">
        <f>COUNTIF(E8:E40,"/")</f>
        <v>33</v>
      </c>
      <c r="H51" s="95"/>
      <c r="I51" s="13"/>
    </row>
    <row r="52" spans="1:9" x14ac:dyDescent="0.2">
      <c r="A52" s="1"/>
      <c r="B52" s="1"/>
      <c r="C52" s="1"/>
      <c r="D52" s="1"/>
      <c r="E52" s="1"/>
      <c r="F52" s="1"/>
      <c r="G52" s="1"/>
      <c r="H52" s="1"/>
      <c r="I52" s="1"/>
    </row>
  </sheetData>
  <mergeCells count="30">
    <mergeCell ref="G41:H41"/>
    <mergeCell ref="G42:H42"/>
    <mergeCell ref="G51:H51"/>
    <mergeCell ref="A41:F42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A47:B51"/>
    <mergeCell ref="C47:D47"/>
    <mergeCell ref="E47:F47"/>
    <mergeCell ref="G47:H47"/>
    <mergeCell ref="C48:D48"/>
    <mergeCell ref="E48:F48"/>
    <mergeCell ref="G48:H48"/>
    <mergeCell ref="C49:D49"/>
    <mergeCell ref="E49:F49"/>
    <mergeCell ref="G49:H49"/>
    <mergeCell ref="C50:D50"/>
    <mergeCell ref="E50:F50"/>
    <mergeCell ref="G50:H50"/>
    <mergeCell ref="C51:D51"/>
    <mergeCell ref="E51:F5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opLeftCell="A18" zoomScale="70" zoomScaleNormal="70" workbookViewId="0">
      <selection activeCell="C41" sqref="C41"/>
    </sheetView>
  </sheetViews>
  <sheetFormatPr defaultRowHeight="20.25" x14ac:dyDescent="0.3"/>
  <cols>
    <col min="2" max="2" width="11.625" customWidth="1"/>
    <col min="3" max="3" width="11.125" customWidth="1"/>
    <col min="4" max="4" width="9" style="18"/>
  </cols>
  <sheetData>
    <row r="1" spans="1:9" ht="18.75" x14ac:dyDescent="0.3">
      <c r="A1" s="74" t="s">
        <v>24</v>
      </c>
      <c r="B1" s="74"/>
      <c r="C1" s="74"/>
      <c r="D1" s="74"/>
      <c r="E1" s="74"/>
      <c r="F1" s="74"/>
      <c r="G1" s="74"/>
      <c r="H1" s="74"/>
      <c r="I1" s="74"/>
    </row>
    <row r="2" spans="1:9" ht="18.75" x14ac:dyDescent="0.3">
      <c r="A2" s="74" t="s">
        <v>35</v>
      </c>
      <c r="B2" s="74"/>
      <c r="C2" s="74"/>
      <c r="D2" s="74"/>
      <c r="E2" s="74"/>
      <c r="F2" s="74"/>
      <c r="G2" s="74"/>
      <c r="H2" s="74"/>
      <c r="I2" s="74"/>
    </row>
    <row r="3" spans="1:9" ht="18.75" x14ac:dyDescent="0.3">
      <c r="A3" s="74" t="s">
        <v>39</v>
      </c>
      <c r="B3" s="74"/>
      <c r="C3" s="74"/>
      <c r="D3" s="74"/>
      <c r="E3" s="74"/>
      <c r="F3" s="74"/>
      <c r="G3" s="74"/>
      <c r="H3" s="74"/>
      <c r="I3" s="74"/>
    </row>
    <row r="4" spans="1:9" ht="18.75" x14ac:dyDescent="0.3">
      <c r="A4" s="8" t="s">
        <v>0</v>
      </c>
      <c r="B4" s="8"/>
      <c r="C4" s="3"/>
      <c r="D4" s="11"/>
      <c r="E4" s="9"/>
      <c r="F4" s="3"/>
      <c r="G4" s="3"/>
      <c r="H4" s="3"/>
      <c r="I4" s="3"/>
    </row>
    <row r="5" spans="1:9" ht="18.75" customHeight="1" x14ac:dyDescent="0.3">
      <c r="A5" s="75" t="s">
        <v>1</v>
      </c>
      <c r="B5" s="78" t="s">
        <v>2</v>
      </c>
      <c r="C5" s="81" t="s">
        <v>3</v>
      </c>
      <c r="D5" s="84" t="s">
        <v>4</v>
      </c>
      <c r="E5" s="87" t="s">
        <v>5</v>
      </c>
      <c r="F5" s="88"/>
      <c r="G5" s="88"/>
      <c r="H5" s="89"/>
      <c r="I5" s="90" t="s">
        <v>6</v>
      </c>
    </row>
    <row r="6" spans="1:9" ht="18.75" customHeight="1" x14ac:dyDescent="0.3">
      <c r="A6" s="76"/>
      <c r="B6" s="79"/>
      <c r="C6" s="82"/>
      <c r="D6" s="85"/>
      <c r="E6" s="90" t="s">
        <v>7</v>
      </c>
      <c r="F6" s="87" t="s">
        <v>8</v>
      </c>
      <c r="G6" s="88"/>
      <c r="H6" s="89"/>
      <c r="I6" s="91"/>
    </row>
    <row r="7" spans="1:9" ht="80.25" customHeight="1" x14ac:dyDescent="0.2">
      <c r="A7" s="77"/>
      <c r="B7" s="80"/>
      <c r="C7" s="83"/>
      <c r="D7" s="86"/>
      <c r="E7" s="92"/>
      <c r="F7" s="12" t="s">
        <v>9</v>
      </c>
      <c r="G7" s="12" t="s">
        <v>10</v>
      </c>
      <c r="H7" s="12" t="s">
        <v>11</v>
      </c>
      <c r="I7" s="92"/>
    </row>
    <row r="8" spans="1:9" x14ac:dyDescent="0.3">
      <c r="A8" s="20">
        <v>1</v>
      </c>
      <c r="B8" s="34" t="s">
        <v>385</v>
      </c>
      <c r="C8" s="35" t="s">
        <v>386</v>
      </c>
      <c r="D8" s="19"/>
      <c r="E8" s="15" t="str">
        <f>IF(D8&lt;=14,"/",IF(D8&lt;=20,"",IF(D8&lt;=25,"",IF(D8&lt;=30,""))))</f>
        <v>/</v>
      </c>
      <c r="F8" s="15" t="str">
        <f>IF(D8&lt;=14,"",IF(D8&lt;=20,"/",IF(D8&lt;=25,"",IF(D8&lt;=30,""))))</f>
        <v/>
      </c>
      <c r="G8" s="15" t="str">
        <f>IF(D8&lt;=14,"",IF(D8&lt;=20,"",IF(D8&lt;=25,"/",IF(D8&lt;=30,""))))</f>
        <v/>
      </c>
      <c r="H8" s="15" t="str">
        <f>IF(D8&lt;=14,"",IF(D8&lt;=20,"",IF(D8&lt;=25,"",IF(D8&lt;=30,"/"))))</f>
        <v/>
      </c>
      <c r="I8" s="15" t="str">
        <f>IF(D8&gt;14,"ผ่าน","ไม่ผ่าน")</f>
        <v>ไม่ผ่าน</v>
      </c>
    </row>
    <row r="9" spans="1:9" x14ac:dyDescent="0.3">
      <c r="A9" s="20">
        <v>2</v>
      </c>
      <c r="B9" s="36" t="s">
        <v>387</v>
      </c>
      <c r="C9" s="37" t="s">
        <v>388</v>
      </c>
      <c r="D9" s="19"/>
      <c r="E9" s="15" t="str">
        <f t="shared" ref="E9:E41" si="0">IF(D9&lt;=14,"/",IF(D9&lt;=20,"",IF(D9&lt;=25,"",IF(D9&lt;=30,""))))</f>
        <v>/</v>
      </c>
      <c r="F9" s="15" t="str">
        <f t="shared" ref="F9:F41" si="1">IF(D9&lt;=14,"",IF(D9&lt;=20,"/",IF(D9&lt;=25,"",IF(D9&lt;=30,""))))</f>
        <v/>
      </c>
      <c r="G9" s="15" t="str">
        <f t="shared" ref="G9:G41" si="2">IF(D9&lt;=14,"",IF(D9&lt;=20,"",IF(D9&lt;=25,"/",IF(D9&lt;=30,""))))</f>
        <v/>
      </c>
      <c r="H9" s="15" t="str">
        <f t="shared" ref="H9:H41" si="3">IF(D9&lt;=14,"",IF(D9&lt;=20,"",IF(D9&lt;=25,"",IF(D9&lt;=30,"/"))))</f>
        <v/>
      </c>
      <c r="I9" s="15" t="str">
        <f t="shared" ref="I9:I41" si="4">IF(D9&gt;14,"ผ่าน","ไม่ผ่าน")</f>
        <v>ไม่ผ่าน</v>
      </c>
    </row>
    <row r="10" spans="1:9" x14ac:dyDescent="0.3">
      <c r="A10" s="20">
        <v>3</v>
      </c>
      <c r="B10" s="38" t="s">
        <v>389</v>
      </c>
      <c r="C10" s="39" t="s">
        <v>390</v>
      </c>
      <c r="D10" s="19"/>
      <c r="E10" s="15" t="str">
        <f t="shared" si="0"/>
        <v>/</v>
      </c>
      <c r="F10" s="15" t="str">
        <f t="shared" si="1"/>
        <v/>
      </c>
      <c r="G10" s="15" t="str">
        <f t="shared" si="2"/>
        <v/>
      </c>
      <c r="H10" s="15" t="str">
        <f t="shared" si="3"/>
        <v/>
      </c>
      <c r="I10" s="15" t="str">
        <f t="shared" si="4"/>
        <v>ไม่ผ่าน</v>
      </c>
    </row>
    <row r="11" spans="1:9" x14ac:dyDescent="0.3">
      <c r="A11" s="20">
        <v>4</v>
      </c>
      <c r="B11" s="40" t="s">
        <v>391</v>
      </c>
      <c r="C11" s="37" t="s">
        <v>392</v>
      </c>
      <c r="D11" s="19"/>
      <c r="E11" s="15" t="str">
        <f t="shared" si="0"/>
        <v>/</v>
      </c>
      <c r="F11" s="15" t="str">
        <f t="shared" si="1"/>
        <v/>
      </c>
      <c r="G11" s="15" t="str">
        <f t="shared" si="2"/>
        <v/>
      </c>
      <c r="H11" s="15" t="str">
        <f t="shared" si="3"/>
        <v/>
      </c>
      <c r="I11" s="15" t="str">
        <f t="shared" si="4"/>
        <v>ไม่ผ่าน</v>
      </c>
    </row>
    <row r="12" spans="1:9" x14ac:dyDescent="0.3">
      <c r="A12" s="20">
        <v>5</v>
      </c>
      <c r="B12" s="41" t="s">
        <v>370</v>
      </c>
      <c r="C12" s="42" t="s">
        <v>393</v>
      </c>
      <c r="D12" s="19"/>
      <c r="E12" s="15" t="str">
        <f t="shared" si="0"/>
        <v>/</v>
      </c>
      <c r="F12" s="15" t="str">
        <f t="shared" si="1"/>
        <v/>
      </c>
      <c r="G12" s="15" t="str">
        <f t="shared" si="2"/>
        <v/>
      </c>
      <c r="H12" s="15" t="str">
        <f t="shared" si="3"/>
        <v/>
      </c>
      <c r="I12" s="15" t="str">
        <f t="shared" si="4"/>
        <v>ไม่ผ่าน</v>
      </c>
    </row>
    <row r="13" spans="1:9" x14ac:dyDescent="0.3">
      <c r="A13" s="20">
        <v>6</v>
      </c>
      <c r="B13" s="43" t="s">
        <v>394</v>
      </c>
      <c r="C13" s="44" t="s">
        <v>282</v>
      </c>
      <c r="D13" s="19"/>
      <c r="E13" s="15" t="str">
        <f t="shared" si="0"/>
        <v>/</v>
      </c>
      <c r="F13" s="15" t="str">
        <f t="shared" si="1"/>
        <v/>
      </c>
      <c r="G13" s="15" t="str">
        <f t="shared" si="2"/>
        <v/>
      </c>
      <c r="H13" s="15" t="str">
        <f t="shared" si="3"/>
        <v/>
      </c>
      <c r="I13" s="15" t="str">
        <f t="shared" si="4"/>
        <v>ไม่ผ่าน</v>
      </c>
    </row>
    <row r="14" spans="1:9" x14ac:dyDescent="0.3">
      <c r="A14" s="20">
        <v>7</v>
      </c>
      <c r="B14" s="36" t="s">
        <v>395</v>
      </c>
      <c r="C14" s="37" t="s">
        <v>396</v>
      </c>
      <c r="D14" s="19"/>
      <c r="E14" s="15" t="str">
        <f t="shared" si="0"/>
        <v>/</v>
      </c>
      <c r="F14" s="15" t="str">
        <f t="shared" si="1"/>
        <v/>
      </c>
      <c r="G14" s="15" t="str">
        <f t="shared" si="2"/>
        <v/>
      </c>
      <c r="H14" s="15" t="str">
        <f t="shared" si="3"/>
        <v/>
      </c>
      <c r="I14" s="15" t="str">
        <f t="shared" si="4"/>
        <v>ไม่ผ่าน</v>
      </c>
    </row>
    <row r="15" spans="1:9" x14ac:dyDescent="0.3">
      <c r="A15" s="20">
        <v>8</v>
      </c>
      <c r="B15" s="45" t="s">
        <v>397</v>
      </c>
      <c r="C15" s="46" t="s">
        <v>398</v>
      </c>
      <c r="D15" s="19"/>
      <c r="E15" s="15" t="str">
        <f t="shared" si="0"/>
        <v>/</v>
      </c>
      <c r="F15" s="15" t="str">
        <f t="shared" si="1"/>
        <v/>
      </c>
      <c r="G15" s="15" t="str">
        <f t="shared" si="2"/>
        <v/>
      </c>
      <c r="H15" s="15" t="str">
        <f t="shared" si="3"/>
        <v/>
      </c>
      <c r="I15" s="15" t="str">
        <f t="shared" si="4"/>
        <v>ไม่ผ่าน</v>
      </c>
    </row>
    <row r="16" spans="1:9" x14ac:dyDescent="0.3">
      <c r="A16" s="20">
        <v>9</v>
      </c>
      <c r="B16" s="36" t="s">
        <v>399</v>
      </c>
      <c r="C16" s="37" t="s">
        <v>400</v>
      </c>
      <c r="D16" s="19"/>
      <c r="E16" s="15" t="str">
        <f t="shared" si="0"/>
        <v>/</v>
      </c>
      <c r="F16" s="15" t="str">
        <f t="shared" si="1"/>
        <v/>
      </c>
      <c r="G16" s="15" t="str">
        <f t="shared" si="2"/>
        <v/>
      </c>
      <c r="H16" s="15" t="str">
        <f t="shared" si="3"/>
        <v/>
      </c>
      <c r="I16" s="15" t="str">
        <f t="shared" si="4"/>
        <v>ไม่ผ่าน</v>
      </c>
    </row>
    <row r="17" spans="1:9" x14ac:dyDescent="0.3">
      <c r="A17" s="20">
        <v>10</v>
      </c>
      <c r="B17" s="36" t="s">
        <v>401</v>
      </c>
      <c r="C17" s="37" t="s">
        <v>402</v>
      </c>
      <c r="D17" s="19"/>
      <c r="E17" s="15" t="str">
        <f t="shared" si="0"/>
        <v>/</v>
      </c>
      <c r="F17" s="15" t="str">
        <f t="shared" si="1"/>
        <v/>
      </c>
      <c r="G17" s="15" t="str">
        <f t="shared" si="2"/>
        <v/>
      </c>
      <c r="H17" s="15" t="str">
        <f t="shared" si="3"/>
        <v/>
      </c>
      <c r="I17" s="15" t="str">
        <f t="shared" si="4"/>
        <v>ไม่ผ่าน</v>
      </c>
    </row>
    <row r="18" spans="1:9" x14ac:dyDescent="0.3">
      <c r="A18" s="20">
        <v>11</v>
      </c>
      <c r="B18" s="36" t="s">
        <v>403</v>
      </c>
      <c r="C18" s="37" t="s">
        <v>404</v>
      </c>
      <c r="D18" s="19"/>
      <c r="E18" s="15" t="str">
        <f t="shared" si="0"/>
        <v>/</v>
      </c>
      <c r="F18" s="15" t="str">
        <f t="shared" si="1"/>
        <v/>
      </c>
      <c r="G18" s="15" t="str">
        <f t="shared" si="2"/>
        <v/>
      </c>
      <c r="H18" s="15" t="str">
        <f t="shared" si="3"/>
        <v/>
      </c>
      <c r="I18" s="15" t="str">
        <f t="shared" si="4"/>
        <v>ไม่ผ่าน</v>
      </c>
    </row>
    <row r="19" spans="1:9" x14ac:dyDescent="0.3">
      <c r="A19" s="20">
        <v>12</v>
      </c>
      <c r="B19" s="36" t="s">
        <v>405</v>
      </c>
      <c r="C19" s="37" t="s">
        <v>406</v>
      </c>
      <c r="D19" s="19"/>
      <c r="E19" s="15" t="str">
        <f t="shared" si="0"/>
        <v>/</v>
      </c>
      <c r="F19" s="15" t="str">
        <f t="shared" si="1"/>
        <v/>
      </c>
      <c r="G19" s="15" t="str">
        <f t="shared" si="2"/>
        <v/>
      </c>
      <c r="H19" s="15" t="str">
        <f t="shared" si="3"/>
        <v/>
      </c>
      <c r="I19" s="15" t="str">
        <f t="shared" si="4"/>
        <v>ไม่ผ่าน</v>
      </c>
    </row>
    <row r="20" spans="1:9" x14ac:dyDescent="0.3">
      <c r="A20" s="20">
        <v>13</v>
      </c>
      <c r="B20" s="36" t="s">
        <v>407</v>
      </c>
      <c r="C20" s="37" t="s">
        <v>408</v>
      </c>
      <c r="D20" s="19"/>
      <c r="E20" s="15" t="str">
        <f t="shared" si="0"/>
        <v>/</v>
      </c>
      <c r="F20" s="15" t="str">
        <f t="shared" si="1"/>
        <v/>
      </c>
      <c r="G20" s="15" t="str">
        <f t="shared" si="2"/>
        <v/>
      </c>
      <c r="H20" s="15" t="str">
        <f t="shared" si="3"/>
        <v/>
      </c>
      <c r="I20" s="15" t="str">
        <f t="shared" si="4"/>
        <v>ไม่ผ่าน</v>
      </c>
    </row>
    <row r="21" spans="1:9" x14ac:dyDescent="0.3">
      <c r="A21" s="20">
        <v>14</v>
      </c>
      <c r="B21" s="43" t="s">
        <v>395</v>
      </c>
      <c r="C21" s="44" t="s">
        <v>409</v>
      </c>
      <c r="D21" s="19"/>
      <c r="E21" s="15" t="str">
        <f t="shared" si="0"/>
        <v>/</v>
      </c>
      <c r="F21" s="15" t="str">
        <f t="shared" si="1"/>
        <v/>
      </c>
      <c r="G21" s="15" t="str">
        <f t="shared" si="2"/>
        <v/>
      </c>
      <c r="H21" s="15" t="str">
        <f t="shared" si="3"/>
        <v/>
      </c>
      <c r="I21" s="15" t="str">
        <f t="shared" si="4"/>
        <v>ไม่ผ่าน</v>
      </c>
    </row>
    <row r="22" spans="1:9" x14ac:dyDescent="0.3">
      <c r="A22" s="20">
        <v>15</v>
      </c>
      <c r="B22" s="36" t="s">
        <v>147</v>
      </c>
      <c r="C22" s="37" t="s">
        <v>410</v>
      </c>
      <c r="D22" s="19"/>
      <c r="E22" s="15" t="str">
        <f t="shared" si="0"/>
        <v>/</v>
      </c>
      <c r="F22" s="15" t="str">
        <f t="shared" si="1"/>
        <v/>
      </c>
      <c r="G22" s="15" t="str">
        <f t="shared" si="2"/>
        <v/>
      </c>
      <c r="H22" s="15" t="str">
        <f t="shared" si="3"/>
        <v/>
      </c>
      <c r="I22" s="15" t="str">
        <f t="shared" si="4"/>
        <v>ไม่ผ่าน</v>
      </c>
    </row>
    <row r="23" spans="1:9" x14ac:dyDescent="0.3">
      <c r="A23" s="20">
        <v>16</v>
      </c>
      <c r="B23" s="36" t="s">
        <v>411</v>
      </c>
      <c r="C23" s="37" t="s">
        <v>412</v>
      </c>
      <c r="D23" s="19"/>
      <c r="E23" s="15" t="str">
        <f t="shared" si="0"/>
        <v>/</v>
      </c>
      <c r="F23" s="15" t="str">
        <f t="shared" si="1"/>
        <v/>
      </c>
      <c r="G23" s="15" t="str">
        <f t="shared" si="2"/>
        <v/>
      </c>
      <c r="H23" s="15" t="str">
        <f t="shared" si="3"/>
        <v/>
      </c>
      <c r="I23" s="15" t="str">
        <f t="shared" si="4"/>
        <v>ไม่ผ่าน</v>
      </c>
    </row>
    <row r="24" spans="1:9" x14ac:dyDescent="0.3">
      <c r="A24" s="20">
        <v>17</v>
      </c>
      <c r="B24" s="36" t="s">
        <v>227</v>
      </c>
      <c r="C24" s="37" t="s">
        <v>413</v>
      </c>
      <c r="D24" s="19"/>
      <c r="E24" s="15" t="str">
        <f t="shared" si="0"/>
        <v>/</v>
      </c>
      <c r="F24" s="15" t="str">
        <f t="shared" si="1"/>
        <v/>
      </c>
      <c r="G24" s="15" t="str">
        <f t="shared" si="2"/>
        <v/>
      </c>
      <c r="H24" s="15" t="str">
        <f t="shared" si="3"/>
        <v/>
      </c>
      <c r="I24" s="15" t="str">
        <f t="shared" si="4"/>
        <v>ไม่ผ่าน</v>
      </c>
    </row>
    <row r="25" spans="1:9" x14ac:dyDescent="0.3">
      <c r="A25" s="20">
        <v>18</v>
      </c>
      <c r="B25" s="40" t="s">
        <v>414</v>
      </c>
      <c r="C25" s="37" t="s">
        <v>415</v>
      </c>
      <c r="D25" s="19"/>
      <c r="E25" s="15" t="str">
        <f t="shared" si="0"/>
        <v>/</v>
      </c>
      <c r="F25" s="15" t="str">
        <f t="shared" si="1"/>
        <v/>
      </c>
      <c r="G25" s="15" t="str">
        <f t="shared" si="2"/>
        <v/>
      </c>
      <c r="H25" s="15" t="str">
        <f t="shared" si="3"/>
        <v/>
      </c>
      <c r="I25" s="15" t="str">
        <f t="shared" si="4"/>
        <v>ไม่ผ่าน</v>
      </c>
    </row>
    <row r="26" spans="1:9" x14ac:dyDescent="0.3">
      <c r="A26" s="20">
        <v>19</v>
      </c>
      <c r="B26" s="40" t="s">
        <v>416</v>
      </c>
      <c r="C26" s="37" t="s">
        <v>417</v>
      </c>
      <c r="D26" s="19"/>
      <c r="E26" s="15" t="str">
        <f t="shared" si="0"/>
        <v>/</v>
      </c>
      <c r="F26" s="15" t="str">
        <f t="shared" si="1"/>
        <v/>
      </c>
      <c r="G26" s="15" t="str">
        <f t="shared" si="2"/>
        <v/>
      </c>
      <c r="H26" s="15" t="str">
        <f t="shared" si="3"/>
        <v/>
      </c>
      <c r="I26" s="15" t="str">
        <f t="shared" si="4"/>
        <v>ไม่ผ่าน</v>
      </c>
    </row>
    <row r="27" spans="1:9" x14ac:dyDescent="0.3">
      <c r="A27" s="20">
        <v>20</v>
      </c>
      <c r="B27" s="40" t="s">
        <v>418</v>
      </c>
      <c r="C27" s="37" t="s">
        <v>419</v>
      </c>
      <c r="D27" s="19"/>
      <c r="E27" s="15" t="str">
        <f t="shared" si="0"/>
        <v>/</v>
      </c>
      <c r="F27" s="15" t="str">
        <f t="shared" si="1"/>
        <v/>
      </c>
      <c r="G27" s="15" t="str">
        <f t="shared" si="2"/>
        <v/>
      </c>
      <c r="H27" s="15" t="str">
        <f t="shared" si="3"/>
        <v/>
      </c>
      <c r="I27" s="15" t="str">
        <f t="shared" si="4"/>
        <v>ไม่ผ่าน</v>
      </c>
    </row>
    <row r="28" spans="1:9" x14ac:dyDescent="0.3">
      <c r="A28" s="20">
        <v>21</v>
      </c>
      <c r="B28" s="22" t="s">
        <v>420</v>
      </c>
      <c r="C28" s="23" t="s">
        <v>421</v>
      </c>
      <c r="D28" s="19"/>
      <c r="E28" s="15" t="str">
        <f t="shared" si="0"/>
        <v>/</v>
      </c>
      <c r="F28" s="15" t="str">
        <f t="shared" si="1"/>
        <v/>
      </c>
      <c r="G28" s="15" t="str">
        <f t="shared" si="2"/>
        <v/>
      </c>
      <c r="H28" s="15" t="str">
        <f t="shared" si="3"/>
        <v/>
      </c>
      <c r="I28" s="15" t="str">
        <f t="shared" si="4"/>
        <v>ไม่ผ่าน</v>
      </c>
    </row>
    <row r="29" spans="1:9" x14ac:dyDescent="0.3">
      <c r="A29" s="20">
        <v>22</v>
      </c>
      <c r="B29" s="22" t="s">
        <v>422</v>
      </c>
      <c r="C29" s="23" t="s">
        <v>423</v>
      </c>
      <c r="D29" s="19"/>
      <c r="E29" s="15" t="str">
        <f t="shared" si="0"/>
        <v>/</v>
      </c>
      <c r="F29" s="15" t="str">
        <f t="shared" si="1"/>
        <v/>
      </c>
      <c r="G29" s="15" t="str">
        <f t="shared" si="2"/>
        <v/>
      </c>
      <c r="H29" s="15" t="str">
        <f t="shared" si="3"/>
        <v/>
      </c>
      <c r="I29" s="15" t="str">
        <f t="shared" si="4"/>
        <v>ไม่ผ่าน</v>
      </c>
    </row>
    <row r="30" spans="1:9" x14ac:dyDescent="0.3">
      <c r="A30" s="20">
        <v>23</v>
      </c>
      <c r="B30" s="22" t="s">
        <v>370</v>
      </c>
      <c r="C30" s="23" t="s">
        <v>424</v>
      </c>
      <c r="D30" s="19"/>
      <c r="E30" s="15" t="str">
        <f t="shared" si="0"/>
        <v>/</v>
      </c>
      <c r="F30" s="15" t="str">
        <f t="shared" si="1"/>
        <v/>
      </c>
      <c r="G30" s="15" t="str">
        <f t="shared" si="2"/>
        <v/>
      </c>
      <c r="H30" s="15" t="str">
        <f t="shared" si="3"/>
        <v/>
      </c>
      <c r="I30" s="15" t="str">
        <f t="shared" si="4"/>
        <v>ไม่ผ่าน</v>
      </c>
    </row>
    <row r="31" spans="1:9" x14ac:dyDescent="0.3">
      <c r="A31" s="20">
        <v>24</v>
      </c>
      <c r="B31" s="22" t="s">
        <v>425</v>
      </c>
      <c r="C31" s="23" t="s">
        <v>426</v>
      </c>
      <c r="D31" s="19"/>
      <c r="E31" s="15" t="str">
        <f t="shared" si="0"/>
        <v>/</v>
      </c>
      <c r="F31" s="15" t="str">
        <f t="shared" si="1"/>
        <v/>
      </c>
      <c r="G31" s="15" t="str">
        <f t="shared" si="2"/>
        <v/>
      </c>
      <c r="H31" s="15" t="str">
        <f t="shared" si="3"/>
        <v/>
      </c>
      <c r="I31" s="15" t="str">
        <f t="shared" si="4"/>
        <v>ไม่ผ่าน</v>
      </c>
    </row>
    <row r="32" spans="1:9" x14ac:dyDescent="0.3">
      <c r="A32" s="20">
        <v>25</v>
      </c>
      <c r="B32" s="22" t="s">
        <v>427</v>
      </c>
      <c r="C32" s="23" t="s">
        <v>428</v>
      </c>
      <c r="D32" s="19"/>
      <c r="E32" s="15" t="str">
        <f t="shared" si="0"/>
        <v>/</v>
      </c>
      <c r="F32" s="15" t="str">
        <f t="shared" si="1"/>
        <v/>
      </c>
      <c r="G32" s="15" t="str">
        <f t="shared" si="2"/>
        <v/>
      </c>
      <c r="H32" s="15" t="str">
        <f t="shared" si="3"/>
        <v/>
      </c>
      <c r="I32" s="15" t="str">
        <f t="shared" si="4"/>
        <v>ไม่ผ่าน</v>
      </c>
    </row>
    <row r="33" spans="1:9" x14ac:dyDescent="0.3">
      <c r="A33" s="20">
        <v>26</v>
      </c>
      <c r="B33" s="22" t="s">
        <v>429</v>
      </c>
      <c r="C33" s="23" t="s">
        <v>430</v>
      </c>
      <c r="D33" s="19"/>
      <c r="E33" s="15" t="str">
        <f t="shared" si="0"/>
        <v>/</v>
      </c>
      <c r="F33" s="15" t="str">
        <f t="shared" si="1"/>
        <v/>
      </c>
      <c r="G33" s="15" t="str">
        <f t="shared" si="2"/>
        <v/>
      </c>
      <c r="H33" s="15" t="str">
        <f t="shared" si="3"/>
        <v/>
      </c>
      <c r="I33" s="15" t="str">
        <f t="shared" si="4"/>
        <v>ไม่ผ่าน</v>
      </c>
    </row>
    <row r="34" spans="1:9" x14ac:dyDescent="0.3">
      <c r="A34" s="20">
        <v>27</v>
      </c>
      <c r="B34" s="40" t="s">
        <v>431</v>
      </c>
      <c r="C34" s="37" t="s">
        <v>432</v>
      </c>
      <c r="D34" s="19"/>
      <c r="E34" s="15" t="str">
        <f t="shared" si="0"/>
        <v>/</v>
      </c>
      <c r="F34" s="15" t="str">
        <f t="shared" si="1"/>
        <v/>
      </c>
      <c r="G34" s="15" t="str">
        <f t="shared" si="2"/>
        <v/>
      </c>
      <c r="H34" s="15" t="str">
        <f t="shared" si="3"/>
        <v/>
      </c>
      <c r="I34" s="15" t="str">
        <f t="shared" si="4"/>
        <v>ไม่ผ่าน</v>
      </c>
    </row>
    <row r="35" spans="1:9" x14ac:dyDescent="0.3">
      <c r="A35" s="20">
        <v>28</v>
      </c>
      <c r="B35" s="40" t="s">
        <v>433</v>
      </c>
      <c r="C35" s="37" t="s">
        <v>434</v>
      </c>
      <c r="D35" s="19"/>
      <c r="E35" s="15" t="str">
        <f t="shared" si="0"/>
        <v>/</v>
      </c>
      <c r="F35" s="15" t="str">
        <f t="shared" si="1"/>
        <v/>
      </c>
      <c r="G35" s="15" t="str">
        <f t="shared" si="2"/>
        <v/>
      </c>
      <c r="H35" s="15" t="str">
        <f t="shared" si="3"/>
        <v/>
      </c>
      <c r="I35" s="15" t="str">
        <f t="shared" si="4"/>
        <v>ไม่ผ่าน</v>
      </c>
    </row>
    <row r="36" spans="1:9" s="1" customFormat="1" x14ac:dyDescent="0.3">
      <c r="A36" s="20">
        <v>29</v>
      </c>
      <c r="B36" s="40" t="s">
        <v>435</v>
      </c>
      <c r="C36" s="37" t="s">
        <v>436</v>
      </c>
      <c r="D36" s="19"/>
      <c r="E36" s="15" t="str">
        <f t="shared" si="0"/>
        <v>/</v>
      </c>
      <c r="F36" s="15" t="str">
        <f t="shared" si="1"/>
        <v/>
      </c>
      <c r="G36" s="15" t="str">
        <f t="shared" si="2"/>
        <v/>
      </c>
      <c r="H36" s="15" t="str">
        <f t="shared" si="3"/>
        <v/>
      </c>
      <c r="I36" s="15" t="str">
        <f t="shared" si="4"/>
        <v>ไม่ผ่าน</v>
      </c>
    </row>
    <row r="37" spans="1:9" s="1" customFormat="1" x14ac:dyDescent="0.3">
      <c r="A37" s="20">
        <v>30</v>
      </c>
      <c r="B37" s="40" t="s">
        <v>437</v>
      </c>
      <c r="C37" s="37" t="s">
        <v>438</v>
      </c>
      <c r="D37" s="19"/>
      <c r="E37" s="15" t="str">
        <f t="shared" si="0"/>
        <v>/</v>
      </c>
      <c r="F37" s="15" t="str">
        <f t="shared" si="1"/>
        <v/>
      </c>
      <c r="G37" s="15" t="str">
        <f t="shared" si="2"/>
        <v/>
      </c>
      <c r="H37" s="15" t="str">
        <f t="shared" si="3"/>
        <v/>
      </c>
      <c r="I37" s="15" t="str">
        <f t="shared" si="4"/>
        <v>ไม่ผ่าน</v>
      </c>
    </row>
    <row r="38" spans="1:9" s="1" customFormat="1" x14ac:dyDescent="0.3">
      <c r="A38" s="20">
        <v>31</v>
      </c>
      <c r="B38" s="40" t="s">
        <v>439</v>
      </c>
      <c r="C38" s="37" t="s">
        <v>440</v>
      </c>
      <c r="D38" s="19"/>
      <c r="E38" s="15" t="str">
        <f t="shared" si="0"/>
        <v>/</v>
      </c>
      <c r="F38" s="15" t="str">
        <f t="shared" si="1"/>
        <v/>
      </c>
      <c r="G38" s="15" t="str">
        <f t="shared" si="2"/>
        <v/>
      </c>
      <c r="H38" s="15" t="str">
        <f t="shared" si="3"/>
        <v/>
      </c>
      <c r="I38" s="15" t="str">
        <f t="shared" si="4"/>
        <v>ไม่ผ่าน</v>
      </c>
    </row>
    <row r="39" spans="1:9" s="1" customFormat="1" x14ac:dyDescent="0.3">
      <c r="A39" s="20">
        <v>32</v>
      </c>
      <c r="B39" s="22" t="s">
        <v>441</v>
      </c>
      <c r="C39" s="23" t="s">
        <v>442</v>
      </c>
      <c r="D39" s="19"/>
      <c r="E39" s="15" t="str">
        <f t="shared" si="0"/>
        <v>/</v>
      </c>
      <c r="F39" s="15" t="str">
        <f t="shared" si="1"/>
        <v/>
      </c>
      <c r="G39" s="15" t="str">
        <f t="shared" si="2"/>
        <v/>
      </c>
      <c r="H39" s="15" t="str">
        <f t="shared" si="3"/>
        <v/>
      </c>
      <c r="I39" s="15" t="str">
        <f t="shared" si="4"/>
        <v>ไม่ผ่าน</v>
      </c>
    </row>
    <row r="40" spans="1:9" s="1" customFormat="1" x14ac:dyDescent="0.3">
      <c r="A40" s="20">
        <v>33</v>
      </c>
      <c r="B40" s="22" t="s">
        <v>443</v>
      </c>
      <c r="C40" s="23" t="s">
        <v>444</v>
      </c>
      <c r="D40" s="19"/>
      <c r="E40" s="15" t="str">
        <f t="shared" si="0"/>
        <v>/</v>
      </c>
      <c r="F40" s="15" t="str">
        <f t="shared" si="1"/>
        <v/>
      </c>
      <c r="G40" s="15" t="str">
        <f t="shared" si="2"/>
        <v/>
      </c>
      <c r="H40" s="15" t="str">
        <f t="shared" si="3"/>
        <v/>
      </c>
      <c r="I40" s="15" t="str">
        <f t="shared" si="4"/>
        <v>ไม่ผ่าน</v>
      </c>
    </row>
    <row r="41" spans="1:9" s="1" customFormat="1" x14ac:dyDescent="0.3">
      <c r="A41" s="20">
        <v>34</v>
      </c>
      <c r="B41" s="22" t="s">
        <v>445</v>
      </c>
      <c r="C41" s="23" t="s">
        <v>446</v>
      </c>
      <c r="D41" s="19"/>
      <c r="E41" s="15" t="str">
        <f t="shared" si="0"/>
        <v>/</v>
      </c>
      <c r="F41" s="15" t="str">
        <f t="shared" si="1"/>
        <v/>
      </c>
      <c r="G41" s="15" t="str">
        <f t="shared" si="2"/>
        <v/>
      </c>
      <c r="H41" s="15" t="str">
        <f t="shared" si="3"/>
        <v/>
      </c>
      <c r="I41" s="15" t="str">
        <f t="shared" si="4"/>
        <v>ไม่ผ่าน</v>
      </c>
    </row>
    <row r="42" spans="1:9" ht="18.75" x14ac:dyDescent="0.2">
      <c r="A42" s="70"/>
      <c r="B42" s="71"/>
      <c r="C42" s="71"/>
      <c r="D42" s="71"/>
      <c r="E42" s="71"/>
      <c r="F42" s="71"/>
      <c r="G42" s="67" t="s">
        <v>8</v>
      </c>
      <c r="H42" s="68"/>
      <c r="I42" s="21">
        <f>COUNTIF(I8:I41,"ผ่าน")</f>
        <v>0</v>
      </c>
    </row>
    <row r="43" spans="1:9" ht="18.75" x14ac:dyDescent="0.2">
      <c r="A43" s="72"/>
      <c r="B43" s="73"/>
      <c r="C43" s="73"/>
      <c r="D43" s="73"/>
      <c r="E43" s="73"/>
      <c r="F43" s="73"/>
      <c r="G43" s="67" t="s">
        <v>12</v>
      </c>
      <c r="H43" s="68"/>
      <c r="I43" s="21">
        <f>COUNTIF(I8:I41,"ไม่ผ่าน")</f>
        <v>34</v>
      </c>
    </row>
    <row r="44" spans="1:9" ht="18.75" x14ac:dyDescent="0.3">
      <c r="A44" s="6" t="s">
        <v>13</v>
      </c>
      <c r="B44" s="5"/>
      <c r="C44" s="5"/>
      <c r="D44" s="7"/>
      <c r="E44" s="5"/>
      <c r="F44" s="5"/>
      <c r="G44" s="13"/>
      <c r="H44" s="13"/>
      <c r="I44" s="13"/>
    </row>
    <row r="45" spans="1:9" ht="18.75" x14ac:dyDescent="0.3">
      <c r="A45" s="5"/>
      <c r="B45" s="5"/>
      <c r="C45" s="2"/>
      <c r="D45" s="2"/>
      <c r="E45" s="17"/>
      <c r="F45" s="10" t="s">
        <v>36</v>
      </c>
      <c r="G45" s="17"/>
      <c r="H45" s="2"/>
      <c r="I45" s="13"/>
    </row>
    <row r="46" spans="1:9" ht="18.75" x14ac:dyDescent="0.3">
      <c r="A46" s="5"/>
      <c r="B46" s="5"/>
      <c r="C46" s="2"/>
      <c r="D46" s="2"/>
      <c r="E46" s="17"/>
      <c r="F46" s="10" t="s">
        <v>37</v>
      </c>
      <c r="G46" s="17"/>
      <c r="H46" s="2"/>
      <c r="I46" s="13"/>
    </row>
    <row r="47" spans="1:9" ht="18.75" x14ac:dyDescent="0.3">
      <c r="A47" s="5"/>
      <c r="B47" s="5"/>
      <c r="C47" s="2"/>
      <c r="D47" s="2"/>
      <c r="E47" s="17"/>
      <c r="F47" s="10" t="s">
        <v>38</v>
      </c>
      <c r="G47" s="17"/>
      <c r="H47" s="2"/>
      <c r="I47" s="13"/>
    </row>
    <row r="48" spans="1:9" ht="18.75" x14ac:dyDescent="0.3">
      <c r="A48" s="93" t="s">
        <v>14</v>
      </c>
      <c r="B48" s="93"/>
      <c r="C48" s="93" t="s">
        <v>15</v>
      </c>
      <c r="D48" s="93"/>
      <c r="E48" s="69" t="s">
        <v>16</v>
      </c>
      <c r="F48" s="69"/>
      <c r="G48" s="69" t="s">
        <v>17</v>
      </c>
      <c r="H48" s="69"/>
      <c r="I48" s="13"/>
    </row>
    <row r="49" spans="1:9" ht="18.75" x14ac:dyDescent="0.3">
      <c r="A49" s="93"/>
      <c r="B49" s="93"/>
      <c r="C49" s="94" t="s">
        <v>18</v>
      </c>
      <c r="D49" s="94"/>
      <c r="E49" s="95" t="s">
        <v>19</v>
      </c>
      <c r="F49" s="95"/>
      <c r="G49" s="95">
        <f>COUNTIF(H8:H41,"/")</f>
        <v>0</v>
      </c>
      <c r="H49" s="95"/>
      <c r="I49" s="13"/>
    </row>
    <row r="50" spans="1:9" ht="18.75" x14ac:dyDescent="0.3">
      <c r="A50" s="93"/>
      <c r="B50" s="93"/>
      <c r="C50" s="94" t="s">
        <v>20</v>
      </c>
      <c r="D50" s="94"/>
      <c r="E50" s="95" t="s">
        <v>21</v>
      </c>
      <c r="F50" s="95"/>
      <c r="G50" s="95">
        <f>COUNTIF(G8:G41,"/")</f>
        <v>0</v>
      </c>
      <c r="H50" s="95"/>
      <c r="I50" s="13"/>
    </row>
    <row r="51" spans="1:9" ht="18.75" x14ac:dyDescent="0.3">
      <c r="A51" s="93"/>
      <c r="B51" s="93"/>
      <c r="C51" s="94" t="s">
        <v>22</v>
      </c>
      <c r="D51" s="94"/>
      <c r="E51" s="95" t="s">
        <v>8</v>
      </c>
      <c r="F51" s="95"/>
      <c r="G51" s="95">
        <f>COUNTIF(F8:F41,"/")</f>
        <v>0</v>
      </c>
      <c r="H51" s="95"/>
      <c r="I51" s="13"/>
    </row>
    <row r="52" spans="1:9" ht="18.75" x14ac:dyDescent="0.3">
      <c r="A52" s="93"/>
      <c r="B52" s="93"/>
      <c r="C52" s="94" t="s">
        <v>23</v>
      </c>
      <c r="D52" s="94"/>
      <c r="E52" s="95" t="s">
        <v>12</v>
      </c>
      <c r="F52" s="95"/>
      <c r="G52" s="95">
        <f>COUNTIF(E8:E41,"/")</f>
        <v>34</v>
      </c>
      <c r="H52" s="95"/>
      <c r="I52" s="13"/>
    </row>
    <row r="53" spans="1:9" ht="14.25" x14ac:dyDescent="0.2">
      <c r="A53" s="1"/>
      <c r="B53" s="1"/>
      <c r="C53" s="1"/>
      <c r="D53" s="1"/>
      <c r="E53" s="1"/>
      <c r="F53" s="1"/>
      <c r="G53" s="1"/>
      <c r="H53" s="1"/>
      <c r="I53" s="1"/>
    </row>
  </sheetData>
  <mergeCells count="30">
    <mergeCell ref="A42:F43"/>
    <mergeCell ref="G42:H42"/>
    <mergeCell ref="G43:H43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A48:B52"/>
    <mergeCell ref="C48:D48"/>
    <mergeCell ref="E48:F48"/>
    <mergeCell ref="G48:H48"/>
    <mergeCell ref="C49:D49"/>
    <mergeCell ref="E49:F49"/>
    <mergeCell ref="G49:H49"/>
    <mergeCell ref="C50:D50"/>
    <mergeCell ref="E50:F50"/>
    <mergeCell ref="G50:H50"/>
    <mergeCell ref="C51:D51"/>
    <mergeCell ref="E51:F51"/>
    <mergeCell ref="G51:H51"/>
    <mergeCell ref="C52:D52"/>
    <mergeCell ref="E52:F52"/>
    <mergeCell ref="G52:H5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opLeftCell="A30" zoomScale="90" zoomScaleNormal="90" workbookViewId="0">
      <selection activeCell="C48" sqref="C48"/>
    </sheetView>
  </sheetViews>
  <sheetFormatPr defaultRowHeight="14.25" x14ac:dyDescent="0.2"/>
  <cols>
    <col min="2" max="2" width="12.5" customWidth="1"/>
    <col min="3" max="3" width="11.625" customWidth="1"/>
  </cols>
  <sheetData>
    <row r="1" spans="1:9" ht="18.75" x14ac:dyDescent="0.3">
      <c r="A1" s="74" t="s">
        <v>24</v>
      </c>
      <c r="B1" s="74"/>
      <c r="C1" s="74"/>
      <c r="D1" s="74"/>
      <c r="E1" s="74"/>
      <c r="F1" s="74"/>
      <c r="G1" s="74"/>
      <c r="H1" s="74"/>
      <c r="I1" s="74"/>
    </row>
    <row r="2" spans="1:9" ht="18.75" x14ac:dyDescent="0.3">
      <c r="A2" s="74" t="s">
        <v>25</v>
      </c>
      <c r="B2" s="74"/>
      <c r="C2" s="74"/>
      <c r="D2" s="74"/>
      <c r="E2" s="74"/>
      <c r="F2" s="74"/>
      <c r="G2" s="74"/>
      <c r="H2" s="74"/>
      <c r="I2" s="74"/>
    </row>
    <row r="3" spans="1:9" ht="18.75" x14ac:dyDescent="0.3">
      <c r="A3" s="74" t="s">
        <v>39</v>
      </c>
      <c r="B3" s="74"/>
      <c r="C3" s="74"/>
      <c r="D3" s="74"/>
      <c r="E3" s="74"/>
      <c r="F3" s="74"/>
      <c r="G3" s="74"/>
      <c r="H3" s="74"/>
      <c r="I3" s="74"/>
    </row>
    <row r="4" spans="1:9" ht="18.75" x14ac:dyDescent="0.3">
      <c r="A4" s="8" t="s">
        <v>0</v>
      </c>
      <c r="B4" s="8"/>
      <c r="C4" s="3"/>
      <c r="D4" s="11"/>
      <c r="E4" s="9"/>
      <c r="F4" s="3"/>
      <c r="G4" s="3"/>
      <c r="H4" s="3"/>
      <c r="I4" s="3"/>
    </row>
    <row r="5" spans="1:9" ht="18.75" customHeight="1" x14ac:dyDescent="0.3">
      <c r="A5" s="75" t="s">
        <v>1</v>
      </c>
      <c r="B5" s="78" t="s">
        <v>2</v>
      </c>
      <c r="C5" s="81" t="s">
        <v>3</v>
      </c>
      <c r="D5" s="84" t="s">
        <v>4</v>
      </c>
      <c r="E5" s="87" t="s">
        <v>5</v>
      </c>
      <c r="F5" s="88"/>
      <c r="G5" s="88"/>
      <c r="H5" s="89"/>
      <c r="I5" s="90" t="s">
        <v>6</v>
      </c>
    </row>
    <row r="6" spans="1:9" ht="18.75" customHeight="1" x14ac:dyDescent="0.3">
      <c r="A6" s="76"/>
      <c r="B6" s="79"/>
      <c r="C6" s="82"/>
      <c r="D6" s="85"/>
      <c r="E6" s="90" t="s">
        <v>7</v>
      </c>
      <c r="F6" s="87" t="s">
        <v>8</v>
      </c>
      <c r="G6" s="88"/>
      <c r="H6" s="89"/>
      <c r="I6" s="91"/>
    </row>
    <row r="7" spans="1:9" ht="65.25" x14ac:dyDescent="0.2">
      <c r="A7" s="77"/>
      <c r="B7" s="80"/>
      <c r="C7" s="83"/>
      <c r="D7" s="86"/>
      <c r="E7" s="92"/>
      <c r="F7" s="12" t="s">
        <v>9</v>
      </c>
      <c r="G7" s="12" t="s">
        <v>10</v>
      </c>
      <c r="H7" s="12" t="s">
        <v>11</v>
      </c>
      <c r="I7" s="92"/>
    </row>
    <row r="8" spans="1:9" ht="20.25" x14ac:dyDescent="0.3">
      <c r="A8" s="20">
        <v>1</v>
      </c>
      <c r="B8" s="47" t="s">
        <v>447</v>
      </c>
      <c r="C8" s="48" t="s">
        <v>448</v>
      </c>
      <c r="D8" s="19"/>
      <c r="E8" s="15" t="str">
        <f>IF(D8&lt;=14,"/",IF(D8&lt;=20,"",IF(D8&lt;=25,"",IF(D8&lt;=30,""))))</f>
        <v>/</v>
      </c>
      <c r="F8" s="15" t="str">
        <f>IF(D8&lt;=14,"",IF(D8&lt;=20,"/",IF(D8&lt;=25,"",IF(D8&lt;=30,""))))</f>
        <v/>
      </c>
      <c r="G8" s="15" t="str">
        <f>IF(D8&lt;=14,"",IF(D8&lt;=20,"",IF(D8&lt;=25,"/",IF(D8&lt;=30,""))))</f>
        <v/>
      </c>
      <c r="H8" s="15" t="str">
        <f>IF(D8&lt;=14,"",IF(D8&lt;=20,"",IF(D8&lt;=25,"",IF(D8&lt;=30,"/"))))</f>
        <v/>
      </c>
      <c r="I8" s="15" t="str">
        <f>IF(D8&gt;14,"ผ่าน","ไม่ผ่าน")</f>
        <v>ไม่ผ่าน</v>
      </c>
    </row>
    <row r="9" spans="1:9" ht="20.25" x14ac:dyDescent="0.3">
      <c r="A9" s="20">
        <v>2</v>
      </c>
      <c r="B9" s="49" t="s">
        <v>449</v>
      </c>
      <c r="C9" s="42" t="s">
        <v>450</v>
      </c>
      <c r="D9" s="19"/>
      <c r="E9" s="15" t="str">
        <f t="shared" ref="E9:E45" si="0">IF(D9&lt;=14,"/",IF(D9&lt;=20,"",IF(D9&lt;=25,"",IF(D9&lt;=30,""))))</f>
        <v>/</v>
      </c>
      <c r="F9" s="15" t="str">
        <f t="shared" ref="F9:F45" si="1">IF(D9&lt;=14,"",IF(D9&lt;=20,"/",IF(D9&lt;=25,"",IF(D9&lt;=30,""))))</f>
        <v/>
      </c>
      <c r="G9" s="15" t="str">
        <f t="shared" ref="G9:G45" si="2">IF(D9&lt;=14,"",IF(D9&lt;=20,"",IF(D9&lt;=25,"/",IF(D9&lt;=30,""))))</f>
        <v/>
      </c>
      <c r="H9" s="15" t="str">
        <f t="shared" ref="H9:H45" si="3">IF(D9&lt;=14,"",IF(D9&lt;=20,"",IF(D9&lt;=25,"",IF(D9&lt;=30,"/"))))</f>
        <v/>
      </c>
      <c r="I9" s="15" t="str">
        <f t="shared" ref="I9:I45" si="4">IF(D9&gt;14,"ผ่าน","ไม่ผ่าน")</f>
        <v>ไม่ผ่าน</v>
      </c>
    </row>
    <row r="10" spans="1:9" ht="20.25" x14ac:dyDescent="0.3">
      <c r="A10" s="20">
        <v>3</v>
      </c>
      <c r="B10" s="47" t="s">
        <v>451</v>
      </c>
      <c r="C10" s="48" t="s">
        <v>452</v>
      </c>
      <c r="D10" s="19"/>
      <c r="E10" s="15" t="str">
        <f t="shared" si="0"/>
        <v>/</v>
      </c>
      <c r="F10" s="15" t="str">
        <f t="shared" si="1"/>
        <v/>
      </c>
      <c r="G10" s="15" t="str">
        <f t="shared" si="2"/>
        <v/>
      </c>
      <c r="H10" s="15" t="str">
        <f t="shared" si="3"/>
        <v/>
      </c>
      <c r="I10" s="15" t="str">
        <f t="shared" si="4"/>
        <v>ไม่ผ่าน</v>
      </c>
    </row>
    <row r="11" spans="1:9" ht="20.25" x14ac:dyDescent="0.3">
      <c r="A11" s="20">
        <v>4</v>
      </c>
      <c r="B11" s="47" t="s">
        <v>453</v>
      </c>
      <c r="C11" s="48" t="s">
        <v>454</v>
      </c>
      <c r="D11" s="19"/>
      <c r="E11" s="15" t="str">
        <f t="shared" si="0"/>
        <v>/</v>
      </c>
      <c r="F11" s="15" t="str">
        <f t="shared" si="1"/>
        <v/>
      </c>
      <c r="G11" s="15" t="str">
        <f t="shared" si="2"/>
        <v/>
      </c>
      <c r="H11" s="15" t="str">
        <f t="shared" si="3"/>
        <v/>
      </c>
      <c r="I11" s="15" t="str">
        <f t="shared" si="4"/>
        <v>ไม่ผ่าน</v>
      </c>
    </row>
    <row r="12" spans="1:9" ht="20.25" x14ac:dyDescent="0.3">
      <c r="A12" s="20">
        <v>5</v>
      </c>
      <c r="B12" s="47" t="s">
        <v>455</v>
      </c>
      <c r="C12" s="48" t="s">
        <v>456</v>
      </c>
      <c r="D12" s="19"/>
      <c r="E12" s="15" t="str">
        <f t="shared" si="0"/>
        <v>/</v>
      </c>
      <c r="F12" s="15" t="str">
        <f t="shared" si="1"/>
        <v/>
      </c>
      <c r="G12" s="15" t="str">
        <f t="shared" si="2"/>
        <v/>
      </c>
      <c r="H12" s="15" t="str">
        <f t="shared" si="3"/>
        <v/>
      </c>
      <c r="I12" s="15" t="str">
        <f t="shared" si="4"/>
        <v>ไม่ผ่าน</v>
      </c>
    </row>
    <row r="13" spans="1:9" ht="20.25" x14ac:dyDescent="0.3">
      <c r="A13" s="20">
        <v>6</v>
      </c>
      <c r="B13" s="47" t="s">
        <v>457</v>
      </c>
      <c r="C13" s="48" t="s">
        <v>458</v>
      </c>
      <c r="D13" s="19"/>
      <c r="E13" s="15" t="str">
        <f t="shared" si="0"/>
        <v>/</v>
      </c>
      <c r="F13" s="15" t="str">
        <f t="shared" si="1"/>
        <v/>
      </c>
      <c r="G13" s="15" t="str">
        <f t="shared" si="2"/>
        <v/>
      </c>
      <c r="H13" s="15" t="str">
        <f t="shared" si="3"/>
        <v/>
      </c>
      <c r="I13" s="15" t="str">
        <f t="shared" si="4"/>
        <v>ไม่ผ่าน</v>
      </c>
    </row>
    <row r="14" spans="1:9" ht="20.25" x14ac:dyDescent="0.3">
      <c r="A14" s="20">
        <v>7</v>
      </c>
      <c r="B14" s="50" t="s">
        <v>212</v>
      </c>
      <c r="C14" s="51" t="s">
        <v>459</v>
      </c>
      <c r="D14" s="19"/>
      <c r="E14" s="15" t="str">
        <f t="shared" si="0"/>
        <v>/</v>
      </c>
      <c r="F14" s="15" t="str">
        <f t="shared" si="1"/>
        <v/>
      </c>
      <c r="G14" s="15" t="str">
        <f t="shared" si="2"/>
        <v/>
      </c>
      <c r="H14" s="15" t="str">
        <f t="shared" si="3"/>
        <v/>
      </c>
      <c r="I14" s="15" t="str">
        <f t="shared" si="4"/>
        <v>ไม่ผ่าน</v>
      </c>
    </row>
    <row r="15" spans="1:9" ht="20.25" x14ac:dyDescent="0.3">
      <c r="A15" s="20">
        <v>8</v>
      </c>
      <c r="B15" s="47" t="s">
        <v>460</v>
      </c>
      <c r="C15" s="48" t="s">
        <v>461</v>
      </c>
      <c r="D15" s="19"/>
      <c r="E15" s="15" t="str">
        <f t="shared" si="0"/>
        <v>/</v>
      </c>
      <c r="F15" s="15" t="str">
        <f t="shared" si="1"/>
        <v/>
      </c>
      <c r="G15" s="15" t="str">
        <f t="shared" si="2"/>
        <v/>
      </c>
      <c r="H15" s="15" t="str">
        <f t="shared" si="3"/>
        <v/>
      </c>
      <c r="I15" s="15" t="str">
        <f t="shared" si="4"/>
        <v>ไม่ผ่าน</v>
      </c>
    </row>
    <row r="16" spans="1:9" ht="20.25" x14ac:dyDescent="0.3">
      <c r="A16" s="20">
        <v>9</v>
      </c>
      <c r="B16" s="47" t="s">
        <v>462</v>
      </c>
      <c r="C16" s="48" t="s">
        <v>463</v>
      </c>
      <c r="D16" s="19"/>
      <c r="E16" s="15" t="str">
        <f t="shared" si="0"/>
        <v>/</v>
      </c>
      <c r="F16" s="15" t="str">
        <f t="shared" si="1"/>
        <v/>
      </c>
      <c r="G16" s="15" t="str">
        <f t="shared" si="2"/>
        <v/>
      </c>
      <c r="H16" s="15" t="str">
        <f t="shared" si="3"/>
        <v/>
      </c>
      <c r="I16" s="15" t="str">
        <f t="shared" si="4"/>
        <v>ไม่ผ่าน</v>
      </c>
    </row>
    <row r="17" spans="1:9" ht="20.25" x14ac:dyDescent="0.3">
      <c r="A17" s="20">
        <v>10</v>
      </c>
      <c r="B17" s="47" t="s">
        <v>314</v>
      </c>
      <c r="C17" s="48" t="s">
        <v>464</v>
      </c>
      <c r="D17" s="19"/>
      <c r="E17" s="15" t="str">
        <f t="shared" si="0"/>
        <v>/</v>
      </c>
      <c r="F17" s="15" t="str">
        <f t="shared" si="1"/>
        <v/>
      </c>
      <c r="G17" s="15" t="str">
        <f t="shared" si="2"/>
        <v/>
      </c>
      <c r="H17" s="15" t="str">
        <f t="shared" si="3"/>
        <v/>
      </c>
      <c r="I17" s="15" t="str">
        <f t="shared" si="4"/>
        <v>ไม่ผ่าน</v>
      </c>
    </row>
    <row r="18" spans="1:9" ht="20.25" x14ac:dyDescent="0.3">
      <c r="A18" s="20">
        <v>11</v>
      </c>
      <c r="B18" s="47" t="s">
        <v>465</v>
      </c>
      <c r="C18" s="48" t="s">
        <v>466</v>
      </c>
      <c r="D18" s="19"/>
      <c r="E18" s="15" t="str">
        <f t="shared" si="0"/>
        <v>/</v>
      </c>
      <c r="F18" s="15" t="str">
        <f t="shared" si="1"/>
        <v/>
      </c>
      <c r="G18" s="15" t="str">
        <f t="shared" si="2"/>
        <v/>
      </c>
      <c r="H18" s="15" t="str">
        <f t="shared" si="3"/>
        <v/>
      </c>
      <c r="I18" s="15" t="str">
        <f t="shared" si="4"/>
        <v>ไม่ผ่าน</v>
      </c>
    </row>
    <row r="19" spans="1:9" ht="20.25" x14ac:dyDescent="0.3">
      <c r="A19" s="20">
        <v>12</v>
      </c>
      <c r="B19" s="47" t="s">
        <v>467</v>
      </c>
      <c r="C19" s="48" t="s">
        <v>468</v>
      </c>
      <c r="D19" s="19"/>
      <c r="E19" s="15" t="str">
        <f t="shared" si="0"/>
        <v>/</v>
      </c>
      <c r="F19" s="15" t="str">
        <f t="shared" si="1"/>
        <v/>
      </c>
      <c r="G19" s="15" t="str">
        <f t="shared" si="2"/>
        <v/>
      </c>
      <c r="H19" s="15" t="str">
        <f t="shared" si="3"/>
        <v/>
      </c>
      <c r="I19" s="15" t="str">
        <f t="shared" si="4"/>
        <v>ไม่ผ่าน</v>
      </c>
    </row>
    <row r="20" spans="1:9" ht="20.25" x14ac:dyDescent="0.3">
      <c r="A20" s="20">
        <v>13</v>
      </c>
      <c r="B20" s="47" t="s">
        <v>469</v>
      </c>
      <c r="C20" s="48" t="s">
        <v>470</v>
      </c>
      <c r="D20" s="19"/>
      <c r="E20" s="15" t="str">
        <f t="shared" si="0"/>
        <v>/</v>
      </c>
      <c r="F20" s="15" t="str">
        <f t="shared" si="1"/>
        <v/>
      </c>
      <c r="G20" s="15" t="str">
        <f t="shared" si="2"/>
        <v/>
      </c>
      <c r="H20" s="15" t="str">
        <f t="shared" si="3"/>
        <v/>
      </c>
      <c r="I20" s="15" t="str">
        <f t="shared" si="4"/>
        <v>ไม่ผ่าน</v>
      </c>
    </row>
    <row r="21" spans="1:9" ht="20.25" x14ac:dyDescent="0.3">
      <c r="A21" s="20">
        <v>14</v>
      </c>
      <c r="B21" s="47" t="s">
        <v>471</v>
      </c>
      <c r="C21" s="48" t="s">
        <v>472</v>
      </c>
      <c r="D21" s="19"/>
      <c r="E21" s="15" t="str">
        <f t="shared" si="0"/>
        <v>/</v>
      </c>
      <c r="F21" s="15" t="str">
        <f t="shared" si="1"/>
        <v/>
      </c>
      <c r="G21" s="15" t="str">
        <f t="shared" si="2"/>
        <v/>
      </c>
      <c r="H21" s="15" t="str">
        <f t="shared" si="3"/>
        <v/>
      </c>
      <c r="I21" s="15" t="str">
        <f t="shared" si="4"/>
        <v>ไม่ผ่าน</v>
      </c>
    </row>
    <row r="22" spans="1:9" ht="20.25" x14ac:dyDescent="0.3">
      <c r="A22" s="20">
        <v>15</v>
      </c>
      <c r="B22" s="47" t="s">
        <v>370</v>
      </c>
      <c r="C22" s="48" t="s">
        <v>473</v>
      </c>
      <c r="D22" s="19"/>
      <c r="E22" s="15" t="str">
        <f t="shared" si="0"/>
        <v>/</v>
      </c>
      <c r="F22" s="15" t="str">
        <f t="shared" si="1"/>
        <v/>
      </c>
      <c r="G22" s="15" t="str">
        <f t="shared" si="2"/>
        <v/>
      </c>
      <c r="H22" s="15" t="str">
        <f t="shared" si="3"/>
        <v/>
      </c>
      <c r="I22" s="15" t="str">
        <f t="shared" si="4"/>
        <v>ไม่ผ่าน</v>
      </c>
    </row>
    <row r="23" spans="1:9" ht="20.25" x14ac:dyDescent="0.3">
      <c r="A23" s="20">
        <v>16</v>
      </c>
      <c r="B23" s="47" t="s">
        <v>474</v>
      </c>
      <c r="C23" s="48" t="s">
        <v>475</v>
      </c>
      <c r="D23" s="19"/>
      <c r="E23" s="15" t="str">
        <f t="shared" si="0"/>
        <v>/</v>
      </c>
      <c r="F23" s="15" t="str">
        <f t="shared" si="1"/>
        <v/>
      </c>
      <c r="G23" s="15" t="str">
        <f t="shared" si="2"/>
        <v/>
      </c>
      <c r="H23" s="15" t="str">
        <f t="shared" si="3"/>
        <v/>
      </c>
      <c r="I23" s="15" t="str">
        <f t="shared" si="4"/>
        <v>ไม่ผ่าน</v>
      </c>
    </row>
    <row r="24" spans="1:9" ht="20.25" x14ac:dyDescent="0.3">
      <c r="A24" s="20">
        <v>17</v>
      </c>
      <c r="B24" s="47" t="s">
        <v>476</v>
      </c>
      <c r="C24" s="48" t="s">
        <v>477</v>
      </c>
      <c r="D24" s="19"/>
      <c r="E24" s="15" t="str">
        <f t="shared" si="0"/>
        <v>/</v>
      </c>
      <c r="F24" s="15" t="str">
        <f t="shared" si="1"/>
        <v/>
      </c>
      <c r="G24" s="15" t="str">
        <f t="shared" si="2"/>
        <v/>
      </c>
      <c r="H24" s="15" t="str">
        <f t="shared" si="3"/>
        <v/>
      </c>
      <c r="I24" s="15" t="str">
        <f t="shared" si="4"/>
        <v>ไม่ผ่าน</v>
      </c>
    </row>
    <row r="25" spans="1:9" ht="20.25" x14ac:dyDescent="0.3">
      <c r="A25" s="20">
        <v>18</v>
      </c>
      <c r="B25" s="47" t="s">
        <v>478</v>
      </c>
      <c r="C25" s="48" t="s">
        <v>479</v>
      </c>
      <c r="D25" s="19"/>
      <c r="E25" s="15" t="str">
        <f t="shared" si="0"/>
        <v>/</v>
      </c>
      <c r="F25" s="15" t="str">
        <f t="shared" si="1"/>
        <v/>
      </c>
      <c r="G25" s="15" t="str">
        <f t="shared" si="2"/>
        <v/>
      </c>
      <c r="H25" s="15" t="str">
        <f t="shared" si="3"/>
        <v/>
      </c>
      <c r="I25" s="15" t="str">
        <f t="shared" si="4"/>
        <v>ไม่ผ่าน</v>
      </c>
    </row>
    <row r="26" spans="1:9" ht="20.25" x14ac:dyDescent="0.3">
      <c r="A26" s="20">
        <v>19</v>
      </c>
      <c r="B26" s="47" t="s">
        <v>480</v>
      </c>
      <c r="C26" s="48" t="s">
        <v>481</v>
      </c>
      <c r="D26" s="19"/>
      <c r="E26" s="15" t="str">
        <f t="shared" si="0"/>
        <v>/</v>
      </c>
      <c r="F26" s="15" t="str">
        <f t="shared" si="1"/>
        <v/>
      </c>
      <c r="G26" s="15" t="str">
        <f t="shared" si="2"/>
        <v/>
      </c>
      <c r="H26" s="15" t="str">
        <f t="shared" si="3"/>
        <v/>
      </c>
      <c r="I26" s="15" t="str">
        <f t="shared" si="4"/>
        <v>ไม่ผ่าน</v>
      </c>
    </row>
    <row r="27" spans="1:9" ht="20.25" x14ac:dyDescent="0.3">
      <c r="A27" s="20">
        <v>20</v>
      </c>
      <c r="B27" s="47" t="s">
        <v>482</v>
      </c>
      <c r="C27" s="48" t="s">
        <v>483</v>
      </c>
      <c r="D27" s="19"/>
      <c r="E27" s="15" t="str">
        <f t="shared" si="0"/>
        <v>/</v>
      </c>
      <c r="F27" s="15" t="str">
        <f t="shared" si="1"/>
        <v/>
      </c>
      <c r="G27" s="15" t="str">
        <f t="shared" si="2"/>
        <v/>
      </c>
      <c r="H27" s="15" t="str">
        <f t="shared" si="3"/>
        <v/>
      </c>
      <c r="I27" s="15" t="str">
        <f t="shared" si="4"/>
        <v>ไม่ผ่าน</v>
      </c>
    </row>
    <row r="28" spans="1:9" ht="20.25" x14ac:dyDescent="0.3">
      <c r="A28" s="20">
        <v>21</v>
      </c>
      <c r="B28" s="47" t="s">
        <v>471</v>
      </c>
      <c r="C28" s="48" t="s">
        <v>484</v>
      </c>
      <c r="D28" s="19"/>
      <c r="E28" s="15" t="str">
        <f t="shared" si="0"/>
        <v>/</v>
      </c>
      <c r="F28" s="15" t="str">
        <f t="shared" si="1"/>
        <v/>
      </c>
      <c r="G28" s="15" t="str">
        <f t="shared" si="2"/>
        <v/>
      </c>
      <c r="H28" s="15" t="str">
        <f t="shared" si="3"/>
        <v/>
      </c>
      <c r="I28" s="15" t="str">
        <f t="shared" si="4"/>
        <v>ไม่ผ่าน</v>
      </c>
    </row>
    <row r="29" spans="1:9" ht="20.25" x14ac:dyDescent="0.3">
      <c r="A29" s="20">
        <v>22</v>
      </c>
      <c r="B29" s="47" t="s">
        <v>485</v>
      </c>
      <c r="C29" s="48" t="s">
        <v>486</v>
      </c>
      <c r="D29" s="19"/>
      <c r="E29" s="15" t="str">
        <f t="shared" si="0"/>
        <v>/</v>
      </c>
      <c r="F29" s="15" t="str">
        <f t="shared" si="1"/>
        <v/>
      </c>
      <c r="G29" s="15" t="str">
        <f t="shared" si="2"/>
        <v/>
      </c>
      <c r="H29" s="15" t="str">
        <f t="shared" si="3"/>
        <v/>
      </c>
      <c r="I29" s="15" t="str">
        <f t="shared" si="4"/>
        <v>ไม่ผ่าน</v>
      </c>
    </row>
    <row r="30" spans="1:9" ht="20.25" x14ac:dyDescent="0.3">
      <c r="A30" s="20">
        <v>23</v>
      </c>
      <c r="B30" s="47" t="s">
        <v>487</v>
      </c>
      <c r="C30" s="48" t="s">
        <v>488</v>
      </c>
      <c r="D30" s="19"/>
      <c r="E30" s="15" t="str">
        <f t="shared" si="0"/>
        <v>/</v>
      </c>
      <c r="F30" s="15" t="str">
        <f t="shared" si="1"/>
        <v/>
      </c>
      <c r="G30" s="15" t="str">
        <f t="shared" si="2"/>
        <v/>
      </c>
      <c r="H30" s="15" t="str">
        <f t="shared" si="3"/>
        <v/>
      </c>
      <c r="I30" s="15" t="str">
        <f t="shared" si="4"/>
        <v>ไม่ผ่าน</v>
      </c>
    </row>
    <row r="31" spans="1:9" ht="20.25" x14ac:dyDescent="0.3">
      <c r="A31" s="20">
        <v>24</v>
      </c>
      <c r="B31" s="47" t="s">
        <v>489</v>
      </c>
      <c r="C31" s="48" t="s">
        <v>490</v>
      </c>
      <c r="D31" s="19"/>
      <c r="E31" s="15" t="str">
        <f t="shared" si="0"/>
        <v>/</v>
      </c>
      <c r="F31" s="15" t="str">
        <f t="shared" si="1"/>
        <v/>
      </c>
      <c r="G31" s="15" t="str">
        <f t="shared" si="2"/>
        <v/>
      </c>
      <c r="H31" s="15" t="str">
        <f t="shared" si="3"/>
        <v/>
      </c>
      <c r="I31" s="15" t="str">
        <f t="shared" si="4"/>
        <v>ไม่ผ่าน</v>
      </c>
    </row>
    <row r="32" spans="1:9" ht="20.25" x14ac:dyDescent="0.3">
      <c r="A32" s="20">
        <v>25</v>
      </c>
      <c r="B32" s="47" t="s">
        <v>491</v>
      </c>
      <c r="C32" s="48" t="s">
        <v>492</v>
      </c>
      <c r="D32" s="19"/>
      <c r="E32" s="15" t="str">
        <f t="shared" si="0"/>
        <v>/</v>
      </c>
      <c r="F32" s="15" t="str">
        <f t="shared" si="1"/>
        <v/>
      </c>
      <c r="G32" s="15" t="str">
        <f t="shared" si="2"/>
        <v/>
      </c>
      <c r="H32" s="15" t="str">
        <f t="shared" si="3"/>
        <v/>
      </c>
      <c r="I32" s="15" t="str">
        <f t="shared" si="4"/>
        <v>ไม่ผ่าน</v>
      </c>
    </row>
    <row r="33" spans="1:9" ht="20.25" x14ac:dyDescent="0.3">
      <c r="A33" s="20">
        <v>26</v>
      </c>
      <c r="B33" s="47" t="s">
        <v>493</v>
      </c>
      <c r="C33" s="48" t="s">
        <v>494</v>
      </c>
      <c r="D33" s="19"/>
      <c r="E33" s="15" t="str">
        <f t="shared" si="0"/>
        <v>/</v>
      </c>
      <c r="F33" s="15" t="str">
        <f t="shared" si="1"/>
        <v/>
      </c>
      <c r="G33" s="15" t="str">
        <f t="shared" si="2"/>
        <v/>
      </c>
      <c r="H33" s="15" t="str">
        <f t="shared" si="3"/>
        <v/>
      </c>
      <c r="I33" s="15" t="str">
        <f t="shared" si="4"/>
        <v>ไม่ผ่าน</v>
      </c>
    </row>
    <row r="34" spans="1:9" ht="20.25" x14ac:dyDescent="0.3">
      <c r="A34" s="20">
        <v>27</v>
      </c>
      <c r="B34" s="47" t="s">
        <v>495</v>
      </c>
      <c r="C34" s="48" t="s">
        <v>496</v>
      </c>
      <c r="D34" s="19"/>
      <c r="E34" s="15" t="str">
        <f t="shared" si="0"/>
        <v>/</v>
      </c>
      <c r="F34" s="15" t="str">
        <f t="shared" si="1"/>
        <v/>
      </c>
      <c r="G34" s="15" t="str">
        <f t="shared" si="2"/>
        <v/>
      </c>
      <c r="H34" s="15" t="str">
        <f t="shared" si="3"/>
        <v/>
      </c>
      <c r="I34" s="15" t="str">
        <f t="shared" si="4"/>
        <v>ไม่ผ่าน</v>
      </c>
    </row>
    <row r="35" spans="1:9" ht="20.25" x14ac:dyDescent="0.3">
      <c r="A35" s="20">
        <v>28</v>
      </c>
      <c r="B35" s="47" t="s">
        <v>497</v>
      </c>
      <c r="C35" s="48" t="s">
        <v>498</v>
      </c>
      <c r="D35" s="19"/>
      <c r="E35" s="15" t="str">
        <f t="shared" si="0"/>
        <v>/</v>
      </c>
      <c r="F35" s="15" t="str">
        <f t="shared" si="1"/>
        <v/>
      </c>
      <c r="G35" s="15" t="str">
        <f t="shared" si="2"/>
        <v/>
      </c>
      <c r="H35" s="15" t="str">
        <f t="shared" si="3"/>
        <v/>
      </c>
      <c r="I35" s="15" t="str">
        <f t="shared" si="4"/>
        <v>ไม่ผ่าน</v>
      </c>
    </row>
    <row r="36" spans="1:9" ht="20.25" x14ac:dyDescent="0.3">
      <c r="A36" s="20">
        <v>29</v>
      </c>
      <c r="B36" s="47" t="s">
        <v>499</v>
      </c>
      <c r="C36" s="48" t="s">
        <v>500</v>
      </c>
      <c r="D36" s="19"/>
      <c r="E36" s="15" t="str">
        <f t="shared" si="0"/>
        <v>/</v>
      </c>
      <c r="F36" s="15" t="str">
        <f t="shared" si="1"/>
        <v/>
      </c>
      <c r="G36" s="15" t="str">
        <f t="shared" si="2"/>
        <v/>
      </c>
      <c r="H36" s="15" t="str">
        <f t="shared" si="3"/>
        <v/>
      </c>
      <c r="I36" s="15" t="str">
        <f t="shared" si="4"/>
        <v>ไม่ผ่าน</v>
      </c>
    </row>
    <row r="37" spans="1:9" ht="20.25" x14ac:dyDescent="0.3">
      <c r="A37" s="20">
        <v>30</v>
      </c>
      <c r="B37" s="47" t="s">
        <v>501</v>
      </c>
      <c r="C37" s="48" t="s">
        <v>502</v>
      </c>
      <c r="D37" s="19"/>
      <c r="E37" s="15" t="str">
        <f t="shared" si="0"/>
        <v>/</v>
      </c>
      <c r="F37" s="15" t="str">
        <f t="shared" si="1"/>
        <v/>
      </c>
      <c r="G37" s="15" t="str">
        <f t="shared" si="2"/>
        <v/>
      </c>
      <c r="H37" s="15" t="str">
        <f t="shared" si="3"/>
        <v/>
      </c>
      <c r="I37" s="15" t="str">
        <f t="shared" si="4"/>
        <v>ไม่ผ่าน</v>
      </c>
    </row>
    <row r="38" spans="1:9" ht="20.25" x14ac:dyDescent="0.3">
      <c r="A38" s="20">
        <v>31</v>
      </c>
      <c r="B38" s="47" t="s">
        <v>503</v>
      </c>
      <c r="C38" s="48" t="s">
        <v>504</v>
      </c>
      <c r="D38" s="19"/>
      <c r="E38" s="15" t="str">
        <f t="shared" si="0"/>
        <v>/</v>
      </c>
      <c r="F38" s="15" t="str">
        <f t="shared" si="1"/>
        <v/>
      </c>
      <c r="G38" s="15" t="str">
        <f t="shared" si="2"/>
        <v/>
      </c>
      <c r="H38" s="15" t="str">
        <f t="shared" si="3"/>
        <v/>
      </c>
      <c r="I38" s="15" t="str">
        <f t="shared" si="4"/>
        <v>ไม่ผ่าน</v>
      </c>
    </row>
    <row r="39" spans="1:9" ht="20.25" x14ac:dyDescent="0.3">
      <c r="A39" s="20">
        <v>32</v>
      </c>
      <c r="B39" s="47" t="s">
        <v>505</v>
      </c>
      <c r="C39" s="48" t="s">
        <v>506</v>
      </c>
      <c r="D39" s="19"/>
      <c r="E39" s="15" t="str">
        <f t="shared" si="0"/>
        <v>/</v>
      </c>
      <c r="F39" s="15" t="str">
        <f t="shared" si="1"/>
        <v/>
      </c>
      <c r="G39" s="15" t="str">
        <f t="shared" si="2"/>
        <v/>
      </c>
      <c r="H39" s="15" t="str">
        <f t="shared" si="3"/>
        <v/>
      </c>
      <c r="I39" s="15" t="str">
        <f t="shared" si="4"/>
        <v>ไม่ผ่าน</v>
      </c>
    </row>
    <row r="40" spans="1:9" ht="20.25" x14ac:dyDescent="0.3">
      <c r="A40" s="20">
        <v>33</v>
      </c>
      <c r="B40" s="47" t="s">
        <v>507</v>
      </c>
      <c r="C40" s="48" t="s">
        <v>508</v>
      </c>
      <c r="D40" s="19"/>
      <c r="E40" s="15" t="str">
        <f t="shared" si="0"/>
        <v>/</v>
      </c>
      <c r="F40" s="15" t="str">
        <f t="shared" si="1"/>
        <v/>
      </c>
      <c r="G40" s="15" t="str">
        <f t="shared" si="2"/>
        <v/>
      </c>
      <c r="H40" s="15" t="str">
        <f t="shared" si="3"/>
        <v/>
      </c>
      <c r="I40" s="15" t="str">
        <f t="shared" si="4"/>
        <v>ไม่ผ่าน</v>
      </c>
    </row>
    <row r="41" spans="1:9" ht="20.25" x14ac:dyDescent="0.3">
      <c r="A41" s="20">
        <v>34</v>
      </c>
      <c r="B41" s="47" t="s">
        <v>509</v>
      </c>
      <c r="C41" s="48" t="s">
        <v>510</v>
      </c>
      <c r="D41" s="19"/>
      <c r="E41" s="15" t="str">
        <f t="shared" si="0"/>
        <v>/</v>
      </c>
      <c r="F41" s="15" t="str">
        <f t="shared" si="1"/>
        <v/>
      </c>
      <c r="G41" s="15" t="str">
        <f t="shared" si="2"/>
        <v/>
      </c>
      <c r="H41" s="15" t="str">
        <f t="shared" si="3"/>
        <v/>
      </c>
      <c r="I41" s="15" t="str">
        <f t="shared" si="4"/>
        <v>ไม่ผ่าน</v>
      </c>
    </row>
    <row r="42" spans="1:9" ht="20.25" x14ac:dyDescent="0.3">
      <c r="A42" s="20">
        <v>35</v>
      </c>
      <c r="B42" s="47" t="s">
        <v>511</v>
      </c>
      <c r="C42" s="48" t="s">
        <v>512</v>
      </c>
      <c r="D42" s="19"/>
      <c r="E42" s="15" t="str">
        <f t="shared" si="0"/>
        <v>/</v>
      </c>
      <c r="F42" s="15" t="str">
        <f t="shared" si="1"/>
        <v/>
      </c>
      <c r="G42" s="15" t="str">
        <f t="shared" si="2"/>
        <v/>
      </c>
      <c r="H42" s="15" t="str">
        <f t="shared" si="3"/>
        <v/>
      </c>
      <c r="I42" s="15" t="str">
        <f t="shared" si="4"/>
        <v>ไม่ผ่าน</v>
      </c>
    </row>
    <row r="43" spans="1:9" ht="20.25" x14ac:dyDescent="0.3">
      <c r="A43" s="20">
        <v>36</v>
      </c>
      <c r="B43" s="47" t="s">
        <v>513</v>
      </c>
      <c r="C43" s="48" t="s">
        <v>514</v>
      </c>
      <c r="D43" s="19"/>
      <c r="E43" s="15" t="str">
        <f t="shared" si="0"/>
        <v>/</v>
      </c>
      <c r="F43" s="15" t="str">
        <f t="shared" si="1"/>
        <v/>
      </c>
      <c r="G43" s="15" t="str">
        <f t="shared" si="2"/>
        <v/>
      </c>
      <c r="H43" s="15" t="str">
        <f t="shared" si="3"/>
        <v/>
      </c>
      <c r="I43" s="15" t="str">
        <f t="shared" si="4"/>
        <v>ไม่ผ่าน</v>
      </c>
    </row>
    <row r="44" spans="1:9" ht="20.25" x14ac:dyDescent="0.3">
      <c r="A44" s="20">
        <v>37</v>
      </c>
      <c r="B44" s="47" t="s">
        <v>515</v>
      </c>
      <c r="C44" s="48" t="s">
        <v>516</v>
      </c>
      <c r="D44" s="19"/>
      <c r="E44" s="15" t="str">
        <f t="shared" si="0"/>
        <v>/</v>
      </c>
      <c r="F44" s="15" t="str">
        <f t="shared" si="1"/>
        <v/>
      </c>
      <c r="G44" s="15" t="str">
        <f t="shared" si="2"/>
        <v/>
      </c>
      <c r="H44" s="15" t="str">
        <f t="shared" si="3"/>
        <v/>
      </c>
      <c r="I44" s="15" t="str">
        <f t="shared" si="4"/>
        <v>ไม่ผ่าน</v>
      </c>
    </row>
    <row r="45" spans="1:9" s="1" customFormat="1" ht="20.25" x14ac:dyDescent="0.3">
      <c r="A45" s="20">
        <v>38</v>
      </c>
      <c r="B45" s="47" t="s">
        <v>517</v>
      </c>
      <c r="C45" s="48" t="s">
        <v>518</v>
      </c>
      <c r="D45" s="19"/>
      <c r="E45" s="15" t="str">
        <f t="shared" si="0"/>
        <v>/</v>
      </c>
      <c r="F45" s="15" t="str">
        <f t="shared" si="1"/>
        <v/>
      </c>
      <c r="G45" s="15" t="str">
        <f t="shared" si="2"/>
        <v/>
      </c>
      <c r="H45" s="15" t="str">
        <f t="shared" si="3"/>
        <v/>
      </c>
      <c r="I45" s="15" t="str">
        <f t="shared" si="4"/>
        <v>ไม่ผ่าน</v>
      </c>
    </row>
    <row r="46" spans="1:9" ht="18.75" x14ac:dyDescent="0.2">
      <c r="A46" s="70"/>
      <c r="B46" s="71"/>
      <c r="C46" s="71"/>
      <c r="D46" s="71"/>
      <c r="E46" s="71"/>
      <c r="F46" s="71"/>
      <c r="G46" s="67" t="s">
        <v>8</v>
      </c>
      <c r="H46" s="68"/>
      <c r="I46" s="21">
        <f>COUNTIF(I8:I45,"ผ่าน")</f>
        <v>0</v>
      </c>
    </row>
    <row r="47" spans="1:9" ht="18.75" x14ac:dyDescent="0.2">
      <c r="A47" s="72"/>
      <c r="B47" s="73"/>
      <c r="C47" s="73"/>
      <c r="D47" s="73"/>
      <c r="E47" s="73"/>
      <c r="F47" s="73"/>
      <c r="G47" s="67" t="s">
        <v>12</v>
      </c>
      <c r="H47" s="68"/>
      <c r="I47" s="21">
        <f>COUNTIF(I8:I45,"ไม่ผ่าน")</f>
        <v>38</v>
      </c>
    </row>
    <row r="48" spans="1:9" ht="18.75" x14ac:dyDescent="0.3">
      <c r="A48" s="6" t="s">
        <v>13</v>
      </c>
      <c r="B48" s="5"/>
      <c r="C48" s="5"/>
      <c r="D48" s="7"/>
      <c r="E48" s="5"/>
      <c r="F48" s="5"/>
      <c r="G48" s="13"/>
      <c r="H48" s="13"/>
      <c r="I48" s="13"/>
    </row>
    <row r="49" spans="1:9" ht="18.75" x14ac:dyDescent="0.3">
      <c r="A49" s="5"/>
      <c r="B49" s="5"/>
      <c r="C49" s="2"/>
      <c r="D49" s="2"/>
      <c r="E49" s="17"/>
      <c r="F49" s="10" t="s">
        <v>36</v>
      </c>
      <c r="G49" s="17"/>
      <c r="H49" s="2"/>
      <c r="I49" s="13"/>
    </row>
    <row r="50" spans="1:9" ht="18.75" x14ac:dyDescent="0.3">
      <c r="A50" s="5"/>
      <c r="B50" s="5"/>
      <c r="C50" s="2"/>
      <c r="D50" s="2"/>
      <c r="E50" s="17"/>
      <c r="F50" s="10" t="s">
        <v>37</v>
      </c>
      <c r="G50" s="17"/>
      <c r="H50" s="2"/>
      <c r="I50" s="13"/>
    </row>
    <row r="51" spans="1:9" ht="18.75" x14ac:dyDescent="0.3">
      <c r="A51" s="5"/>
      <c r="B51" s="5"/>
      <c r="C51" s="2"/>
      <c r="D51" s="2"/>
      <c r="E51" s="17"/>
      <c r="F51" s="10" t="s">
        <v>38</v>
      </c>
      <c r="G51" s="17"/>
      <c r="H51" s="2"/>
      <c r="I51" s="13"/>
    </row>
    <row r="52" spans="1:9" ht="18.75" x14ac:dyDescent="0.3">
      <c r="A52" s="93" t="s">
        <v>14</v>
      </c>
      <c r="B52" s="93"/>
      <c r="C52" s="93" t="s">
        <v>15</v>
      </c>
      <c r="D52" s="93"/>
      <c r="E52" s="69" t="s">
        <v>16</v>
      </c>
      <c r="F52" s="69"/>
      <c r="G52" s="69" t="s">
        <v>17</v>
      </c>
      <c r="H52" s="69"/>
      <c r="I52" s="13"/>
    </row>
    <row r="53" spans="1:9" ht="18.75" x14ac:dyDescent="0.3">
      <c r="A53" s="93"/>
      <c r="B53" s="93"/>
      <c r="C53" s="94" t="s">
        <v>18</v>
      </c>
      <c r="D53" s="94"/>
      <c r="E53" s="95" t="s">
        <v>19</v>
      </c>
      <c r="F53" s="95"/>
      <c r="G53" s="95">
        <f>COUNTIF(H8:H45,"/")</f>
        <v>0</v>
      </c>
      <c r="H53" s="95"/>
      <c r="I53" s="13"/>
    </row>
    <row r="54" spans="1:9" ht="18.75" x14ac:dyDescent="0.3">
      <c r="A54" s="93"/>
      <c r="B54" s="93"/>
      <c r="C54" s="94" t="s">
        <v>20</v>
      </c>
      <c r="D54" s="94"/>
      <c r="E54" s="95" t="s">
        <v>21</v>
      </c>
      <c r="F54" s="95"/>
      <c r="G54" s="95">
        <f>COUNTIF(G8:G45,"/")</f>
        <v>0</v>
      </c>
      <c r="H54" s="95"/>
      <c r="I54" s="13"/>
    </row>
    <row r="55" spans="1:9" ht="18.75" x14ac:dyDescent="0.3">
      <c r="A55" s="93"/>
      <c r="B55" s="93"/>
      <c r="C55" s="94" t="s">
        <v>22</v>
      </c>
      <c r="D55" s="94"/>
      <c r="E55" s="95" t="s">
        <v>8</v>
      </c>
      <c r="F55" s="95"/>
      <c r="G55" s="95">
        <f>COUNTIF(F8:F45,"/")</f>
        <v>0</v>
      </c>
      <c r="H55" s="95"/>
      <c r="I55" s="13"/>
    </row>
    <row r="56" spans="1:9" ht="18.75" x14ac:dyDescent="0.3">
      <c r="A56" s="93"/>
      <c r="B56" s="93"/>
      <c r="C56" s="94" t="s">
        <v>23</v>
      </c>
      <c r="D56" s="94"/>
      <c r="E56" s="95" t="s">
        <v>12</v>
      </c>
      <c r="F56" s="95"/>
      <c r="G56" s="95">
        <f>COUNTIF(E8:E45,"/")</f>
        <v>38</v>
      </c>
      <c r="H56" s="95"/>
      <c r="I56" s="13"/>
    </row>
    <row r="57" spans="1:9" x14ac:dyDescent="0.2">
      <c r="A57" s="1"/>
      <c r="B57" s="1"/>
      <c r="C57" s="1"/>
      <c r="D57" s="1"/>
      <c r="E57" s="1"/>
      <c r="F57" s="1"/>
      <c r="G57" s="1"/>
      <c r="H57" s="1"/>
      <c r="I57" s="1"/>
    </row>
  </sheetData>
  <mergeCells count="30">
    <mergeCell ref="A46:F47"/>
    <mergeCell ref="G46:H46"/>
    <mergeCell ref="G47:H47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A52:B56"/>
    <mergeCell ref="C52:D52"/>
    <mergeCell ref="E52:F52"/>
    <mergeCell ref="G52:H52"/>
    <mergeCell ref="C53:D53"/>
    <mergeCell ref="E53:F53"/>
    <mergeCell ref="G53:H53"/>
    <mergeCell ref="C54:D54"/>
    <mergeCell ref="E54:F54"/>
    <mergeCell ref="G54:H54"/>
    <mergeCell ref="C55:D55"/>
    <mergeCell ref="E55:F55"/>
    <mergeCell ref="G55:H55"/>
    <mergeCell ref="C56:D56"/>
    <mergeCell ref="E56:F56"/>
    <mergeCell ref="G56:H5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opLeftCell="A17" workbookViewId="0">
      <selection activeCell="A30" sqref="A30:XFD31"/>
    </sheetView>
  </sheetViews>
  <sheetFormatPr defaultRowHeight="14.25" x14ac:dyDescent="0.2"/>
  <cols>
    <col min="1" max="1" width="6.75" customWidth="1"/>
    <col min="2" max="2" width="11.125" customWidth="1"/>
    <col min="3" max="3" width="10.25" customWidth="1"/>
  </cols>
  <sheetData>
    <row r="1" spans="1:9" ht="18.75" x14ac:dyDescent="0.3">
      <c r="A1" s="74" t="s">
        <v>24</v>
      </c>
      <c r="B1" s="74"/>
      <c r="C1" s="74"/>
      <c r="D1" s="74"/>
      <c r="E1" s="74"/>
      <c r="F1" s="74"/>
      <c r="G1" s="74"/>
      <c r="H1" s="74"/>
      <c r="I1" s="74"/>
    </row>
    <row r="2" spans="1:9" ht="18.75" x14ac:dyDescent="0.3">
      <c r="A2" s="74" t="s">
        <v>26</v>
      </c>
      <c r="B2" s="74"/>
      <c r="C2" s="74"/>
      <c r="D2" s="74"/>
      <c r="E2" s="74"/>
      <c r="F2" s="74"/>
      <c r="G2" s="74"/>
      <c r="H2" s="74"/>
      <c r="I2" s="74"/>
    </row>
    <row r="3" spans="1:9" ht="18.75" x14ac:dyDescent="0.3">
      <c r="A3" s="74" t="s">
        <v>39</v>
      </c>
      <c r="B3" s="74"/>
      <c r="C3" s="74"/>
      <c r="D3" s="74"/>
      <c r="E3" s="74"/>
      <c r="F3" s="74"/>
      <c r="G3" s="74"/>
      <c r="H3" s="74"/>
      <c r="I3" s="74"/>
    </row>
    <row r="4" spans="1:9" ht="18.75" x14ac:dyDescent="0.3">
      <c r="A4" s="8" t="s">
        <v>0</v>
      </c>
      <c r="B4" s="8"/>
      <c r="C4" s="3"/>
      <c r="D4" s="11"/>
      <c r="E4" s="9"/>
      <c r="F4" s="3"/>
      <c r="G4" s="3"/>
      <c r="H4" s="3"/>
      <c r="I4" s="3"/>
    </row>
    <row r="5" spans="1:9" ht="18.75" customHeight="1" x14ac:dyDescent="0.3">
      <c r="A5" s="75" t="s">
        <v>1</v>
      </c>
      <c r="B5" s="78" t="s">
        <v>2</v>
      </c>
      <c r="C5" s="81" t="s">
        <v>3</v>
      </c>
      <c r="D5" s="84" t="s">
        <v>4</v>
      </c>
      <c r="E5" s="87" t="s">
        <v>5</v>
      </c>
      <c r="F5" s="88"/>
      <c r="G5" s="88"/>
      <c r="H5" s="89"/>
      <c r="I5" s="90" t="s">
        <v>6</v>
      </c>
    </row>
    <row r="6" spans="1:9" ht="18.75" customHeight="1" x14ac:dyDescent="0.3">
      <c r="A6" s="76"/>
      <c r="B6" s="79"/>
      <c r="C6" s="82"/>
      <c r="D6" s="85"/>
      <c r="E6" s="90" t="s">
        <v>7</v>
      </c>
      <c r="F6" s="87" t="s">
        <v>8</v>
      </c>
      <c r="G6" s="88"/>
      <c r="H6" s="89"/>
      <c r="I6" s="91"/>
    </row>
    <row r="7" spans="1:9" ht="101.25" customHeight="1" x14ac:dyDescent="0.2">
      <c r="A7" s="77"/>
      <c r="B7" s="80"/>
      <c r="C7" s="83"/>
      <c r="D7" s="86"/>
      <c r="E7" s="92"/>
      <c r="F7" s="12" t="s">
        <v>9</v>
      </c>
      <c r="G7" s="12" t="s">
        <v>10</v>
      </c>
      <c r="H7" s="12" t="s">
        <v>11</v>
      </c>
      <c r="I7" s="92"/>
    </row>
    <row r="8" spans="1:9" ht="20.25" x14ac:dyDescent="0.3">
      <c r="A8" s="20">
        <v>1</v>
      </c>
      <c r="B8" s="47" t="s">
        <v>519</v>
      </c>
      <c r="C8" s="48" t="s">
        <v>520</v>
      </c>
      <c r="D8" s="19"/>
      <c r="E8" s="15" t="str">
        <f>IF(D8&lt;=14,"/",IF(D8&lt;=20,"",IF(D8&lt;=25,"",IF(D8&lt;=30,""))))</f>
        <v>/</v>
      </c>
      <c r="F8" s="15" t="str">
        <f>IF(D8&lt;=14,"",IF(D8&lt;=20,"/",IF(D8&lt;=25,"",IF(D8&lt;=30,""))))</f>
        <v/>
      </c>
      <c r="G8" s="15" t="str">
        <f>IF(D8&lt;=14,"",IF(D8&lt;=20,"",IF(D8&lt;=25,"/",IF(D8&lt;=30,""))))</f>
        <v/>
      </c>
      <c r="H8" s="15" t="str">
        <f>IF(D8&lt;=14,"",IF(D8&lt;=20,"",IF(D8&lt;=25,"",IF(D8&lt;=30,"/"))))</f>
        <v/>
      </c>
      <c r="I8" s="15" t="str">
        <f>IF(D8&gt;14,"ผ่าน","ไม่ผ่าน")</f>
        <v>ไม่ผ่าน</v>
      </c>
    </row>
    <row r="9" spans="1:9" ht="20.25" x14ac:dyDescent="0.3">
      <c r="A9" s="20">
        <v>2</v>
      </c>
      <c r="B9" s="47" t="s">
        <v>521</v>
      </c>
      <c r="C9" s="48" t="s">
        <v>522</v>
      </c>
      <c r="D9" s="19"/>
      <c r="E9" s="15" t="str">
        <f t="shared" ref="E9:E29" si="0">IF(D9&lt;=14,"/",IF(D9&lt;=20,"",IF(D9&lt;=25,"",IF(D9&lt;=30,""))))</f>
        <v>/</v>
      </c>
      <c r="F9" s="15" t="str">
        <f t="shared" ref="F9:F29" si="1">IF(D9&lt;=14,"",IF(D9&lt;=20,"/",IF(D9&lt;=25,"",IF(D9&lt;=30,""))))</f>
        <v/>
      </c>
      <c r="G9" s="15" t="str">
        <f t="shared" ref="G9:G29" si="2">IF(D9&lt;=14,"",IF(D9&lt;=20,"",IF(D9&lt;=25,"/",IF(D9&lt;=30,""))))</f>
        <v/>
      </c>
      <c r="H9" s="15" t="str">
        <f t="shared" ref="H9:H29" si="3">IF(D9&lt;=14,"",IF(D9&lt;=20,"",IF(D9&lt;=25,"",IF(D9&lt;=30,"/"))))</f>
        <v/>
      </c>
      <c r="I9" s="15" t="str">
        <f t="shared" ref="I9:I29" si="4">IF(D9&gt;14,"ผ่าน","ไม่ผ่าน")</f>
        <v>ไม่ผ่าน</v>
      </c>
    </row>
    <row r="10" spans="1:9" ht="20.25" x14ac:dyDescent="0.3">
      <c r="A10" s="20">
        <v>3</v>
      </c>
      <c r="B10" s="52" t="s">
        <v>523</v>
      </c>
      <c r="C10" s="53" t="s">
        <v>524</v>
      </c>
      <c r="D10" s="19"/>
      <c r="E10" s="15" t="str">
        <f t="shared" si="0"/>
        <v>/</v>
      </c>
      <c r="F10" s="15" t="str">
        <f t="shared" si="1"/>
        <v/>
      </c>
      <c r="G10" s="15" t="str">
        <f t="shared" si="2"/>
        <v/>
      </c>
      <c r="H10" s="15" t="str">
        <f t="shared" si="3"/>
        <v/>
      </c>
      <c r="I10" s="15" t="str">
        <f t="shared" si="4"/>
        <v>ไม่ผ่าน</v>
      </c>
    </row>
    <row r="11" spans="1:9" ht="20.25" x14ac:dyDescent="0.3">
      <c r="A11" s="20">
        <v>4</v>
      </c>
      <c r="B11" s="52" t="s">
        <v>523</v>
      </c>
      <c r="C11" s="53" t="s">
        <v>525</v>
      </c>
      <c r="D11" s="19"/>
      <c r="E11" s="15" t="str">
        <f t="shared" si="0"/>
        <v>/</v>
      </c>
      <c r="F11" s="15" t="str">
        <f t="shared" si="1"/>
        <v/>
      </c>
      <c r="G11" s="15" t="str">
        <f t="shared" si="2"/>
        <v/>
      </c>
      <c r="H11" s="15" t="str">
        <f t="shared" si="3"/>
        <v/>
      </c>
      <c r="I11" s="15" t="str">
        <f t="shared" si="4"/>
        <v>ไม่ผ่าน</v>
      </c>
    </row>
    <row r="12" spans="1:9" ht="20.25" x14ac:dyDescent="0.3">
      <c r="A12" s="20">
        <v>5</v>
      </c>
      <c r="B12" s="54" t="s">
        <v>526</v>
      </c>
      <c r="C12" s="53" t="s">
        <v>527</v>
      </c>
      <c r="D12" s="19"/>
      <c r="E12" s="15" t="str">
        <f t="shared" si="0"/>
        <v>/</v>
      </c>
      <c r="F12" s="15" t="str">
        <f t="shared" si="1"/>
        <v/>
      </c>
      <c r="G12" s="15" t="str">
        <f t="shared" si="2"/>
        <v/>
      </c>
      <c r="H12" s="15" t="str">
        <f t="shared" si="3"/>
        <v/>
      </c>
      <c r="I12" s="15" t="str">
        <f t="shared" si="4"/>
        <v>ไม่ผ่าน</v>
      </c>
    </row>
    <row r="13" spans="1:9" ht="20.25" x14ac:dyDescent="0.3">
      <c r="A13" s="20">
        <v>6</v>
      </c>
      <c r="B13" s="54" t="s">
        <v>528</v>
      </c>
      <c r="C13" s="53" t="s">
        <v>529</v>
      </c>
      <c r="D13" s="19"/>
      <c r="E13" s="15" t="str">
        <f t="shared" si="0"/>
        <v>/</v>
      </c>
      <c r="F13" s="15" t="str">
        <f t="shared" si="1"/>
        <v/>
      </c>
      <c r="G13" s="15" t="str">
        <f t="shared" si="2"/>
        <v/>
      </c>
      <c r="H13" s="15" t="str">
        <f t="shared" si="3"/>
        <v/>
      </c>
      <c r="I13" s="15" t="str">
        <f t="shared" si="4"/>
        <v>ไม่ผ่าน</v>
      </c>
    </row>
    <row r="14" spans="1:9" ht="20.25" x14ac:dyDescent="0.3">
      <c r="A14" s="20">
        <v>7</v>
      </c>
      <c r="B14" s="54" t="s">
        <v>530</v>
      </c>
      <c r="C14" s="54" t="s">
        <v>531</v>
      </c>
      <c r="D14" s="19"/>
      <c r="E14" s="15" t="str">
        <f t="shared" si="0"/>
        <v>/</v>
      </c>
      <c r="F14" s="15" t="str">
        <f t="shared" si="1"/>
        <v/>
      </c>
      <c r="G14" s="15" t="str">
        <f t="shared" si="2"/>
        <v/>
      </c>
      <c r="H14" s="15" t="str">
        <f t="shared" si="3"/>
        <v/>
      </c>
      <c r="I14" s="15" t="str">
        <f t="shared" si="4"/>
        <v>ไม่ผ่าน</v>
      </c>
    </row>
    <row r="15" spans="1:9" ht="20.25" x14ac:dyDescent="0.3">
      <c r="A15" s="20">
        <v>8</v>
      </c>
      <c r="B15" s="55" t="s">
        <v>532</v>
      </c>
      <c r="C15" s="55" t="s">
        <v>533</v>
      </c>
      <c r="D15" s="19"/>
      <c r="E15" s="15" t="str">
        <f t="shared" si="0"/>
        <v>/</v>
      </c>
      <c r="F15" s="15" t="str">
        <f t="shared" si="1"/>
        <v/>
      </c>
      <c r="G15" s="15" t="str">
        <f t="shared" si="2"/>
        <v/>
      </c>
      <c r="H15" s="15" t="str">
        <f t="shared" si="3"/>
        <v/>
      </c>
      <c r="I15" s="15" t="str">
        <f t="shared" si="4"/>
        <v>ไม่ผ่าน</v>
      </c>
    </row>
    <row r="16" spans="1:9" ht="20.25" x14ac:dyDescent="0.3">
      <c r="A16" s="20">
        <v>9</v>
      </c>
      <c r="B16" s="54" t="s">
        <v>534</v>
      </c>
      <c r="C16" s="53" t="s">
        <v>535</v>
      </c>
      <c r="D16" s="19"/>
      <c r="E16" s="15" t="str">
        <f t="shared" si="0"/>
        <v>/</v>
      </c>
      <c r="F16" s="15" t="str">
        <f t="shared" si="1"/>
        <v/>
      </c>
      <c r="G16" s="15" t="str">
        <f t="shared" si="2"/>
        <v/>
      </c>
      <c r="H16" s="15" t="str">
        <f t="shared" si="3"/>
        <v/>
      </c>
      <c r="I16" s="15" t="str">
        <f t="shared" si="4"/>
        <v>ไม่ผ่าน</v>
      </c>
    </row>
    <row r="17" spans="1:9" ht="20.25" x14ac:dyDescent="0.3">
      <c r="A17" s="20">
        <v>10</v>
      </c>
      <c r="B17" s="54" t="s">
        <v>536</v>
      </c>
      <c r="C17" s="53" t="s">
        <v>537</v>
      </c>
      <c r="D17" s="19"/>
      <c r="E17" s="15" t="str">
        <f t="shared" si="0"/>
        <v>/</v>
      </c>
      <c r="F17" s="15" t="str">
        <f t="shared" si="1"/>
        <v/>
      </c>
      <c r="G17" s="15" t="str">
        <f t="shared" si="2"/>
        <v/>
      </c>
      <c r="H17" s="15" t="str">
        <f t="shared" si="3"/>
        <v/>
      </c>
      <c r="I17" s="15" t="str">
        <f t="shared" si="4"/>
        <v>ไม่ผ่าน</v>
      </c>
    </row>
    <row r="18" spans="1:9" ht="20.25" x14ac:dyDescent="0.3">
      <c r="A18" s="20">
        <v>11</v>
      </c>
      <c r="B18" s="54" t="s">
        <v>538</v>
      </c>
      <c r="C18" s="53" t="s">
        <v>539</v>
      </c>
      <c r="D18" s="19"/>
      <c r="E18" s="15" t="str">
        <f t="shared" si="0"/>
        <v>/</v>
      </c>
      <c r="F18" s="15" t="str">
        <f t="shared" si="1"/>
        <v/>
      </c>
      <c r="G18" s="15" t="str">
        <f t="shared" si="2"/>
        <v/>
      </c>
      <c r="H18" s="15" t="str">
        <f t="shared" si="3"/>
        <v/>
      </c>
      <c r="I18" s="15" t="str">
        <f t="shared" si="4"/>
        <v>ไม่ผ่าน</v>
      </c>
    </row>
    <row r="19" spans="1:9" ht="20.25" x14ac:dyDescent="0.3">
      <c r="A19" s="20">
        <v>12</v>
      </c>
      <c r="B19" s="54" t="s">
        <v>540</v>
      </c>
      <c r="C19" s="53" t="s">
        <v>541</v>
      </c>
      <c r="D19" s="19"/>
      <c r="E19" s="15" t="str">
        <f t="shared" si="0"/>
        <v>/</v>
      </c>
      <c r="F19" s="15" t="str">
        <f t="shared" si="1"/>
        <v/>
      </c>
      <c r="G19" s="15" t="str">
        <f t="shared" si="2"/>
        <v/>
      </c>
      <c r="H19" s="15" t="str">
        <f t="shared" si="3"/>
        <v/>
      </c>
      <c r="I19" s="15" t="str">
        <f t="shared" si="4"/>
        <v>ไม่ผ่าน</v>
      </c>
    </row>
    <row r="20" spans="1:9" ht="20.25" x14ac:dyDescent="0.3">
      <c r="A20" s="20">
        <v>13</v>
      </c>
      <c r="B20" s="56" t="s">
        <v>542</v>
      </c>
      <c r="C20" s="57" t="s">
        <v>543</v>
      </c>
      <c r="D20" s="19"/>
      <c r="E20" s="15" t="str">
        <f t="shared" si="0"/>
        <v>/</v>
      </c>
      <c r="F20" s="15" t="str">
        <f t="shared" si="1"/>
        <v/>
      </c>
      <c r="G20" s="15" t="str">
        <f t="shared" si="2"/>
        <v/>
      </c>
      <c r="H20" s="15" t="str">
        <f t="shared" si="3"/>
        <v/>
      </c>
      <c r="I20" s="15" t="str">
        <f t="shared" si="4"/>
        <v>ไม่ผ่าน</v>
      </c>
    </row>
    <row r="21" spans="1:9" ht="20.25" x14ac:dyDescent="0.3">
      <c r="A21" s="20">
        <v>14</v>
      </c>
      <c r="B21" s="54" t="s">
        <v>544</v>
      </c>
      <c r="C21" s="53" t="s">
        <v>545</v>
      </c>
      <c r="D21" s="19"/>
      <c r="E21" s="15" t="str">
        <f t="shared" si="0"/>
        <v>/</v>
      </c>
      <c r="F21" s="15" t="str">
        <f t="shared" si="1"/>
        <v/>
      </c>
      <c r="G21" s="15" t="str">
        <f t="shared" si="2"/>
        <v/>
      </c>
      <c r="H21" s="15" t="str">
        <f t="shared" si="3"/>
        <v/>
      </c>
      <c r="I21" s="15" t="str">
        <f t="shared" si="4"/>
        <v>ไม่ผ่าน</v>
      </c>
    </row>
    <row r="22" spans="1:9" ht="20.25" x14ac:dyDescent="0.3">
      <c r="A22" s="20">
        <v>15</v>
      </c>
      <c r="B22" s="54" t="s">
        <v>546</v>
      </c>
      <c r="C22" s="53" t="s">
        <v>547</v>
      </c>
      <c r="D22" s="19"/>
      <c r="E22" s="15" t="str">
        <f t="shared" si="0"/>
        <v>/</v>
      </c>
      <c r="F22" s="15" t="str">
        <f t="shared" si="1"/>
        <v/>
      </c>
      <c r="G22" s="15" t="str">
        <f t="shared" si="2"/>
        <v/>
      </c>
      <c r="H22" s="15" t="str">
        <f t="shared" si="3"/>
        <v/>
      </c>
      <c r="I22" s="15" t="str">
        <f t="shared" si="4"/>
        <v>ไม่ผ่าน</v>
      </c>
    </row>
    <row r="23" spans="1:9" ht="20.25" x14ac:dyDescent="0.3">
      <c r="A23" s="20">
        <v>16</v>
      </c>
      <c r="B23" s="52" t="s">
        <v>548</v>
      </c>
      <c r="C23" s="53" t="s">
        <v>549</v>
      </c>
      <c r="D23" s="19"/>
      <c r="E23" s="15" t="str">
        <f t="shared" si="0"/>
        <v>/</v>
      </c>
      <c r="F23" s="15" t="str">
        <f t="shared" si="1"/>
        <v/>
      </c>
      <c r="G23" s="15" t="str">
        <f t="shared" si="2"/>
        <v/>
      </c>
      <c r="H23" s="15" t="str">
        <f t="shared" si="3"/>
        <v/>
      </c>
      <c r="I23" s="15" t="str">
        <f t="shared" si="4"/>
        <v>ไม่ผ่าน</v>
      </c>
    </row>
    <row r="24" spans="1:9" ht="20.25" x14ac:dyDescent="0.3">
      <c r="A24" s="20">
        <v>17</v>
      </c>
      <c r="B24" s="52" t="s">
        <v>550</v>
      </c>
      <c r="C24" s="53" t="s">
        <v>207</v>
      </c>
      <c r="D24" s="19"/>
      <c r="E24" s="15" t="str">
        <f t="shared" si="0"/>
        <v>/</v>
      </c>
      <c r="F24" s="15" t="str">
        <f t="shared" si="1"/>
        <v/>
      </c>
      <c r="G24" s="15" t="str">
        <f t="shared" si="2"/>
        <v/>
      </c>
      <c r="H24" s="15" t="str">
        <f t="shared" si="3"/>
        <v/>
      </c>
      <c r="I24" s="15" t="str">
        <f t="shared" si="4"/>
        <v>ไม่ผ่าน</v>
      </c>
    </row>
    <row r="25" spans="1:9" ht="20.25" x14ac:dyDescent="0.3">
      <c r="A25" s="20">
        <v>18</v>
      </c>
      <c r="B25" s="52" t="s">
        <v>425</v>
      </c>
      <c r="C25" s="53" t="s">
        <v>551</v>
      </c>
      <c r="D25" s="19"/>
      <c r="E25" s="15" t="str">
        <f t="shared" si="0"/>
        <v>/</v>
      </c>
      <c r="F25" s="15" t="str">
        <f t="shared" si="1"/>
        <v/>
      </c>
      <c r="G25" s="15" t="str">
        <f t="shared" si="2"/>
        <v/>
      </c>
      <c r="H25" s="15" t="str">
        <f t="shared" si="3"/>
        <v/>
      </c>
      <c r="I25" s="15" t="str">
        <f t="shared" si="4"/>
        <v>ไม่ผ่าน</v>
      </c>
    </row>
    <row r="26" spans="1:9" ht="20.25" x14ac:dyDescent="0.3">
      <c r="A26" s="20">
        <v>19</v>
      </c>
      <c r="B26" s="47" t="s">
        <v>68</v>
      </c>
      <c r="C26" s="48" t="s">
        <v>552</v>
      </c>
      <c r="D26" s="19"/>
      <c r="E26" s="15" t="str">
        <f t="shared" si="0"/>
        <v>/</v>
      </c>
      <c r="F26" s="15" t="str">
        <f t="shared" si="1"/>
        <v/>
      </c>
      <c r="G26" s="15" t="str">
        <f t="shared" si="2"/>
        <v/>
      </c>
      <c r="H26" s="15" t="str">
        <f t="shared" si="3"/>
        <v/>
      </c>
      <c r="I26" s="15" t="str">
        <f t="shared" si="4"/>
        <v>ไม่ผ่าน</v>
      </c>
    </row>
    <row r="27" spans="1:9" ht="20.25" x14ac:dyDescent="0.3">
      <c r="A27" s="20">
        <v>20</v>
      </c>
      <c r="B27" s="47" t="s">
        <v>553</v>
      </c>
      <c r="C27" s="48" t="s">
        <v>554</v>
      </c>
      <c r="D27" s="19"/>
      <c r="E27" s="15" t="str">
        <f t="shared" si="0"/>
        <v>/</v>
      </c>
      <c r="F27" s="15" t="str">
        <f t="shared" si="1"/>
        <v/>
      </c>
      <c r="G27" s="15" t="str">
        <f t="shared" si="2"/>
        <v/>
      </c>
      <c r="H27" s="15" t="str">
        <f t="shared" si="3"/>
        <v/>
      </c>
      <c r="I27" s="15" t="str">
        <f t="shared" si="4"/>
        <v>ไม่ผ่าน</v>
      </c>
    </row>
    <row r="28" spans="1:9" ht="20.25" x14ac:dyDescent="0.3">
      <c r="A28" s="20">
        <v>21</v>
      </c>
      <c r="B28" s="47" t="s">
        <v>555</v>
      </c>
      <c r="C28" s="48" t="s">
        <v>556</v>
      </c>
      <c r="D28" s="19"/>
      <c r="E28" s="15" t="str">
        <f t="shared" si="0"/>
        <v>/</v>
      </c>
      <c r="F28" s="15" t="str">
        <f t="shared" si="1"/>
        <v/>
      </c>
      <c r="G28" s="15" t="str">
        <f t="shared" si="2"/>
        <v/>
      </c>
      <c r="H28" s="15" t="str">
        <f t="shared" si="3"/>
        <v/>
      </c>
      <c r="I28" s="15" t="str">
        <f t="shared" si="4"/>
        <v>ไม่ผ่าน</v>
      </c>
    </row>
    <row r="29" spans="1:9" ht="20.25" x14ac:dyDescent="0.3">
      <c r="A29" s="20">
        <v>22</v>
      </c>
      <c r="B29" s="50" t="s">
        <v>557</v>
      </c>
      <c r="C29" s="51" t="s">
        <v>558</v>
      </c>
      <c r="D29" s="19"/>
      <c r="E29" s="15" t="str">
        <f t="shared" si="0"/>
        <v>/</v>
      </c>
      <c r="F29" s="15" t="str">
        <f t="shared" si="1"/>
        <v/>
      </c>
      <c r="G29" s="15" t="str">
        <f t="shared" si="2"/>
        <v/>
      </c>
      <c r="H29" s="15" t="str">
        <f t="shared" si="3"/>
        <v/>
      </c>
      <c r="I29" s="15" t="str">
        <f t="shared" si="4"/>
        <v>ไม่ผ่าน</v>
      </c>
    </row>
    <row r="30" spans="1:9" ht="18.75" x14ac:dyDescent="0.2">
      <c r="A30" s="70"/>
      <c r="B30" s="71"/>
      <c r="C30" s="71"/>
      <c r="D30" s="71"/>
      <c r="E30" s="71"/>
      <c r="F30" s="71"/>
      <c r="G30" s="67" t="s">
        <v>8</v>
      </c>
      <c r="H30" s="68"/>
      <c r="I30" s="21">
        <f>COUNTIF(I8:I29,"ผ่าน")</f>
        <v>0</v>
      </c>
    </row>
    <row r="31" spans="1:9" ht="18.75" x14ac:dyDescent="0.2">
      <c r="A31" s="72"/>
      <c r="B31" s="73"/>
      <c r="C31" s="73"/>
      <c r="D31" s="73"/>
      <c r="E31" s="73"/>
      <c r="F31" s="73"/>
      <c r="G31" s="67" t="s">
        <v>12</v>
      </c>
      <c r="H31" s="68"/>
      <c r="I31" s="21">
        <f>COUNTIF(I8:I29,"ไม่ผ่าน")</f>
        <v>22</v>
      </c>
    </row>
    <row r="32" spans="1:9" ht="18.75" x14ac:dyDescent="0.3">
      <c r="A32" s="6" t="s">
        <v>13</v>
      </c>
      <c r="B32" s="5"/>
      <c r="C32" s="5"/>
      <c r="D32" s="7"/>
      <c r="E32" s="5"/>
      <c r="F32" s="5"/>
      <c r="G32" s="13"/>
      <c r="H32" s="13"/>
      <c r="I32" s="13"/>
    </row>
    <row r="33" spans="1:9" ht="18.75" x14ac:dyDescent="0.3">
      <c r="A33" s="5"/>
      <c r="B33" s="5"/>
      <c r="C33" s="2"/>
      <c r="D33" s="2"/>
      <c r="E33" s="17"/>
      <c r="F33" s="10" t="s">
        <v>36</v>
      </c>
      <c r="G33" s="17"/>
      <c r="H33" s="2"/>
      <c r="I33" s="13"/>
    </row>
    <row r="34" spans="1:9" ht="18.75" x14ac:dyDescent="0.3">
      <c r="A34" s="5"/>
      <c r="B34" s="5"/>
      <c r="C34" s="2"/>
      <c r="D34" s="2"/>
      <c r="E34" s="17"/>
      <c r="F34" s="10" t="s">
        <v>37</v>
      </c>
      <c r="G34" s="17"/>
      <c r="H34" s="2"/>
      <c r="I34" s="13"/>
    </row>
    <row r="35" spans="1:9" ht="18.75" x14ac:dyDescent="0.3">
      <c r="A35" s="5"/>
      <c r="B35" s="5"/>
      <c r="C35" s="2"/>
      <c r="D35" s="2"/>
      <c r="E35" s="17"/>
      <c r="F35" s="10" t="s">
        <v>38</v>
      </c>
      <c r="G35" s="17"/>
      <c r="H35" s="2"/>
      <c r="I35" s="13"/>
    </row>
    <row r="36" spans="1:9" ht="18.75" x14ac:dyDescent="0.3">
      <c r="A36" s="93" t="s">
        <v>14</v>
      </c>
      <c r="B36" s="93"/>
      <c r="C36" s="93" t="s">
        <v>15</v>
      </c>
      <c r="D36" s="93"/>
      <c r="E36" s="69" t="s">
        <v>16</v>
      </c>
      <c r="F36" s="69"/>
      <c r="G36" s="69" t="s">
        <v>17</v>
      </c>
      <c r="H36" s="69"/>
      <c r="I36" s="13"/>
    </row>
    <row r="37" spans="1:9" ht="18.75" x14ac:dyDescent="0.3">
      <c r="A37" s="93"/>
      <c r="B37" s="93"/>
      <c r="C37" s="94" t="s">
        <v>18</v>
      </c>
      <c r="D37" s="94"/>
      <c r="E37" s="95" t="s">
        <v>19</v>
      </c>
      <c r="F37" s="95"/>
      <c r="G37" s="95">
        <f>COUNTIF(H8:H29,"/")</f>
        <v>0</v>
      </c>
      <c r="H37" s="95"/>
      <c r="I37" s="13"/>
    </row>
    <row r="38" spans="1:9" ht="18.75" x14ac:dyDescent="0.3">
      <c r="A38" s="93"/>
      <c r="B38" s="93"/>
      <c r="C38" s="94" t="s">
        <v>20</v>
      </c>
      <c r="D38" s="94"/>
      <c r="E38" s="95" t="s">
        <v>21</v>
      </c>
      <c r="F38" s="95"/>
      <c r="G38" s="95">
        <f>COUNTIF(G8:G29,"/")</f>
        <v>0</v>
      </c>
      <c r="H38" s="95"/>
      <c r="I38" s="13"/>
    </row>
    <row r="39" spans="1:9" ht="18.75" x14ac:dyDescent="0.3">
      <c r="A39" s="93"/>
      <c r="B39" s="93"/>
      <c r="C39" s="94" t="s">
        <v>22</v>
      </c>
      <c r="D39" s="94"/>
      <c r="E39" s="95" t="s">
        <v>8</v>
      </c>
      <c r="F39" s="95"/>
      <c r="G39" s="95">
        <f>COUNTIF(F8:F29,"/")</f>
        <v>0</v>
      </c>
      <c r="H39" s="95"/>
      <c r="I39" s="13"/>
    </row>
    <row r="40" spans="1:9" ht="18.75" x14ac:dyDescent="0.3">
      <c r="A40" s="93"/>
      <c r="B40" s="93"/>
      <c r="C40" s="94" t="s">
        <v>23</v>
      </c>
      <c r="D40" s="94"/>
      <c r="E40" s="95" t="s">
        <v>12</v>
      </c>
      <c r="F40" s="95"/>
      <c r="G40" s="95">
        <f>COUNTIF(E8:E29,"/")</f>
        <v>22</v>
      </c>
      <c r="H40" s="95"/>
      <c r="I40" s="13"/>
    </row>
    <row r="41" spans="1:9" x14ac:dyDescent="0.2">
      <c r="A41" s="1"/>
      <c r="B41" s="1"/>
      <c r="C41" s="1"/>
      <c r="D41" s="1"/>
      <c r="E41" s="1"/>
      <c r="F41" s="1"/>
      <c r="G41" s="1"/>
      <c r="H41" s="1"/>
      <c r="I41" s="1"/>
    </row>
  </sheetData>
  <mergeCells count="30">
    <mergeCell ref="C39:D39"/>
    <mergeCell ref="E39:F39"/>
    <mergeCell ref="G39:H39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C40:D40"/>
    <mergeCell ref="E40:F40"/>
    <mergeCell ref="G40:H40"/>
    <mergeCell ref="A30:F31"/>
    <mergeCell ref="G30:H30"/>
    <mergeCell ref="G31:H31"/>
    <mergeCell ref="A36:B40"/>
    <mergeCell ref="C36:D36"/>
    <mergeCell ref="E36:F36"/>
    <mergeCell ref="G36:H36"/>
    <mergeCell ref="C37:D37"/>
    <mergeCell ref="E37:F37"/>
    <mergeCell ref="G37:H37"/>
    <mergeCell ref="C38:D38"/>
    <mergeCell ref="E38:F38"/>
    <mergeCell ref="G38:H3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opLeftCell="A26" workbookViewId="0">
      <selection activeCell="A35" sqref="A35:XFD35"/>
    </sheetView>
  </sheetViews>
  <sheetFormatPr defaultRowHeight="14.25" x14ac:dyDescent="0.2"/>
  <cols>
    <col min="2" max="2" width="12.25" customWidth="1"/>
    <col min="3" max="3" width="10.75" customWidth="1"/>
  </cols>
  <sheetData>
    <row r="1" spans="1:9" ht="18.75" x14ac:dyDescent="0.3">
      <c r="A1" s="74" t="s">
        <v>24</v>
      </c>
      <c r="B1" s="74"/>
      <c r="C1" s="74"/>
      <c r="D1" s="74"/>
      <c r="E1" s="74"/>
      <c r="F1" s="74"/>
      <c r="G1" s="74"/>
      <c r="H1" s="74"/>
      <c r="I1" s="74"/>
    </row>
    <row r="2" spans="1:9" ht="18.75" x14ac:dyDescent="0.3">
      <c r="A2" s="74" t="s">
        <v>27</v>
      </c>
      <c r="B2" s="74"/>
      <c r="C2" s="74"/>
      <c r="D2" s="74"/>
      <c r="E2" s="74"/>
      <c r="F2" s="74"/>
      <c r="G2" s="74"/>
      <c r="H2" s="74"/>
      <c r="I2" s="74"/>
    </row>
    <row r="3" spans="1:9" ht="18.75" x14ac:dyDescent="0.3">
      <c r="A3" s="74" t="s">
        <v>39</v>
      </c>
      <c r="B3" s="74"/>
      <c r="C3" s="74"/>
      <c r="D3" s="74"/>
      <c r="E3" s="74"/>
      <c r="F3" s="74"/>
      <c r="G3" s="74"/>
      <c r="H3" s="74"/>
      <c r="I3" s="74"/>
    </row>
    <row r="4" spans="1:9" ht="18.75" x14ac:dyDescent="0.3">
      <c r="A4" s="8" t="s">
        <v>0</v>
      </c>
      <c r="B4" s="8"/>
      <c r="C4" s="3"/>
      <c r="D4" s="11"/>
      <c r="E4" s="9"/>
      <c r="F4" s="3"/>
      <c r="G4" s="3"/>
      <c r="H4" s="3"/>
      <c r="I4" s="3"/>
    </row>
    <row r="5" spans="1:9" ht="18.75" customHeight="1" x14ac:dyDescent="0.3">
      <c r="A5" s="75" t="s">
        <v>1</v>
      </c>
      <c r="B5" s="78" t="s">
        <v>2</v>
      </c>
      <c r="C5" s="81" t="s">
        <v>3</v>
      </c>
      <c r="D5" s="84" t="s">
        <v>4</v>
      </c>
      <c r="E5" s="87" t="s">
        <v>5</v>
      </c>
      <c r="F5" s="88"/>
      <c r="G5" s="88"/>
      <c r="H5" s="89"/>
      <c r="I5" s="90" t="s">
        <v>6</v>
      </c>
    </row>
    <row r="6" spans="1:9" ht="18.75" customHeight="1" x14ac:dyDescent="0.3">
      <c r="A6" s="76"/>
      <c r="B6" s="79"/>
      <c r="C6" s="82"/>
      <c r="D6" s="85"/>
      <c r="E6" s="90" t="s">
        <v>7</v>
      </c>
      <c r="F6" s="87" t="s">
        <v>8</v>
      </c>
      <c r="G6" s="88"/>
      <c r="H6" s="89"/>
      <c r="I6" s="91"/>
    </row>
    <row r="7" spans="1:9" ht="90.75" customHeight="1" x14ac:dyDescent="0.2">
      <c r="A7" s="77"/>
      <c r="B7" s="80"/>
      <c r="C7" s="83"/>
      <c r="D7" s="86"/>
      <c r="E7" s="92"/>
      <c r="F7" s="12" t="s">
        <v>9</v>
      </c>
      <c r="G7" s="12" t="s">
        <v>10</v>
      </c>
      <c r="H7" s="12" t="s">
        <v>11</v>
      </c>
      <c r="I7" s="92"/>
    </row>
    <row r="8" spans="1:9" ht="20.25" x14ac:dyDescent="0.3">
      <c r="A8" s="20">
        <v>1</v>
      </c>
      <c r="B8" s="47" t="s">
        <v>526</v>
      </c>
      <c r="C8" s="48" t="s">
        <v>559</v>
      </c>
      <c r="D8" s="19"/>
      <c r="E8" s="15" t="str">
        <f>IF(D8&lt;=14,"/",IF(D8&lt;=20,"",IF(D8&lt;=25,"",IF(D8&lt;=30,""))))</f>
        <v>/</v>
      </c>
      <c r="F8" s="15" t="str">
        <f>IF(D8&lt;=14,"",IF(D8&lt;=20,"/",IF(D8&lt;=25,"",IF(D8&lt;=30,""))))</f>
        <v/>
      </c>
      <c r="G8" s="15" t="str">
        <f>IF(D8&lt;=14,"",IF(D8&lt;=20,"",IF(D8&lt;=25,"/",IF(D8&lt;=30,""))))</f>
        <v/>
      </c>
      <c r="H8" s="15" t="str">
        <f>IF(D8&lt;=14,"",IF(D8&lt;=20,"",IF(D8&lt;=25,"",IF(D8&lt;=30,"/"))))</f>
        <v/>
      </c>
      <c r="I8" s="15" t="str">
        <f>IF(D8&gt;14,"ผ่าน","ไม่ผ่าน")</f>
        <v>ไม่ผ่าน</v>
      </c>
    </row>
    <row r="9" spans="1:9" ht="20.25" x14ac:dyDescent="0.3">
      <c r="A9" s="20">
        <v>2</v>
      </c>
      <c r="B9" s="43" t="s">
        <v>560</v>
      </c>
      <c r="C9" s="44" t="s">
        <v>561</v>
      </c>
      <c r="D9" s="19"/>
      <c r="E9" s="15" t="str">
        <f t="shared" ref="E9:E39" si="0">IF(D9&lt;=14,"/",IF(D9&lt;=20,"",IF(D9&lt;=25,"",IF(D9&lt;=30,""))))</f>
        <v>/</v>
      </c>
      <c r="F9" s="15" t="str">
        <f t="shared" ref="F9:F39" si="1">IF(D9&lt;=14,"",IF(D9&lt;=20,"/",IF(D9&lt;=25,"",IF(D9&lt;=30,""))))</f>
        <v/>
      </c>
      <c r="G9" s="15" t="str">
        <f t="shared" ref="G9:G39" si="2">IF(D9&lt;=14,"",IF(D9&lt;=20,"",IF(D9&lt;=25,"/",IF(D9&lt;=30,""))))</f>
        <v/>
      </c>
      <c r="H9" s="15" t="str">
        <f t="shared" ref="H9:H39" si="3">IF(D9&lt;=14,"",IF(D9&lt;=20,"",IF(D9&lt;=25,"",IF(D9&lt;=30,"/"))))</f>
        <v/>
      </c>
      <c r="I9" s="15" t="str">
        <f t="shared" ref="I9:I39" si="4">IF(D9&gt;14,"ผ่าน","ไม่ผ่าน")</f>
        <v>ไม่ผ่าน</v>
      </c>
    </row>
    <row r="10" spans="1:9" ht="20.25" x14ac:dyDescent="0.3">
      <c r="A10" s="20">
        <v>3</v>
      </c>
      <c r="B10" s="47" t="s">
        <v>562</v>
      </c>
      <c r="C10" s="48" t="s">
        <v>563</v>
      </c>
      <c r="D10" s="19"/>
      <c r="E10" s="15" t="str">
        <f t="shared" si="0"/>
        <v>/</v>
      </c>
      <c r="F10" s="15" t="str">
        <f t="shared" si="1"/>
        <v/>
      </c>
      <c r="G10" s="15" t="str">
        <f t="shared" si="2"/>
        <v/>
      </c>
      <c r="H10" s="15" t="str">
        <f t="shared" si="3"/>
        <v/>
      </c>
      <c r="I10" s="15" t="str">
        <f t="shared" si="4"/>
        <v>ไม่ผ่าน</v>
      </c>
    </row>
    <row r="11" spans="1:9" ht="20.25" x14ac:dyDescent="0.3">
      <c r="A11" s="20">
        <v>4</v>
      </c>
      <c r="B11" s="50" t="s">
        <v>564</v>
      </c>
      <c r="C11" s="51" t="s">
        <v>565</v>
      </c>
      <c r="D11" s="19"/>
      <c r="E11" s="15" t="str">
        <f t="shared" si="0"/>
        <v>/</v>
      </c>
      <c r="F11" s="15" t="str">
        <f t="shared" si="1"/>
        <v/>
      </c>
      <c r="G11" s="15" t="str">
        <f t="shared" si="2"/>
        <v/>
      </c>
      <c r="H11" s="15" t="str">
        <f t="shared" si="3"/>
        <v/>
      </c>
      <c r="I11" s="15" t="str">
        <f t="shared" si="4"/>
        <v>ไม่ผ่าน</v>
      </c>
    </row>
    <row r="12" spans="1:9" ht="20.25" x14ac:dyDescent="0.3">
      <c r="A12" s="20">
        <v>5</v>
      </c>
      <c r="B12" s="47" t="s">
        <v>566</v>
      </c>
      <c r="C12" s="48" t="s">
        <v>567</v>
      </c>
      <c r="D12" s="19"/>
      <c r="E12" s="15" t="str">
        <f t="shared" si="0"/>
        <v>/</v>
      </c>
      <c r="F12" s="15" t="str">
        <f t="shared" si="1"/>
        <v/>
      </c>
      <c r="G12" s="15" t="str">
        <f t="shared" si="2"/>
        <v/>
      </c>
      <c r="H12" s="15" t="str">
        <f t="shared" si="3"/>
        <v/>
      </c>
      <c r="I12" s="15" t="str">
        <f t="shared" si="4"/>
        <v>ไม่ผ่าน</v>
      </c>
    </row>
    <row r="13" spans="1:9" ht="20.25" x14ac:dyDescent="0.3">
      <c r="A13" s="20">
        <v>6</v>
      </c>
      <c r="B13" s="50" t="s">
        <v>568</v>
      </c>
      <c r="C13" s="51" t="s">
        <v>569</v>
      </c>
      <c r="D13" s="19"/>
      <c r="E13" s="15" t="str">
        <f t="shared" si="0"/>
        <v>/</v>
      </c>
      <c r="F13" s="15" t="str">
        <f t="shared" si="1"/>
        <v/>
      </c>
      <c r="G13" s="15" t="str">
        <f t="shared" si="2"/>
        <v/>
      </c>
      <c r="H13" s="15" t="str">
        <f t="shared" si="3"/>
        <v/>
      </c>
      <c r="I13" s="15" t="str">
        <f t="shared" si="4"/>
        <v>ไม่ผ่าน</v>
      </c>
    </row>
    <row r="14" spans="1:9" ht="20.25" x14ac:dyDescent="0.3">
      <c r="A14" s="20">
        <v>7</v>
      </c>
      <c r="B14" s="43" t="s">
        <v>570</v>
      </c>
      <c r="C14" s="58" t="s">
        <v>571</v>
      </c>
      <c r="D14" s="19"/>
      <c r="E14" s="15" t="str">
        <f t="shared" si="0"/>
        <v>/</v>
      </c>
      <c r="F14" s="15" t="str">
        <f t="shared" si="1"/>
        <v/>
      </c>
      <c r="G14" s="15" t="str">
        <f t="shared" si="2"/>
        <v/>
      </c>
      <c r="H14" s="15" t="str">
        <f t="shared" si="3"/>
        <v/>
      </c>
      <c r="I14" s="15" t="str">
        <f t="shared" si="4"/>
        <v>ไม่ผ่าน</v>
      </c>
    </row>
    <row r="15" spans="1:9" ht="20.25" x14ac:dyDescent="0.3">
      <c r="A15" s="20">
        <v>8</v>
      </c>
      <c r="B15" s="56" t="s">
        <v>572</v>
      </c>
      <c r="C15" s="59" t="s">
        <v>573</v>
      </c>
      <c r="D15" s="19"/>
      <c r="E15" s="15" t="str">
        <f t="shared" si="0"/>
        <v>/</v>
      </c>
      <c r="F15" s="15" t="str">
        <f t="shared" si="1"/>
        <v/>
      </c>
      <c r="G15" s="15" t="str">
        <f t="shared" si="2"/>
        <v/>
      </c>
      <c r="H15" s="15" t="str">
        <f t="shared" si="3"/>
        <v/>
      </c>
      <c r="I15" s="15" t="str">
        <f t="shared" si="4"/>
        <v>ไม่ผ่าน</v>
      </c>
    </row>
    <row r="16" spans="1:9" ht="20.25" x14ac:dyDescent="0.3">
      <c r="A16" s="20">
        <v>9</v>
      </c>
      <c r="B16" s="56" t="s">
        <v>574</v>
      </c>
      <c r="C16" s="59" t="s">
        <v>575</v>
      </c>
      <c r="D16" s="19"/>
      <c r="E16" s="15" t="str">
        <f t="shared" si="0"/>
        <v>/</v>
      </c>
      <c r="F16" s="15" t="str">
        <f t="shared" si="1"/>
        <v/>
      </c>
      <c r="G16" s="15" t="str">
        <f t="shared" si="2"/>
        <v/>
      </c>
      <c r="H16" s="15" t="str">
        <f t="shared" si="3"/>
        <v/>
      </c>
      <c r="I16" s="15" t="str">
        <f t="shared" si="4"/>
        <v>ไม่ผ่าน</v>
      </c>
    </row>
    <row r="17" spans="1:9" ht="20.25" x14ac:dyDescent="0.3">
      <c r="A17" s="20">
        <v>10</v>
      </c>
      <c r="B17" s="52" t="s">
        <v>576</v>
      </c>
      <c r="C17" s="53" t="s">
        <v>577</v>
      </c>
      <c r="D17" s="19"/>
      <c r="E17" s="15" t="str">
        <f t="shared" si="0"/>
        <v>/</v>
      </c>
      <c r="F17" s="15" t="str">
        <f t="shared" si="1"/>
        <v/>
      </c>
      <c r="G17" s="15" t="str">
        <f t="shared" si="2"/>
        <v/>
      </c>
      <c r="H17" s="15" t="str">
        <f t="shared" si="3"/>
        <v/>
      </c>
      <c r="I17" s="15" t="str">
        <f t="shared" si="4"/>
        <v>ไม่ผ่าน</v>
      </c>
    </row>
    <row r="18" spans="1:9" ht="20.25" x14ac:dyDescent="0.3">
      <c r="A18" s="20">
        <v>11</v>
      </c>
      <c r="B18" s="56" t="s">
        <v>578</v>
      </c>
      <c r="C18" s="59" t="s">
        <v>579</v>
      </c>
      <c r="D18" s="19"/>
      <c r="E18" s="15" t="str">
        <f t="shared" si="0"/>
        <v>/</v>
      </c>
      <c r="F18" s="15" t="str">
        <f t="shared" si="1"/>
        <v/>
      </c>
      <c r="G18" s="15" t="str">
        <f t="shared" si="2"/>
        <v/>
      </c>
      <c r="H18" s="15" t="str">
        <f t="shared" si="3"/>
        <v/>
      </c>
      <c r="I18" s="15" t="str">
        <f t="shared" si="4"/>
        <v>ไม่ผ่าน</v>
      </c>
    </row>
    <row r="19" spans="1:9" ht="20.25" x14ac:dyDescent="0.3">
      <c r="A19" s="20">
        <v>12</v>
      </c>
      <c r="B19" s="56" t="s">
        <v>580</v>
      </c>
      <c r="C19" s="59" t="s">
        <v>581</v>
      </c>
      <c r="D19" s="19"/>
      <c r="E19" s="15" t="str">
        <f t="shared" si="0"/>
        <v>/</v>
      </c>
      <c r="F19" s="15" t="str">
        <f t="shared" si="1"/>
        <v/>
      </c>
      <c r="G19" s="15" t="str">
        <f t="shared" si="2"/>
        <v/>
      </c>
      <c r="H19" s="15" t="str">
        <f t="shared" si="3"/>
        <v/>
      </c>
      <c r="I19" s="15" t="str">
        <f t="shared" si="4"/>
        <v>ไม่ผ่าน</v>
      </c>
    </row>
    <row r="20" spans="1:9" ht="20.25" x14ac:dyDescent="0.3">
      <c r="A20" s="20">
        <v>13</v>
      </c>
      <c r="B20" s="56" t="s">
        <v>582</v>
      </c>
      <c r="C20" s="57" t="s">
        <v>583</v>
      </c>
      <c r="D20" s="19"/>
      <c r="E20" s="15" t="str">
        <f t="shared" si="0"/>
        <v>/</v>
      </c>
      <c r="F20" s="15" t="str">
        <f t="shared" si="1"/>
        <v/>
      </c>
      <c r="G20" s="15" t="str">
        <f t="shared" si="2"/>
        <v/>
      </c>
      <c r="H20" s="15" t="str">
        <f t="shared" si="3"/>
        <v/>
      </c>
      <c r="I20" s="15" t="str">
        <f t="shared" si="4"/>
        <v>ไม่ผ่าน</v>
      </c>
    </row>
    <row r="21" spans="1:9" ht="20.25" x14ac:dyDescent="0.3">
      <c r="A21" s="20">
        <v>14</v>
      </c>
      <c r="B21" s="52" t="s">
        <v>584</v>
      </c>
      <c r="C21" s="53" t="s">
        <v>585</v>
      </c>
      <c r="D21" s="19"/>
      <c r="E21" s="15" t="str">
        <f t="shared" si="0"/>
        <v>/</v>
      </c>
      <c r="F21" s="15" t="str">
        <f t="shared" si="1"/>
        <v/>
      </c>
      <c r="G21" s="15" t="str">
        <f t="shared" si="2"/>
        <v/>
      </c>
      <c r="H21" s="15" t="str">
        <f t="shared" si="3"/>
        <v/>
      </c>
      <c r="I21" s="15" t="str">
        <f t="shared" si="4"/>
        <v>ไม่ผ่าน</v>
      </c>
    </row>
    <row r="22" spans="1:9" ht="20.25" x14ac:dyDescent="0.3">
      <c r="A22" s="20">
        <v>15</v>
      </c>
      <c r="B22" s="56" t="s">
        <v>586</v>
      </c>
      <c r="C22" s="59" t="s">
        <v>587</v>
      </c>
      <c r="D22" s="19"/>
      <c r="E22" s="15" t="str">
        <f t="shared" si="0"/>
        <v>/</v>
      </c>
      <c r="F22" s="15" t="str">
        <f t="shared" si="1"/>
        <v/>
      </c>
      <c r="G22" s="15" t="str">
        <f t="shared" si="2"/>
        <v/>
      </c>
      <c r="H22" s="15" t="str">
        <f t="shared" si="3"/>
        <v/>
      </c>
      <c r="I22" s="15" t="str">
        <f t="shared" si="4"/>
        <v>ไม่ผ่าน</v>
      </c>
    </row>
    <row r="23" spans="1:9" ht="20.25" x14ac:dyDescent="0.3">
      <c r="A23" s="20">
        <v>16</v>
      </c>
      <c r="B23" s="52" t="s">
        <v>588</v>
      </c>
      <c r="C23" s="53" t="s">
        <v>589</v>
      </c>
      <c r="D23" s="19"/>
      <c r="E23" s="15" t="str">
        <f t="shared" si="0"/>
        <v>/</v>
      </c>
      <c r="F23" s="15" t="str">
        <f t="shared" si="1"/>
        <v/>
      </c>
      <c r="G23" s="15" t="str">
        <f t="shared" si="2"/>
        <v/>
      </c>
      <c r="H23" s="15" t="str">
        <f t="shared" si="3"/>
        <v/>
      </c>
      <c r="I23" s="15" t="str">
        <f t="shared" si="4"/>
        <v>ไม่ผ่าน</v>
      </c>
    </row>
    <row r="24" spans="1:9" ht="20.25" x14ac:dyDescent="0.3">
      <c r="A24" s="20">
        <v>17</v>
      </c>
      <c r="B24" s="56" t="s">
        <v>590</v>
      </c>
      <c r="C24" s="59" t="s">
        <v>591</v>
      </c>
      <c r="D24" s="19"/>
      <c r="E24" s="15" t="str">
        <f t="shared" si="0"/>
        <v>/</v>
      </c>
      <c r="F24" s="15" t="str">
        <f t="shared" si="1"/>
        <v/>
      </c>
      <c r="G24" s="15" t="str">
        <f t="shared" si="2"/>
        <v/>
      </c>
      <c r="H24" s="15" t="str">
        <f t="shared" si="3"/>
        <v/>
      </c>
      <c r="I24" s="15" t="str">
        <f t="shared" si="4"/>
        <v>ไม่ผ่าน</v>
      </c>
    </row>
    <row r="25" spans="1:9" ht="20.25" x14ac:dyDescent="0.3">
      <c r="A25" s="20">
        <v>18</v>
      </c>
      <c r="B25" s="52" t="s">
        <v>592</v>
      </c>
      <c r="C25" s="53" t="s">
        <v>593</v>
      </c>
      <c r="D25" s="19"/>
      <c r="E25" s="15" t="str">
        <f t="shared" si="0"/>
        <v>/</v>
      </c>
      <c r="F25" s="15" t="str">
        <f t="shared" si="1"/>
        <v/>
      </c>
      <c r="G25" s="15" t="str">
        <f t="shared" si="2"/>
        <v/>
      </c>
      <c r="H25" s="15" t="str">
        <f t="shared" si="3"/>
        <v/>
      </c>
      <c r="I25" s="15" t="str">
        <f t="shared" si="4"/>
        <v>ไม่ผ่าน</v>
      </c>
    </row>
    <row r="26" spans="1:9" ht="20.25" x14ac:dyDescent="0.3">
      <c r="A26" s="20">
        <v>19</v>
      </c>
      <c r="B26" s="52" t="s">
        <v>594</v>
      </c>
      <c r="C26" s="53" t="s">
        <v>595</v>
      </c>
      <c r="D26" s="19"/>
      <c r="E26" s="15" t="str">
        <f t="shared" si="0"/>
        <v>/</v>
      </c>
      <c r="F26" s="15" t="str">
        <f t="shared" si="1"/>
        <v/>
      </c>
      <c r="G26" s="15" t="str">
        <f t="shared" si="2"/>
        <v/>
      </c>
      <c r="H26" s="15" t="str">
        <f t="shared" si="3"/>
        <v/>
      </c>
      <c r="I26" s="15" t="str">
        <f t="shared" si="4"/>
        <v>ไม่ผ่าน</v>
      </c>
    </row>
    <row r="27" spans="1:9" ht="20.25" x14ac:dyDescent="0.3">
      <c r="A27" s="20">
        <v>20</v>
      </c>
      <c r="B27" s="52" t="s">
        <v>596</v>
      </c>
      <c r="C27" s="53" t="s">
        <v>597</v>
      </c>
      <c r="D27" s="19"/>
      <c r="E27" s="15" t="str">
        <f t="shared" si="0"/>
        <v>/</v>
      </c>
      <c r="F27" s="15" t="str">
        <f t="shared" si="1"/>
        <v/>
      </c>
      <c r="G27" s="15" t="str">
        <f t="shared" si="2"/>
        <v/>
      </c>
      <c r="H27" s="15" t="str">
        <f t="shared" si="3"/>
        <v/>
      </c>
      <c r="I27" s="15" t="str">
        <f t="shared" si="4"/>
        <v>ไม่ผ่าน</v>
      </c>
    </row>
    <row r="28" spans="1:9" ht="20.25" x14ac:dyDescent="0.3">
      <c r="A28" s="20">
        <v>21</v>
      </c>
      <c r="B28" s="56" t="s">
        <v>598</v>
      </c>
      <c r="C28" s="60" t="s">
        <v>599</v>
      </c>
      <c r="D28" s="19"/>
      <c r="E28" s="15" t="str">
        <f t="shared" si="0"/>
        <v>/</v>
      </c>
      <c r="F28" s="15" t="str">
        <f t="shared" si="1"/>
        <v/>
      </c>
      <c r="G28" s="15" t="str">
        <f t="shared" si="2"/>
        <v/>
      </c>
      <c r="H28" s="15" t="str">
        <f t="shared" si="3"/>
        <v/>
      </c>
      <c r="I28" s="15" t="str">
        <f t="shared" si="4"/>
        <v>ไม่ผ่าน</v>
      </c>
    </row>
    <row r="29" spans="1:9" ht="20.25" x14ac:dyDescent="0.3">
      <c r="A29" s="20">
        <v>22</v>
      </c>
      <c r="B29" s="52" t="s">
        <v>600</v>
      </c>
      <c r="C29" s="53" t="s">
        <v>415</v>
      </c>
      <c r="D29" s="19"/>
      <c r="E29" s="15" t="str">
        <f t="shared" si="0"/>
        <v>/</v>
      </c>
      <c r="F29" s="15" t="str">
        <f t="shared" si="1"/>
        <v/>
      </c>
      <c r="G29" s="15" t="str">
        <f t="shared" si="2"/>
        <v/>
      </c>
      <c r="H29" s="15" t="str">
        <f t="shared" si="3"/>
        <v/>
      </c>
      <c r="I29" s="15" t="str">
        <f t="shared" si="4"/>
        <v>ไม่ผ่าน</v>
      </c>
    </row>
    <row r="30" spans="1:9" ht="20.25" x14ac:dyDescent="0.3">
      <c r="A30" s="20">
        <v>23</v>
      </c>
      <c r="B30" s="52" t="s">
        <v>601</v>
      </c>
      <c r="C30" s="53" t="s">
        <v>602</v>
      </c>
      <c r="D30" s="19"/>
      <c r="E30" s="15" t="str">
        <f t="shared" si="0"/>
        <v>/</v>
      </c>
      <c r="F30" s="15" t="str">
        <f t="shared" si="1"/>
        <v/>
      </c>
      <c r="G30" s="15" t="str">
        <f t="shared" si="2"/>
        <v/>
      </c>
      <c r="H30" s="15" t="str">
        <f t="shared" si="3"/>
        <v/>
      </c>
      <c r="I30" s="15" t="str">
        <f t="shared" si="4"/>
        <v>ไม่ผ่าน</v>
      </c>
    </row>
    <row r="31" spans="1:9" ht="20.25" x14ac:dyDescent="0.3">
      <c r="A31" s="20">
        <v>24</v>
      </c>
      <c r="B31" s="52" t="s">
        <v>603</v>
      </c>
      <c r="C31" s="53" t="s">
        <v>604</v>
      </c>
      <c r="D31" s="19"/>
      <c r="E31" s="15" t="str">
        <f t="shared" si="0"/>
        <v>/</v>
      </c>
      <c r="F31" s="15" t="str">
        <f t="shared" si="1"/>
        <v/>
      </c>
      <c r="G31" s="15" t="str">
        <f t="shared" si="2"/>
        <v/>
      </c>
      <c r="H31" s="15" t="str">
        <f t="shared" si="3"/>
        <v/>
      </c>
      <c r="I31" s="15" t="str">
        <f t="shared" si="4"/>
        <v>ไม่ผ่าน</v>
      </c>
    </row>
    <row r="32" spans="1:9" ht="20.25" x14ac:dyDescent="0.3">
      <c r="A32" s="20">
        <v>25</v>
      </c>
      <c r="B32" s="52" t="s">
        <v>538</v>
      </c>
      <c r="C32" s="53" t="s">
        <v>605</v>
      </c>
      <c r="D32" s="19"/>
      <c r="E32" s="15" t="str">
        <f t="shared" si="0"/>
        <v>/</v>
      </c>
      <c r="F32" s="15" t="str">
        <f t="shared" si="1"/>
        <v/>
      </c>
      <c r="G32" s="15" t="str">
        <f t="shared" si="2"/>
        <v/>
      </c>
      <c r="H32" s="15" t="str">
        <f t="shared" si="3"/>
        <v/>
      </c>
      <c r="I32" s="15" t="str">
        <f t="shared" si="4"/>
        <v>ไม่ผ่าน</v>
      </c>
    </row>
    <row r="33" spans="1:9" ht="20.25" x14ac:dyDescent="0.3">
      <c r="A33" s="20">
        <v>26</v>
      </c>
      <c r="B33" s="52" t="s">
        <v>606</v>
      </c>
      <c r="C33" s="53" t="s">
        <v>607</v>
      </c>
      <c r="D33" s="19"/>
      <c r="E33" s="15" t="str">
        <f t="shared" si="0"/>
        <v>/</v>
      </c>
      <c r="F33" s="15" t="str">
        <f t="shared" si="1"/>
        <v/>
      </c>
      <c r="G33" s="15" t="str">
        <f t="shared" si="2"/>
        <v/>
      </c>
      <c r="H33" s="15" t="str">
        <f t="shared" si="3"/>
        <v/>
      </c>
      <c r="I33" s="15" t="str">
        <f t="shared" si="4"/>
        <v>ไม่ผ่าน</v>
      </c>
    </row>
    <row r="34" spans="1:9" ht="20.25" x14ac:dyDescent="0.3">
      <c r="A34" s="20">
        <v>27</v>
      </c>
      <c r="B34" s="56" t="s">
        <v>273</v>
      </c>
      <c r="C34" s="57" t="s">
        <v>608</v>
      </c>
      <c r="D34" s="19"/>
      <c r="E34" s="15" t="str">
        <f t="shared" si="0"/>
        <v>/</v>
      </c>
      <c r="F34" s="15" t="str">
        <f t="shared" si="1"/>
        <v/>
      </c>
      <c r="G34" s="15" t="str">
        <f t="shared" si="2"/>
        <v/>
      </c>
      <c r="H34" s="15" t="str">
        <f t="shared" si="3"/>
        <v/>
      </c>
      <c r="I34" s="15" t="str">
        <f t="shared" si="4"/>
        <v>ไม่ผ่าน</v>
      </c>
    </row>
    <row r="35" spans="1:9" ht="20.25" x14ac:dyDescent="0.3">
      <c r="A35" s="20">
        <v>28</v>
      </c>
      <c r="B35" s="52" t="s">
        <v>609</v>
      </c>
      <c r="C35" s="53" t="s">
        <v>610</v>
      </c>
      <c r="D35" s="19"/>
      <c r="E35" s="15" t="str">
        <f t="shared" si="0"/>
        <v>/</v>
      </c>
      <c r="F35" s="15" t="str">
        <f t="shared" si="1"/>
        <v/>
      </c>
      <c r="G35" s="15" t="str">
        <f t="shared" si="2"/>
        <v/>
      </c>
      <c r="H35" s="15" t="str">
        <f t="shared" si="3"/>
        <v/>
      </c>
      <c r="I35" s="15" t="str">
        <f t="shared" si="4"/>
        <v>ไม่ผ่าน</v>
      </c>
    </row>
    <row r="36" spans="1:9" ht="20.25" x14ac:dyDescent="0.3">
      <c r="A36" s="20">
        <v>29</v>
      </c>
      <c r="B36" s="56" t="s">
        <v>611</v>
      </c>
      <c r="C36" s="57" t="s">
        <v>545</v>
      </c>
      <c r="D36" s="19"/>
      <c r="E36" s="15" t="str">
        <f t="shared" si="0"/>
        <v>/</v>
      </c>
      <c r="F36" s="15" t="str">
        <f t="shared" si="1"/>
        <v/>
      </c>
      <c r="G36" s="15" t="str">
        <f t="shared" si="2"/>
        <v/>
      </c>
      <c r="H36" s="15" t="str">
        <f t="shared" si="3"/>
        <v/>
      </c>
      <c r="I36" s="15" t="str">
        <f t="shared" si="4"/>
        <v>ไม่ผ่าน</v>
      </c>
    </row>
    <row r="37" spans="1:9" ht="20.25" x14ac:dyDescent="0.3">
      <c r="A37" s="20">
        <v>30</v>
      </c>
      <c r="B37" s="56" t="s">
        <v>293</v>
      </c>
      <c r="C37" s="57" t="s">
        <v>612</v>
      </c>
      <c r="D37" s="19"/>
      <c r="E37" s="15" t="str">
        <f t="shared" si="0"/>
        <v>/</v>
      </c>
      <c r="F37" s="15" t="str">
        <f t="shared" si="1"/>
        <v/>
      </c>
      <c r="G37" s="15" t="str">
        <f t="shared" si="2"/>
        <v/>
      </c>
      <c r="H37" s="15" t="str">
        <f t="shared" si="3"/>
        <v/>
      </c>
      <c r="I37" s="15" t="str">
        <f t="shared" si="4"/>
        <v>ไม่ผ่าน</v>
      </c>
    </row>
    <row r="38" spans="1:9" ht="20.25" x14ac:dyDescent="0.3">
      <c r="A38" s="20">
        <v>31</v>
      </c>
      <c r="B38" s="56" t="s">
        <v>613</v>
      </c>
      <c r="C38" s="59" t="s">
        <v>614</v>
      </c>
      <c r="D38" s="19"/>
      <c r="E38" s="15" t="str">
        <f t="shared" si="0"/>
        <v>/</v>
      </c>
      <c r="F38" s="15" t="str">
        <f t="shared" si="1"/>
        <v/>
      </c>
      <c r="G38" s="15" t="str">
        <f t="shared" si="2"/>
        <v/>
      </c>
      <c r="H38" s="15" t="str">
        <f t="shared" si="3"/>
        <v/>
      </c>
      <c r="I38" s="15" t="str">
        <f t="shared" si="4"/>
        <v>ไม่ผ่าน</v>
      </c>
    </row>
    <row r="39" spans="1:9" ht="20.25" x14ac:dyDescent="0.3">
      <c r="A39" s="20">
        <v>32</v>
      </c>
      <c r="B39" s="52" t="s">
        <v>615</v>
      </c>
      <c r="C39" s="53" t="s">
        <v>616</v>
      </c>
      <c r="D39" s="19"/>
      <c r="E39" s="15" t="str">
        <f t="shared" si="0"/>
        <v>/</v>
      </c>
      <c r="F39" s="15" t="str">
        <f t="shared" si="1"/>
        <v/>
      </c>
      <c r="G39" s="15" t="str">
        <f t="shared" si="2"/>
        <v/>
      </c>
      <c r="H39" s="15" t="str">
        <f t="shared" si="3"/>
        <v/>
      </c>
      <c r="I39" s="15" t="str">
        <f t="shared" si="4"/>
        <v>ไม่ผ่าน</v>
      </c>
    </row>
    <row r="40" spans="1:9" ht="18.75" x14ac:dyDescent="0.2">
      <c r="A40" s="70"/>
      <c r="B40" s="71"/>
      <c r="C40" s="71"/>
      <c r="D40" s="71"/>
      <c r="E40" s="71"/>
      <c r="F40" s="71"/>
      <c r="G40" s="67" t="s">
        <v>8</v>
      </c>
      <c r="H40" s="68"/>
      <c r="I40" s="21">
        <f>COUNTIF(I8:I39,"ผ่าน")</f>
        <v>0</v>
      </c>
    </row>
    <row r="41" spans="1:9" ht="18.75" x14ac:dyDescent="0.2">
      <c r="A41" s="72"/>
      <c r="B41" s="73"/>
      <c r="C41" s="73"/>
      <c r="D41" s="73"/>
      <c r="E41" s="73"/>
      <c r="F41" s="73"/>
      <c r="G41" s="67" t="s">
        <v>12</v>
      </c>
      <c r="H41" s="68"/>
      <c r="I41" s="21">
        <f>COUNTIF(I8:I39,"ไม่ผ่าน")</f>
        <v>32</v>
      </c>
    </row>
    <row r="42" spans="1:9" ht="18.75" x14ac:dyDescent="0.3">
      <c r="A42" s="6" t="s">
        <v>13</v>
      </c>
      <c r="B42" s="5"/>
      <c r="C42" s="5"/>
      <c r="D42" s="7"/>
      <c r="E42" s="5"/>
      <c r="F42" s="5"/>
      <c r="G42" s="13"/>
      <c r="H42" s="13"/>
      <c r="I42" s="13"/>
    </row>
    <row r="43" spans="1:9" ht="18.75" x14ac:dyDescent="0.3">
      <c r="A43" s="5"/>
      <c r="B43" s="5"/>
      <c r="C43" s="2"/>
      <c r="D43" s="2"/>
      <c r="E43" s="17"/>
      <c r="F43" s="10" t="s">
        <v>36</v>
      </c>
      <c r="G43" s="17"/>
      <c r="H43" s="2"/>
      <c r="I43" s="13"/>
    </row>
    <row r="44" spans="1:9" ht="18.75" x14ac:dyDescent="0.3">
      <c r="A44" s="5"/>
      <c r="B44" s="5"/>
      <c r="C44" s="2"/>
      <c r="D44" s="2"/>
      <c r="E44" s="17"/>
      <c r="F44" s="10" t="s">
        <v>37</v>
      </c>
      <c r="G44" s="17"/>
      <c r="H44" s="2"/>
      <c r="I44" s="13"/>
    </row>
    <row r="45" spans="1:9" ht="18.75" x14ac:dyDescent="0.3">
      <c r="A45" s="5"/>
      <c r="B45" s="5"/>
      <c r="C45" s="2"/>
      <c r="D45" s="2"/>
      <c r="E45" s="17"/>
      <c r="F45" s="10" t="s">
        <v>38</v>
      </c>
      <c r="G45" s="17"/>
      <c r="H45" s="2"/>
      <c r="I45" s="13"/>
    </row>
    <row r="46" spans="1:9" ht="18.75" x14ac:dyDescent="0.3">
      <c r="A46" s="93" t="s">
        <v>14</v>
      </c>
      <c r="B46" s="93"/>
      <c r="C46" s="93" t="s">
        <v>15</v>
      </c>
      <c r="D46" s="93"/>
      <c r="E46" s="69" t="s">
        <v>16</v>
      </c>
      <c r="F46" s="69"/>
      <c r="G46" s="69" t="s">
        <v>17</v>
      </c>
      <c r="H46" s="69"/>
      <c r="I46" s="13"/>
    </row>
    <row r="47" spans="1:9" ht="18.75" x14ac:dyDescent="0.3">
      <c r="A47" s="93"/>
      <c r="B47" s="93"/>
      <c r="C47" s="94" t="s">
        <v>18</v>
      </c>
      <c r="D47" s="94"/>
      <c r="E47" s="95" t="s">
        <v>19</v>
      </c>
      <c r="F47" s="95"/>
      <c r="G47" s="95">
        <f>COUNTIF(H8:H39,"/")</f>
        <v>0</v>
      </c>
      <c r="H47" s="95"/>
      <c r="I47" s="13"/>
    </row>
    <row r="48" spans="1:9" ht="18.75" x14ac:dyDescent="0.3">
      <c r="A48" s="93"/>
      <c r="B48" s="93"/>
      <c r="C48" s="94" t="s">
        <v>20</v>
      </c>
      <c r="D48" s="94"/>
      <c r="E48" s="95" t="s">
        <v>21</v>
      </c>
      <c r="F48" s="95"/>
      <c r="G48" s="95">
        <f>COUNTIF(G8:G39,"/")</f>
        <v>0</v>
      </c>
      <c r="H48" s="95"/>
      <c r="I48" s="13"/>
    </row>
    <row r="49" spans="1:9" ht="18.75" x14ac:dyDescent="0.3">
      <c r="A49" s="93"/>
      <c r="B49" s="93"/>
      <c r="C49" s="94" t="s">
        <v>22</v>
      </c>
      <c r="D49" s="94"/>
      <c r="E49" s="95" t="s">
        <v>8</v>
      </c>
      <c r="F49" s="95"/>
      <c r="G49" s="95">
        <f>COUNTIF(F8:F39,"/")</f>
        <v>0</v>
      </c>
      <c r="H49" s="95"/>
      <c r="I49" s="13"/>
    </row>
    <row r="50" spans="1:9" ht="18.75" x14ac:dyDescent="0.3">
      <c r="A50" s="93"/>
      <c r="B50" s="93"/>
      <c r="C50" s="94" t="s">
        <v>23</v>
      </c>
      <c r="D50" s="94"/>
      <c r="E50" s="95" t="s">
        <v>12</v>
      </c>
      <c r="F50" s="95"/>
      <c r="G50" s="95">
        <f>COUNTIF(E8:E39,"/")</f>
        <v>32</v>
      </c>
      <c r="H50" s="95"/>
      <c r="I50" s="13"/>
    </row>
    <row r="51" spans="1:9" x14ac:dyDescent="0.2">
      <c r="A51" s="1"/>
      <c r="B51" s="1"/>
      <c r="C51" s="1"/>
      <c r="D51" s="1"/>
      <c r="E51" s="1"/>
      <c r="F51" s="1"/>
      <c r="G51" s="1"/>
      <c r="H51" s="1"/>
      <c r="I51" s="1"/>
    </row>
  </sheetData>
  <mergeCells count="30">
    <mergeCell ref="C49:D49"/>
    <mergeCell ref="E49:F49"/>
    <mergeCell ref="G49:H49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C50:D50"/>
    <mergeCell ref="E50:F50"/>
    <mergeCell ref="G50:H50"/>
    <mergeCell ref="A40:F41"/>
    <mergeCell ref="G40:H40"/>
    <mergeCell ref="G41:H41"/>
    <mergeCell ref="A46:B50"/>
    <mergeCell ref="C46:D46"/>
    <mergeCell ref="E46:F46"/>
    <mergeCell ref="G46:H46"/>
    <mergeCell ref="C47:D47"/>
    <mergeCell ref="E47:F47"/>
    <mergeCell ref="G47:H47"/>
    <mergeCell ref="C48:D48"/>
    <mergeCell ref="E48:F48"/>
    <mergeCell ref="G48:H4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ห้อง1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2019-12-31T08:27:40Z</dcterms:created>
  <dcterms:modified xsi:type="dcterms:W3CDTF">2021-03-02T13:33:46Z</dcterms:modified>
</cp:coreProperties>
</file>