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3665" windowHeight="8460" firstSheet="6" activeTab="8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1" l="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G9" i="11"/>
  <c r="F9" i="11"/>
  <c r="E9" i="11"/>
  <c r="I8" i="11"/>
  <c r="H8" i="11"/>
  <c r="G8" i="11"/>
  <c r="G35" i="11" s="1"/>
  <c r="F8" i="11"/>
  <c r="G36" i="11" s="1"/>
  <c r="E8" i="11"/>
  <c r="I27" i="10"/>
  <c r="H27" i="10"/>
  <c r="G27" i="10"/>
  <c r="F27" i="10"/>
  <c r="E27" i="10"/>
  <c r="I26" i="10"/>
  <c r="H26" i="10"/>
  <c r="G26" i="10"/>
  <c r="F26" i="10"/>
  <c r="E26" i="10"/>
  <c r="I25" i="10"/>
  <c r="H25" i="10"/>
  <c r="G25" i="10"/>
  <c r="F25" i="10"/>
  <c r="E25" i="10"/>
  <c r="I24" i="10"/>
  <c r="H24" i="10"/>
  <c r="G24" i="10"/>
  <c r="F24" i="10"/>
  <c r="E24" i="10"/>
  <c r="I23" i="10"/>
  <c r="H23" i="10"/>
  <c r="G23" i="10"/>
  <c r="F23" i="10"/>
  <c r="E23" i="10"/>
  <c r="I22" i="10"/>
  <c r="H22" i="10"/>
  <c r="G22" i="10"/>
  <c r="F22" i="10"/>
  <c r="E22" i="10"/>
  <c r="I21" i="10"/>
  <c r="H21" i="10"/>
  <c r="G21" i="10"/>
  <c r="F21" i="10"/>
  <c r="E21" i="10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I9" i="10"/>
  <c r="H9" i="10"/>
  <c r="G9" i="10"/>
  <c r="F9" i="10"/>
  <c r="E9" i="10"/>
  <c r="I8" i="10"/>
  <c r="I29" i="10" s="1"/>
  <c r="H8" i="10"/>
  <c r="G35" i="10" s="1"/>
  <c r="G8" i="10"/>
  <c r="G36" i="10" s="1"/>
  <c r="F8" i="10"/>
  <c r="G37" i="10" s="1"/>
  <c r="E8" i="10"/>
  <c r="G38" i="10" s="1"/>
  <c r="I39" i="9"/>
  <c r="H39" i="9"/>
  <c r="G39" i="9"/>
  <c r="F39" i="9"/>
  <c r="E39" i="9"/>
  <c r="I38" i="9"/>
  <c r="H38" i="9"/>
  <c r="G38" i="9"/>
  <c r="F38" i="9"/>
  <c r="E38" i="9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H8" i="9"/>
  <c r="G8" i="9"/>
  <c r="G48" i="9" s="1"/>
  <c r="F8" i="9"/>
  <c r="E8" i="9"/>
  <c r="G50" i="9" s="1"/>
  <c r="I29" i="8"/>
  <c r="H29" i="8"/>
  <c r="G29" i="8"/>
  <c r="F29" i="8"/>
  <c r="E29" i="8"/>
  <c r="I28" i="8"/>
  <c r="H28" i="8"/>
  <c r="G28" i="8"/>
  <c r="F28" i="8"/>
  <c r="E28" i="8"/>
  <c r="I27" i="8"/>
  <c r="H27" i="8"/>
  <c r="G27" i="8"/>
  <c r="F27" i="8"/>
  <c r="E27" i="8"/>
  <c r="I26" i="8"/>
  <c r="H26" i="8"/>
  <c r="G26" i="8"/>
  <c r="F26" i="8"/>
  <c r="E26" i="8"/>
  <c r="I25" i="8"/>
  <c r="H25" i="8"/>
  <c r="G25" i="8"/>
  <c r="F25" i="8"/>
  <c r="E25" i="8"/>
  <c r="I24" i="8"/>
  <c r="H24" i="8"/>
  <c r="G24" i="8"/>
  <c r="F24" i="8"/>
  <c r="E24" i="8"/>
  <c r="I23" i="8"/>
  <c r="H23" i="8"/>
  <c r="G23" i="8"/>
  <c r="F23" i="8"/>
  <c r="E23" i="8"/>
  <c r="I22" i="8"/>
  <c r="H22" i="8"/>
  <c r="G22" i="8"/>
  <c r="F22" i="8"/>
  <c r="E22" i="8"/>
  <c r="I21" i="8"/>
  <c r="H21" i="8"/>
  <c r="G21" i="8"/>
  <c r="F21" i="8"/>
  <c r="E21" i="8"/>
  <c r="I20" i="8"/>
  <c r="H20" i="8"/>
  <c r="G20" i="8"/>
  <c r="F20" i="8"/>
  <c r="E20" i="8"/>
  <c r="I19" i="8"/>
  <c r="H19" i="8"/>
  <c r="G19" i="8"/>
  <c r="F19" i="8"/>
  <c r="E19" i="8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I31" i="8" s="1"/>
  <c r="H8" i="8"/>
  <c r="G37" i="8" s="1"/>
  <c r="G8" i="8"/>
  <c r="G38" i="8" s="1"/>
  <c r="F8" i="8"/>
  <c r="G39" i="8" s="1"/>
  <c r="E8" i="8"/>
  <c r="G40" i="8" s="1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I47" i="7" s="1"/>
  <c r="H8" i="7"/>
  <c r="G53" i="7" s="1"/>
  <c r="G8" i="7"/>
  <c r="F8" i="7"/>
  <c r="G55" i="7" s="1"/>
  <c r="E8" i="7"/>
  <c r="G56" i="7" s="1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H8" i="6"/>
  <c r="G8" i="6"/>
  <c r="G50" i="6" s="1"/>
  <c r="F8" i="6"/>
  <c r="G51" i="6" s="1"/>
  <c r="E8" i="6"/>
  <c r="I40" i="5"/>
  <c r="H40" i="5"/>
  <c r="G40" i="5"/>
  <c r="F40" i="5"/>
  <c r="E40" i="5"/>
  <c r="I39" i="5"/>
  <c r="H39" i="5"/>
  <c r="G39" i="5"/>
  <c r="F39" i="5"/>
  <c r="E39" i="5"/>
  <c r="I38" i="5"/>
  <c r="H38" i="5"/>
  <c r="G38" i="5"/>
  <c r="F38" i="5"/>
  <c r="E38" i="5"/>
  <c r="I37" i="5"/>
  <c r="H37" i="5"/>
  <c r="G37" i="5"/>
  <c r="F37" i="5"/>
  <c r="E37" i="5"/>
  <c r="I36" i="5"/>
  <c r="H36" i="5"/>
  <c r="G36" i="5"/>
  <c r="F36" i="5"/>
  <c r="E36" i="5"/>
  <c r="I35" i="5"/>
  <c r="H35" i="5"/>
  <c r="G35" i="5"/>
  <c r="F35" i="5"/>
  <c r="E35" i="5"/>
  <c r="I34" i="5"/>
  <c r="H34" i="5"/>
  <c r="G34" i="5"/>
  <c r="F34" i="5"/>
  <c r="E34" i="5"/>
  <c r="I33" i="5"/>
  <c r="H33" i="5"/>
  <c r="G33" i="5"/>
  <c r="F33" i="5"/>
  <c r="E33" i="5"/>
  <c r="I32" i="5"/>
  <c r="H32" i="5"/>
  <c r="G32" i="5"/>
  <c r="F32" i="5"/>
  <c r="E32" i="5"/>
  <c r="I31" i="5"/>
  <c r="H31" i="5"/>
  <c r="G31" i="5"/>
  <c r="F31" i="5"/>
  <c r="E31" i="5"/>
  <c r="I30" i="5"/>
  <c r="H30" i="5"/>
  <c r="G30" i="5"/>
  <c r="F30" i="5"/>
  <c r="E30" i="5"/>
  <c r="I29" i="5"/>
  <c r="H29" i="5"/>
  <c r="G29" i="5"/>
  <c r="F29" i="5"/>
  <c r="E29" i="5"/>
  <c r="I28" i="5"/>
  <c r="H28" i="5"/>
  <c r="G28" i="5"/>
  <c r="F28" i="5"/>
  <c r="E28" i="5"/>
  <c r="I27" i="5"/>
  <c r="H27" i="5"/>
  <c r="G27" i="5"/>
  <c r="F27" i="5"/>
  <c r="E27" i="5"/>
  <c r="I26" i="5"/>
  <c r="H26" i="5"/>
  <c r="G26" i="5"/>
  <c r="F26" i="5"/>
  <c r="E26" i="5"/>
  <c r="I25" i="5"/>
  <c r="H25" i="5"/>
  <c r="G25" i="5"/>
  <c r="F25" i="5"/>
  <c r="E25" i="5"/>
  <c r="I24" i="5"/>
  <c r="H24" i="5"/>
  <c r="G24" i="5"/>
  <c r="F24" i="5"/>
  <c r="E24" i="5"/>
  <c r="I23" i="5"/>
  <c r="H23" i="5"/>
  <c r="G23" i="5"/>
  <c r="F23" i="5"/>
  <c r="E23" i="5"/>
  <c r="I22" i="5"/>
  <c r="H22" i="5"/>
  <c r="G22" i="5"/>
  <c r="F22" i="5"/>
  <c r="E22" i="5"/>
  <c r="I21" i="5"/>
  <c r="H21" i="5"/>
  <c r="G21" i="5"/>
  <c r="F21" i="5"/>
  <c r="E21" i="5"/>
  <c r="I20" i="5"/>
  <c r="H20" i="5"/>
  <c r="G20" i="5"/>
  <c r="F20" i="5"/>
  <c r="E20" i="5"/>
  <c r="I19" i="5"/>
  <c r="H19" i="5"/>
  <c r="G19" i="5"/>
  <c r="F19" i="5"/>
  <c r="E19" i="5"/>
  <c r="I18" i="5"/>
  <c r="H18" i="5"/>
  <c r="G18" i="5"/>
  <c r="F18" i="5"/>
  <c r="E18" i="5"/>
  <c r="I17" i="5"/>
  <c r="H17" i="5"/>
  <c r="G17" i="5"/>
  <c r="F17" i="5"/>
  <c r="E17" i="5"/>
  <c r="I16" i="5"/>
  <c r="H16" i="5"/>
  <c r="G16" i="5"/>
  <c r="F16" i="5"/>
  <c r="E16" i="5"/>
  <c r="I15" i="5"/>
  <c r="H15" i="5"/>
  <c r="G15" i="5"/>
  <c r="F15" i="5"/>
  <c r="E15" i="5"/>
  <c r="I14" i="5"/>
  <c r="H14" i="5"/>
  <c r="G14" i="5"/>
  <c r="F14" i="5"/>
  <c r="E14" i="5"/>
  <c r="I13" i="5"/>
  <c r="H13" i="5"/>
  <c r="G13" i="5"/>
  <c r="F13" i="5"/>
  <c r="E13" i="5"/>
  <c r="I12" i="5"/>
  <c r="H12" i="5"/>
  <c r="G12" i="5"/>
  <c r="F12" i="5"/>
  <c r="E12" i="5"/>
  <c r="I11" i="5"/>
  <c r="H11" i="5"/>
  <c r="G11" i="5"/>
  <c r="F11" i="5"/>
  <c r="E11" i="5"/>
  <c r="I10" i="5"/>
  <c r="H10" i="5"/>
  <c r="G10" i="5"/>
  <c r="F10" i="5"/>
  <c r="E10" i="5"/>
  <c r="I9" i="5"/>
  <c r="H9" i="5"/>
  <c r="G9" i="5"/>
  <c r="F9" i="5"/>
  <c r="E9" i="5"/>
  <c r="I8" i="5"/>
  <c r="H8" i="5"/>
  <c r="G48" i="5" s="1"/>
  <c r="G8" i="5"/>
  <c r="G49" i="5" s="1"/>
  <c r="F8" i="5"/>
  <c r="E8" i="5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H8" i="4"/>
  <c r="G52" i="4" s="1"/>
  <c r="G8" i="4"/>
  <c r="F8" i="4"/>
  <c r="G54" i="4" s="1"/>
  <c r="E8" i="4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H8" i="3"/>
  <c r="G50" i="3" s="1"/>
  <c r="G8" i="3"/>
  <c r="F8" i="3"/>
  <c r="E8" i="3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H8" i="2"/>
  <c r="G52" i="2" s="1"/>
  <c r="G8" i="2"/>
  <c r="F8" i="2"/>
  <c r="G54" i="2" s="1"/>
  <c r="E8" i="2"/>
  <c r="G55" i="2" s="1"/>
  <c r="I41" i="9" l="1"/>
  <c r="G34" i="11"/>
  <c r="G37" i="11"/>
  <c r="I28" i="11"/>
  <c r="G47" i="9"/>
  <c r="G49" i="9"/>
  <c r="G54" i="7"/>
  <c r="G49" i="6"/>
  <c r="G52" i="6"/>
  <c r="I43" i="6"/>
  <c r="G51" i="5"/>
  <c r="I42" i="5"/>
  <c r="G50" i="5"/>
  <c r="G55" i="4"/>
  <c r="I46" i="4"/>
  <c r="G53" i="4"/>
  <c r="I44" i="3"/>
  <c r="G53" i="3"/>
  <c r="G52" i="3"/>
  <c r="G51" i="3"/>
  <c r="G53" i="2"/>
  <c r="I46" i="2"/>
  <c r="I27" i="11"/>
  <c r="I28" i="10"/>
  <c r="I40" i="9"/>
  <c r="I30" i="8"/>
  <c r="I46" i="7"/>
  <c r="I42" i="6"/>
  <c r="I41" i="5"/>
  <c r="I45" i="4"/>
  <c r="I43" i="3"/>
  <c r="I45" i="2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I8" i="1"/>
  <c r="H8" i="1"/>
  <c r="G8" i="1"/>
  <c r="F8" i="1"/>
  <c r="E8" i="1"/>
  <c r="G55" i="1" l="1"/>
  <c r="G54" i="1"/>
  <c r="G53" i="1"/>
  <c r="G52" i="1"/>
  <c r="I46" i="1"/>
  <c r="I45" i="1"/>
</calcChain>
</file>

<file path=xl/sharedStrings.xml><?xml version="1.0" encoding="utf-8"?>
<sst xmlns="http://schemas.openxmlformats.org/spreadsheetml/2006/main" count="1051" uniqueCount="689">
  <si>
    <t>แบบบันทึกผลการประเมินความสามารถและทักษะชีวิต</t>
  </si>
  <si>
    <t xml:space="preserve">              ประเมิน วันที่     เดือน        พ.ศ. 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</si>
  <si>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</si>
  <si>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</si>
  <si>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</si>
  <si>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</si>
  <si>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</si>
  <si>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</si>
  <si>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</si>
  <si>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</si>
  <si>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</si>
  <si>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</si>
  <si>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</si>
  <si>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</si>
  <si>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</si>
  <si>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</si>
  <si>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ลงชื่อ…………………………………..ผู้ประเมิน</t>
  </si>
  <si>
    <t>(………………………………….)</t>
  </si>
  <si>
    <t>ตำแหน่ง  ………………………….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</si>
  <si>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</si>
  <si>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</si>
  <si>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</si>
  <si>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</si>
  <si>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</si>
  <si>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</si>
  <si>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</si>
  <si>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</si>
  <si>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</si>
  <si>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</si>
  <si>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นายธรรมจักร</t>
  </si>
  <si>
    <t>แสงศิริสายันห์กุล</t>
  </si>
  <si>
    <t>นายพงศธร</t>
  </si>
  <si>
    <t>อำไพโชติ</t>
  </si>
  <si>
    <t>นายสิทธิชัย</t>
  </si>
  <si>
    <t>ทรงแบน</t>
  </si>
  <si>
    <t>นายชาญชัย</t>
  </si>
  <si>
    <t>เปียผึ้ง</t>
  </si>
  <si>
    <t>นายปัญญากร</t>
  </si>
  <si>
    <t>สมมาตร</t>
  </si>
  <si>
    <t>นางสาวปนัสยา</t>
  </si>
  <si>
    <t>โพธิ์ทอง</t>
  </si>
  <si>
    <t>นางสาวปัทมาภรณ์</t>
  </si>
  <si>
    <t>พิมหา</t>
  </si>
  <si>
    <t>นางสาวลัดดาวัลย์</t>
  </si>
  <si>
    <t>ศรีตะปัญญะ</t>
  </si>
  <si>
    <t>นางสาวสกุลชนก</t>
  </si>
  <si>
    <t>ปลูกสกุล</t>
  </si>
  <si>
    <t>นางสาวสุชัญญา</t>
  </si>
  <si>
    <t>ฉ่ำเฉลิม</t>
  </si>
  <si>
    <t>นางสาวประยุรพร</t>
  </si>
  <si>
    <t>จันทาทอง</t>
  </si>
  <si>
    <t>นางสาวจิราภรณ์</t>
  </si>
  <si>
    <t>วงษ์บำหรุ</t>
  </si>
  <si>
    <t>นางสาวรัตติกานต์</t>
  </si>
  <si>
    <t>สีหาตา</t>
  </si>
  <si>
    <t>นางสาววิไลวรรณ</t>
  </si>
  <si>
    <t>กงแก้ว</t>
  </si>
  <si>
    <t>นางสาวปาณิสรา</t>
  </si>
  <si>
    <t>เงินน้ำจันทร์</t>
  </si>
  <si>
    <t>นางสาวขวัญชนก</t>
  </si>
  <si>
    <t>ฆ้องใส</t>
  </si>
  <si>
    <t>นางสาวธัญพิชชา</t>
  </si>
  <si>
    <t>สำราญวงษ์</t>
  </si>
  <si>
    <t>นางสาวประวีณา</t>
  </si>
  <si>
    <t>ก้อนเกตุ</t>
  </si>
  <si>
    <t>นางสาวสิริญากร</t>
  </si>
  <si>
    <t>มุขศิริ</t>
  </si>
  <si>
    <t>นายรักไทย</t>
  </si>
  <si>
    <t>แย้มกลิ่น</t>
  </si>
  <si>
    <t>นายสรวุฒิ</t>
  </si>
  <si>
    <t>แสงเจริญ</t>
  </si>
  <si>
    <t>นายจักรภัทร</t>
  </si>
  <si>
    <t>จันทร์สวัสดิ์</t>
  </si>
  <si>
    <t>นายวชิรวิทย์</t>
  </si>
  <si>
    <t>ปลื้มบุญ</t>
  </si>
  <si>
    <t>นายธีรพัฒน์</t>
  </si>
  <si>
    <t>ดอนมอญ</t>
  </si>
  <si>
    <t>นายวิชญ์พล</t>
  </si>
  <si>
    <t>สอนวิชัย</t>
  </si>
  <si>
    <t>นางสาวฐิติญาพร</t>
  </si>
  <si>
    <t>นกน้อย</t>
  </si>
  <si>
    <t>นางสาวณัฐกานต์</t>
  </si>
  <si>
    <t>กันภัย</t>
  </si>
  <si>
    <t>นางสาวทัศน์วรรณ</t>
  </si>
  <si>
    <t>เนื่องจากพิมพ์</t>
  </si>
  <si>
    <t>นางสาวปาริชาติ</t>
  </si>
  <si>
    <t>ประไพร</t>
  </si>
  <si>
    <t>นางสาวเพ็ญนภา</t>
  </si>
  <si>
    <t>เพียลา</t>
  </si>
  <si>
    <t>นางสาววัชราภรณ์</t>
  </si>
  <si>
    <t>บางกุ้ง</t>
  </si>
  <si>
    <t>นางสาวสุพรรณี</t>
  </si>
  <si>
    <t>สาลิวงษ์</t>
  </si>
  <si>
    <t>นางสาวสุพิชฌาย์</t>
  </si>
  <si>
    <t>สนร้อย</t>
  </si>
  <si>
    <t>นางสาวสุรารักษ์</t>
  </si>
  <si>
    <t>สุดแสง</t>
  </si>
  <si>
    <t>นางสาวกัลยรัตน์</t>
  </si>
  <si>
    <t>บุญโม</t>
  </si>
  <si>
    <t>นางสาวขวัญกมล</t>
  </si>
  <si>
    <t>ศรีสม</t>
  </si>
  <si>
    <t>นางสาวปิยวรรณ</t>
  </si>
  <si>
    <t>สำอาง</t>
  </si>
  <si>
    <t>นางสาวภาวิณี</t>
  </si>
  <si>
    <t>ธุระ</t>
  </si>
  <si>
    <t>นางสาวจิราวรรณ</t>
  </si>
  <si>
    <t xml:space="preserve">นางสาวจุฑาทิพย์ </t>
  </si>
  <si>
    <t>จิตรสมพงษ์</t>
  </si>
  <si>
    <t>นางสาวจุฑามาส</t>
  </si>
  <si>
    <t>เอมสุ่น</t>
  </si>
  <si>
    <t>นางสาวชญานิศ</t>
  </si>
  <si>
    <t>ฉิมมาแก้ว</t>
  </si>
  <si>
    <t>นางสาวภัทรวีร์</t>
  </si>
  <si>
    <t>คนทัศน์</t>
  </si>
  <si>
    <t>นางสาวญาดา</t>
  </si>
  <si>
    <t>ทานทน</t>
  </si>
  <si>
    <t>นางสาวณัฐสุดา</t>
  </si>
  <si>
    <t>นิยมสุข</t>
  </si>
  <si>
    <t>นางสาวเกศกนก</t>
  </si>
  <si>
    <t>เตสะดี</t>
  </si>
  <si>
    <t>นางสาวชุติกาญจน์</t>
  </si>
  <si>
    <t>ฝาเฟี้ยม</t>
  </si>
  <si>
    <t>นางสาวบุณยาพร</t>
  </si>
  <si>
    <t>ยาฮะ</t>
  </si>
  <si>
    <t>นางสาวสุชานันท์</t>
  </si>
  <si>
    <t>บุตรดี</t>
  </si>
  <si>
    <t>นางสาวสรญา</t>
  </si>
  <si>
    <t>สายพิน</t>
  </si>
  <si>
    <t>นางสาวแก้วตา</t>
  </si>
  <si>
    <t>ทิพวงษา</t>
  </si>
  <si>
    <t>นางสาวดุษฎีพร</t>
  </si>
  <si>
    <t>อุทธาหรณ์</t>
  </si>
  <si>
    <t>นางสาวมณฑิรา</t>
  </si>
  <si>
    <t>กอนจันดา</t>
  </si>
  <si>
    <t>นางสาวเมธาพร</t>
  </si>
  <si>
    <t>ลาหู่</t>
  </si>
  <si>
    <t>นางสาววริศรา</t>
  </si>
  <si>
    <t>เดชผิว</t>
  </si>
  <si>
    <t>นางสาวภัทรวดี</t>
  </si>
  <si>
    <t>นามชารี</t>
  </si>
  <si>
    <t>นายจุลจิตร</t>
  </si>
  <si>
    <t>จำจิตต์</t>
  </si>
  <si>
    <t>นายธราเทพ</t>
  </si>
  <si>
    <t>เพิ่มพูล</t>
  </si>
  <si>
    <t>นายปัณณธร</t>
  </si>
  <si>
    <t>เพิ่มผล</t>
  </si>
  <si>
    <t>นายวัชรินทร์</t>
  </si>
  <si>
    <t>ทรงประโคน</t>
  </si>
  <si>
    <t>นายสหัสวรรษ</t>
  </si>
  <si>
    <t>เนตรสุวรรณ์</t>
  </si>
  <si>
    <t>นายอนุรักษ์</t>
  </si>
  <si>
    <t>คำชัยมงคล</t>
  </si>
  <si>
    <t>นายอุกฤษฏ์</t>
  </si>
  <si>
    <t>พานทอง</t>
  </si>
  <si>
    <t>นายบัณณพนต์</t>
  </si>
  <si>
    <t>ตาคำวัน</t>
  </si>
  <si>
    <t>นายวรกมล</t>
  </si>
  <si>
    <t>อินทร์สุข</t>
  </si>
  <si>
    <t xml:space="preserve">นางสาวกนกวรรณ </t>
  </si>
  <si>
    <t>ทองดี</t>
  </si>
  <si>
    <t>นางสาวจันทกานต์</t>
  </si>
  <si>
    <t>นางสาวนภัสวรรณ</t>
  </si>
  <si>
    <t>พงษ์มี</t>
  </si>
  <si>
    <t>สาธยาย</t>
  </si>
  <si>
    <t>นางสาวสุธิมา</t>
  </si>
  <si>
    <t>กัลยาวงค์</t>
  </si>
  <si>
    <t>นางสาวธัญธร</t>
  </si>
  <si>
    <t>ชาวบล</t>
  </si>
  <si>
    <t>นางสาวพิมพ์ลดา</t>
  </si>
  <si>
    <t>สังข์สวัสดิ์</t>
  </si>
  <si>
    <t>ทองอิ่มสินทวี</t>
  </si>
  <si>
    <t>นางสาวสุพิชชา</t>
  </si>
  <si>
    <t>ถุงเงิน</t>
  </si>
  <si>
    <t>นางสาวสุภาภรณ์</t>
  </si>
  <si>
    <t>หวังคุ้มกลาง</t>
  </si>
  <si>
    <t>นางสาวฐิติมา</t>
  </si>
  <si>
    <t>เหล็กศิริ</t>
  </si>
  <si>
    <t>นางสาวประภัสสร</t>
  </si>
  <si>
    <t>ต่างศรี</t>
  </si>
  <si>
    <t>นางสาวพรญาณี</t>
  </si>
  <si>
    <t>วงษ์พันธุ์</t>
  </si>
  <si>
    <t>เพียสุด</t>
  </si>
  <si>
    <t>พวงผ่อง</t>
  </si>
  <si>
    <t>บุรีวงษ์</t>
  </si>
  <si>
    <t>นางสาวธารารัตน์</t>
  </si>
  <si>
    <t>เข็มทอง</t>
  </si>
  <si>
    <t>นางสาวมญชุ์พิชญา</t>
  </si>
  <si>
    <t>วงจ้อย</t>
  </si>
  <si>
    <t>นางสาวอารียา</t>
  </si>
  <si>
    <t>อโนพันธ์</t>
  </si>
  <si>
    <t>นางสาวณัฐพร</t>
  </si>
  <si>
    <t>วานิชย์</t>
  </si>
  <si>
    <t>นางสาวจุฬารัตน์</t>
  </si>
  <si>
    <t>เจือจาน</t>
  </si>
  <si>
    <t>นางสาวนวรัตน์</t>
  </si>
  <si>
    <t>แซะจอหอ</t>
  </si>
  <si>
    <t>นางสาวพุธิตา</t>
  </si>
  <si>
    <t>ทองคุ้ย</t>
  </si>
  <si>
    <t>นางสาวโสรญา</t>
  </si>
  <si>
    <t>ขุนเภา</t>
  </si>
  <si>
    <t>นางสาวนิพาดา</t>
  </si>
  <si>
    <t>ราษีมิน</t>
  </si>
  <si>
    <t>นางสาวอาทิตยา</t>
  </si>
  <si>
    <t>สว่างแสง</t>
  </si>
  <si>
    <t>นางสาวธัญพัชร</t>
  </si>
  <si>
    <t>พิมพิมูล</t>
  </si>
  <si>
    <t>นางสาวสุทธิดา</t>
  </si>
  <si>
    <t>อำนรรฆ</t>
  </si>
  <si>
    <t>นายจิรวัชระ</t>
  </si>
  <si>
    <t>เกษนคร</t>
  </si>
  <si>
    <t>นายธนดล</t>
  </si>
  <si>
    <t>ช้างอ่ำ</t>
  </si>
  <si>
    <t>นายอนุสรณ์</t>
  </si>
  <si>
    <t>อ่อนเกิด</t>
  </si>
  <si>
    <t>นายชนะโชค</t>
  </si>
  <si>
    <t>แสงสมบุญ</t>
  </si>
  <si>
    <t>นายภัทรพล</t>
  </si>
  <si>
    <t>ภู่สวัสดิ์</t>
  </si>
  <si>
    <t>นายรัตนวิชญ์</t>
  </si>
  <si>
    <t>ใยยงค์</t>
  </si>
  <si>
    <t>นายรชต</t>
  </si>
  <si>
    <t>สมศรี</t>
  </si>
  <si>
    <t>นายพีรวัส</t>
  </si>
  <si>
    <t>ศรีพรหม</t>
  </si>
  <si>
    <t>นางสาวจิรวรรณ</t>
  </si>
  <si>
    <t>พลชู</t>
  </si>
  <si>
    <t>นางสาวสุภาวรรณ</t>
  </si>
  <si>
    <t>จอมสง่า</t>
  </si>
  <si>
    <t>นางสาวกมลชนก</t>
  </si>
  <si>
    <t>แสงสว่าง</t>
  </si>
  <si>
    <t>นางสาวกมลวรรณ</t>
  </si>
  <si>
    <t>จันทร์มณี</t>
  </si>
  <si>
    <t>นางสาวกานดา</t>
  </si>
  <si>
    <t>สังข์ทอง</t>
  </si>
  <si>
    <t>นางสาวฐิตารีย์</t>
  </si>
  <si>
    <t>พืชสอน</t>
  </si>
  <si>
    <t>นางสาวปานดวงใจ</t>
  </si>
  <si>
    <t>นางสาวภัทราภรณ์</t>
  </si>
  <si>
    <t>เนตรรัตน์</t>
  </si>
  <si>
    <t>นางสาวศศิกานต์</t>
  </si>
  <si>
    <t>เจริญพันธ์</t>
  </si>
  <si>
    <t>นางสาวโศภิษฐ์</t>
  </si>
  <si>
    <t>ชาญเดช</t>
  </si>
  <si>
    <t>นางสาวจุฑาทิพย์</t>
  </si>
  <si>
    <t>บุญพวง</t>
  </si>
  <si>
    <t>นางสาวชลนิภา</t>
  </si>
  <si>
    <t>พันธ์แน่น</t>
  </si>
  <si>
    <t>นางสาวจิตราภรณ์</t>
  </si>
  <si>
    <t>จีนสวัสดิ์</t>
  </si>
  <si>
    <t>มีศิลา</t>
  </si>
  <si>
    <t>นางสาวอาลิษา</t>
  </si>
  <si>
    <t>ดอกไม้</t>
  </si>
  <si>
    <t>นางสาวกัญญาณัฐ</t>
  </si>
  <si>
    <t>นุชเจริญ</t>
  </si>
  <si>
    <t>นางสาวฐิตาพร</t>
  </si>
  <si>
    <t>นามลาด</t>
  </si>
  <si>
    <t>นางสาวธนวรรณ</t>
  </si>
  <si>
    <t>ร่มโพธิ์แก้ว</t>
  </si>
  <si>
    <t>นางสาวเบียร์</t>
  </si>
  <si>
    <t>สุภารัตน์</t>
  </si>
  <si>
    <t>นางสาวสุธาวัลย์</t>
  </si>
  <si>
    <t>เหมือนสี</t>
  </si>
  <si>
    <t>นางสาวพิมพ์ชนก</t>
  </si>
  <si>
    <t>เจนดง</t>
  </si>
  <si>
    <t>นางสาวสุรางคณา</t>
  </si>
  <si>
    <t>พรมมี</t>
  </si>
  <si>
    <t>นางสาวพรรณกาญจน์</t>
  </si>
  <si>
    <t>ร่วมใจ</t>
  </si>
  <si>
    <t>นางสาวภานรินท์</t>
  </si>
  <si>
    <t>ศิลปศาสตร์</t>
  </si>
  <si>
    <t>นางสาวภาสินี</t>
  </si>
  <si>
    <t>เกิดสุข</t>
  </si>
  <si>
    <t>นางสาววรรณวิษา</t>
  </si>
  <si>
    <t>มานะดี</t>
  </si>
  <si>
    <t>นางสาวปภาดา</t>
  </si>
  <si>
    <t>จินดามาตย์</t>
  </si>
  <si>
    <t>นายอธิป</t>
  </si>
  <si>
    <t>ประสิทธิพันธุ์</t>
  </si>
  <si>
    <t>นายมงคล</t>
  </si>
  <si>
    <t>จำรูญ</t>
  </si>
  <si>
    <t>นายณัฐวุฒิ</t>
  </si>
  <si>
    <t>พรหมมา</t>
  </si>
  <si>
    <t>นายวรภัทร</t>
  </si>
  <si>
    <t>บำรุงวัตร</t>
  </si>
  <si>
    <t>นายกษิดิ์เดช</t>
  </si>
  <si>
    <t>ฉิมพายัพ</t>
  </si>
  <si>
    <t>นายพลพล</t>
  </si>
  <si>
    <t>ไพเราะ</t>
  </si>
  <si>
    <t>นายกำจร</t>
  </si>
  <si>
    <t>เกตุนคร</t>
  </si>
  <si>
    <t>นางสาวธนัชชา</t>
  </si>
  <si>
    <t>รัตนวงศ์</t>
  </si>
  <si>
    <t>นางสาวนฤมล</t>
  </si>
  <si>
    <t>สีสิงห์</t>
  </si>
  <si>
    <t>นางสาวปิยะดา</t>
  </si>
  <si>
    <t>แสงคง</t>
  </si>
  <si>
    <t>นางสาวพิชามญชุ์</t>
  </si>
  <si>
    <t>ดีประเสริฐ</t>
  </si>
  <si>
    <t>นางสาวกรรณิการ์</t>
  </si>
  <si>
    <t>ไวว่อง</t>
  </si>
  <si>
    <t>นางสาววริศริยา</t>
  </si>
  <si>
    <t>ใบปลอด</t>
  </si>
  <si>
    <t>นางสาวกีรติกันต์</t>
  </si>
  <si>
    <t>เผื่อนพงษ์</t>
  </si>
  <si>
    <t>นางสาวชนาภัทร</t>
  </si>
  <si>
    <t>ผุงแสงมณีวงค์</t>
  </si>
  <si>
    <t>นางสาวณัฎฐวรรณ</t>
  </si>
  <si>
    <t>ธีระเวชศรางกูร</t>
  </si>
  <si>
    <t>นางสาวนันณภัทร</t>
  </si>
  <si>
    <t>รัตน์วิเศษฤทธิ์</t>
  </si>
  <si>
    <t>นางสาววทันยา</t>
  </si>
  <si>
    <t>น้อยนอนเมือง</t>
  </si>
  <si>
    <t>นางสาววรรณพร</t>
  </si>
  <si>
    <t>พูลประสาท</t>
  </si>
  <si>
    <t>นางสาวอรุณี</t>
  </si>
  <si>
    <t>ภูมี</t>
  </si>
  <si>
    <t>นางสาวธัญรดา</t>
  </si>
  <si>
    <t>ก้อนทอง</t>
  </si>
  <si>
    <t>นางสาวพรไพลิน</t>
  </si>
  <si>
    <t>ทับทิมดี</t>
  </si>
  <si>
    <t>นางสาวพิมพ์วิภา</t>
  </si>
  <si>
    <t>พุทธา</t>
  </si>
  <si>
    <t>นางสาวภณิตา</t>
  </si>
  <si>
    <t>โพธิ์ศรีวงษ์</t>
  </si>
  <si>
    <t>นางสาวสุชาวดี</t>
  </si>
  <si>
    <t>พรมวงษา</t>
  </si>
  <si>
    <t>นางสาวกัญญารัตน์</t>
  </si>
  <si>
    <t>เพ็ชรดี</t>
  </si>
  <si>
    <t>นางสาวนภาพร</t>
  </si>
  <si>
    <t>พันธ์ธรรม</t>
  </si>
  <si>
    <t>นางสาวมลธิชา</t>
  </si>
  <si>
    <t>จิตภักดี</t>
  </si>
  <si>
    <t>นางสาวชลธิชา</t>
  </si>
  <si>
    <t>สุภฤทธิ์</t>
  </si>
  <si>
    <t>นางสาวประสพพร</t>
  </si>
  <si>
    <t>สุขศรี</t>
  </si>
  <si>
    <t>นางสาวพลอยชมพู</t>
  </si>
  <si>
    <t>ไวนุแก้ว</t>
  </si>
  <si>
    <t>นางสาวสิรินทรา</t>
  </si>
  <si>
    <t>นางสาวสุพิชญา</t>
  </si>
  <si>
    <t>โสมภีร์</t>
  </si>
  <si>
    <t>นางสาวณัฐริกา</t>
  </si>
  <si>
    <t>ดีเสียง</t>
  </si>
  <si>
    <t>นางสาวพิทยารัตน์</t>
  </si>
  <si>
    <t>สุขศรีวงษ์มั่น</t>
  </si>
  <si>
    <t>นางสาวศุภานันท์</t>
  </si>
  <si>
    <t>วงค์สิริภาคย์</t>
  </si>
  <si>
    <t>นางสาวสุธาสินี</t>
  </si>
  <si>
    <t>ภู่ชัย</t>
  </si>
  <si>
    <t>บุญมาดี</t>
  </si>
  <si>
    <t>นายภูมิพัฒน์</t>
  </si>
  <si>
    <t>สมตัว</t>
  </si>
  <si>
    <t>นายสิทธิศักดิ์</t>
  </si>
  <si>
    <t>รัศมี</t>
  </si>
  <si>
    <t>นายธนพนธ์</t>
  </si>
  <si>
    <t>บำรุงสุข</t>
  </si>
  <si>
    <t>นายสุทธิพงษ์</t>
  </si>
  <si>
    <t xml:space="preserve"> อุปราช</t>
  </si>
  <si>
    <t>นายชัยทัตโต</t>
  </si>
  <si>
    <t>บุญชู</t>
  </si>
  <si>
    <t>นายนิธิกรณ์</t>
  </si>
  <si>
    <t>คงภักดี</t>
  </si>
  <si>
    <t>นายพฤฒินันท์</t>
  </si>
  <si>
    <t>ซื่อสัตย์</t>
  </si>
  <si>
    <t>นายบูรพา</t>
  </si>
  <si>
    <t>ทะวะระ</t>
  </si>
  <si>
    <t>นายรัชพล</t>
  </si>
  <si>
    <t>เพ็ชรผุดผ่อง</t>
  </si>
  <si>
    <t>นายไวยวุฒิ</t>
  </si>
  <si>
    <t>ขวัญเมือง</t>
  </si>
  <si>
    <t>นายอดิศักดิ์</t>
  </si>
  <si>
    <t>เดชา</t>
  </si>
  <si>
    <t>นายกฤตนัย</t>
  </si>
  <si>
    <t>ปูเวสา</t>
  </si>
  <si>
    <t>นายอัษฎา</t>
  </si>
  <si>
    <t>นายปรเมศวร์</t>
  </si>
  <si>
    <t>นามโคตร</t>
  </si>
  <si>
    <t>นายศุภกฤษ</t>
  </si>
  <si>
    <t>จิรเมธวณิชชา</t>
  </si>
  <si>
    <t>ฉิมพานิช</t>
  </si>
  <si>
    <t>ภูวะสุรินทร์</t>
  </si>
  <si>
    <t>นางสาวฐิติกานต์</t>
  </si>
  <si>
    <t>อ่อนสว่าง</t>
  </si>
  <si>
    <t>นางสาวนัฐกานต์</t>
  </si>
  <si>
    <t>คชรินทร์</t>
  </si>
  <si>
    <t>นางสาวยุวดี</t>
  </si>
  <si>
    <t>เกาะมะไฟ</t>
  </si>
  <si>
    <t>นางสาวศศิวิมล</t>
  </si>
  <si>
    <t>ฉายอรุณ</t>
  </si>
  <si>
    <t>นางสาวธิวาพร</t>
  </si>
  <si>
    <t>มงคล</t>
  </si>
  <si>
    <t>พูลสวัสดิ์</t>
  </si>
  <si>
    <t>นางสาวธีรดา</t>
  </si>
  <si>
    <t>เหี้ยมเหิน</t>
  </si>
  <si>
    <t>นางสาวเบญจวรรณ</t>
  </si>
  <si>
    <t>กิจดี</t>
  </si>
  <si>
    <t>นางสาวยลรดี</t>
  </si>
  <si>
    <t>สัตย์ซื่อ</t>
  </si>
  <si>
    <t>นางสาวสโรชา</t>
  </si>
  <si>
    <t>สาช่อฟ้า</t>
  </si>
  <si>
    <t>นางสาวนฤภร</t>
  </si>
  <si>
    <t>ตลับเพ็ชร</t>
  </si>
  <si>
    <t>นางสาวปุณณมาส</t>
  </si>
  <si>
    <t>ยั่งยืน</t>
  </si>
  <si>
    <t>นางสาวขวัญใจ</t>
  </si>
  <si>
    <t>ดาคำ</t>
  </si>
  <si>
    <t>เล็กโต</t>
  </si>
  <si>
    <t>นางสาววีรภัทรา</t>
  </si>
  <si>
    <t>ทิพย์ภวงศ์ษา</t>
  </si>
  <si>
    <t>นายปธานิน</t>
  </si>
  <si>
    <t>เกิดทรัพย์</t>
  </si>
  <si>
    <t>นายโชคชัย</t>
  </si>
  <si>
    <t>รื่นกลิ่น</t>
  </si>
  <si>
    <t>นางสาวเปรมฤดี</t>
  </si>
  <si>
    <t>ยะระสิทธิ์</t>
  </si>
  <si>
    <t>นางสาวชมพูนุช</t>
  </si>
  <si>
    <t>จงอาษา</t>
  </si>
  <si>
    <t>งามแก้ว</t>
  </si>
  <si>
    <t>นางสาวณัฏฐ์ชญา</t>
  </si>
  <si>
    <t>นางสาวปนัดดา</t>
  </si>
  <si>
    <t>ไกรสิงห์</t>
  </si>
  <si>
    <t>นางสาวรุ่งฤทัย</t>
  </si>
  <si>
    <t>ใจมั่น</t>
  </si>
  <si>
    <t>นางสาวชนินาถ</t>
  </si>
  <si>
    <t>กลิ่นพิพัฒน์</t>
  </si>
  <si>
    <t>นางสาวพัดทิยา</t>
  </si>
  <si>
    <t>คู่คิด</t>
  </si>
  <si>
    <t>นางสาวเอวิตา</t>
  </si>
  <si>
    <t>แปลงสาร</t>
  </si>
  <si>
    <t>นางสาวนิติกาญจน์</t>
  </si>
  <si>
    <t>โนรีวงศ์</t>
  </si>
  <si>
    <t>นางสาวอรรติมา</t>
  </si>
  <si>
    <t>หงวนเสงี่ยม</t>
  </si>
  <si>
    <t>ไชยคีนี</t>
  </si>
  <si>
    <t>จาดมี</t>
  </si>
  <si>
    <t>นางสาวกวีณัฐ</t>
  </si>
  <si>
    <t>กลับไชย</t>
  </si>
  <si>
    <t>บุญมี</t>
  </si>
  <si>
    <t>นางสาวจิรัชยา</t>
  </si>
  <si>
    <t>วงษ์อุดม</t>
  </si>
  <si>
    <t>นางสาวชนาพร</t>
  </si>
  <si>
    <t>คำวิชัย</t>
  </si>
  <si>
    <t>นางสาวณัฏฐวรรณ</t>
  </si>
  <si>
    <t>สกุลนคร</t>
  </si>
  <si>
    <t>นางสาวธิดากานต์</t>
  </si>
  <si>
    <t>ช่อทัยสงค์</t>
  </si>
  <si>
    <t>นางสาวนิษากรณ์</t>
  </si>
  <si>
    <t>ไชโย</t>
  </si>
  <si>
    <t>แสงเขตร์</t>
  </si>
  <si>
    <t>นางสาวเบญญาภา</t>
  </si>
  <si>
    <t>ช่อสังข์</t>
  </si>
  <si>
    <t>นางสาวปภัชญา</t>
  </si>
  <si>
    <t>ปานตระกูล</t>
  </si>
  <si>
    <t>นางสาวมนัสนันท์</t>
  </si>
  <si>
    <t>ประแดง</t>
  </si>
  <si>
    <t>นางสาวรัชนีกร</t>
  </si>
  <si>
    <t>สมพงษ์</t>
  </si>
  <si>
    <t>นางสาวรุ่งฤดี</t>
  </si>
  <si>
    <t>อ่อนสุภาพ</t>
  </si>
  <si>
    <t>นางสาวลลิดาวรรณ</t>
  </si>
  <si>
    <t>ศรีมันตะ</t>
  </si>
  <si>
    <t>นางสาววชิราภรณ์</t>
  </si>
  <si>
    <t>เพียรนภา</t>
  </si>
  <si>
    <t>นางสาวสรชา</t>
  </si>
  <si>
    <t>แดนเวียง</t>
  </si>
  <si>
    <t>นางสาวสุภาดา</t>
  </si>
  <si>
    <t>หาชม</t>
  </si>
  <si>
    <t>นางสาวอณิสตา</t>
  </si>
  <si>
    <t>ตระกูลทา</t>
  </si>
  <si>
    <t>นางสาวอิสรีย์</t>
  </si>
  <si>
    <t>สุดทอง</t>
  </si>
  <si>
    <t>นายกิตติพงษ์</t>
  </si>
  <si>
    <t>นาที</t>
  </si>
  <si>
    <t>นายธวัชชัย</t>
  </si>
  <si>
    <t>เสมาทอง</t>
  </si>
  <si>
    <t>นายพงศกร</t>
  </si>
  <si>
    <t>ศรีสุขโข</t>
  </si>
  <si>
    <t>นางสาวณัฐฐนิต</t>
  </si>
  <si>
    <t>แดงโชติ</t>
  </si>
  <si>
    <t>นางสาวรุ่งนภา</t>
  </si>
  <si>
    <t>จิตรช่วย</t>
  </si>
  <si>
    <t>นางสาวนพมาศ</t>
  </si>
  <si>
    <t>งามละออ</t>
  </si>
  <si>
    <t>รอดเลี้ยง</t>
  </si>
  <si>
    <t>นางสาวปิญญา</t>
  </si>
  <si>
    <t>ท่างาม</t>
  </si>
  <si>
    <t>นางสาวสุธารัตน์</t>
  </si>
  <si>
    <t>อู่แก้ว</t>
  </si>
  <si>
    <t>อาฒยะพันธ์</t>
  </si>
  <si>
    <t>นางสาวเจษฎาพร</t>
  </si>
  <si>
    <t>หมั่นกู้</t>
  </si>
  <si>
    <t>นางสาวดวงดาว</t>
  </si>
  <si>
    <t>เจริญนาค</t>
  </si>
  <si>
    <t>นางสาวธนาภรณ์</t>
  </si>
  <si>
    <t>สิงห์โตวงษ์</t>
  </si>
  <si>
    <t>นางสาวธัญลักษณ์</t>
  </si>
  <si>
    <t>แย้มพวง</t>
  </si>
  <si>
    <t>เกตุวงษ์</t>
  </si>
  <si>
    <t>นางสาวปริชญา</t>
  </si>
  <si>
    <t>พรมมา</t>
  </si>
  <si>
    <t>นางสาวรัชนก</t>
  </si>
  <si>
    <t>แสงตะวัน</t>
  </si>
  <si>
    <t>นางสาววิลาวัลย์</t>
  </si>
  <si>
    <t>ทรัพย์มั่น</t>
  </si>
  <si>
    <t>นางสาวพัลยมนต์</t>
  </si>
  <si>
    <t>บรรลือวงศ์</t>
  </si>
  <si>
    <t>นางสาวชนัฏตา</t>
  </si>
  <si>
    <t>ยุทธนไพบูลย์</t>
  </si>
  <si>
    <t>ปรีสิงห์</t>
  </si>
  <si>
    <t>นางสาวกนกวรรณ</t>
  </si>
  <si>
    <t>สุขพิน</t>
  </si>
  <si>
    <t>นางสาวกฤษณา</t>
  </si>
  <si>
    <t>รัตนชน</t>
  </si>
  <si>
    <t>นางสาวธิชาดา</t>
  </si>
  <si>
    <t>พันธ์ศรี</t>
  </si>
  <si>
    <t>นางสาวนันทิยา</t>
  </si>
  <si>
    <t>ยางนอก</t>
  </si>
  <si>
    <t>นางสาวประกายดาว</t>
  </si>
  <si>
    <t>คำคง</t>
  </si>
  <si>
    <t>นางสาวปิยาภรณ์</t>
  </si>
  <si>
    <t>เที่ยงอารมณ์</t>
  </si>
  <si>
    <t>นางสาวพรวสา</t>
  </si>
  <si>
    <t>สถาวร</t>
  </si>
  <si>
    <t>นางสาวพัชริดา</t>
  </si>
  <si>
    <t>สีลาดเลา</t>
  </si>
  <si>
    <t>นางสาวมนัสวีร์</t>
  </si>
  <si>
    <t>พิมเสน</t>
  </si>
  <si>
    <t>นางสาววชิราวรรณ</t>
  </si>
  <si>
    <t>แสงสุวิมล</t>
  </si>
  <si>
    <t>นางสาววนัชพร</t>
  </si>
  <si>
    <t>เตรมะวงษ์</t>
  </si>
  <si>
    <t>นางสาววรรษิดา</t>
  </si>
  <si>
    <t>โทวงษ์</t>
  </si>
  <si>
    <t>นางสาวศุนิตา</t>
  </si>
  <si>
    <t>สิงห์เหม</t>
  </si>
  <si>
    <t>นางสาวสุพรรณิการ์</t>
  </si>
  <si>
    <t>ศรีสุข</t>
  </si>
  <si>
    <t>นางสาวอนุธิดา</t>
  </si>
  <si>
    <t>บรรดาศักดิ์</t>
  </si>
  <si>
    <t>นางสาวอรสุภา</t>
  </si>
  <si>
    <t>พันธ์ทา</t>
  </si>
  <si>
    <t>นางสาววนัสนันท์</t>
  </si>
  <si>
    <t>พิศเพ็ง</t>
  </si>
  <si>
    <t>โยธี</t>
  </si>
  <si>
    <t>นายจิรพงษ์</t>
  </si>
  <si>
    <t>พรมศรี</t>
  </si>
  <si>
    <t>นายจักรี</t>
  </si>
  <si>
    <t>ผางสา</t>
  </si>
  <si>
    <t>สนรักษา</t>
  </si>
  <si>
    <t>นายธนภัทร</t>
  </si>
  <si>
    <t>จันทร์โต้ง</t>
  </si>
  <si>
    <t>นายเกียรติศักดิ์</t>
  </si>
  <si>
    <t>เหมือนแม้น</t>
  </si>
  <si>
    <t>นายษายน</t>
  </si>
  <si>
    <t>บุญเกิน</t>
  </si>
  <si>
    <t>นายปฏิพล</t>
  </si>
  <si>
    <t>วัดกิ่ง</t>
  </si>
  <si>
    <t>นางสาวชณิดา</t>
  </si>
  <si>
    <t>เพียรแย้ม</t>
  </si>
  <si>
    <t>นางสาวณธิดา</t>
  </si>
  <si>
    <t>รักภิรมย์</t>
  </si>
  <si>
    <t>นางสาวโชติกา</t>
  </si>
  <si>
    <t>ท่าหิน</t>
  </si>
  <si>
    <t>นางสาววิภาวี</t>
  </si>
  <si>
    <t>กุลธีรโชค</t>
  </si>
  <si>
    <t>นางสาวดวงกมล</t>
  </si>
  <si>
    <t>บุญสิงห์</t>
  </si>
  <si>
    <t>นางสาวเกตน์นิภา</t>
  </si>
  <si>
    <t>สวัสดี</t>
  </si>
  <si>
    <t>นางสาวจิดาภา</t>
  </si>
  <si>
    <t>คมขำ</t>
  </si>
  <si>
    <t>นางสาวญาณีกรณ์</t>
  </si>
  <si>
    <t>เปรมดี</t>
  </si>
  <si>
    <t>นางสาวธาดารวี</t>
  </si>
  <si>
    <t>ระฆังทอง</t>
  </si>
  <si>
    <t>เพิ่มพูน</t>
  </si>
  <si>
    <t>นางสาวอรนลิน</t>
  </si>
  <si>
    <t>จิตต์อารีย์</t>
  </si>
  <si>
    <t>นางสาวอริสา</t>
  </si>
  <si>
    <t>บุญช่วย</t>
  </si>
  <si>
    <t>นางสาวรัศมิ์ชญาณ์</t>
  </si>
  <si>
    <t>กิจว่องไว</t>
  </si>
  <si>
    <t>จิตรเสงี่ยม</t>
  </si>
  <si>
    <t>นายธนาธิป</t>
  </si>
  <si>
    <t>สืบจากเทียน</t>
  </si>
  <si>
    <t>นายนิพนธ์</t>
  </si>
  <si>
    <t>กาลภูธร</t>
  </si>
  <si>
    <t>นายปริวัฒน์</t>
  </si>
  <si>
    <t>เชื่อมรัมย์</t>
  </si>
  <si>
    <t>นายอัตตชัย</t>
  </si>
  <si>
    <t>บุปผาสุวรรณ</t>
  </si>
  <si>
    <t>นายอิทธิพล</t>
  </si>
  <si>
    <t>รอดกร</t>
  </si>
  <si>
    <t>นายธนิต</t>
  </si>
  <si>
    <t>กุมารสิงห์</t>
  </si>
  <si>
    <t>นายสุทิวัส</t>
  </si>
  <si>
    <t>ไหมล้วน</t>
  </si>
  <si>
    <t>นายธนพันธ์</t>
  </si>
  <si>
    <t>ธนศิลป์</t>
  </si>
  <si>
    <t>นายภคิน</t>
  </si>
  <si>
    <t>พรวัฒนา</t>
  </si>
  <si>
    <t>นายศุภกิตติ์</t>
  </si>
  <si>
    <t>จันมา</t>
  </si>
  <si>
    <t>นายวรทัต</t>
  </si>
  <si>
    <t>ทิพย์เขต</t>
  </si>
  <si>
    <t>นายธนกฤษ</t>
  </si>
  <si>
    <t>ทวีวงษ์</t>
  </si>
  <si>
    <t>นายพัชรพล</t>
  </si>
  <si>
    <t>สวัสดิ์วารี</t>
  </si>
  <si>
    <t>นายภูรินทร์</t>
  </si>
  <si>
    <t>งิบสูงเนิน</t>
  </si>
  <si>
    <t>นายกฤษฎา</t>
  </si>
  <si>
    <t>พนมเขตต์</t>
  </si>
  <si>
    <t>นายณัฐชัญ</t>
  </si>
  <si>
    <t>พรมนิยม</t>
  </si>
  <si>
    <t>นายธนพงษ์</t>
  </si>
  <si>
    <t>อาสเสวตร์</t>
  </si>
  <si>
    <t>นายธนพล</t>
  </si>
  <si>
    <t>มุกดาสนิท</t>
  </si>
  <si>
    <t>นายนันทภูมิ</t>
  </si>
  <si>
    <t>คำประเสริฐ</t>
  </si>
  <si>
    <t>นายปานเดชา</t>
  </si>
  <si>
    <t>ทุนโคกกรวด</t>
  </si>
  <si>
    <t>นายพงศ์สิทธิ์</t>
  </si>
  <si>
    <t>จันทร์ภาชัย</t>
  </si>
  <si>
    <t>นายโสภณวิชญ์</t>
  </si>
  <si>
    <t>สิงห์แหลม</t>
  </si>
  <si>
    <t>สีแข็ง</t>
  </si>
  <si>
    <t>นางสาวณัฐชา</t>
  </si>
  <si>
    <t>ฟูผล</t>
  </si>
  <si>
    <t>เชาวะนะ</t>
  </si>
  <si>
    <t>นางสาวเอมิกา</t>
  </si>
  <si>
    <t>เพิ่มสุข</t>
  </si>
  <si>
    <t>นางสาวกรรณิกา</t>
  </si>
  <si>
    <t>ภาคภูมิพงศ์</t>
  </si>
  <si>
    <t>นางสาววรรนิษา</t>
  </si>
  <si>
    <t>นารินทร์</t>
  </si>
  <si>
    <t>นางสาวยุพิน</t>
  </si>
  <si>
    <t>มิ่งมงคล</t>
  </si>
  <si>
    <t>จำรัสธนสาร</t>
  </si>
  <si>
    <t>นายภูเบศร</t>
  </si>
  <si>
    <t>คงเส็ง</t>
  </si>
  <si>
    <t>นายสิทธิเดช</t>
  </si>
  <si>
    <t>ไตรรินทร์</t>
  </si>
  <si>
    <t>นายปฏิภาณ</t>
  </si>
  <si>
    <t>ฤทธิ์แรง</t>
  </si>
  <si>
    <t>นายชนุดม</t>
  </si>
  <si>
    <t>สุขสบาย</t>
  </si>
  <si>
    <t>นายนัทธสม</t>
  </si>
  <si>
    <t>เพ็ชรสมบัติ</t>
  </si>
  <si>
    <t>อ่อนน้อม</t>
  </si>
  <si>
    <t>นายชนันนัทธ์</t>
  </si>
  <si>
    <t>ยืนมั่น</t>
  </si>
  <si>
    <t>นายดลชัย</t>
  </si>
  <si>
    <t>ผึ่งแช่ม</t>
  </si>
  <si>
    <t>นายศักดา</t>
  </si>
  <si>
    <t>ผิวเอี่ยม</t>
  </si>
  <si>
    <t>นายอภิสิทธิ์</t>
  </si>
  <si>
    <t>แสงวงค์</t>
  </si>
  <si>
    <t>นายธนพัฒน์</t>
  </si>
  <si>
    <t>สอนสวัสดิ์</t>
  </si>
  <si>
    <t>นายกัสสปะ</t>
  </si>
  <si>
    <t>กาวรรณ์</t>
  </si>
  <si>
    <t>นายรณกฤต</t>
  </si>
  <si>
    <t>บุญผาย</t>
  </si>
  <si>
    <t>นางสาวนภัสสร</t>
  </si>
  <si>
    <t>ขันธิวงค์</t>
  </si>
  <si>
    <t>นางสาวภิญญดา</t>
  </si>
  <si>
    <t>แขกชวา</t>
  </si>
  <si>
    <t>นางสาวจิรสุตา</t>
  </si>
  <si>
    <t>จันทร์ประดับ</t>
  </si>
  <si>
    <t>นางสาวลูกน้ำ</t>
  </si>
  <si>
    <t>กองนาค</t>
  </si>
  <si>
    <t>งามวงษ์</t>
  </si>
  <si>
    <t>นางสาวกุลณัฐ</t>
  </si>
  <si>
    <t>ทำทัน</t>
  </si>
  <si>
    <t>ชั้นมัธยมศึกษาปีที่ 6/11</t>
  </si>
  <si>
    <t>ชั้นมัธยมศึกษาปีที่ 6/10</t>
  </si>
  <si>
    <t>ชั้นมัธยมศึกษาปีที่ 6/9</t>
  </si>
  <si>
    <t>ชั้นมัธยมศึกษาปีที่ 6/8</t>
  </si>
  <si>
    <t>ชั้นมัธยมศึกษาปีที่ 6/7</t>
  </si>
  <si>
    <t>ชั้นมัธยมศึกษาปีที่ 6/6</t>
  </si>
  <si>
    <t>ชั้นมัธยมศึกษาปีที่ 6/5</t>
  </si>
  <si>
    <t>ชั้นมัธยมศึกษาปีที่ 6/4</t>
  </si>
  <si>
    <t>ชั้นมัธยมศึกษาปีที่ 6/3</t>
  </si>
  <si>
    <t>ชั้นมัธยมศึกษาปีที่ 6/2</t>
  </si>
  <si>
    <t>ชั้นมัธยมศึกษาปีที่ 6/1</t>
  </si>
  <si>
    <r>
      <t>5</t>
    </r>
    <r>
      <rPr>
        <sz val="14"/>
        <color theme="1"/>
        <rFont val="TH SarabunIT๙"/>
        <family val="2"/>
      </rPr>
      <t>นายกฤษดนัย</t>
    </r>
  </si>
  <si>
    <t>8นายประเสริฐ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</si>
</sst>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color theme="1"/>
      <name val="TH SarabunPSK"/>
      <family val="2"/>
    </font>
    <font>
      <sz val="14"/>
      <color rgb="FF000000"/>
      <name val="TH SarabunIT๙"/>
      <family val="2"/>
    </font>
    <font>
      <sz val="14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</cellStyleXfs>
  <cellXfs count="89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9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49" fontId="3" fillId="0" borderId="12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49" fontId="3" fillId="3" borderId="12" xfId="0" applyNumberFormat="1" applyFont="1" applyFill="1" applyBorder="1" applyAlignment="1">
      <alignment vertical="center"/>
    </xf>
    <xf numFmtId="0" fontId="2" fillId="4" borderId="16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6" fillId="4" borderId="18" xfId="0" applyFont="1" applyFill="1" applyBorder="1" applyAlignment="1">
      <alignment vertical="center"/>
    </xf>
    <xf numFmtId="0" fontId="16" fillId="4" borderId="19" xfId="0" applyFont="1" applyFill="1" applyBorder="1" applyAlignment="1">
      <alignment vertical="center"/>
    </xf>
    <xf numFmtId="0" fontId="16" fillId="4" borderId="20" xfId="0" applyFont="1" applyFill="1" applyBorder="1" applyAlignment="1">
      <alignment vertical="center"/>
    </xf>
    <xf numFmtId="0" fontId="16" fillId="4" borderId="0" xfId="0" applyFont="1" applyFill="1" applyAlignment="1">
      <alignment vertical="center"/>
    </xf>
    <xf numFmtId="0" fontId="16" fillId="4" borderId="21" xfId="0" applyFont="1" applyFill="1" applyBorder="1" applyAlignment="1">
      <alignment vertical="center"/>
    </xf>
    <xf numFmtId="0" fontId="16" fillId="4" borderId="17" xfId="0" applyFont="1" applyFill="1" applyBorder="1" applyAlignment="1">
      <alignment vertical="center"/>
    </xf>
    <xf numFmtId="0" fontId="14" fillId="4" borderId="18" xfId="0" applyFont="1" applyFill="1" applyBorder="1" applyAlignment="1">
      <alignment vertical="center"/>
    </xf>
    <xf numFmtId="0" fontId="14" fillId="4" borderId="19" xfId="0" applyFont="1" applyFill="1" applyBorder="1" applyAlignment="1">
      <alignment vertical="center"/>
    </xf>
    <xf numFmtId="187" fontId="11" fillId="0" borderId="2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  <xf numFmtId="187" fontId="11" fillId="0" borderId="2" xfId="0" applyNumberFormat="1" applyFont="1" applyBorder="1" applyAlignment="1">
      <alignment horizontal="center" vertic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6" fillId="2" borderId="3" xfId="0" applyNumberFormat="1" applyFont="1" applyFill="1" applyBorder="1" applyAlignment="1">
      <alignment horizontal="center" vertical="center"/>
    </xf>
    <xf numFmtId="187" fontId="6" fillId="2" borderId="15" xfId="0" applyNumberFormat="1" applyFont="1" applyFill="1" applyBorder="1" applyAlignment="1">
      <alignment horizontal="center" vertical="center"/>
    </xf>
    <xf numFmtId="187" fontId="6" fillId="2" borderId="5" xfId="0" applyNumberFormat="1" applyFont="1" applyFill="1" applyBorder="1" applyAlignment="1">
      <alignment horizontal="center" vertical="center"/>
    </xf>
    <xf numFmtId="187" fontId="6" fillId="2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  <xf numFmtId="0" fontId="14" fillId="0" borderId="16" xfId="0" applyFont="1" applyBorder="1" applyAlignment="1">
      <alignment vertical="center"/>
    </xf>
  </cellXfs>
  <cellStyles count="6">
    <cellStyle name="Normal" xfId="0" builtinId="0"/>
    <cellStyle name="Normal 2" xfId="2"/>
    <cellStyle name="Normal 3" xfId="3"/>
    <cellStyle name="Normal 4" xfId="4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21" zoomScale="73" zoomScaleNormal="73" workbookViewId="0">
      <selection activeCell="J10" sqref="J10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</cols>
  <sheetData>
    <row r="1" spans="1:9" ht="18.75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9" ht="18.75" x14ac:dyDescent="0.3">
      <c r="A2" s="69" t="s">
        <v>686</v>
      </c>
      <c r="B2" s="69"/>
      <c r="C2" s="69"/>
      <c r="D2" s="69"/>
      <c r="E2" s="69"/>
      <c r="F2" s="69"/>
      <c r="G2" s="69"/>
      <c r="H2" s="69"/>
      <c r="I2" s="69"/>
    </row>
    <row r="3" spans="1:9" ht="18.75" x14ac:dyDescent="0.3">
      <c r="A3" s="69" t="s">
        <v>1</v>
      </c>
      <c r="B3" s="69"/>
      <c r="C3" s="69"/>
      <c r="D3" s="69"/>
      <c r="E3" s="69"/>
      <c r="F3" s="69"/>
      <c r="G3" s="69"/>
      <c r="H3" s="69"/>
      <c r="I3" s="6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70" t="s">
        <v>3</v>
      </c>
      <c r="B5" s="73" t="s">
        <v>4</v>
      </c>
      <c r="C5" s="76" t="s">
        <v>5</v>
      </c>
      <c r="D5" s="79" t="s">
        <v>6</v>
      </c>
      <c r="E5" s="82" t="s">
        <v>7</v>
      </c>
      <c r="F5" s="83"/>
      <c r="G5" s="83"/>
      <c r="H5" s="84"/>
      <c r="I5" s="85" t="s">
        <v>8</v>
      </c>
    </row>
    <row r="6" spans="1:9" ht="18.75" x14ac:dyDescent="0.3">
      <c r="A6" s="71"/>
      <c r="B6" s="74"/>
      <c r="C6" s="77"/>
      <c r="D6" s="80"/>
      <c r="E6" s="85" t="s">
        <v>9</v>
      </c>
      <c r="F6" s="82" t="s">
        <v>10</v>
      </c>
      <c r="G6" s="83"/>
      <c r="H6" s="84"/>
      <c r="I6" s="86"/>
    </row>
    <row r="7" spans="1:9" ht="117.75" customHeight="1" x14ac:dyDescent="0.2">
      <c r="A7" s="72"/>
      <c r="B7" s="75"/>
      <c r="C7" s="78"/>
      <c r="D7" s="81"/>
      <c r="E7" s="87"/>
      <c r="F7" s="13" t="s">
        <v>11</v>
      </c>
      <c r="G7" s="13" t="s">
        <v>12</v>
      </c>
      <c r="H7" s="13" t="s">
        <v>13</v>
      </c>
      <c r="I7" s="87"/>
    </row>
    <row r="8" spans="1:9" s="1" customFormat="1" ht="18.75" x14ac:dyDescent="0.3">
      <c r="A8" s="15">
        <v>1</v>
      </c>
      <c r="B8" s="21" t="s">
        <v>67</v>
      </c>
      <c r="C8" s="22" t="s">
        <v>68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s="1" customFormat="1" ht="18.75" x14ac:dyDescent="0.3">
      <c r="A9" s="15">
        <v>2</v>
      </c>
      <c r="B9" s="23" t="s">
        <v>69</v>
      </c>
      <c r="C9" s="24" t="s">
        <v>70</v>
      </c>
      <c r="D9" s="20"/>
      <c r="E9" s="16" t="str">
        <f t="shared" ref="E9:E44" si="0">IF(D9&lt;=14,"/",IF(D9&lt;=20,"",IF(D9&lt;=25,"",IF(D9&lt;=30,""))))</f>
        <v>/</v>
      </c>
      <c r="F9" s="16" t="str">
        <f t="shared" ref="F9:F44" si="1">IF(D9&lt;=14,"",IF(D9&lt;=20,"/",IF(D9&lt;=25,"",IF(D9&lt;=30,""))))</f>
        <v/>
      </c>
      <c r="G9" s="16" t="str">
        <f t="shared" ref="G9:G44" si="2">IF(D9&lt;=14,"",IF(D9&lt;=20,"",IF(D9&lt;=25,"/",IF(D9&lt;=30,""))))</f>
        <v/>
      </c>
      <c r="H9" s="16" t="str">
        <f t="shared" ref="H9:H44" si="3">IF(D9&lt;=14,"",IF(D9&lt;=20,"",IF(D9&lt;=25,"",IF(D9&lt;=30,"/"))))</f>
        <v/>
      </c>
      <c r="I9" s="16" t="str">
        <f t="shared" ref="I9:I44" si="4">IF(D9&gt;14,"ผ่าน","ไม่ผ่าน")</f>
        <v>ไม่ผ่าน</v>
      </c>
    </row>
    <row r="10" spans="1:9" s="1" customFormat="1" ht="18.75" x14ac:dyDescent="0.3">
      <c r="A10" s="15">
        <v>3</v>
      </c>
      <c r="B10" s="23" t="s">
        <v>71</v>
      </c>
      <c r="C10" s="24" t="s">
        <v>72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s="1" customFormat="1" ht="18.75" x14ac:dyDescent="0.3">
      <c r="A11" s="15">
        <v>4</v>
      </c>
      <c r="B11" s="23" t="s">
        <v>73</v>
      </c>
      <c r="C11" s="24" t="s">
        <v>74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s="1" customFormat="1" ht="18.75" x14ac:dyDescent="0.3">
      <c r="A12" s="15">
        <v>5</v>
      </c>
      <c r="B12" s="25" t="s">
        <v>75</v>
      </c>
      <c r="C12" s="26" t="s">
        <v>76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s="1" customFormat="1" ht="18.75" x14ac:dyDescent="0.3">
      <c r="A13" s="15">
        <v>6</v>
      </c>
      <c r="B13" s="21" t="s">
        <v>77</v>
      </c>
      <c r="C13" s="22" t="s">
        <v>78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s="1" customFormat="1" ht="18.75" x14ac:dyDescent="0.3">
      <c r="A14" s="15">
        <v>7</v>
      </c>
      <c r="B14" s="21" t="s">
        <v>79</v>
      </c>
      <c r="C14" s="22" t="s">
        <v>80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s="1" customFormat="1" ht="18.75" x14ac:dyDescent="0.3">
      <c r="A15" s="15">
        <v>8</v>
      </c>
      <c r="B15" s="21" t="s">
        <v>81</v>
      </c>
      <c r="C15" s="22" t="s">
        <v>82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s="1" customFormat="1" ht="18.75" x14ac:dyDescent="0.3">
      <c r="A16" s="15">
        <v>9</v>
      </c>
      <c r="B16" s="23" t="s">
        <v>83</v>
      </c>
      <c r="C16" s="24" t="s">
        <v>84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s="1" customFormat="1" ht="18.75" x14ac:dyDescent="0.3">
      <c r="A17" s="15">
        <v>10</v>
      </c>
      <c r="B17" s="21" t="s">
        <v>85</v>
      </c>
      <c r="C17" s="22" t="s">
        <v>86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s="1" customFormat="1" ht="18.75" x14ac:dyDescent="0.3">
      <c r="A18" s="15">
        <v>11</v>
      </c>
      <c r="B18" s="25" t="s">
        <v>87</v>
      </c>
      <c r="C18" s="26" t="s">
        <v>88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s="1" customFormat="1" ht="18.75" x14ac:dyDescent="0.3">
      <c r="A19" s="15">
        <v>12</v>
      </c>
      <c r="B19" s="21" t="s">
        <v>89</v>
      </c>
      <c r="C19" s="22" t="s">
        <v>90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s="1" customFormat="1" ht="18.75" x14ac:dyDescent="0.3">
      <c r="A20" s="15">
        <v>13</v>
      </c>
      <c r="B20" s="21" t="s">
        <v>91</v>
      </c>
      <c r="C20" s="22" t="s">
        <v>92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s="1" customFormat="1" ht="18.75" x14ac:dyDescent="0.3">
      <c r="A21" s="15">
        <v>14</v>
      </c>
      <c r="B21" s="25" t="s">
        <v>93</v>
      </c>
      <c r="C21" s="26" t="s">
        <v>94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s="1" customFormat="1" ht="18.75" x14ac:dyDescent="0.3">
      <c r="A22" s="15">
        <v>15</v>
      </c>
      <c r="B22" s="21" t="s">
        <v>95</v>
      </c>
      <c r="C22" s="22" t="s">
        <v>96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s="1" customFormat="1" ht="18.75" x14ac:dyDescent="0.3">
      <c r="A23" s="15">
        <v>16</v>
      </c>
      <c r="B23" s="21" t="s">
        <v>97</v>
      </c>
      <c r="C23" s="22" t="s">
        <v>98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s="1" customFormat="1" ht="18.75" x14ac:dyDescent="0.3">
      <c r="A24" s="15">
        <v>17</v>
      </c>
      <c r="B24" s="25" t="s">
        <v>99</v>
      </c>
      <c r="C24" s="26" t="s">
        <v>100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s="1" customFormat="1" ht="18.75" x14ac:dyDescent="0.3">
      <c r="A25" s="15">
        <v>18</v>
      </c>
      <c r="B25" s="23" t="s">
        <v>101</v>
      </c>
      <c r="C25" s="24" t="s">
        <v>102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s="1" customFormat="1" ht="18.75" x14ac:dyDescent="0.3">
      <c r="A26" s="15">
        <v>19</v>
      </c>
      <c r="B26" s="23" t="s">
        <v>103</v>
      </c>
      <c r="C26" s="24" t="s">
        <v>104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s="1" customFormat="1" ht="18.75" x14ac:dyDescent="0.3">
      <c r="A27" s="15">
        <v>20</v>
      </c>
      <c r="B27" s="23" t="s">
        <v>105</v>
      </c>
      <c r="C27" s="24" t="s">
        <v>32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s="1" customFormat="1" ht="18.75" x14ac:dyDescent="0.3">
      <c r="A28" s="15">
        <v>21</v>
      </c>
      <c r="B28" s="23" t="s">
        <v>106</v>
      </c>
      <c r="C28" s="24" t="s">
        <v>107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s="1" customFormat="1" ht="18.75" x14ac:dyDescent="0.3">
      <c r="A29" s="15">
        <v>22</v>
      </c>
      <c r="B29" s="21" t="s">
        <v>108</v>
      </c>
      <c r="C29" s="22" t="s">
        <v>109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s="1" customFormat="1" ht="18.75" x14ac:dyDescent="0.3">
      <c r="A30" s="15">
        <v>23</v>
      </c>
      <c r="B30" s="25" t="s">
        <v>110</v>
      </c>
      <c r="C30" s="26" t="s">
        <v>111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s="1" customFormat="1" ht="18.75" x14ac:dyDescent="0.3">
      <c r="A31" s="15">
        <v>24</v>
      </c>
      <c r="B31" s="23" t="s">
        <v>112</v>
      </c>
      <c r="C31" s="24" t="s">
        <v>113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s="1" customFormat="1" ht="18.75" x14ac:dyDescent="0.3">
      <c r="A32" s="15">
        <v>25</v>
      </c>
      <c r="B32" s="21" t="s">
        <v>114</v>
      </c>
      <c r="C32" s="22" t="s">
        <v>115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s="1" customFormat="1" ht="18.75" x14ac:dyDescent="0.3">
      <c r="A33" s="15">
        <v>26</v>
      </c>
      <c r="B33" s="21" t="s">
        <v>116</v>
      </c>
      <c r="C33" s="22" t="s">
        <v>117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s="1" customFormat="1" ht="18.75" x14ac:dyDescent="0.3">
      <c r="A34" s="15">
        <v>27</v>
      </c>
      <c r="B34" s="21" t="s">
        <v>118</v>
      </c>
      <c r="C34" s="22" t="s">
        <v>119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s="1" customFormat="1" ht="18.75" x14ac:dyDescent="0.3">
      <c r="A35" s="15">
        <v>28</v>
      </c>
      <c r="B35" s="21" t="s">
        <v>120</v>
      </c>
      <c r="C35" s="22" t="s">
        <v>121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s="1" customFormat="1" ht="18.75" x14ac:dyDescent="0.3">
      <c r="A36" s="15">
        <v>29</v>
      </c>
      <c r="B36" s="21" t="s">
        <v>122</v>
      </c>
      <c r="C36" s="22" t="s">
        <v>123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s="1" customFormat="1" ht="18.75" x14ac:dyDescent="0.3">
      <c r="A37" s="15">
        <v>30</v>
      </c>
      <c r="B37" s="21" t="s">
        <v>124</v>
      </c>
      <c r="C37" s="22" t="s">
        <v>125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s="1" customFormat="1" ht="18.75" x14ac:dyDescent="0.3">
      <c r="A38" s="15">
        <v>31</v>
      </c>
      <c r="B38" s="21" t="s">
        <v>126</v>
      </c>
      <c r="C38" s="22" t="s">
        <v>127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s="1" customFormat="1" ht="18.75" x14ac:dyDescent="0.3">
      <c r="A39" s="15">
        <v>32</v>
      </c>
      <c r="B39" s="23" t="s">
        <v>128</v>
      </c>
      <c r="C39" s="27" t="s">
        <v>129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s="1" customFormat="1" ht="18.75" x14ac:dyDescent="0.3">
      <c r="A40" s="15">
        <v>33</v>
      </c>
      <c r="B40" s="23" t="s">
        <v>130</v>
      </c>
      <c r="C40" s="27" t="s">
        <v>131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s="1" customFormat="1" ht="18.75" x14ac:dyDescent="0.3">
      <c r="A41" s="15">
        <v>34</v>
      </c>
      <c r="B41" s="23" t="s">
        <v>132</v>
      </c>
      <c r="C41" s="24" t="s">
        <v>133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s="1" customFormat="1" ht="18.75" x14ac:dyDescent="0.3">
      <c r="A42" s="15">
        <v>35</v>
      </c>
      <c r="B42" s="23" t="s">
        <v>134</v>
      </c>
      <c r="C42" s="27" t="s">
        <v>135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s="1" customFormat="1" ht="18.75" x14ac:dyDescent="0.3">
      <c r="A43" s="15">
        <v>36</v>
      </c>
      <c r="B43" s="23" t="s">
        <v>136</v>
      </c>
      <c r="C43" s="24" t="s">
        <v>137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5">
        <v>37</v>
      </c>
      <c r="B44" s="23" t="s">
        <v>138</v>
      </c>
      <c r="C44" s="24" t="s">
        <v>139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2">
      <c r="A45" s="65">
        <v>1</v>
      </c>
      <c r="B45" s="66"/>
      <c r="C45" s="66"/>
      <c r="D45" s="66"/>
      <c r="E45" s="66"/>
      <c r="F45" s="66"/>
      <c r="G45" s="63" t="s">
        <v>10</v>
      </c>
      <c r="H45" s="64"/>
      <c r="I45" s="4">
        <f>COUNTIF(I8:I44,"ผ่าน")</f>
        <v>0</v>
      </c>
    </row>
    <row r="46" spans="1:9" ht="18.75" x14ac:dyDescent="0.2">
      <c r="A46" s="67"/>
      <c r="B46" s="68"/>
      <c r="C46" s="68"/>
      <c r="D46" s="68"/>
      <c r="E46" s="68"/>
      <c r="F46" s="68"/>
      <c r="G46" s="63" t="s">
        <v>14</v>
      </c>
      <c r="H46" s="64"/>
      <c r="I46" s="4">
        <f>COUNTIF(I8:I44,"ไม่ผ่าน")</f>
        <v>37</v>
      </c>
    </row>
    <row r="47" spans="1:9" ht="18.75" x14ac:dyDescent="0.3">
      <c r="A47" s="6" t="s">
        <v>15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16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17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18</v>
      </c>
      <c r="F50" s="10"/>
      <c r="G50" s="2"/>
      <c r="H50" s="2"/>
      <c r="I50" s="14"/>
    </row>
    <row r="51" spans="1:9" ht="18.75" x14ac:dyDescent="0.3">
      <c r="A51" s="62" t="s">
        <v>19</v>
      </c>
      <c r="B51" s="62"/>
      <c r="C51" s="62" t="s">
        <v>20</v>
      </c>
      <c r="D51" s="62"/>
      <c r="E51" s="59" t="s">
        <v>21</v>
      </c>
      <c r="F51" s="59"/>
      <c r="G51" s="59" t="s">
        <v>22</v>
      </c>
      <c r="H51" s="59"/>
      <c r="I51" s="14"/>
    </row>
    <row r="52" spans="1:9" ht="18.75" x14ac:dyDescent="0.3">
      <c r="A52" s="62"/>
      <c r="B52" s="62"/>
      <c r="C52" s="60" t="s">
        <v>23</v>
      </c>
      <c r="D52" s="60"/>
      <c r="E52" s="61" t="s">
        <v>24</v>
      </c>
      <c r="F52" s="61"/>
      <c r="G52" s="61">
        <f>COUNTIF(H8:H44,"/")</f>
        <v>0</v>
      </c>
      <c r="H52" s="61"/>
      <c r="I52" s="14"/>
    </row>
    <row r="53" spans="1:9" ht="18.75" x14ac:dyDescent="0.3">
      <c r="A53" s="62"/>
      <c r="B53" s="62"/>
      <c r="C53" s="60" t="s">
        <v>25</v>
      </c>
      <c r="D53" s="60"/>
      <c r="E53" s="61" t="s">
        <v>26</v>
      </c>
      <c r="F53" s="61"/>
      <c r="G53" s="61">
        <f>COUNTIF(G8:G44,"/")</f>
        <v>0</v>
      </c>
      <c r="H53" s="61"/>
      <c r="I53" s="14"/>
    </row>
    <row r="54" spans="1:9" ht="18.75" x14ac:dyDescent="0.3">
      <c r="A54" s="62"/>
      <c r="B54" s="62"/>
      <c r="C54" s="60" t="s">
        <v>27</v>
      </c>
      <c r="D54" s="60"/>
      <c r="E54" s="61" t="s">
        <v>10</v>
      </c>
      <c r="F54" s="61"/>
      <c r="G54" s="61">
        <f>COUNTIF(F8:F44,"/")</f>
        <v>0</v>
      </c>
      <c r="H54" s="61"/>
      <c r="I54" s="14"/>
    </row>
    <row r="55" spans="1:9" ht="18.75" x14ac:dyDescent="0.3">
      <c r="A55" s="62"/>
      <c r="B55" s="62"/>
      <c r="C55" s="60" t="s">
        <v>28</v>
      </c>
      <c r="D55" s="60"/>
      <c r="E55" s="61" t="s">
        <v>14</v>
      </c>
      <c r="F55" s="61"/>
      <c r="G55" s="61">
        <f>COUNTIF(E8:E44,"/")</f>
        <v>37</v>
      </c>
      <c r="H55" s="61"/>
      <c r="I55" s="14"/>
    </row>
  </sheetData>
  <mergeCells count="30">
    <mergeCell ref="G46:H46"/>
    <mergeCell ref="E51:F51"/>
    <mergeCell ref="A45:F4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45:H45"/>
    <mergeCell ref="A51:B55"/>
    <mergeCell ref="G51:H51"/>
    <mergeCell ref="C52:D52"/>
    <mergeCell ref="C55:D55"/>
    <mergeCell ref="E55:F55"/>
    <mergeCell ref="G55:H55"/>
    <mergeCell ref="E52:F52"/>
    <mergeCell ref="G52:H52"/>
    <mergeCell ref="C53:D53"/>
    <mergeCell ref="E53:F53"/>
    <mergeCell ref="G53:H53"/>
    <mergeCell ref="C54:D54"/>
    <mergeCell ref="E54:F54"/>
    <mergeCell ref="G54:H54"/>
    <mergeCell ref="C51:D5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9" ht="18.75" x14ac:dyDescent="0.3">
      <c r="A2" s="69" t="s">
        <v>677</v>
      </c>
      <c r="B2" s="69"/>
      <c r="C2" s="69"/>
      <c r="D2" s="69"/>
      <c r="E2" s="69"/>
      <c r="F2" s="69"/>
      <c r="G2" s="69"/>
      <c r="H2" s="69"/>
      <c r="I2" s="69"/>
    </row>
    <row r="3" spans="1:9" ht="18.75" x14ac:dyDescent="0.3">
      <c r="A3" s="69" t="s">
        <v>1</v>
      </c>
      <c r="B3" s="69"/>
      <c r="C3" s="69"/>
      <c r="D3" s="69"/>
      <c r="E3" s="69"/>
      <c r="F3" s="69"/>
      <c r="G3" s="69"/>
      <c r="H3" s="69"/>
      <c r="I3" s="6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70" t="s">
        <v>3</v>
      </c>
      <c r="B5" s="73" t="s">
        <v>4</v>
      </c>
      <c r="C5" s="76" t="s">
        <v>5</v>
      </c>
      <c r="D5" s="79" t="s">
        <v>6</v>
      </c>
      <c r="E5" s="82" t="s">
        <v>7</v>
      </c>
      <c r="F5" s="83"/>
      <c r="G5" s="83"/>
      <c r="H5" s="84"/>
      <c r="I5" s="85" t="s">
        <v>8</v>
      </c>
    </row>
    <row r="6" spans="1:9" ht="18.75" customHeight="1" x14ac:dyDescent="0.3">
      <c r="A6" s="71"/>
      <c r="B6" s="74"/>
      <c r="C6" s="77"/>
      <c r="D6" s="80"/>
      <c r="E6" s="85" t="s">
        <v>9</v>
      </c>
      <c r="F6" s="82" t="s">
        <v>10</v>
      </c>
      <c r="G6" s="83"/>
      <c r="H6" s="84"/>
      <c r="I6" s="86"/>
    </row>
    <row r="7" spans="1:9" ht="84" customHeight="1" thickBot="1" x14ac:dyDescent="0.25">
      <c r="A7" s="72"/>
      <c r="B7" s="75"/>
      <c r="C7" s="78"/>
      <c r="D7" s="81"/>
      <c r="E7" s="87"/>
      <c r="F7" s="13" t="s">
        <v>11</v>
      </c>
      <c r="G7" s="13" t="s">
        <v>12</v>
      </c>
      <c r="H7" s="13" t="s">
        <v>13</v>
      </c>
      <c r="I7" s="87"/>
    </row>
    <row r="8" spans="1:9" ht="19.5" thickBot="1" x14ac:dyDescent="0.35">
      <c r="A8" s="18">
        <v>1</v>
      </c>
      <c r="B8" s="37" t="s">
        <v>549</v>
      </c>
      <c r="C8" s="38" t="s">
        <v>639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36" t="s">
        <v>640</v>
      </c>
      <c r="C9" s="39" t="s">
        <v>641</v>
      </c>
      <c r="D9" s="20"/>
      <c r="E9" s="16" t="str">
        <f t="shared" ref="E9:E27" si="0">IF(D9&lt;=14,"/",IF(D9&lt;=20,"",IF(D9&lt;=25,"",IF(D9&lt;=30,""))))</f>
        <v>/</v>
      </c>
      <c r="F9" s="16" t="str">
        <f t="shared" ref="F9:F27" si="1">IF(D9&lt;=14,"",IF(D9&lt;=20,"/",IF(D9&lt;=25,"",IF(D9&lt;=30,""))))</f>
        <v/>
      </c>
      <c r="G9" s="16" t="str">
        <f t="shared" ref="G9:G27" si="2">IF(D9&lt;=14,"",IF(D9&lt;=20,"",IF(D9&lt;=25,"/",IF(D9&lt;=30,""))))</f>
        <v/>
      </c>
      <c r="H9" s="16" t="str">
        <f t="shared" ref="H9:H27" si="3">IF(D9&lt;=14,"",IF(D9&lt;=20,"",IF(D9&lt;=25,"",IF(D9&lt;=30,"/"))))</f>
        <v/>
      </c>
      <c r="I9" s="16" t="str">
        <f t="shared" ref="I9:I27" si="4">IF(D9&gt;14,"ผ่าน","ไม่ผ่าน")</f>
        <v>ไม่ผ่าน</v>
      </c>
    </row>
    <row r="10" spans="1:9" ht="19.5" thickBot="1" x14ac:dyDescent="0.35">
      <c r="A10" s="18">
        <v>3</v>
      </c>
      <c r="B10" s="36" t="s">
        <v>642</v>
      </c>
      <c r="C10" s="39" t="s">
        <v>643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50" t="s">
        <v>644</v>
      </c>
      <c r="C11" s="44" t="s">
        <v>645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36" t="s">
        <v>646</v>
      </c>
      <c r="C12" s="39" t="s">
        <v>647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50" t="s">
        <v>648</v>
      </c>
      <c r="C13" s="44" t="s">
        <v>649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36" t="s">
        <v>284</v>
      </c>
      <c r="C14" s="39" t="s">
        <v>650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50" t="s">
        <v>651</v>
      </c>
      <c r="C15" s="44" t="s">
        <v>652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50" t="s">
        <v>653</v>
      </c>
      <c r="C16" s="44" t="s">
        <v>654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45" t="s">
        <v>655</v>
      </c>
      <c r="C17" s="46" t="s">
        <v>656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50" t="s">
        <v>657</v>
      </c>
      <c r="C18" s="44" t="s">
        <v>658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57" t="s">
        <v>659</v>
      </c>
      <c r="C19" s="58" t="s">
        <v>660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50" t="s">
        <v>661</v>
      </c>
      <c r="C20" s="44" t="s">
        <v>662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50" t="s">
        <v>663</v>
      </c>
      <c r="C21" s="44" t="s">
        <v>664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50" t="s">
        <v>665</v>
      </c>
      <c r="C22" s="44" t="s">
        <v>666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50" t="s">
        <v>667</v>
      </c>
      <c r="C23" s="44" t="s">
        <v>668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50" t="s">
        <v>669</v>
      </c>
      <c r="C24" s="44" t="s">
        <v>670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36" t="s">
        <v>671</v>
      </c>
      <c r="C25" s="39" t="s">
        <v>672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42" t="s">
        <v>57</v>
      </c>
      <c r="C26" s="41" t="s">
        <v>673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50" t="s">
        <v>674</v>
      </c>
      <c r="C27" s="44" t="s">
        <v>675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2">
      <c r="A28" s="65"/>
      <c r="B28" s="66"/>
      <c r="C28" s="66"/>
      <c r="D28" s="66"/>
      <c r="E28" s="66"/>
      <c r="F28" s="66"/>
      <c r="G28" s="63" t="s">
        <v>10</v>
      </c>
      <c r="H28" s="64"/>
      <c r="I28" s="19">
        <f>COUNTIF(I8:I27,"ผ่าน")</f>
        <v>0</v>
      </c>
    </row>
    <row r="29" spans="1:9" ht="18.75" x14ac:dyDescent="0.2">
      <c r="A29" s="67"/>
      <c r="B29" s="68"/>
      <c r="C29" s="68"/>
      <c r="D29" s="68"/>
      <c r="E29" s="68"/>
      <c r="F29" s="68"/>
      <c r="G29" s="63" t="s">
        <v>14</v>
      </c>
      <c r="H29" s="64"/>
      <c r="I29" s="19">
        <f>COUNTIF(I8:I27,"ไม่ผ่าน")</f>
        <v>20</v>
      </c>
    </row>
    <row r="30" spans="1:9" ht="18.75" x14ac:dyDescent="0.3">
      <c r="A30" s="6" t="s">
        <v>15</v>
      </c>
      <c r="B30" s="5"/>
      <c r="C30" s="5"/>
      <c r="D30" s="7"/>
      <c r="E30" s="5"/>
      <c r="F30" s="5"/>
      <c r="G30" s="14"/>
      <c r="H30" s="14"/>
      <c r="I30" s="14"/>
    </row>
    <row r="31" spans="1:9" ht="18.75" x14ac:dyDescent="0.3">
      <c r="A31" s="5"/>
      <c r="B31" s="5"/>
      <c r="C31" s="2"/>
      <c r="D31" s="10"/>
      <c r="E31" s="11" t="s">
        <v>16</v>
      </c>
      <c r="F31" s="10"/>
      <c r="G31" s="2"/>
      <c r="H31" s="2"/>
      <c r="I31" s="14"/>
    </row>
    <row r="32" spans="1:9" ht="18.75" x14ac:dyDescent="0.3">
      <c r="A32" s="5"/>
      <c r="B32" s="5"/>
      <c r="C32" s="2"/>
      <c r="D32" s="10"/>
      <c r="E32" s="11" t="s">
        <v>17</v>
      </c>
      <c r="F32" s="10"/>
      <c r="G32" s="2"/>
      <c r="H32" s="2"/>
      <c r="I32" s="14"/>
    </row>
    <row r="33" spans="1:9" ht="18.75" x14ac:dyDescent="0.3">
      <c r="A33" s="5"/>
      <c r="B33" s="5"/>
      <c r="C33" s="2"/>
      <c r="D33" s="10"/>
      <c r="E33" s="11" t="s">
        <v>18</v>
      </c>
      <c r="F33" s="10"/>
      <c r="G33" s="2"/>
      <c r="H33" s="2"/>
      <c r="I33" s="14"/>
    </row>
    <row r="34" spans="1:9" ht="18.75" x14ac:dyDescent="0.3">
      <c r="A34" s="62" t="s">
        <v>19</v>
      </c>
      <c r="B34" s="62"/>
      <c r="C34" s="62" t="s">
        <v>20</v>
      </c>
      <c r="D34" s="62"/>
      <c r="E34" s="59" t="s">
        <v>21</v>
      </c>
      <c r="F34" s="59"/>
      <c r="G34" s="59" t="s">
        <v>22</v>
      </c>
      <c r="H34" s="59"/>
      <c r="I34" s="14"/>
    </row>
    <row r="35" spans="1:9" ht="18.75" x14ac:dyDescent="0.3">
      <c r="A35" s="62"/>
      <c r="B35" s="62"/>
      <c r="C35" s="60" t="s">
        <v>23</v>
      </c>
      <c r="D35" s="60"/>
      <c r="E35" s="61" t="s">
        <v>24</v>
      </c>
      <c r="F35" s="61"/>
      <c r="G35" s="61">
        <f>COUNTIF(H8:H27,"/")</f>
        <v>0</v>
      </c>
      <c r="H35" s="61"/>
      <c r="I35" s="14"/>
    </row>
    <row r="36" spans="1:9" ht="18.75" x14ac:dyDescent="0.3">
      <c r="A36" s="62"/>
      <c r="B36" s="62"/>
      <c r="C36" s="60" t="s">
        <v>25</v>
      </c>
      <c r="D36" s="60"/>
      <c r="E36" s="61" t="s">
        <v>26</v>
      </c>
      <c r="F36" s="61"/>
      <c r="G36" s="61">
        <f>COUNTIF(G8:G27,"/")</f>
        <v>0</v>
      </c>
      <c r="H36" s="61"/>
      <c r="I36" s="14"/>
    </row>
    <row r="37" spans="1:9" ht="18.75" x14ac:dyDescent="0.3">
      <c r="A37" s="62"/>
      <c r="B37" s="62"/>
      <c r="C37" s="60" t="s">
        <v>27</v>
      </c>
      <c r="D37" s="60"/>
      <c r="E37" s="61" t="s">
        <v>10</v>
      </c>
      <c r="F37" s="61"/>
      <c r="G37" s="61">
        <f>COUNTIF(F8:F27,"/")</f>
        <v>0</v>
      </c>
      <c r="H37" s="61"/>
      <c r="I37" s="14"/>
    </row>
    <row r="38" spans="1:9" ht="18.75" x14ac:dyDescent="0.3">
      <c r="A38" s="62"/>
      <c r="B38" s="62"/>
      <c r="C38" s="60" t="s">
        <v>28</v>
      </c>
      <c r="D38" s="60"/>
      <c r="E38" s="61" t="s">
        <v>14</v>
      </c>
      <c r="F38" s="61"/>
      <c r="G38" s="61">
        <f>COUNTIF(E8:E27,"/")</f>
        <v>20</v>
      </c>
      <c r="H38" s="61"/>
      <c r="I38" s="14"/>
    </row>
  </sheetData>
  <mergeCells count="30">
    <mergeCell ref="C38:D38"/>
    <mergeCell ref="E38:F38"/>
    <mergeCell ref="G38:H38"/>
    <mergeCell ref="A28:F29"/>
    <mergeCell ref="G28:H28"/>
    <mergeCell ref="G29:H29"/>
    <mergeCell ref="A34:B38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9" ht="18.75" x14ac:dyDescent="0.3">
      <c r="A2" s="69" t="s">
        <v>676</v>
      </c>
      <c r="B2" s="69"/>
      <c r="C2" s="69"/>
      <c r="D2" s="69"/>
      <c r="E2" s="69"/>
      <c r="F2" s="69"/>
      <c r="G2" s="69"/>
      <c r="H2" s="69"/>
      <c r="I2" s="69"/>
    </row>
    <row r="3" spans="1:9" ht="18.75" x14ac:dyDescent="0.3">
      <c r="A3" s="69" t="s">
        <v>1</v>
      </c>
      <c r="B3" s="69"/>
      <c r="C3" s="69"/>
      <c r="D3" s="69"/>
      <c r="E3" s="69"/>
      <c r="F3" s="69"/>
      <c r="G3" s="69"/>
      <c r="H3" s="69"/>
      <c r="I3" s="6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70" t="s">
        <v>3</v>
      </c>
      <c r="B5" s="73" t="s">
        <v>4</v>
      </c>
      <c r="C5" s="76" t="s">
        <v>5</v>
      </c>
      <c r="D5" s="79" t="s">
        <v>6</v>
      </c>
      <c r="E5" s="82" t="s">
        <v>7</v>
      </c>
      <c r="F5" s="83"/>
      <c r="G5" s="83"/>
      <c r="H5" s="84"/>
      <c r="I5" s="85" t="s">
        <v>8</v>
      </c>
    </row>
    <row r="6" spans="1:9" ht="18.75" customHeight="1" x14ac:dyDescent="0.3">
      <c r="A6" s="71"/>
      <c r="B6" s="74"/>
      <c r="C6" s="77"/>
      <c r="D6" s="80"/>
      <c r="E6" s="85" t="s">
        <v>9</v>
      </c>
      <c r="F6" s="82" t="s">
        <v>10</v>
      </c>
      <c r="G6" s="83"/>
      <c r="H6" s="84"/>
      <c r="I6" s="86"/>
    </row>
    <row r="7" spans="1:9" ht="81.75" customHeight="1" thickBot="1" x14ac:dyDescent="0.25">
      <c r="A7" s="72"/>
      <c r="B7" s="75"/>
      <c r="C7" s="78"/>
      <c r="D7" s="81"/>
      <c r="E7" s="87"/>
      <c r="F7" s="13" t="s">
        <v>11</v>
      </c>
      <c r="G7" s="13" t="s">
        <v>12</v>
      </c>
      <c r="H7" s="13" t="s">
        <v>13</v>
      </c>
      <c r="I7" s="87"/>
    </row>
    <row r="8" spans="1:9" ht="19.5" thickBot="1" x14ac:dyDescent="0.35">
      <c r="A8" s="18">
        <v>1</v>
      </c>
      <c r="B8" s="37" t="s">
        <v>29</v>
      </c>
      <c r="C8" s="38" t="s">
        <v>30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36" t="s">
        <v>31</v>
      </c>
      <c r="C9" s="39" t="s">
        <v>32</v>
      </c>
      <c r="D9" s="20"/>
      <c r="E9" s="16" t="str">
        <f t="shared" ref="E9:E26" si="0">IF(D9&lt;=14,"/",IF(D9&lt;=20,"",IF(D9&lt;=25,"",IF(D9&lt;=30,""))))</f>
        <v>/</v>
      </c>
      <c r="F9" s="16" t="str">
        <f t="shared" ref="F9:F26" si="1">IF(D9&lt;=14,"",IF(D9&lt;=20,"/",IF(D9&lt;=25,"",IF(D9&lt;=30,""))))</f>
        <v/>
      </c>
      <c r="G9" s="16" t="str">
        <f t="shared" ref="G9:G26" si="2">IF(D9&lt;=14,"",IF(D9&lt;=20,"",IF(D9&lt;=25,"/",IF(D9&lt;=30,""))))</f>
        <v/>
      </c>
      <c r="H9" s="16" t="str">
        <f t="shared" ref="H9:H26" si="3">IF(D9&lt;=14,"",IF(D9&lt;=20,"",IF(D9&lt;=25,"",IF(D9&lt;=30,"/"))))</f>
        <v/>
      </c>
      <c r="I9" s="16" t="str">
        <f t="shared" ref="I9:I26" si="4">IF(D9&gt;14,"ผ่าน","ไม่ผ่าน")</f>
        <v>ไม่ผ่าน</v>
      </c>
    </row>
    <row r="10" spans="1:9" ht="19.5" thickBot="1" x14ac:dyDescent="0.35">
      <c r="A10" s="18">
        <v>3</v>
      </c>
      <c r="B10" s="36" t="s">
        <v>33</v>
      </c>
      <c r="C10" s="39" t="s">
        <v>34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36" t="s">
        <v>35</v>
      </c>
      <c r="C11" s="39" t="s">
        <v>36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42" t="s">
        <v>37</v>
      </c>
      <c r="C12" s="41" t="s">
        <v>38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36" t="s">
        <v>39</v>
      </c>
      <c r="C13" s="39" t="s">
        <v>40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36" t="s">
        <v>41</v>
      </c>
      <c r="C14" s="39" t="s">
        <v>42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42" t="s">
        <v>43</v>
      </c>
      <c r="C15" s="41" t="s">
        <v>44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42" t="s">
        <v>45</v>
      </c>
      <c r="C16" s="41" t="s">
        <v>46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42" t="s">
        <v>47</v>
      </c>
      <c r="C17" s="41" t="s">
        <v>48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42" t="s">
        <v>49</v>
      </c>
      <c r="C18" s="41" t="s">
        <v>50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42" t="s">
        <v>51</v>
      </c>
      <c r="C19" s="41" t="s">
        <v>52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42" t="s">
        <v>53</v>
      </c>
      <c r="C20" s="41" t="s">
        <v>54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42" t="s">
        <v>55</v>
      </c>
      <c r="C21" s="41" t="s">
        <v>56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42" t="s">
        <v>57</v>
      </c>
      <c r="C22" s="41" t="s">
        <v>58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42" t="s">
        <v>59</v>
      </c>
      <c r="C23" s="41" t="s">
        <v>60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42" t="s">
        <v>61</v>
      </c>
      <c r="C24" s="41" t="s">
        <v>62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42" t="s">
        <v>63</v>
      </c>
      <c r="C25" s="41" t="s">
        <v>64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42" t="s">
        <v>65</v>
      </c>
      <c r="C26" s="41" t="s">
        <v>66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2">
      <c r="A27" s="65"/>
      <c r="B27" s="66"/>
      <c r="C27" s="66"/>
      <c r="D27" s="66"/>
      <c r="E27" s="66"/>
      <c r="F27" s="66"/>
      <c r="G27" s="63" t="s">
        <v>10</v>
      </c>
      <c r="H27" s="64"/>
      <c r="I27" s="19">
        <f>COUNTIF(I8:I26,"ผ่าน")</f>
        <v>0</v>
      </c>
    </row>
    <row r="28" spans="1:9" ht="18.75" x14ac:dyDescent="0.2">
      <c r="A28" s="67"/>
      <c r="B28" s="68"/>
      <c r="C28" s="68"/>
      <c r="D28" s="68"/>
      <c r="E28" s="68"/>
      <c r="F28" s="68"/>
      <c r="G28" s="63" t="s">
        <v>14</v>
      </c>
      <c r="H28" s="64"/>
      <c r="I28" s="19">
        <f>COUNTIF(I8:I26,"ไม่ผ่าน")</f>
        <v>19</v>
      </c>
    </row>
    <row r="29" spans="1:9" ht="18.75" x14ac:dyDescent="0.3">
      <c r="A29" s="6" t="s">
        <v>15</v>
      </c>
      <c r="B29" s="5"/>
      <c r="C29" s="5"/>
      <c r="D29" s="7"/>
      <c r="E29" s="5"/>
      <c r="F29" s="5"/>
      <c r="G29" s="14"/>
      <c r="H29" s="14"/>
      <c r="I29" s="14"/>
    </row>
    <row r="30" spans="1:9" ht="18.75" x14ac:dyDescent="0.3">
      <c r="A30" s="5"/>
      <c r="B30" s="5"/>
      <c r="C30" s="2"/>
      <c r="D30" s="10"/>
      <c r="E30" s="11" t="s">
        <v>16</v>
      </c>
      <c r="F30" s="10"/>
      <c r="G30" s="2"/>
      <c r="H30" s="2"/>
      <c r="I30" s="14"/>
    </row>
    <row r="31" spans="1:9" ht="18.75" x14ac:dyDescent="0.3">
      <c r="A31" s="5"/>
      <c r="B31" s="5"/>
      <c r="C31" s="2"/>
      <c r="D31" s="10"/>
      <c r="E31" s="11" t="s">
        <v>17</v>
      </c>
      <c r="F31" s="10"/>
      <c r="G31" s="2"/>
      <c r="H31" s="2"/>
      <c r="I31" s="14"/>
    </row>
    <row r="32" spans="1:9" ht="18.75" x14ac:dyDescent="0.3">
      <c r="A32" s="5"/>
      <c r="B32" s="5"/>
      <c r="C32" s="2"/>
      <c r="D32" s="10"/>
      <c r="E32" s="11" t="s">
        <v>18</v>
      </c>
      <c r="F32" s="10"/>
      <c r="G32" s="2"/>
      <c r="H32" s="2"/>
      <c r="I32" s="14"/>
    </row>
    <row r="33" spans="1:9" ht="18.75" x14ac:dyDescent="0.3">
      <c r="A33" s="62" t="s">
        <v>19</v>
      </c>
      <c r="B33" s="62"/>
      <c r="C33" s="62" t="s">
        <v>20</v>
      </c>
      <c r="D33" s="62"/>
      <c r="E33" s="59" t="s">
        <v>21</v>
      </c>
      <c r="F33" s="59"/>
      <c r="G33" s="59" t="s">
        <v>22</v>
      </c>
      <c r="H33" s="59"/>
      <c r="I33" s="14"/>
    </row>
    <row r="34" spans="1:9" ht="18.75" x14ac:dyDescent="0.3">
      <c r="A34" s="62"/>
      <c r="B34" s="62"/>
      <c r="C34" s="60" t="s">
        <v>23</v>
      </c>
      <c r="D34" s="60"/>
      <c r="E34" s="61" t="s">
        <v>24</v>
      </c>
      <c r="F34" s="61"/>
      <c r="G34" s="61">
        <f>COUNTIF(H8:H26,"/")</f>
        <v>0</v>
      </c>
      <c r="H34" s="61"/>
      <c r="I34" s="14"/>
    </row>
    <row r="35" spans="1:9" ht="18.75" x14ac:dyDescent="0.3">
      <c r="A35" s="62"/>
      <c r="B35" s="62"/>
      <c r="C35" s="60" t="s">
        <v>25</v>
      </c>
      <c r="D35" s="60"/>
      <c r="E35" s="61" t="s">
        <v>26</v>
      </c>
      <c r="F35" s="61"/>
      <c r="G35" s="61">
        <f>COUNTIF(G8:G26,"/")</f>
        <v>0</v>
      </c>
      <c r="H35" s="61"/>
      <c r="I35" s="14"/>
    </row>
    <row r="36" spans="1:9" ht="18.75" x14ac:dyDescent="0.3">
      <c r="A36" s="62"/>
      <c r="B36" s="62"/>
      <c r="C36" s="60" t="s">
        <v>27</v>
      </c>
      <c r="D36" s="60"/>
      <c r="E36" s="61" t="s">
        <v>10</v>
      </c>
      <c r="F36" s="61"/>
      <c r="G36" s="61">
        <f>COUNTIF(F8:F26,"/")</f>
        <v>0</v>
      </c>
      <c r="H36" s="61"/>
      <c r="I36" s="14"/>
    </row>
    <row r="37" spans="1:9" ht="18.75" x14ac:dyDescent="0.3">
      <c r="A37" s="62"/>
      <c r="B37" s="62"/>
      <c r="C37" s="60" t="s">
        <v>28</v>
      </c>
      <c r="D37" s="60"/>
      <c r="E37" s="61" t="s">
        <v>14</v>
      </c>
      <c r="F37" s="61"/>
      <c r="G37" s="61">
        <f>COUNTIF(E8:E26,"/")</f>
        <v>19</v>
      </c>
      <c r="H37" s="61"/>
      <c r="I37" s="14"/>
    </row>
  </sheetData>
  <mergeCells count="30">
    <mergeCell ref="C37:D37"/>
    <mergeCell ref="E37:F37"/>
    <mergeCell ref="G37:H37"/>
    <mergeCell ref="A27:F28"/>
    <mergeCell ref="G27:H27"/>
    <mergeCell ref="G28:H28"/>
    <mergeCell ref="A33:B37"/>
    <mergeCell ref="C33:D33"/>
    <mergeCell ref="E33:F33"/>
    <mergeCell ref="G33:H33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9" ht="18.75" x14ac:dyDescent="0.3">
      <c r="A2" s="69" t="s">
        <v>685</v>
      </c>
      <c r="B2" s="69"/>
      <c r="C2" s="69"/>
      <c r="D2" s="69"/>
      <c r="E2" s="69"/>
      <c r="F2" s="69"/>
      <c r="G2" s="69"/>
      <c r="H2" s="69"/>
      <c r="I2" s="69"/>
    </row>
    <row r="3" spans="1:9" ht="18.75" x14ac:dyDescent="0.3">
      <c r="A3" s="69" t="s">
        <v>1</v>
      </c>
      <c r="B3" s="69"/>
      <c r="C3" s="69"/>
      <c r="D3" s="69"/>
      <c r="E3" s="69"/>
      <c r="F3" s="69"/>
      <c r="G3" s="69"/>
      <c r="H3" s="69"/>
      <c r="I3" s="6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70" t="s">
        <v>3</v>
      </c>
      <c r="B5" s="73" t="s">
        <v>4</v>
      </c>
      <c r="C5" s="76" t="s">
        <v>5</v>
      </c>
      <c r="D5" s="79" t="s">
        <v>6</v>
      </c>
      <c r="E5" s="82" t="s">
        <v>7</v>
      </c>
      <c r="F5" s="83"/>
      <c r="G5" s="83"/>
      <c r="H5" s="84"/>
      <c r="I5" s="85" t="s">
        <v>8</v>
      </c>
    </row>
    <row r="6" spans="1:9" ht="18.75" customHeight="1" x14ac:dyDescent="0.3">
      <c r="A6" s="71"/>
      <c r="B6" s="74"/>
      <c r="C6" s="77"/>
      <c r="D6" s="80"/>
      <c r="E6" s="85" t="s">
        <v>9</v>
      </c>
      <c r="F6" s="82" t="s">
        <v>10</v>
      </c>
      <c r="G6" s="83"/>
      <c r="H6" s="84"/>
      <c r="I6" s="86"/>
    </row>
    <row r="7" spans="1:9" ht="87" customHeight="1" x14ac:dyDescent="0.2">
      <c r="A7" s="72"/>
      <c r="B7" s="75"/>
      <c r="C7" s="78"/>
      <c r="D7" s="81"/>
      <c r="E7" s="87"/>
      <c r="F7" s="13" t="s">
        <v>11</v>
      </c>
      <c r="G7" s="13" t="s">
        <v>12</v>
      </c>
      <c r="H7" s="13" t="s">
        <v>13</v>
      </c>
      <c r="I7" s="87"/>
    </row>
    <row r="8" spans="1:9" ht="18.75" x14ac:dyDescent="0.3">
      <c r="A8" s="18">
        <v>1</v>
      </c>
      <c r="B8" s="28" t="s">
        <v>140</v>
      </c>
      <c r="C8" s="29" t="s">
        <v>141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8">
        <v>2</v>
      </c>
      <c r="B9" s="30" t="s">
        <v>142</v>
      </c>
      <c r="C9" s="31" t="s">
        <v>143</v>
      </c>
      <c r="D9" s="20"/>
      <c r="E9" s="16" t="str">
        <f t="shared" ref="E9:E44" si="0">IF(D9&lt;=14,"/",IF(D9&lt;=20,"",IF(D9&lt;=25,"",IF(D9&lt;=30,""))))</f>
        <v>/</v>
      </c>
      <c r="F9" s="16" t="str">
        <f t="shared" ref="F9:F44" si="1">IF(D9&lt;=14,"",IF(D9&lt;=20,"/",IF(D9&lt;=25,"",IF(D9&lt;=30,""))))</f>
        <v/>
      </c>
      <c r="G9" s="16" t="str">
        <f t="shared" ref="G9:G44" si="2">IF(D9&lt;=14,"",IF(D9&lt;=20,"",IF(D9&lt;=25,"/",IF(D9&lt;=30,""))))</f>
        <v/>
      </c>
      <c r="H9" s="16" t="str">
        <f t="shared" ref="H9:H44" si="3">IF(D9&lt;=14,"",IF(D9&lt;=20,"",IF(D9&lt;=25,"",IF(D9&lt;=30,"/"))))</f>
        <v/>
      </c>
      <c r="I9" s="16" t="str">
        <f t="shared" ref="I9:I44" si="4">IF(D9&gt;14,"ผ่าน","ไม่ผ่าน")</f>
        <v>ไม่ผ่าน</v>
      </c>
    </row>
    <row r="10" spans="1:9" ht="18.75" x14ac:dyDescent="0.3">
      <c r="A10" s="18">
        <v>3</v>
      </c>
      <c r="B10" s="28" t="s">
        <v>144</v>
      </c>
      <c r="C10" s="29" t="s">
        <v>145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8">
        <v>4</v>
      </c>
      <c r="B11" s="21" t="s">
        <v>146</v>
      </c>
      <c r="C11" s="22" t="s">
        <v>147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8">
        <v>5</v>
      </c>
      <c r="B12" s="23" t="s">
        <v>148</v>
      </c>
      <c r="C12" s="24" t="s">
        <v>149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8">
        <v>6</v>
      </c>
      <c r="B13" s="25" t="s">
        <v>150</v>
      </c>
      <c r="C13" s="26" t="s">
        <v>151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8">
        <v>7</v>
      </c>
      <c r="B14" s="23" t="s">
        <v>152</v>
      </c>
      <c r="C14" s="24" t="s">
        <v>153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8">
        <v>8</v>
      </c>
      <c r="B15" s="21" t="s">
        <v>154</v>
      </c>
      <c r="C15" s="22" t="s">
        <v>155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8">
        <v>9</v>
      </c>
      <c r="B16" s="23" t="s">
        <v>156</v>
      </c>
      <c r="C16" s="27" t="s">
        <v>157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25" t="s">
        <v>158</v>
      </c>
      <c r="C17" s="26" t="s">
        <v>159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21" t="s">
        <v>160</v>
      </c>
      <c r="C18" s="22" t="s">
        <v>90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21" t="s">
        <v>161</v>
      </c>
      <c r="C19" s="22" t="s">
        <v>162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25" t="s">
        <v>138</v>
      </c>
      <c r="C20" s="26" t="s">
        <v>163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21" t="s">
        <v>164</v>
      </c>
      <c r="C21" s="22" t="s">
        <v>165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23" t="s">
        <v>166</v>
      </c>
      <c r="C22" s="24" t="s">
        <v>167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23" t="s">
        <v>168</v>
      </c>
      <c r="C23" s="24" t="s">
        <v>169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23" t="s">
        <v>89</v>
      </c>
      <c r="C24" s="27" t="s">
        <v>170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23" t="s">
        <v>171</v>
      </c>
      <c r="C25" s="27" t="s">
        <v>172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21" t="s">
        <v>173</v>
      </c>
      <c r="C26" s="22" t="s">
        <v>174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23" t="s">
        <v>175</v>
      </c>
      <c r="C27" s="24" t="s">
        <v>176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25" t="s">
        <v>177</v>
      </c>
      <c r="C28" s="26" t="s">
        <v>178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23" t="s">
        <v>179</v>
      </c>
      <c r="C29" s="24" t="s">
        <v>180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23" t="s">
        <v>124</v>
      </c>
      <c r="C30" s="27" t="s">
        <v>181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23" t="s">
        <v>105</v>
      </c>
      <c r="C31" s="24" t="s">
        <v>182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25" t="s">
        <v>116</v>
      </c>
      <c r="C32" s="26" t="s">
        <v>183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23" t="s">
        <v>184</v>
      </c>
      <c r="C33" s="24" t="s">
        <v>185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23" t="s">
        <v>186</v>
      </c>
      <c r="C34" s="24" t="s">
        <v>187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23" t="s">
        <v>188</v>
      </c>
      <c r="C35" s="24" t="s">
        <v>189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23" t="s">
        <v>190</v>
      </c>
      <c r="C36" s="24" t="s">
        <v>191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23" t="s">
        <v>192</v>
      </c>
      <c r="C37" s="24" t="s">
        <v>193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21" t="s">
        <v>194</v>
      </c>
      <c r="C38" s="22" t="s">
        <v>195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23" t="s">
        <v>196</v>
      </c>
      <c r="C39" s="24" t="s">
        <v>197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23" t="s">
        <v>198</v>
      </c>
      <c r="C40" s="27" t="s">
        <v>199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23" t="s">
        <v>200</v>
      </c>
      <c r="C41" s="24" t="s">
        <v>201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23" t="s">
        <v>202</v>
      </c>
      <c r="C42" s="24" t="s">
        <v>203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8">
        <v>36</v>
      </c>
      <c r="B43" s="23" t="s">
        <v>204</v>
      </c>
      <c r="C43" s="24" t="s">
        <v>205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8">
        <v>37</v>
      </c>
      <c r="B44" s="23" t="s">
        <v>206</v>
      </c>
      <c r="C44" s="24" t="s">
        <v>207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2">
      <c r="A45" s="65"/>
      <c r="B45" s="66"/>
      <c r="C45" s="66"/>
      <c r="D45" s="66"/>
      <c r="E45" s="66"/>
      <c r="F45" s="66"/>
      <c r="G45" s="63" t="s">
        <v>10</v>
      </c>
      <c r="H45" s="64"/>
      <c r="I45" s="19">
        <f>COUNTIF(I8:I44,"ผ่าน")</f>
        <v>0</v>
      </c>
    </row>
    <row r="46" spans="1:9" ht="18.75" x14ac:dyDescent="0.2">
      <c r="A46" s="67"/>
      <c r="B46" s="68"/>
      <c r="C46" s="68"/>
      <c r="D46" s="68"/>
      <c r="E46" s="68"/>
      <c r="F46" s="68"/>
      <c r="G46" s="63" t="s">
        <v>14</v>
      </c>
      <c r="H46" s="64"/>
      <c r="I46" s="19">
        <f>COUNTIF(I8:I44,"ไม่ผ่าน")</f>
        <v>37</v>
      </c>
    </row>
    <row r="47" spans="1:9" ht="18.75" x14ac:dyDescent="0.3">
      <c r="A47" s="6" t="s">
        <v>15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16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17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18</v>
      </c>
      <c r="F50" s="10"/>
      <c r="G50" s="2"/>
      <c r="H50" s="2"/>
      <c r="I50" s="14"/>
    </row>
    <row r="51" spans="1:9" ht="18.75" x14ac:dyDescent="0.3">
      <c r="A51" s="62" t="s">
        <v>19</v>
      </c>
      <c r="B51" s="62"/>
      <c r="C51" s="62" t="s">
        <v>20</v>
      </c>
      <c r="D51" s="62"/>
      <c r="E51" s="59" t="s">
        <v>21</v>
      </c>
      <c r="F51" s="59"/>
      <c r="G51" s="59" t="s">
        <v>22</v>
      </c>
      <c r="H51" s="59"/>
      <c r="I51" s="14"/>
    </row>
    <row r="52" spans="1:9" ht="18.75" x14ac:dyDescent="0.3">
      <c r="A52" s="62"/>
      <c r="B52" s="62"/>
      <c r="C52" s="60" t="s">
        <v>23</v>
      </c>
      <c r="D52" s="60"/>
      <c r="E52" s="61" t="s">
        <v>24</v>
      </c>
      <c r="F52" s="61"/>
      <c r="G52" s="61">
        <f>COUNTIF(H8:H44,"/")</f>
        <v>0</v>
      </c>
      <c r="H52" s="61"/>
      <c r="I52" s="14"/>
    </row>
    <row r="53" spans="1:9" ht="18.75" x14ac:dyDescent="0.3">
      <c r="A53" s="62"/>
      <c r="B53" s="62"/>
      <c r="C53" s="60" t="s">
        <v>25</v>
      </c>
      <c r="D53" s="60"/>
      <c r="E53" s="61" t="s">
        <v>26</v>
      </c>
      <c r="F53" s="61"/>
      <c r="G53" s="61">
        <f>COUNTIF(G8:G44,"/")</f>
        <v>0</v>
      </c>
      <c r="H53" s="61"/>
      <c r="I53" s="14"/>
    </row>
    <row r="54" spans="1:9" ht="18.75" x14ac:dyDescent="0.3">
      <c r="A54" s="62"/>
      <c r="B54" s="62"/>
      <c r="C54" s="60" t="s">
        <v>27</v>
      </c>
      <c r="D54" s="60"/>
      <c r="E54" s="61" t="s">
        <v>10</v>
      </c>
      <c r="F54" s="61"/>
      <c r="G54" s="61">
        <f>COUNTIF(F8:F44,"/")</f>
        <v>0</v>
      </c>
      <c r="H54" s="61"/>
      <c r="I54" s="14"/>
    </row>
    <row r="55" spans="1:9" ht="18.75" x14ac:dyDescent="0.3">
      <c r="A55" s="62"/>
      <c r="B55" s="62"/>
      <c r="C55" s="60" t="s">
        <v>28</v>
      </c>
      <c r="D55" s="60"/>
      <c r="E55" s="61" t="s">
        <v>14</v>
      </c>
      <c r="F55" s="61"/>
      <c r="G55" s="61">
        <f>COUNTIF(E8:E44,"/")</f>
        <v>37</v>
      </c>
      <c r="H55" s="61"/>
      <c r="I55" s="14"/>
    </row>
  </sheetData>
  <mergeCells count="30">
    <mergeCell ref="C53:D53"/>
    <mergeCell ref="E53:F53"/>
    <mergeCell ref="G53:H53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54:D54"/>
    <mergeCell ref="E54:F54"/>
    <mergeCell ref="G54:H54"/>
    <mergeCell ref="A45:F46"/>
    <mergeCell ref="G45:H45"/>
    <mergeCell ref="G46:H46"/>
    <mergeCell ref="A51:B55"/>
    <mergeCell ref="C51:D51"/>
    <mergeCell ref="E51:F51"/>
    <mergeCell ref="G51:H51"/>
    <mergeCell ref="C52:D52"/>
    <mergeCell ref="E52:F52"/>
    <mergeCell ref="C55:D55"/>
    <mergeCell ref="E55:F55"/>
    <mergeCell ref="G55:H55"/>
    <mergeCell ref="G52:H5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9" ht="18.75" x14ac:dyDescent="0.3">
      <c r="A2" s="69" t="s">
        <v>684</v>
      </c>
      <c r="B2" s="69"/>
      <c r="C2" s="69"/>
      <c r="D2" s="69"/>
      <c r="E2" s="69"/>
      <c r="F2" s="69"/>
      <c r="G2" s="69"/>
      <c r="H2" s="69"/>
      <c r="I2" s="69"/>
    </row>
    <row r="3" spans="1:9" ht="18.75" x14ac:dyDescent="0.3">
      <c r="A3" s="69" t="s">
        <v>1</v>
      </c>
      <c r="B3" s="69"/>
      <c r="C3" s="69"/>
      <c r="D3" s="69"/>
      <c r="E3" s="69"/>
      <c r="F3" s="69"/>
      <c r="G3" s="69"/>
      <c r="H3" s="69"/>
      <c r="I3" s="6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70" t="s">
        <v>3</v>
      </c>
      <c r="B5" s="73" t="s">
        <v>4</v>
      </c>
      <c r="C5" s="76" t="s">
        <v>5</v>
      </c>
      <c r="D5" s="79" t="s">
        <v>6</v>
      </c>
      <c r="E5" s="82" t="s">
        <v>7</v>
      </c>
      <c r="F5" s="83"/>
      <c r="G5" s="83"/>
      <c r="H5" s="84"/>
      <c r="I5" s="85" t="s">
        <v>8</v>
      </c>
    </row>
    <row r="6" spans="1:9" ht="18.75" customHeight="1" x14ac:dyDescent="0.3">
      <c r="A6" s="71"/>
      <c r="B6" s="74"/>
      <c r="C6" s="77"/>
      <c r="D6" s="80"/>
      <c r="E6" s="85" t="s">
        <v>9</v>
      </c>
      <c r="F6" s="82" t="s">
        <v>10</v>
      </c>
      <c r="G6" s="83"/>
      <c r="H6" s="84"/>
      <c r="I6" s="86"/>
    </row>
    <row r="7" spans="1:9" ht="86.25" customHeight="1" thickBot="1" x14ac:dyDescent="0.25">
      <c r="A7" s="72"/>
      <c r="B7" s="75"/>
      <c r="C7" s="78"/>
      <c r="D7" s="81"/>
      <c r="E7" s="87"/>
      <c r="F7" s="13" t="s">
        <v>11</v>
      </c>
      <c r="G7" s="13" t="s">
        <v>12</v>
      </c>
      <c r="H7" s="13" t="s">
        <v>13</v>
      </c>
      <c r="I7" s="87"/>
    </row>
    <row r="8" spans="1:9" ht="19.5" thickBot="1" x14ac:dyDescent="0.35">
      <c r="A8" s="18">
        <v>1</v>
      </c>
      <c r="B8" s="32" t="s">
        <v>208</v>
      </c>
      <c r="C8" s="33" t="s">
        <v>209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34" t="s">
        <v>210</v>
      </c>
      <c r="C9" s="35" t="s">
        <v>211</v>
      </c>
      <c r="D9" s="20"/>
      <c r="E9" s="16" t="str">
        <f t="shared" ref="E9:E42" si="0">IF(D9&lt;=14,"/",IF(D9&lt;=20,"",IF(D9&lt;=25,"",IF(D9&lt;=30,""))))</f>
        <v>/</v>
      </c>
      <c r="F9" s="16" t="str">
        <f t="shared" ref="F9:F42" si="1">IF(D9&lt;=14,"",IF(D9&lt;=20,"/",IF(D9&lt;=25,"",IF(D9&lt;=30,""))))</f>
        <v/>
      </c>
      <c r="G9" s="16" t="str">
        <f t="shared" ref="G9:G42" si="2">IF(D9&lt;=14,"",IF(D9&lt;=20,"",IF(D9&lt;=25,"/",IF(D9&lt;=30,""))))</f>
        <v/>
      </c>
      <c r="H9" s="16" t="str">
        <f t="shared" ref="H9:H42" si="3">IF(D9&lt;=14,"",IF(D9&lt;=20,"",IF(D9&lt;=25,"",IF(D9&lt;=30,"/"))))</f>
        <v/>
      </c>
      <c r="I9" s="16" t="str">
        <f t="shared" ref="I9:I42" si="4">IF(D9&gt;14,"ผ่าน","ไม่ผ่าน")</f>
        <v>ไม่ผ่าน</v>
      </c>
    </row>
    <row r="10" spans="1:9" ht="19.5" thickBot="1" x14ac:dyDescent="0.35">
      <c r="A10" s="18">
        <v>3</v>
      </c>
      <c r="B10" s="34" t="s">
        <v>212</v>
      </c>
      <c r="C10" s="35" t="s">
        <v>213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34" t="s">
        <v>214</v>
      </c>
      <c r="C11" s="35" t="s">
        <v>215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34" t="s">
        <v>216</v>
      </c>
      <c r="C12" s="35" t="s">
        <v>217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34" t="s">
        <v>218</v>
      </c>
      <c r="C13" s="35" t="s">
        <v>219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34" t="s">
        <v>220</v>
      </c>
      <c r="C14" s="35" t="s">
        <v>221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34" t="s">
        <v>222</v>
      </c>
      <c r="C15" s="35" t="s">
        <v>223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34" t="s">
        <v>224</v>
      </c>
      <c r="C16" s="35" t="s">
        <v>225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34" t="s">
        <v>226</v>
      </c>
      <c r="C17" s="35" t="s">
        <v>227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34" t="s">
        <v>228</v>
      </c>
      <c r="C18" s="35" t="s">
        <v>229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34" t="s">
        <v>230</v>
      </c>
      <c r="C19" s="35" t="s">
        <v>231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34" t="s">
        <v>232</v>
      </c>
      <c r="C20" s="35" t="s">
        <v>233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34" t="s">
        <v>234</v>
      </c>
      <c r="C21" s="35" t="s">
        <v>235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34" t="s">
        <v>236</v>
      </c>
      <c r="C22" s="35" t="s">
        <v>52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34" t="s">
        <v>237</v>
      </c>
      <c r="C23" s="35" t="s">
        <v>238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34" t="s">
        <v>239</v>
      </c>
      <c r="C24" s="35" t="s">
        <v>240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34" t="s">
        <v>241</v>
      </c>
      <c r="C25" s="35" t="s">
        <v>242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34" t="s">
        <v>243</v>
      </c>
      <c r="C26" s="35" t="s">
        <v>244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34" t="s">
        <v>245</v>
      </c>
      <c r="C27" s="35" t="s">
        <v>246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34" t="s">
        <v>247</v>
      </c>
      <c r="C28" s="35" t="s">
        <v>248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34" t="s">
        <v>89</v>
      </c>
      <c r="C29" s="35" t="s">
        <v>249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34" t="s">
        <v>250</v>
      </c>
      <c r="C30" s="35" t="s">
        <v>251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34" t="s">
        <v>252</v>
      </c>
      <c r="C31" s="35" t="s">
        <v>253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34" t="s">
        <v>254</v>
      </c>
      <c r="C32" s="35" t="s">
        <v>255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34" t="s">
        <v>256</v>
      </c>
      <c r="C33" s="35" t="s">
        <v>257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34" t="s">
        <v>258</v>
      </c>
      <c r="C34" s="35" t="s">
        <v>259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34" t="s">
        <v>260</v>
      </c>
      <c r="C35" s="35" t="s">
        <v>261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34" t="s">
        <v>262</v>
      </c>
      <c r="C36" s="35" t="s">
        <v>263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34" t="s">
        <v>264</v>
      </c>
      <c r="C37" s="35" t="s">
        <v>265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34" t="s">
        <v>266</v>
      </c>
      <c r="C38" s="35" t="s">
        <v>267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34" t="s">
        <v>268</v>
      </c>
      <c r="C39" s="35" t="s">
        <v>269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34" t="s">
        <v>270</v>
      </c>
      <c r="C40" s="35" t="s">
        <v>271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34" t="s">
        <v>272</v>
      </c>
      <c r="C41" s="35" t="s">
        <v>273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34" t="s">
        <v>274</v>
      </c>
      <c r="C42" s="35" t="s">
        <v>275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2">
      <c r="A43" s="65"/>
      <c r="B43" s="66"/>
      <c r="C43" s="66"/>
      <c r="D43" s="66"/>
      <c r="E43" s="66"/>
      <c r="F43" s="66"/>
      <c r="G43" s="63" t="s">
        <v>10</v>
      </c>
      <c r="H43" s="64"/>
      <c r="I43" s="19">
        <f>COUNTIF(I8:I42,"ผ่าน")</f>
        <v>0</v>
      </c>
    </row>
    <row r="44" spans="1:9" ht="18.75" x14ac:dyDescent="0.2">
      <c r="A44" s="67"/>
      <c r="B44" s="68"/>
      <c r="C44" s="68"/>
      <c r="D44" s="68"/>
      <c r="E44" s="68"/>
      <c r="F44" s="68"/>
      <c r="G44" s="63" t="s">
        <v>14</v>
      </c>
      <c r="H44" s="64"/>
      <c r="I44" s="19">
        <f>COUNTIF(I8:I42,"ไม่ผ่าน")</f>
        <v>35</v>
      </c>
    </row>
    <row r="45" spans="1:9" ht="18.75" x14ac:dyDescent="0.3">
      <c r="A45" s="6" t="s">
        <v>15</v>
      </c>
      <c r="B45" s="5"/>
      <c r="C45" s="5"/>
      <c r="D45" s="7"/>
      <c r="E45" s="5"/>
      <c r="F45" s="5"/>
      <c r="G45" s="14"/>
      <c r="H45" s="14"/>
      <c r="I45" s="14"/>
    </row>
    <row r="46" spans="1:9" ht="18.75" x14ac:dyDescent="0.3">
      <c r="A46" s="5"/>
      <c r="B46" s="5"/>
      <c r="C46" s="2"/>
      <c r="D46" s="10"/>
      <c r="E46" s="11" t="s">
        <v>16</v>
      </c>
      <c r="F46" s="10"/>
      <c r="G46" s="2"/>
      <c r="H46" s="2"/>
      <c r="I46" s="14"/>
    </row>
    <row r="47" spans="1:9" ht="18.75" x14ac:dyDescent="0.3">
      <c r="A47" s="5"/>
      <c r="B47" s="5"/>
      <c r="C47" s="2"/>
      <c r="D47" s="10"/>
      <c r="E47" s="11" t="s">
        <v>17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18</v>
      </c>
      <c r="F48" s="10"/>
      <c r="G48" s="2"/>
      <c r="H48" s="2"/>
      <c r="I48" s="14"/>
    </row>
    <row r="49" spans="1:9" ht="18.75" x14ac:dyDescent="0.3">
      <c r="A49" s="62" t="s">
        <v>19</v>
      </c>
      <c r="B49" s="62"/>
      <c r="C49" s="62" t="s">
        <v>20</v>
      </c>
      <c r="D49" s="62"/>
      <c r="E49" s="59" t="s">
        <v>21</v>
      </c>
      <c r="F49" s="59"/>
      <c r="G49" s="59" t="s">
        <v>22</v>
      </c>
      <c r="H49" s="59"/>
      <c r="I49" s="14"/>
    </row>
    <row r="50" spans="1:9" ht="18.75" x14ac:dyDescent="0.3">
      <c r="A50" s="62"/>
      <c r="B50" s="62"/>
      <c r="C50" s="60" t="s">
        <v>23</v>
      </c>
      <c r="D50" s="60"/>
      <c r="E50" s="61" t="s">
        <v>24</v>
      </c>
      <c r="F50" s="61"/>
      <c r="G50" s="61">
        <f>COUNTIF(H8:H42,"/")</f>
        <v>0</v>
      </c>
      <c r="H50" s="61"/>
      <c r="I50" s="14"/>
    </row>
    <row r="51" spans="1:9" ht="18.75" x14ac:dyDescent="0.3">
      <c r="A51" s="62"/>
      <c r="B51" s="62"/>
      <c r="C51" s="60" t="s">
        <v>25</v>
      </c>
      <c r="D51" s="60"/>
      <c r="E51" s="61" t="s">
        <v>26</v>
      </c>
      <c r="F51" s="61"/>
      <c r="G51" s="61">
        <f>COUNTIF(G8:G42,"/")</f>
        <v>0</v>
      </c>
      <c r="H51" s="61"/>
      <c r="I51" s="14"/>
    </row>
    <row r="52" spans="1:9" ht="18.75" x14ac:dyDescent="0.3">
      <c r="A52" s="62"/>
      <c r="B52" s="62"/>
      <c r="C52" s="60" t="s">
        <v>27</v>
      </c>
      <c r="D52" s="60"/>
      <c r="E52" s="61" t="s">
        <v>10</v>
      </c>
      <c r="F52" s="61"/>
      <c r="G52" s="61">
        <f>COUNTIF(F8:F42,"/")</f>
        <v>0</v>
      </c>
      <c r="H52" s="61"/>
      <c r="I52" s="14"/>
    </row>
    <row r="53" spans="1:9" ht="18.75" x14ac:dyDescent="0.3">
      <c r="A53" s="62"/>
      <c r="B53" s="62"/>
      <c r="C53" s="60" t="s">
        <v>28</v>
      </c>
      <c r="D53" s="60"/>
      <c r="E53" s="61" t="s">
        <v>14</v>
      </c>
      <c r="F53" s="61"/>
      <c r="G53" s="61">
        <f>COUNTIF(E8:E42,"/")</f>
        <v>35</v>
      </c>
      <c r="H53" s="61"/>
      <c r="I53" s="14"/>
    </row>
  </sheetData>
  <mergeCells count="30">
    <mergeCell ref="C51:D51"/>
    <mergeCell ref="E51:F51"/>
    <mergeCell ref="G51:H51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52:D52"/>
    <mergeCell ref="E52:F52"/>
    <mergeCell ref="G52:H52"/>
    <mergeCell ref="A43:F44"/>
    <mergeCell ref="G43:H43"/>
    <mergeCell ref="G44:H44"/>
    <mergeCell ref="A49:B53"/>
    <mergeCell ref="C49:D49"/>
    <mergeCell ref="E49:F49"/>
    <mergeCell ref="G49:H49"/>
    <mergeCell ref="C50:D50"/>
    <mergeCell ref="E50:F50"/>
    <mergeCell ref="C53:D53"/>
    <mergeCell ref="E53:F53"/>
    <mergeCell ref="G53:H53"/>
    <mergeCell ref="G50:H5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9" ht="18.75" x14ac:dyDescent="0.3">
      <c r="A2" s="69" t="s">
        <v>683</v>
      </c>
      <c r="B2" s="69"/>
      <c r="C2" s="69"/>
      <c r="D2" s="69"/>
      <c r="E2" s="69"/>
      <c r="F2" s="69"/>
      <c r="G2" s="69"/>
      <c r="H2" s="69"/>
      <c r="I2" s="69"/>
    </row>
    <row r="3" spans="1:9" ht="18.75" x14ac:dyDescent="0.3">
      <c r="A3" s="69" t="s">
        <v>1</v>
      </c>
      <c r="B3" s="69"/>
      <c r="C3" s="69"/>
      <c r="D3" s="69"/>
      <c r="E3" s="69"/>
      <c r="F3" s="69"/>
      <c r="G3" s="69"/>
      <c r="H3" s="69"/>
      <c r="I3" s="6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70" t="s">
        <v>3</v>
      </c>
      <c r="B5" s="73" t="s">
        <v>4</v>
      </c>
      <c r="C5" s="76" t="s">
        <v>5</v>
      </c>
      <c r="D5" s="79" t="s">
        <v>6</v>
      </c>
      <c r="E5" s="82" t="s">
        <v>7</v>
      </c>
      <c r="F5" s="83"/>
      <c r="G5" s="83"/>
      <c r="H5" s="84"/>
      <c r="I5" s="85" t="s">
        <v>8</v>
      </c>
    </row>
    <row r="6" spans="1:9" ht="18.75" customHeight="1" x14ac:dyDescent="0.3">
      <c r="A6" s="71"/>
      <c r="B6" s="74"/>
      <c r="C6" s="77"/>
      <c r="D6" s="80"/>
      <c r="E6" s="85" t="s">
        <v>9</v>
      </c>
      <c r="F6" s="82" t="s">
        <v>10</v>
      </c>
      <c r="G6" s="83"/>
      <c r="H6" s="84"/>
      <c r="I6" s="86"/>
    </row>
    <row r="7" spans="1:9" ht="82.5" customHeight="1" thickBot="1" x14ac:dyDescent="0.25">
      <c r="A7" s="72"/>
      <c r="B7" s="75"/>
      <c r="C7" s="78"/>
      <c r="D7" s="81"/>
      <c r="E7" s="87"/>
      <c r="F7" s="13" t="s">
        <v>11</v>
      </c>
      <c r="G7" s="13" t="s">
        <v>12</v>
      </c>
      <c r="H7" s="13" t="s">
        <v>13</v>
      </c>
      <c r="I7" s="87"/>
    </row>
    <row r="8" spans="1:9" ht="19.5" thickBot="1" x14ac:dyDescent="0.35">
      <c r="A8" s="18">
        <v>1</v>
      </c>
      <c r="B8" s="32" t="s">
        <v>276</v>
      </c>
      <c r="C8" s="33" t="s">
        <v>277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34" t="s">
        <v>278</v>
      </c>
      <c r="C9" s="35" t="s">
        <v>279</v>
      </c>
      <c r="D9" s="20"/>
      <c r="E9" s="16" t="str">
        <f t="shared" ref="E9:E44" si="0">IF(D9&lt;=14,"/",IF(D9&lt;=20,"",IF(D9&lt;=25,"",IF(D9&lt;=30,""))))</f>
        <v>/</v>
      </c>
      <c r="F9" s="16" t="str">
        <f t="shared" ref="F9:F44" si="1">IF(D9&lt;=14,"",IF(D9&lt;=20,"/",IF(D9&lt;=25,"",IF(D9&lt;=30,""))))</f>
        <v/>
      </c>
      <c r="G9" s="16" t="str">
        <f t="shared" ref="G9:G44" si="2">IF(D9&lt;=14,"",IF(D9&lt;=20,"",IF(D9&lt;=25,"/",IF(D9&lt;=30,""))))</f>
        <v/>
      </c>
      <c r="H9" s="16" t="str">
        <f t="shared" ref="H9:H44" si="3">IF(D9&lt;=14,"",IF(D9&lt;=20,"",IF(D9&lt;=25,"",IF(D9&lt;=30,"/"))))</f>
        <v/>
      </c>
      <c r="I9" s="16" t="str">
        <f t="shared" ref="I9:I44" si="4">IF(D9&gt;14,"ผ่าน","ไม่ผ่าน")</f>
        <v>ไม่ผ่าน</v>
      </c>
    </row>
    <row r="10" spans="1:9" ht="19.5" thickBot="1" x14ac:dyDescent="0.35">
      <c r="A10" s="18">
        <v>3</v>
      </c>
      <c r="B10" s="34" t="s">
        <v>280</v>
      </c>
      <c r="C10" s="35" t="s">
        <v>281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34" t="s">
        <v>282</v>
      </c>
      <c r="C11" s="35" t="s">
        <v>283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34" t="s">
        <v>284</v>
      </c>
      <c r="C12" s="35" t="s">
        <v>285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34" t="s">
        <v>286</v>
      </c>
      <c r="C13" s="35" t="s">
        <v>287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34" t="s">
        <v>288</v>
      </c>
      <c r="C14" s="35" t="s">
        <v>289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34" t="s">
        <v>290</v>
      </c>
      <c r="C15" s="35" t="s">
        <v>291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34" t="s">
        <v>292</v>
      </c>
      <c r="C16" s="35" t="s">
        <v>293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34" t="s">
        <v>294</v>
      </c>
      <c r="C17" s="35" t="s">
        <v>295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34" t="s">
        <v>296</v>
      </c>
      <c r="C18" s="35" t="s">
        <v>297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34" t="s">
        <v>298</v>
      </c>
      <c r="C19" s="35" t="s">
        <v>299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34" t="s">
        <v>300</v>
      </c>
      <c r="C20" s="35" t="s">
        <v>301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34" t="s">
        <v>302</v>
      </c>
      <c r="C21" s="35" t="s">
        <v>303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34" t="s">
        <v>304</v>
      </c>
      <c r="C22" s="35" t="s">
        <v>305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34" t="s">
        <v>306</v>
      </c>
      <c r="C23" s="35" t="s">
        <v>307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34" t="s">
        <v>308</v>
      </c>
      <c r="C24" s="35" t="s">
        <v>309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34" t="s">
        <v>310</v>
      </c>
      <c r="C25" s="35" t="s">
        <v>311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34" t="s">
        <v>312</v>
      </c>
      <c r="C26" s="35" t="s">
        <v>313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34" t="s">
        <v>314</v>
      </c>
      <c r="C27" s="35" t="s">
        <v>315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34" t="s">
        <v>316</v>
      </c>
      <c r="C28" s="35" t="s">
        <v>317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36" t="s">
        <v>318</v>
      </c>
      <c r="C29" s="35" t="s">
        <v>319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34" t="s">
        <v>320</v>
      </c>
      <c r="C30" s="35" t="s">
        <v>321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34" t="s">
        <v>322</v>
      </c>
      <c r="C31" s="35" t="s">
        <v>323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34" t="s">
        <v>324</v>
      </c>
      <c r="C32" s="35" t="s">
        <v>325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34" t="s">
        <v>326</v>
      </c>
      <c r="C33" s="35" t="s">
        <v>327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34" t="s">
        <v>328</v>
      </c>
      <c r="C34" s="35" t="s">
        <v>329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34" t="s">
        <v>330</v>
      </c>
      <c r="C35" s="35" t="s">
        <v>331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34" t="s">
        <v>332</v>
      </c>
      <c r="C36" s="35" t="s">
        <v>333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34" t="s">
        <v>334</v>
      </c>
      <c r="C37" s="35" t="s">
        <v>335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34" t="s">
        <v>336</v>
      </c>
      <c r="C38" s="35" t="s">
        <v>337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34" t="s">
        <v>338</v>
      </c>
      <c r="C39" s="35" t="s">
        <v>269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34" t="s">
        <v>339</v>
      </c>
      <c r="C40" s="35" t="s">
        <v>340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34" t="s">
        <v>341</v>
      </c>
      <c r="C41" s="35" t="s">
        <v>342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34" t="s">
        <v>343</v>
      </c>
      <c r="C42" s="35" t="s">
        <v>344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34" t="s">
        <v>345</v>
      </c>
      <c r="C43" s="35" t="s">
        <v>346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34" t="s">
        <v>347</v>
      </c>
      <c r="C44" s="35" t="s">
        <v>348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2">
      <c r="A45" s="65"/>
      <c r="B45" s="66"/>
      <c r="C45" s="66"/>
      <c r="D45" s="66"/>
      <c r="E45" s="66"/>
      <c r="F45" s="66"/>
      <c r="G45" s="63" t="s">
        <v>10</v>
      </c>
      <c r="H45" s="64"/>
      <c r="I45" s="19">
        <f>COUNTIF(I8:I44,"ผ่าน")</f>
        <v>0</v>
      </c>
    </row>
    <row r="46" spans="1:9" ht="18.75" x14ac:dyDescent="0.2">
      <c r="A46" s="67"/>
      <c r="B46" s="68"/>
      <c r="C46" s="68"/>
      <c r="D46" s="68"/>
      <c r="E46" s="68"/>
      <c r="F46" s="68"/>
      <c r="G46" s="63" t="s">
        <v>14</v>
      </c>
      <c r="H46" s="64"/>
      <c r="I46" s="19">
        <f>COUNTIF(I8:I44,"ไม่ผ่าน")</f>
        <v>37</v>
      </c>
    </row>
    <row r="47" spans="1:9" ht="18.75" x14ac:dyDescent="0.3">
      <c r="A47" s="6" t="s">
        <v>15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16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17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18</v>
      </c>
      <c r="F50" s="10"/>
      <c r="G50" s="2"/>
      <c r="H50" s="2"/>
      <c r="I50" s="14"/>
    </row>
    <row r="51" spans="1:9" ht="18.75" x14ac:dyDescent="0.3">
      <c r="A51" s="62" t="s">
        <v>19</v>
      </c>
      <c r="B51" s="62"/>
      <c r="C51" s="62" t="s">
        <v>20</v>
      </c>
      <c r="D51" s="62"/>
      <c r="E51" s="59" t="s">
        <v>21</v>
      </c>
      <c r="F51" s="59"/>
      <c r="G51" s="59" t="s">
        <v>22</v>
      </c>
      <c r="H51" s="59"/>
      <c r="I51" s="14"/>
    </row>
    <row r="52" spans="1:9" ht="18.75" x14ac:dyDescent="0.3">
      <c r="A52" s="62"/>
      <c r="B52" s="62"/>
      <c r="C52" s="60" t="s">
        <v>23</v>
      </c>
      <c r="D52" s="60"/>
      <c r="E52" s="61" t="s">
        <v>24</v>
      </c>
      <c r="F52" s="61"/>
      <c r="G52" s="61">
        <f>COUNTIF(H8:H44,"/")</f>
        <v>0</v>
      </c>
      <c r="H52" s="61"/>
      <c r="I52" s="14"/>
    </row>
    <row r="53" spans="1:9" ht="18.75" x14ac:dyDescent="0.3">
      <c r="A53" s="62"/>
      <c r="B53" s="62"/>
      <c r="C53" s="60" t="s">
        <v>25</v>
      </c>
      <c r="D53" s="60"/>
      <c r="E53" s="61" t="s">
        <v>26</v>
      </c>
      <c r="F53" s="61"/>
      <c r="G53" s="61">
        <f>COUNTIF(G8:G44,"/")</f>
        <v>0</v>
      </c>
      <c r="H53" s="61"/>
      <c r="I53" s="14"/>
    </row>
    <row r="54" spans="1:9" ht="18.75" x14ac:dyDescent="0.3">
      <c r="A54" s="62"/>
      <c r="B54" s="62"/>
      <c r="C54" s="60" t="s">
        <v>27</v>
      </c>
      <c r="D54" s="60"/>
      <c r="E54" s="61" t="s">
        <v>10</v>
      </c>
      <c r="F54" s="61"/>
      <c r="G54" s="61">
        <f>COUNTIF(F8:F44,"/")</f>
        <v>0</v>
      </c>
      <c r="H54" s="61"/>
      <c r="I54" s="14"/>
    </row>
    <row r="55" spans="1:9" ht="18.75" x14ac:dyDescent="0.3">
      <c r="A55" s="62"/>
      <c r="B55" s="62"/>
      <c r="C55" s="60" t="s">
        <v>28</v>
      </c>
      <c r="D55" s="60"/>
      <c r="E55" s="61" t="s">
        <v>14</v>
      </c>
      <c r="F55" s="61"/>
      <c r="G55" s="61">
        <f>COUNTIF(E8:E44,"/")</f>
        <v>37</v>
      </c>
      <c r="H55" s="61"/>
      <c r="I55" s="14"/>
    </row>
  </sheetData>
  <mergeCells count="30">
    <mergeCell ref="C53:D53"/>
    <mergeCell ref="E53:F53"/>
    <mergeCell ref="G53:H53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54:D54"/>
    <mergeCell ref="E54:F54"/>
    <mergeCell ref="G54:H54"/>
    <mergeCell ref="A45:F46"/>
    <mergeCell ref="G45:H45"/>
    <mergeCell ref="G46:H46"/>
    <mergeCell ref="A51:B55"/>
    <mergeCell ref="C51:D51"/>
    <mergeCell ref="E51:F51"/>
    <mergeCell ref="G51:H51"/>
    <mergeCell ref="C52:D52"/>
    <mergeCell ref="E52:F52"/>
    <mergeCell ref="C55:D55"/>
    <mergeCell ref="E55:F55"/>
    <mergeCell ref="G55:H55"/>
    <mergeCell ref="G52:H5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26" zoomScale="62" zoomScaleNormal="62" workbookViewId="0">
      <selection activeCell="I41" sqref="A41:XFD4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9" ht="18.75" x14ac:dyDescent="0.3">
      <c r="A2" s="69" t="s">
        <v>682</v>
      </c>
      <c r="B2" s="69"/>
      <c r="C2" s="69"/>
      <c r="D2" s="69"/>
      <c r="E2" s="69"/>
      <c r="F2" s="69"/>
      <c r="G2" s="69"/>
      <c r="H2" s="69"/>
      <c r="I2" s="69"/>
    </row>
    <row r="3" spans="1:9" ht="18.75" x14ac:dyDescent="0.3">
      <c r="A3" s="69" t="s">
        <v>1</v>
      </c>
      <c r="B3" s="69"/>
      <c r="C3" s="69"/>
      <c r="D3" s="69"/>
      <c r="E3" s="69"/>
      <c r="F3" s="69"/>
      <c r="G3" s="69"/>
      <c r="H3" s="69"/>
      <c r="I3" s="6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70" t="s">
        <v>3</v>
      </c>
      <c r="B5" s="73" t="s">
        <v>4</v>
      </c>
      <c r="C5" s="76" t="s">
        <v>5</v>
      </c>
      <c r="D5" s="79" t="s">
        <v>6</v>
      </c>
      <c r="E5" s="82" t="s">
        <v>7</v>
      </c>
      <c r="F5" s="83"/>
      <c r="G5" s="83"/>
      <c r="H5" s="84"/>
      <c r="I5" s="85" t="s">
        <v>8</v>
      </c>
    </row>
    <row r="6" spans="1:9" ht="18.75" customHeight="1" x14ac:dyDescent="0.3">
      <c r="A6" s="71"/>
      <c r="B6" s="74"/>
      <c r="C6" s="77"/>
      <c r="D6" s="80"/>
      <c r="E6" s="85" t="s">
        <v>9</v>
      </c>
      <c r="F6" s="82" t="s">
        <v>10</v>
      </c>
      <c r="G6" s="83"/>
      <c r="H6" s="84"/>
      <c r="I6" s="86"/>
    </row>
    <row r="7" spans="1:9" ht="84" customHeight="1" thickBot="1" x14ac:dyDescent="0.25">
      <c r="A7" s="72"/>
      <c r="B7" s="75"/>
      <c r="C7" s="78"/>
      <c r="D7" s="81"/>
      <c r="E7" s="87"/>
      <c r="F7" s="13" t="s">
        <v>11</v>
      </c>
      <c r="G7" s="13" t="s">
        <v>12</v>
      </c>
      <c r="H7" s="13" t="s">
        <v>13</v>
      </c>
      <c r="I7" s="87"/>
    </row>
    <row r="8" spans="1:9" ht="19.5" thickBot="1" x14ac:dyDescent="0.35">
      <c r="A8" s="18">
        <v>1</v>
      </c>
      <c r="B8" s="88" t="s">
        <v>687</v>
      </c>
      <c r="C8" s="38" t="s">
        <v>349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36" t="s">
        <v>350</v>
      </c>
      <c r="C9" s="39" t="s">
        <v>351</v>
      </c>
      <c r="D9" s="20"/>
      <c r="E9" s="16" t="str">
        <f t="shared" ref="E9:E40" si="0">IF(D9&lt;=14,"/",IF(D9&lt;=20,"",IF(D9&lt;=25,"",IF(D9&lt;=30,""))))</f>
        <v>/</v>
      </c>
      <c r="F9" s="16" t="str">
        <f t="shared" ref="F9:F40" si="1">IF(D9&lt;=14,"",IF(D9&lt;=20,"/",IF(D9&lt;=25,"",IF(D9&lt;=30,""))))</f>
        <v/>
      </c>
      <c r="G9" s="16" t="str">
        <f t="shared" ref="G9:G40" si="2">IF(D9&lt;=14,"",IF(D9&lt;=20,"",IF(D9&lt;=25,"/",IF(D9&lt;=30,""))))</f>
        <v/>
      </c>
      <c r="H9" s="16" t="str">
        <f t="shared" ref="H9:H40" si="3">IF(D9&lt;=14,"",IF(D9&lt;=20,"",IF(D9&lt;=25,"",IF(D9&lt;=30,"/"))))</f>
        <v/>
      </c>
      <c r="I9" s="16" t="str">
        <f t="shared" ref="I9:I40" si="4">IF(D9&gt;14,"ผ่าน","ไม่ผ่าน")</f>
        <v>ไม่ผ่าน</v>
      </c>
    </row>
    <row r="10" spans="1:9" ht="19.5" thickBot="1" x14ac:dyDescent="0.35">
      <c r="A10" s="18">
        <v>3</v>
      </c>
      <c r="B10" s="36" t="s">
        <v>352</v>
      </c>
      <c r="C10" s="39" t="s">
        <v>353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36" t="s">
        <v>354</v>
      </c>
      <c r="C11" s="39" t="s">
        <v>355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36" t="s">
        <v>356</v>
      </c>
      <c r="C12" s="39" t="s">
        <v>357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36" t="s">
        <v>358</v>
      </c>
      <c r="C13" s="39" t="s">
        <v>359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36" t="s">
        <v>360</v>
      </c>
      <c r="C14" s="39" t="s">
        <v>361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36" t="s">
        <v>362</v>
      </c>
      <c r="C15" s="39" t="s">
        <v>363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36" t="s">
        <v>364</v>
      </c>
      <c r="C16" s="39" t="s">
        <v>365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36" t="s">
        <v>366</v>
      </c>
      <c r="C17" s="39" t="s">
        <v>367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36" t="s">
        <v>368</v>
      </c>
      <c r="C18" s="39" t="s">
        <v>369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36" t="s">
        <v>370</v>
      </c>
      <c r="C19" s="39" t="s">
        <v>371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36" t="s">
        <v>372</v>
      </c>
      <c r="C20" s="39" t="s">
        <v>373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36" t="s">
        <v>374</v>
      </c>
      <c r="C21" s="39" t="s">
        <v>229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36" t="s">
        <v>375</v>
      </c>
      <c r="C22" s="39" t="s">
        <v>376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36" t="s">
        <v>377</v>
      </c>
      <c r="C23" s="39" t="s">
        <v>378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36" t="s">
        <v>136</v>
      </c>
      <c r="C24" s="39" t="s">
        <v>379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36" t="s">
        <v>198</v>
      </c>
      <c r="C25" s="39" t="s">
        <v>380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36" t="s">
        <v>381</v>
      </c>
      <c r="C26" s="39" t="s">
        <v>382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36" t="s">
        <v>383</v>
      </c>
      <c r="C27" s="39" t="s">
        <v>384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36" t="s">
        <v>385</v>
      </c>
      <c r="C28" s="39" t="s">
        <v>386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36" t="s">
        <v>387</v>
      </c>
      <c r="C29" s="39" t="s">
        <v>388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36" t="s">
        <v>389</v>
      </c>
      <c r="C30" s="39" t="s">
        <v>390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36" t="s">
        <v>312</v>
      </c>
      <c r="C31" s="39" t="s">
        <v>391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36" t="s">
        <v>392</v>
      </c>
      <c r="C32" s="39" t="s">
        <v>393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36" t="s">
        <v>394</v>
      </c>
      <c r="C33" s="39" t="s">
        <v>395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36" t="s">
        <v>396</v>
      </c>
      <c r="C34" s="39" t="s">
        <v>397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36" t="s">
        <v>398</v>
      </c>
      <c r="C35" s="39" t="s">
        <v>399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36" t="s">
        <v>400</v>
      </c>
      <c r="C36" s="39" t="s">
        <v>401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36" t="s">
        <v>402</v>
      </c>
      <c r="C37" s="39" t="s">
        <v>403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36" t="s">
        <v>404</v>
      </c>
      <c r="C38" s="39" t="s">
        <v>405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36" t="s">
        <v>138</v>
      </c>
      <c r="C39" s="39" t="s">
        <v>406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36" t="s">
        <v>407</v>
      </c>
      <c r="C40" s="39" t="s">
        <v>408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2">
      <c r="A41" s="65"/>
      <c r="B41" s="66"/>
      <c r="C41" s="66"/>
      <c r="D41" s="66"/>
      <c r="E41" s="66"/>
      <c r="F41" s="66"/>
      <c r="G41" s="63" t="s">
        <v>10</v>
      </c>
      <c r="H41" s="64"/>
      <c r="I41" s="19">
        <f>COUNTIF(I8:I40,"ผ่าน")</f>
        <v>0</v>
      </c>
    </row>
    <row r="42" spans="1:9" ht="18.75" x14ac:dyDescent="0.2">
      <c r="A42" s="67"/>
      <c r="B42" s="68"/>
      <c r="C42" s="68"/>
      <c r="D42" s="68"/>
      <c r="E42" s="68"/>
      <c r="F42" s="68"/>
      <c r="G42" s="63" t="s">
        <v>14</v>
      </c>
      <c r="H42" s="64"/>
      <c r="I42" s="19">
        <f>COUNTIF(I8:I40,"ไม่ผ่าน")</f>
        <v>33</v>
      </c>
    </row>
    <row r="43" spans="1:9" ht="18.75" x14ac:dyDescent="0.3">
      <c r="A43" s="6" t="s">
        <v>15</v>
      </c>
      <c r="B43" s="5"/>
      <c r="C43" s="5"/>
      <c r="D43" s="7"/>
      <c r="E43" s="5"/>
      <c r="F43" s="5"/>
      <c r="G43" s="14"/>
      <c r="H43" s="14"/>
      <c r="I43" s="14"/>
    </row>
    <row r="44" spans="1:9" ht="18.75" x14ac:dyDescent="0.3">
      <c r="A44" s="5"/>
      <c r="B44" s="5"/>
      <c r="C44" s="2"/>
      <c r="D44" s="10"/>
      <c r="E44" s="11" t="s">
        <v>16</v>
      </c>
      <c r="F44" s="10"/>
      <c r="G44" s="2"/>
      <c r="H44" s="2"/>
      <c r="I44" s="14"/>
    </row>
    <row r="45" spans="1:9" ht="18.75" x14ac:dyDescent="0.3">
      <c r="A45" s="5"/>
      <c r="B45" s="5"/>
      <c r="C45" s="2"/>
      <c r="D45" s="10"/>
      <c r="E45" s="11" t="s">
        <v>17</v>
      </c>
      <c r="F45" s="10"/>
      <c r="G45" s="2"/>
      <c r="H45" s="2"/>
      <c r="I45" s="14"/>
    </row>
    <row r="46" spans="1:9" ht="18.75" x14ac:dyDescent="0.3">
      <c r="A46" s="5"/>
      <c r="B46" s="5"/>
      <c r="C46" s="2"/>
      <c r="D46" s="10"/>
      <c r="E46" s="11" t="s">
        <v>18</v>
      </c>
      <c r="F46" s="10"/>
      <c r="G46" s="2"/>
      <c r="H46" s="2"/>
      <c r="I46" s="14"/>
    </row>
    <row r="47" spans="1:9" ht="18.75" x14ac:dyDescent="0.3">
      <c r="A47" s="62" t="s">
        <v>19</v>
      </c>
      <c r="B47" s="62"/>
      <c r="C47" s="62" t="s">
        <v>20</v>
      </c>
      <c r="D47" s="62"/>
      <c r="E47" s="59" t="s">
        <v>21</v>
      </c>
      <c r="F47" s="59"/>
      <c r="G47" s="59" t="s">
        <v>22</v>
      </c>
      <c r="H47" s="59"/>
      <c r="I47" s="14"/>
    </row>
    <row r="48" spans="1:9" ht="18.75" x14ac:dyDescent="0.3">
      <c r="A48" s="62"/>
      <c r="B48" s="62"/>
      <c r="C48" s="60" t="s">
        <v>23</v>
      </c>
      <c r="D48" s="60"/>
      <c r="E48" s="61" t="s">
        <v>24</v>
      </c>
      <c r="F48" s="61"/>
      <c r="G48" s="61">
        <f>COUNTIF(H8:H40,"/")</f>
        <v>0</v>
      </c>
      <c r="H48" s="61"/>
      <c r="I48" s="14"/>
    </row>
    <row r="49" spans="1:9" ht="18.75" x14ac:dyDescent="0.3">
      <c r="A49" s="62"/>
      <c r="B49" s="62"/>
      <c r="C49" s="60" t="s">
        <v>25</v>
      </c>
      <c r="D49" s="60"/>
      <c r="E49" s="61" t="s">
        <v>26</v>
      </c>
      <c r="F49" s="61"/>
      <c r="G49" s="61">
        <f>COUNTIF(G8:G40,"/")</f>
        <v>0</v>
      </c>
      <c r="H49" s="61"/>
      <c r="I49" s="14"/>
    </row>
    <row r="50" spans="1:9" ht="18.75" x14ac:dyDescent="0.3">
      <c r="A50" s="62"/>
      <c r="B50" s="62"/>
      <c r="C50" s="60" t="s">
        <v>27</v>
      </c>
      <c r="D50" s="60"/>
      <c r="E50" s="61" t="s">
        <v>10</v>
      </c>
      <c r="F50" s="61"/>
      <c r="G50" s="61">
        <f>COUNTIF(F8:F40,"/")</f>
        <v>0</v>
      </c>
      <c r="H50" s="61"/>
      <c r="I50" s="14"/>
    </row>
    <row r="51" spans="1:9" ht="18.75" x14ac:dyDescent="0.3">
      <c r="A51" s="62"/>
      <c r="B51" s="62"/>
      <c r="C51" s="60" t="s">
        <v>28</v>
      </c>
      <c r="D51" s="60"/>
      <c r="E51" s="61" t="s">
        <v>14</v>
      </c>
      <c r="F51" s="61"/>
      <c r="G51" s="61">
        <f>COUNTIF(E8:E40,"/")</f>
        <v>33</v>
      </c>
      <c r="H51" s="61"/>
      <c r="I51" s="14"/>
    </row>
  </sheetData>
  <mergeCells count="30">
    <mergeCell ref="C51:D51"/>
    <mergeCell ref="E51:F51"/>
    <mergeCell ref="G51:H51"/>
    <mergeCell ref="A41:F42"/>
    <mergeCell ref="G41:H41"/>
    <mergeCell ref="G42:H42"/>
    <mergeCell ref="A47:B51"/>
    <mergeCell ref="C47:D47"/>
    <mergeCell ref="E47:F47"/>
    <mergeCell ref="G47:H47"/>
    <mergeCell ref="C48:D48"/>
    <mergeCell ref="E48:F48"/>
    <mergeCell ref="G48:H48"/>
    <mergeCell ref="C49:D49"/>
    <mergeCell ref="E49:F49"/>
    <mergeCell ref="G49:H49"/>
    <mergeCell ref="C50:D50"/>
    <mergeCell ref="E50:F50"/>
    <mergeCell ref="G50:H50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9" ht="18.75" x14ac:dyDescent="0.3">
      <c r="A2" s="69" t="s">
        <v>681</v>
      </c>
      <c r="B2" s="69"/>
      <c r="C2" s="69"/>
      <c r="D2" s="69"/>
      <c r="E2" s="69"/>
      <c r="F2" s="69"/>
      <c r="G2" s="69"/>
      <c r="H2" s="69"/>
      <c r="I2" s="69"/>
    </row>
    <row r="3" spans="1:9" ht="18.75" x14ac:dyDescent="0.3">
      <c r="A3" s="69" t="s">
        <v>1</v>
      </c>
      <c r="B3" s="69"/>
      <c r="C3" s="69"/>
      <c r="D3" s="69"/>
      <c r="E3" s="69"/>
      <c r="F3" s="69"/>
      <c r="G3" s="69"/>
      <c r="H3" s="69"/>
      <c r="I3" s="6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70" t="s">
        <v>3</v>
      </c>
      <c r="B5" s="73" t="s">
        <v>4</v>
      </c>
      <c r="C5" s="76" t="s">
        <v>5</v>
      </c>
      <c r="D5" s="79" t="s">
        <v>6</v>
      </c>
      <c r="E5" s="82" t="s">
        <v>7</v>
      </c>
      <c r="F5" s="83"/>
      <c r="G5" s="83"/>
      <c r="H5" s="84"/>
      <c r="I5" s="85" t="s">
        <v>8</v>
      </c>
    </row>
    <row r="6" spans="1:9" ht="18.75" customHeight="1" x14ac:dyDescent="0.3">
      <c r="A6" s="71"/>
      <c r="B6" s="74"/>
      <c r="C6" s="77"/>
      <c r="D6" s="80"/>
      <c r="E6" s="85" t="s">
        <v>9</v>
      </c>
      <c r="F6" s="82" t="s">
        <v>10</v>
      </c>
      <c r="G6" s="83"/>
      <c r="H6" s="84"/>
      <c r="I6" s="86"/>
    </row>
    <row r="7" spans="1:9" ht="80.25" customHeight="1" thickBot="1" x14ac:dyDescent="0.25">
      <c r="A7" s="72"/>
      <c r="B7" s="75"/>
      <c r="C7" s="78"/>
      <c r="D7" s="81"/>
      <c r="E7" s="87"/>
      <c r="F7" s="13" t="s">
        <v>11</v>
      </c>
      <c r="G7" s="13" t="s">
        <v>12</v>
      </c>
      <c r="H7" s="13" t="s">
        <v>13</v>
      </c>
      <c r="I7" s="87"/>
    </row>
    <row r="8" spans="1:9" ht="19.5" thickBot="1" x14ac:dyDescent="0.35">
      <c r="A8" s="18">
        <v>1</v>
      </c>
      <c r="B8" s="37" t="s">
        <v>409</v>
      </c>
      <c r="C8" s="38" t="s">
        <v>410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40" t="s">
        <v>411</v>
      </c>
      <c r="C9" s="41" t="s">
        <v>412</v>
      </c>
      <c r="D9" s="20"/>
      <c r="E9" s="16" t="str">
        <f t="shared" ref="E9:E41" si="0">IF(D9&lt;=14,"/",IF(D9&lt;=20,"",IF(D9&lt;=25,"",IF(D9&lt;=30,""))))</f>
        <v>/</v>
      </c>
      <c r="F9" s="16" t="str">
        <f t="shared" ref="F9:F41" si="1">IF(D9&lt;=14,"",IF(D9&lt;=20,"/",IF(D9&lt;=25,"",IF(D9&lt;=30,""))))</f>
        <v/>
      </c>
      <c r="G9" s="16" t="str">
        <f t="shared" ref="G9:G41" si="2">IF(D9&lt;=14,"",IF(D9&lt;=20,"",IF(D9&lt;=25,"/",IF(D9&lt;=30,""))))</f>
        <v/>
      </c>
      <c r="H9" s="16" t="str">
        <f t="shared" ref="H9:H41" si="3">IF(D9&lt;=14,"",IF(D9&lt;=20,"",IF(D9&lt;=25,"",IF(D9&lt;=30,"/"))))</f>
        <v/>
      </c>
      <c r="I9" s="16" t="str">
        <f t="shared" ref="I9:I41" si="4">IF(D9&gt;14,"ผ่าน","ไม่ผ่าน")</f>
        <v>ไม่ผ่าน</v>
      </c>
    </row>
    <row r="10" spans="1:9" ht="19.5" thickBot="1" x14ac:dyDescent="0.35">
      <c r="A10" s="18">
        <v>3</v>
      </c>
      <c r="B10" s="42" t="s">
        <v>413</v>
      </c>
      <c r="C10" s="41" t="s">
        <v>414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42" t="s">
        <v>415</v>
      </c>
      <c r="C11" s="41" t="s">
        <v>416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43" t="s">
        <v>394</v>
      </c>
      <c r="C12" s="44" t="s">
        <v>417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45" t="s">
        <v>418</v>
      </c>
      <c r="C13" s="46" t="s">
        <v>307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40" t="s">
        <v>419</v>
      </c>
      <c r="C14" s="41" t="s">
        <v>420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47" t="s">
        <v>421</v>
      </c>
      <c r="C15" s="46" t="s">
        <v>422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40" t="s">
        <v>423</v>
      </c>
      <c r="C16" s="41" t="s">
        <v>424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40" t="s">
        <v>425</v>
      </c>
      <c r="C17" s="41" t="s">
        <v>426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40" t="s">
        <v>427</v>
      </c>
      <c r="C18" s="41" t="s">
        <v>428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40" t="s">
        <v>429</v>
      </c>
      <c r="C19" s="41" t="s">
        <v>430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40" t="s">
        <v>431</v>
      </c>
      <c r="C20" s="41" t="s">
        <v>432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45" t="s">
        <v>419</v>
      </c>
      <c r="C21" s="46" t="s">
        <v>433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40" t="s">
        <v>173</v>
      </c>
      <c r="C22" s="41" t="s">
        <v>434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40" t="s">
        <v>435</v>
      </c>
      <c r="C23" s="41" t="s">
        <v>436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40" t="s">
        <v>252</v>
      </c>
      <c r="C24" s="41" t="s">
        <v>437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42" t="s">
        <v>438</v>
      </c>
      <c r="C25" s="41" t="s">
        <v>439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42" t="s">
        <v>440</v>
      </c>
      <c r="C26" s="41" t="s">
        <v>441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42" t="s">
        <v>442</v>
      </c>
      <c r="C27" s="41" t="s">
        <v>443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42" t="s">
        <v>444</v>
      </c>
      <c r="C28" s="41" t="s">
        <v>445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42" t="s">
        <v>446</v>
      </c>
      <c r="C29" s="41" t="s">
        <v>447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42" t="s">
        <v>394</v>
      </c>
      <c r="C30" s="41" t="s">
        <v>448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42" t="s">
        <v>449</v>
      </c>
      <c r="C31" s="41" t="s">
        <v>450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42" t="s">
        <v>451</v>
      </c>
      <c r="C32" s="41" t="s">
        <v>452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42" t="s">
        <v>453</v>
      </c>
      <c r="C33" s="41" t="s">
        <v>454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42" t="s">
        <v>455</v>
      </c>
      <c r="C34" s="41" t="s">
        <v>456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42" t="s">
        <v>457</v>
      </c>
      <c r="C35" s="41" t="s">
        <v>458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42" t="s">
        <v>459</v>
      </c>
      <c r="C36" s="41" t="s">
        <v>460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42" t="s">
        <v>461</v>
      </c>
      <c r="C37" s="41" t="s">
        <v>462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42" t="s">
        <v>463</v>
      </c>
      <c r="C38" s="41" t="s">
        <v>464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42" t="s">
        <v>465</v>
      </c>
      <c r="C39" s="41" t="s">
        <v>466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42" t="s">
        <v>467</v>
      </c>
      <c r="C40" s="41" t="s">
        <v>468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42" t="s">
        <v>469</v>
      </c>
      <c r="C41" s="41" t="s">
        <v>470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2">
      <c r="A42" s="65"/>
      <c r="B42" s="66"/>
      <c r="C42" s="66"/>
      <c r="D42" s="66"/>
      <c r="E42" s="66"/>
      <c r="F42" s="66"/>
      <c r="G42" s="63" t="s">
        <v>10</v>
      </c>
      <c r="H42" s="64"/>
      <c r="I42" s="19">
        <f>COUNTIF(I8:I41,"ผ่าน")</f>
        <v>0</v>
      </c>
    </row>
    <row r="43" spans="1:9" ht="18.75" x14ac:dyDescent="0.2">
      <c r="A43" s="67"/>
      <c r="B43" s="68"/>
      <c r="C43" s="68"/>
      <c r="D43" s="68"/>
      <c r="E43" s="68"/>
      <c r="F43" s="68"/>
      <c r="G43" s="63" t="s">
        <v>14</v>
      </c>
      <c r="H43" s="64"/>
      <c r="I43" s="19">
        <f>COUNTIF(I8:I41,"ไม่ผ่าน")</f>
        <v>34</v>
      </c>
    </row>
    <row r="44" spans="1:9" ht="18.75" x14ac:dyDescent="0.3">
      <c r="A44" s="6" t="s">
        <v>15</v>
      </c>
      <c r="B44" s="5"/>
      <c r="C44" s="5"/>
      <c r="D44" s="7"/>
      <c r="E44" s="5"/>
      <c r="F44" s="5"/>
      <c r="G44" s="14"/>
      <c r="H44" s="14"/>
      <c r="I44" s="14"/>
    </row>
    <row r="45" spans="1:9" ht="18.75" x14ac:dyDescent="0.3">
      <c r="A45" s="5"/>
      <c r="B45" s="5"/>
      <c r="C45" s="2"/>
      <c r="D45" s="10"/>
      <c r="E45" s="11" t="s">
        <v>16</v>
      </c>
      <c r="F45" s="10"/>
      <c r="G45" s="2"/>
      <c r="H45" s="2"/>
      <c r="I45" s="14"/>
    </row>
    <row r="46" spans="1:9" ht="18.75" x14ac:dyDescent="0.3">
      <c r="A46" s="5"/>
      <c r="B46" s="5"/>
      <c r="C46" s="2"/>
      <c r="D46" s="10"/>
      <c r="E46" s="11" t="s">
        <v>17</v>
      </c>
      <c r="F46" s="10"/>
      <c r="G46" s="2"/>
      <c r="H46" s="2"/>
      <c r="I46" s="14"/>
    </row>
    <row r="47" spans="1:9" ht="18.75" x14ac:dyDescent="0.3">
      <c r="A47" s="5"/>
      <c r="B47" s="5"/>
      <c r="C47" s="2"/>
      <c r="D47" s="10"/>
      <c r="E47" s="11" t="s">
        <v>18</v>
      </c>
      <c r="F47" s="10"/>
      <c r="G47" s="2"/>
      <c r="H47" s="2"/>
      <c r="I47" s="14"/>
    </row>
    <row r="48" spans="1:9" ht="18.75" x14ac:dyDescent="0.3">
      <c r="A48" s="62" t="s">
        <v>19</v>
      </c>
      <c r="B48" s="62"/>
      <c r="C48" s="62" t="s">
        <v>20</v>
      </c>
      <c r="D48" s="62"/>
      <c r="E48" s="59" t="s">
        <v>21</v>
      </c>
      <c r="F48" s="59"/>
      <c r="G48" s="59" t="s">
        <v>22</v>
      </c>
      <c r="H48" s="59"/>
      <c r="I48" s="14"/>
    </row>
    <row r="49" spans="1:9" ht="18.75" x14ac:dyDescent="0.3">
      <c r="A49" s="62"/>
      <c r="B49" s="62"/>
      <c r="C49" s="60" t="s">
        <v>23</v>
      </c>
      <c r="D49" s="60"/>
      <c r="E49" s="61" t="s">
        <v>24</v>
      </c>
      <c r="F49" s="61"/>
      <c r="G49" s="61">
        <f>COUNTIF(H8:H41,"/")</f>
        <v>0</v>
      </c>
      <c r="H49" s="61"/>
      <c r="I49" s="14"/>
    </row>
    <row r="50" spans="1:9" ht="18.75" x14ac:dyDescent="0.3">
      <c r="A50" s="62"/>
      <c r="B50" s="62"/>
      <c r="C50" s="60" t="s">
        <v>25</v>
      </c>
      <c r="D50" s="60"/>
      <c r="E50" s="61" t="s">
        <v>26</v>
      </c>
      <c r="F50" s="61"/>
      <c r="G50" s="61">
        <f>COUNTIF(G8:G41,"/")</f>
        <v>0</v>
      </c>
      <c r="H50" s="61"/>
      <c r="I50" s="14"/>
    </row>
    <row r="51" spans="1:9" ht="18.75" x14ac:dyDescent="0.3">
      <c r="A51" s="62"/>
      <c r="B51" s="62"/>
      <c r="C51" s="60" t="s">
        <v>27</v>
      </c>
      <c r="D51" s="60"/>
      <c r="E51" s="61" t="s">
        <v>10</v>
      </c>
      <c r="F51" s="61"/>
      <c r="G51" s="61">
        <f>COUNTIF(F8:F41,"/")</f>
        <v>0</v>
      </c>
      <c r="H51" s="61"/>
      <c r="I51" s="14"/>
    </row>
    <row r="52" spans="1:9" ht="18.75" x14ac:dyDescent="0.3">
      <c r="A52" s="62"/>
      <c r="B52" s="62"/>
      <c r="C52" s="60" t="s">
        <v>28</v>
      </c>
      <c r="D52" s="60"/>
      <c r="E52" s="61" t="s">
        <v>14</v>
      </c>
      <c r="F52" s="61"/>
      <c r="G52" s="61">
        <f>COUNTIF(E8:E41,"/")</f>
        <v>34</v>
      </c>
      <c r="H52" s="61"/>
      <c r="I52" s="14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42:H42"/>
    <mergeCell ref="C48:D48"/>
    <mergeCell ref="E48:F48"/>
    <mergeCell ref="G48:H48"/>
    <mergeCell ref="C51:D51"/>
    <mergeCell ref="E51:F51"/>
    <mergeCell ref="G51:H51"/>
    <mergeCell ref="A42:F43"/>
    <mergeCell ref="G43:H43"/>
    <mergeCell ref="A48:B52"/>
    <mergeCell ref="C52:D52"/>
    <mergeCell ref="E52:F52"/>
    <mergeCell ref="G52:H52"/>
    <mergeCell ref="C49:D49"/>
    <mergeCell ref="E49:F49"/>
    <mergeCell ref="G49:H49"/>
    <mergeCell ref="C50:D50"/>
    <mergeCell ref="E50:F50"/>
    <mergeCell ref="G50:H5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9" ht="18.75" x14ac:dyDescent="0.3">
      <c r="A2" s="69" t="s">
        <v>680</v>
      </c>
      <c r="B2" s="69"/>
      <c r="C2" s="69"/>
      <c r="D2" s="69"/>
      <c r="E2" s="69"/>
      <c r="F2" s="69"/>
      <c r="G2" s="69"/>
      <c r="H2" s="69"/>
      <c r="I2" s="69"/>
    </row>
    <row r="3" spans="1:9" ht="18.75" x14ac:dyDescent="0.3">
      <c r="A3" s="69" t="s">
        <v>1</v>
      </c>
      <c r="B3" s="69"/>
      <c r="C3" s="69"/>
      <c r="D3" s="69"/>
      <c r="E3" s="69"/>
      <c r="F3" s="69"/>
      <c r="G3" s="69"/>
      <c r="H3" s="69"/>
      <c r="I3" s="6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70" t="s">
        <v>3</v>
      </c>
      <c r="B5" s="73" t="s">
        <v>4</v>
      </c>
      <c r="C5" s="76" t="s">
        <v>5</v>
      </c>
      <c r="D5" s="79" t="s">
        <v>6</v>
      </c>
      <c r="E5" s="82" t="s">
        <v>7</v>
      </c>
      <c r="F5" s="83"/>
      <c r="G5" s="83"/>
      <c r="H5" s="84"/>
      <c r="I5" s="85" t="s">
        <v>8</v>
      </c>
    </row>
    <row r="6" spans="1:9" ht="18.75" customHeight="1" x14ac:dyDescent="0.3">
      <c r="A6" s="71"/>
      <c r="B6" s="74"/>
      <c r="C6" s="77"/>
      <c r="D6" s="80"/>
      <c r="E6" s="85" t="s">
        <v>9</v>
      </c>
      <c r="F6" s="82" t="s">
        <v>10</v>
      </c>
      <c r="G6" s="83"/>
      <c r="H6" s="84"/>
      <c r="I6" s="86"/>
    </row>
    <row r="7" spans="1:9" ht="66" thickBot="1" x14ac:dyDescent="0.25">
      <c r="A7" s="72"/>
      <c r="B7" s="75"/>
      <c r="C7" s="78"/>
      <c r="D7" s="81"/>
      <c r="E7" s="87"/>
      <c r="F7" s="13" t="s">
        <v>11</v>
      </c>
      <c r="G7" s="13" t="s">
        <v>12</v>
      </c>
      <c r="H7" s="13" t="s">
        <v>13</v>
      </c>
      <c r="I7" s="87"/>
    </row>
    <row r="8" spans="1:9" ht="19.5" thickBot="1" x14ac:dyDescent="0.35">
      <c r="A8" s="18">
        <v>1</v>
      </c>
      <c r="B8" s="48" t="s">
        <v>471</v>
      </c>
      <c r="C8" s="49" t="s">
        <v>472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50" t="s">
        <v>473</v>
      </c>
      <c r="C9" s="44" t="s">
        <v>474</v>
      </c>
      <c r="D9" s="20"/>
      <c r="E9" s="16" t="str">
        <f t="shared" ref="E9:E45" si="0">IF(D9&lt;=14,"/",IF(D9&lt;=20,"",IF(D9&lt;=25,"",IF(D9&lt;=30,""))))</f>
        <v>/</v>
      </c>
      <c r="F9" s="16" t="str">
        <f t="shared" ref="F9:F45" si="1">IF(D9&lt;=14,"",IF(D9&lt;=20,"/",IF(D9&lt;=25,"",IF(D9&lt;=30,""))))</f>
        <v/>
      </c>
      <c r="G9" s="16" t="str">
        <f t="shared" ref="G9:G45" si="2">IF(D9&lt;=14,"",IF(D9&lt;=20,"",IF(D9&lt;=25,"/",IF(D9&lt;=30,""))))</f>
        <v/>
      </c>
      <c r="H9" s="16" t="str">
        <f t="shared" ref="H9:H45" si="3">IF(D9&lt;=14,"",IF(D9&lt;=20,"",IF(D9&lt;=25,"",IF(D9&lt;=30,"/"))))</f>
        <v/>
      </c>
      <c r="I9" s="16" t="str">
        <f t="shared" ref="I9:I45" si="4">IF(D9&gt;14,"ผ่าน","ไม่ผ่าน")</f>
        <v>ไม่ผ่าน</v>
      </c>
    </row>
    <row r="10" spans="1:9" ht="19.5" thickBot="1" x14ac:dyDescent="0.35">
      <c r="A10" s="18">
        <v>3</v>
      </c>
      <c r="B10" s="50" t="s">
        <v>475</v>
      </c>
      <c r="C10" s="44" t="s">
        <v>476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50" t="s">
        <v>477</v>
      </c>
      <c r="C11" s="44" t="s">
        <v>478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50" t="s">
        <v>479</v>
      </c>
      <c r="C12" s="44" t="s">
        <v>480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50" t="s">
        <v>481</v>
      </c>
      <c r="C13" s="44" t="s">
        <v>482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50" t="s">
        <v>237</v>
      </c>
      <c r="C14" s="44" t="s">
        <v>483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50" t="s">
        <v>484</v>
      </c>
      <c r="C15" s="44" t="s">
        <v>485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50" t="s">
        <v>486</v>
      </c>
      <c r="C16" s="44" t="s">
        <v>487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50" t="s">
        <v>339</v>
      </c>
      <c r="C17" s="44" t="s">
        <v>488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50" t="s">
        <v>489</v>
      </c>
      <c r="C18" s="44" t="s">
        <v>490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50" t="s">
        <v>491</v>
      </c>
      <c r="C19" s="44" t="s">
        <v>492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50" t="s">
        <v>493</v>
      </c>
      <c r="C20" s="44" t="s">
        <v>494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50" t="s">
        <v>495</v>
      </c>
      <c r="C21" s="44" t="s">
        <v>496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50" t="s">
        <v>394</v>
      </c>
      <c r="C22" s="44" t="s">
        <v>497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50" t="s">
        <v>498</v>
      </c>
      <c r="C23" s="44" t="s">
        <v>499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50" t="s">
        <v>500</v>
      </c>
      <c r="C24" s="44" t="s">
        <v>501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50" t="s">
        <v>502</v>
      </c>
      <c r="C25" s="44" t="s">
        <v>503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50" t="s">
        <v>504</v>
      </c>
      <c r="C26" s="44" t="s">
        <v>505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50" t="s">
        <v>506</v>
      </c>
      <c r="C27" s="44" t="s">
        <v>507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50" t="s">
        <v>495</v>
      </c>
      <c r="C28" s="44" t="s">
        <v>508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50" t="s">
        <v>509</v>
      </c>
      <c r="C29" s="44" t="s">
        <v>510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50" t="s">
        <v>511</v>
      </c>
      <c r="C30" s="44" t="s">
        <v>512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50" t="s">
        <v>513</v>
      </c>
      <c r="C31" s="44" t="s">
        <v>514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50" t="s">
        <v>515</v>
      </c>
      <c r="C32" s="44" t="s">
        <v>516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50" t="s">
        <v>517</v>
      </c>
      <c r="C33" s="44" t="s">
        <v>518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50" t="s">
        <v>519</v>
      </c>
      <c r="C34" s="44" t="s">
        <v>520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50" t="s">
        <v>521</v>
      </c>
      <c r="C35" s="44" t="s">
        <v>522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50" t="s">
        <v>523</v>
      </c>
      <c r="C36" s="44" t="s">
        <v>524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50" t="s">
        <v>525</v>
      </c>
      <c r="C37" s="44" t="s">
        <v>526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50" t="s">
        <v>527</v>
      </c>
      <c r="C38" s="44" t="s">
        <v>528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50" t="s">
        <v>529</v>
      </c>
      <c r="C39" s="44" t="s">
        <v>530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50" t="s">
        <v>531</v>
      </c>
      <c r="C40" s="44" t="s">
        <v>532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50" t="s">
        <v>533</v>
      </c>
      <c r="C41" s="44" t="s">
        <v>534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50" t="s">
        <v>535</v>
      </c>
      <c r="C42" s="44" t="s">
        <v>536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50" t="s">
        <v>537</v>
      </c>
      <c r="C43" s="44" t="s">
        <v>538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50" t="s">
        <v>539</v>
      </c>
      <c r="C44" s="44" t="s">
        <v>540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50" t="s">
        <v>541</v>
      </c>
      <c r="C45" s="44" t="s">
        <v>542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2">
      <c r="A46" s="65"/>
      <c r="B46" s="66"/>
      <c r="C46" s="66"/>
      <c r="D46" s="66"/>
      <c r="E46" s="66"/>
      <c r="F46" s="66"/>
      <c r="G46" s="63" t="s">
        <v>10</v>
      </c>
      <c r="H46" s="64"/>
      <c r="I46" s="19">
        <f>COUNTIF(I8:I45,"ผ่าน")</f>
        <v>0</v>
      </c>
    </row>
    <row r="47" spans="1:9" ht="18.75" x14ac:dyDescent="0.2">
      <c r="A47" s="67"/>
      <c r="B47" s="68"/>
      <c r="C47" s="68"/>
      <c r="D47" s="68"/>
      <c r="E47" s="68"/>
      <c r="F47" s="68"/>
      <c r="G47" s="63" t="s">
        <v>14</v>
      </c>
      <c r="H47" s="64"/>
      <c r="I47" s="19">
        <f>COUNTIF(I8:I45,"ไม่ผ่าน")</f>
        <v>38</v>
      </c>
    </row>
    <row r="48" spans="1:9" ht="18.75" x14ac:dyDescent="0.3">
      <c r="A48" s="6" t="s">
        <v>15</v>
      </c>
      <c r="B48" s="5"/>
      <c r="C48" s="5"/>
      <c r="D48" s="7"/>
      <c r="E48" s="5"/>
      <c r="F48" s="5"/>
      <c r="G48" s="14"/>
      <c r="H48" s="14"/>
      <c r="I48" s="14"/>
    </row>
    <row r="49" spans="1:9" ht="18.75" x14ac:dyDescent="0.3">
      <c r="A49" s="5"/>
      <c r="B49" s="5"/>
      <c r="C49" s="2"/>
      <c r="D49" s="10"/>
      <c r="E49" s="11" t="s">
        <v>16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17</v>
      </c>
      <c r="F50" s="10"/>
      <c r="G50" s="2"/>
      <c r="H50" s="2"/>
      <c r="I50" s="14"/>
    </row>
    <row r="51" spans="1:9" ht="18.75" x14ac:dyDescent="0.3">
      <c r="A51" s="5"/>
      <c r="B51" s="5"/>
      <c r="C51" s="2"/>
      <c r="D51" s="10"/>
      <c r="E51" s="11" t="s">
        <v>18</v>
      </c>
      <c r="F51" s="10"/>
      <c r="G51" s="2"/>
      <c r="H51" s="2"/>
      <c r="I51" s="14"/>
    </row>
    <row r="52" spans="1:9" ht="18.75" x14ac:dyDescent="0.3">
      <c r="A52" s="62" t="s">
        <v>19</v>
      </c>
      <c r="B52" s="62"/>
      <c r="C52" s="62" t="s">
        <v>20</v>
      </c>
      <c r="D52" s="62"/>
      <c r="E52" s="59" t="s">
        <v>21</v>
      </c>
      <c r="F52" s="59"/>
      <c r="G52" s="59" t="s">
        <v>22</v>
      </c>
      <c r="H52" s="59"/>
      <c r="I52" s="14"/>
    </row>
    <row r="53" spans="1:9" ht="18.75" x14ac:dyDescent="0.3">
      <c r="A53" s="62"/>
      <c r="B53" s="62"/>
      <c r="C53" s="60" t="s">
        <v>23</v>
      </c>
      <c r="D53" s="60"/>
      <c r="E53" s="61" t="s">
        <v>24</v>
      </c>
      <c r="F53" s="61"/>
      <c r="G53" s="61">
        <f>COUNTIF(H8:H45,"/")</f>
        <v>0</v>
      </c>
      <c r="H53" s="61"/>
      <c r="I53" s="14"/>
    </row>
    <row r="54" spans="1:9" ht="18.75" x14ac:dyDescent="0.3">
      <c r="A54" s="62"/>
      <c r="B54" s="62"/>
      <c r="C54" s="60" t="s">
        <v>25</v>
      </c>
      <c r="D54" s="60"/>
      <c r="E54" s="61" t="s">
        <v>26</v>
      </c>
      <c r="F54" s="61"/>
      <c r="G54" s="61">
        <f>COUNTIF(G8:G45,"/")</f>
        <v>0</v>
      </c>
      <c r="H54" s="61"/>
      <c r="I54" s="14"/>
    </row>
    <row r="55" spans="1:9" ht="18.75" x14ac:dyDescent="0.3">
      <c r="A55" s="62"/>
      <c r="B55" s="62"/>
      <c r="C55" s="60" t="s">
        <v>27</v>
      </c>
      <c r="D55" s="60"/>
      <c r="E55" s="61" t="s">
        <v>10</v>
      </c>
      <c r="F55" s="61"/>
      <c r="G55" s="61">
        <f>COUNTIF(F8:F45,"/")</f>
        <v>0</v>
      </c>
      <c r="H55" s="61"/>
      <c r="I55" s="14"/>
    </row>
    <row r="56" spans="1:9" ht="18.75" x14ac:dyDescent="0.3">
      <c r="A56" s="62"/>
      <c r="B56" s="62"/>
      <c r="C56" s="60" t="s">
        <v>28</v>
      </c>
      <c r="D56" s="60"/>
      <c r="E56" s="61" t="s">
        <v>14</v>
      </c>
      <c r="F56" s="61"/>
      <c r="G56" s="61">
        <f>COUNTIF(E8:E45,"/")</f>
        <v>38</v>
      </c>
      <c r="H56" s="61"/>
      <c r="I56" s="14"/>
    </row>
  </sheetData>
  <mergeCells count="30">
    <mergeCell ref="A46:F47"/>
    <mergeCell ref="G46:H46"/>
    <mergeCell ref="C55:D55"/>
    <mergeCell ref="E55:F55"/>
    <mergeCell ref="G55:H55"/>
    <mergeCell ref="G47:H47"/>
    <mergeCell ref="A52:B56"/>
    <mergeCell ref="C53:D53"/>
    <mergeCell ref="E53:F53"/>
    <mergeCell ref="G53:H53"/>
    <mergeCell ref="C52:D52"/>
    <mergeCell ref="E52:F52"/>
    <mergeCell ref="G52:H52"/>
    <mergeCell ref="C56:D56"/>
    <mergeCell ref="E56:F56"/>
    <mergeCell ref="G56:H56"/>
    <mergeCell ref="C54:D54"/>
    <mergeCell ref="E54:F54"/>
    <mergeCell ref="G54:H54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17" workbookViewId="0">
      <selection activeCell="A30" sqref="A30:XFD3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9" ht="18.75" x14ac:dyDescent="0.3">
      <c r="A2" s="69" t="s">
        <v>679</v>
      </c>
      <c r="B2" s="69"/>
      <c r="C2" s="69"/>
      <c r="D2" s="69"/>
      <c r="E2" s="69"/>
      <c r="F2" s="69"/>
      <c r="G2" s="69"/>
      <c r="H2" s="69"/>
      <c r="I2" s="69"/>
    </row>
    <row r="3" spans="1:9" ht="18.75" x14ac:dyDescent="0.3">
      <c r="A3" s="69" t="s">
        <v>1</v>
      </c>
      <c r="B3" s="69"/>
      <c r="C3" s="69"/>
      <c r="D3" s="69"/>
      <c r="E3" s="69"/>
      <c r="F3" s="69"/>
      <c r="G3" s="69"/>
      <c r="H3" s="69"/>
      <c r="I3" s="6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70" t="s">
        <v>3</v>
      </c>
      <c r="B5" s="73" t="s">
        <v>4</v>
      </c>
      <c r="C5" s="76" t="s">
        <v>5</v>
      </c>
      <c r="D5" s="79" t="s">
        <v>6</v>
      </c>
      <c r="E5" s="82" t="s">
        <v>7</v>
      </c>
      <c r="F5" s="83"/>
      <c r="G5" s="83"/>
      <c r="H5" s="84"/>
      <c r="I5" s="85" t="s">
        <v>8</v>
      </c>
    </row>
    <row r="6" spans="1:9" ht="18.75" customHeight="1" x14ac:dyDescent="0.3">
      <c r="A6" s="71"/>
      <c r="B6" s="74"/>
      <c r="C6" s="77"/>
      <c r="D6" s="80"/>
      <c r="E6" s="85" t="s">
        <v>9</v>
      </c>
      <c r="F6" s="82" t="s">
        <v>10</v>
      </c>
      <c r="G6" s="83"/>
      <c r="H6" s="84"/>
      <c r="I6" s="86"/>
    </row>
    <row r="7" spans="1:9" ht="101.25" customHeight="1" thickBot="1" x14ac:dyDescent="0.25">
      <c r="A7" s="72"/>
      <c r="B7" s="75"/>
      <c r="C7" s="78"/>
      <c r="D7" s="81"/>
      <c r="E7" s="87"/>
      <c r="F7" s="13" t="s">
        <v>11</v>
      </c>
      <c r="G7" s="13" t="s">
        <v>12</v>
      </c>
      <c r="H7" s="13" t="s">
        <v>13</v>
      </c>
      <c r="I7" s="87"/>
    </row>
    <row r="8" spans="1:9" ht="19.5" thickBot="1" x14ac:dyDescent="0.35">
      <c r="A8" s="18">
        <v>1</v>
      </c>
      <c r="B8" s="48" t="s">
        <v>688</v>
      </c>
      <c r="C8" s="49" t="s">
        <v>543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50" t="s">
        <v>544</v>
      </c>
      <c r="C9" s="44" t="s">
        <v>545</v>
      </c>
      <c r="D9" s="20"/>
      <c r="E9" s="16" t="str">
        <f t="shared" ref="E9:E29" si="0">IF(D9&lt;=14,"/",IF(D9&lt;=20,"",IF(D9&lt;=25,"",IF(D9&lt;=30,""))))</f>
        <v>/</v>
      </c>
      <c r="F9" s="16" t="str">
        <f t="shared" ref="F9:F29" si="1">IF(D9&lt;=14,"",IF(D9&lt;=20,"/",IF(D9&lt;=25,"",IF(D9&lt;=30,""))))</f>
        <v/>
      </c>
      <c r="G9" s="16" t="str">
        <f t="shared" ref="G9:G29" si="2">IF(D9&lt;=14,"",IF(D9&lt;=20,"",IF(D9&lt;=25,"/",IF(D9&lt;=30,""))))</f>
        <v/>
      </c>
      <c r="H9" s="16" t="str">
        <f t="shared" ref="H9:H29" si="3">IF(D9&lt;=14,"",IF(D9&lt;=20,"",IF(D9&lt;=25,"",IF(D9&lt;=30,"/"))))</f>
        <v/>
      </c>
      <c r="I9" s="16" t="str">
        <f t="shared" ref="I9:I29" si="4">IF(D9&gt;14,"ผ่าน","ไม่ผ่าน")</f>
        <v>ไม่ผ่าน</v>
      </c>
    </row>
    <row r="10" spans="1:9" ht="19.5" thickBot="1" x14ac:dyDescent="0.35">
      <c r="A10" s="18">
        <v>3</v>
      </c>
      <c r="B10" s="51" t="s">
        <v>546</v>
      </c>
      <c r="C10" s="52" t="s">
        <v>547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51" t="s">
        <v>546</v>
      </c>
      <c r="C11" s="52" t="s">
        <v>548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53" t="s">
        <v>549</v>
      </c>
      <c r="C12" s="52" t="s">
        <v>550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53" t="s">
        <v>551</v>
      </c>
      <c r="C13" s="52" t="s">
        <v>552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53" t="s">
        <v>553</v>
      </c>
      <c r="C14" s="53" t="s">
        <v>554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54" t="s">
        <v>555</v>
      </c>
      <c r="C15" s="54" t="s">
        <v>556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55" t="s">
        <v>557</v>
      </c>
      <c r="C16" s="56" t="s">
        <v>558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53" t="s">
        <v>559</v>
      </c>
      <c r="C17" s="52" t="s">
        <v>560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53" t="s">
        <v>561</v>
      </c>
      <c r="C18" s="52" t="s">
        <v>562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53" t="s">
        <v>563</v>
      </c>
      <c r="C19" s="52" t="s">
        <v>564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57" t="s">
        <v>565</v>
      </c>
      <c r="C20" s="58" t="s">
        <v>566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53" t="s">
        <v>567</v>
      </c>
      <c r="C21" s="52" t="s">
        <v>568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53" t="s">
        <v>569</v>
      </c>
      <c r="C22" s="52" t="s">
        <v>570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51" t="s">
        <v>571</v>
      </c>
      <c r="C23" s="52" t="s">
        <v>572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51" t="s">
        <v>573</v>
      </c>
      <c r="C24" s="52" t="s">
        <v>233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51" t="s">
        <v>449</v>
      </c>
      <c r="C25" s="52" t="s">
        <v>574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50" t="s">
        <v>95</v>
      </c>
      <c r="C26" s="44" t="s">
        <v>575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50" t="s">
        <v>576</v>
      </c>
      <c r="C27" s="44" t="s">
        <v>577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50" t="s">
        <v>578</v>
      </c>
      <c r="C28" s="44" t="s">
        <v>579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50" t="s">
        <v>580</v>
      </c>
      <c r="C29" s="44" t="s">
        <v>581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2">
      <c r="A30" s="65"/>
      <c r="B30" s="66"/>
      <c r="C30" s="66"/>
      <c r="D30" s="66"/>
      <c r="E30" s="66"/>
      <c r="F30" s="66"/>
      <c r="G30" s="63" t="s">
        <v>10</v>
      </c>
      <c r="H30" s="64"/>
      <c r="I30" s="19">
        <f>COUNTIF(I8:I29,"ผ่าน")</f>
        <v>0</v>
      </c>
    </row>
    <row r="31" spans="1:9" ht="18.75" x14ac:dyDescent="0.2">
      <c r="A31" s="67"/>
      <c r="B31" s="68"/>
      <c r="C31" s="68"/>
      <c r="D31" s="68"/>
      <c r="E31" s="68"/>
      <c r="F31" s="68"/>
      <c r="G31" s="63" t="s">
        <v>14</v>
      </c>
      <c r="H31" s="64"/>
      <c r="I31" s="19">
        <f>COUNTIF(I8:I29,"ไม่ผ่าน")</f>
        <v>22</v>
      </c>
    </row>
    <row r="32" spans="1:9" ht="18.75" x14ac:dyDescent="0.3">
      <c r="A32" s="6" t="s">
        <v>15</v>
      </c>
      <c r="B32" s="5"/>
      <c r="C32" s="5"/>
      <c r="D32" s="7"/>
      <c r="E32" s="5"/>
      <c r="F32" s="5"/>
      <c r="G32" s="14"/>
      <c r="H32" s="14"/>
      <c r="I32" s="14"/>
    </row>
    <row r="33" spans="1:9" ht="18.75" x14ac:dyDescent="0.3">
      <c r="A33" s="5"/>
      <c r="B33" s="5"/>
      <c r="C33" s="2"/>
      <c r="D33" s="10"/>
      <c r="E33" s="11" t="s">
        <v>16</v>
      </c>
      <c r="F33" s="10"/>
      <c r="G33" s="2"/>
      <c r="H33" s="2"/>
      <c r="I33" s="14"/>
    </row>
    <row r="34" spans="1:9" ht="18.75" x14ac:dyDescent="0.3">
      <c r="A34" s="5"/>
      <c r="B34" s="5"/>
      <c r="C34" s="2"/>
      <c r="D34" s="10"/>
      <c r="E34" s="11" t="s">
        <v>17</v>
      </c>
      <c r="F34" s="10"/>
      <c r="G34" s="2"/>
      <c r="H34" s="2"/>
      <c r="I34" s="14"/>
    </row>
    <row r="35" spans="1:9" ht="18.75" x14ac:dyDescent="0.3">
      <c r="A35" s="5"/>
      <c r="B35" s="5"/>
      <c r="C35" s="2"/>
      <c r="D35" s="10"/>
      <c r="E35" s="11" t="s">
        <v>18</v>
      </c>
      <c r="F35" s="10"/>
      <c r="G35" s="2"/>
      <c r="H35" s="2"/>
      <c r="I35" s="14"/>
    </row>
    <row r="36" spans="1:9" ht="18.75" x14ac:dyDescent="0.3">
      <c r="A36" s="62" t="s">
        <v>19</v>
      </c>
      <c r="B36" s="62"/>
      <c r="C36" s="62" t="s">
        <v>20</v>
      </c>
      <c r="D36" s="62"/>
      <c r="E36" s="59" t="s">
        <v>21</v>
      </c>
      <c r="F36" s="59"/>
      <c r="G36" s="59" t="s">
        <v>22</v>
      </c>
      <c r="H36" s="59"/>
      <c r="I36" s="14"/>
    </row>
    <row r="37" spans="1:9" ht="18.75" x14ac:dyDescent="0.3">
      <c r="A37" s="62"/>
      <c r="B37" s="62"/>
      <c r="C37" s="60" t="s">
        <v>23</v>
      </c>
      <c r="D37" s="60"/>
      <c r="E37" s="61" t="s">
        <v>24</v>
      </c>
      <c r="F37" s="61"/>
      <c r="G37" s="61">
        <f>COUNTIF(H8:H29,"/")</f>
        <v>0</v>
      </c>
      <c r="H37" s="61"/>
      <c r="I37" s="14"/>
    </row>
    <row r="38" spans="1:9" ht="18.75" x14ac:dyDescent="0.3">
      <c r="A38" s="62"/>
      <c r="B38" s="62"/>
      <c r="C38" s="60" t="s">
        <v>25</v>
      </c>
      <c r="D38" s="60"/>
      <c r="E38" s="61" t="s">
        <v>26</v>
      </c>
      <c r="F38" s="61"/>
      <c r="G38" s="61">
        <f>COUNTIF(G8:G29,"/")</f>
        <v>0</v>
      </c>
      <c r="H38" s="61"/>
      <c r="I38" s="14"/>
    </row>
    <row r="39" spans="1:9" ht="18.75" x14ac:dyDescent="0.3">
      <c r="A39" s="62"/>
      <c r="B39" s="62"/>
      <c r="C39" s="60" t="s">
        <v>27</v>
      </c>
      <c r="D39" s="60"/>
      <c r="E39" s="61" t="s">
        <v>10</v>
      </c>
      <c r="F39" s="61"/>
      <c r="G39" s="61">
        <f>COUNTIF(F8:F29,"/")</f>
        <v>0</v>
      </c>
      <c r="H39" s="61"/>
      <c r="I39" s="14"/>
    </row>
    <row r="40" spans="1:9" ht="18.75" x14ac:dyDescent="0.3">
      <c r="A40" s="62"/>
      <c r="B40" s="62"/>
      <c r="C40" s="60" t="s">
        <v>28</v>
      </c>
      <c r="D40" s="60"/>
      <c r="E40" s="61" t="s">
        <v>14</v>
      </c>
      <c r="F40" s="61"/>
      <c r="G40" s="61">
        <f>COUNTIF(E8:E29,"/")</f>
        <v>22</v>
      </c>
      <c r="H40" s="61"/>
      <c r="I40" s="14"/>
    </row>
  </sheetData>
  <mergeCells count="30">
    <mergeCell ref="C40:D40"/>
    <mergeCell ref="E40:F40"/>
    <mergeCell ref="G40:H40"/>
    <mergeCell ref="A30:F31"/>
    <mergeCell ref="G30:H30"/>
    <mergeCell ref="G31:H31"/>
    <mergeCell ref="A36:B40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32" workbookViewId="0">
      <selection activeCell="I40" sqref="A40:XFD40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9" ht="18.75" x14ac:dyDescent="0.3">
      <c r="A2" s="69" t="s">
        <v>678</v>
      </c>
      <c r="B2" s="69"/>
      <c r="C2" s="69"/>
      <c r="D2" s="69"/>
      <c r="E2" s="69"/>
      <c r="F2" s="69"/>
      <c r="G2" s="69"/>
      <c r="H2" s="69"/>
      <c r="I2" s="69"/>
    </row>
    <row r="3" spans="1:9" ht="18.75" x14ac:dyDescent="0.3">
      <c r="A3" s="69" t="s">
        <v>1</v>
      </c>
      <c r="B3" s="69"/>
      <c r="C3" s="69"/>
      <c r="D3" s="69"/>
      <c r="E3" s="69"/>
      <c r="F3" s="69"/>
      <c r="G3" s="69"/>
      <c r="H3" s="69"/>
      <c r="I3" s="6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70" t="s">
        <v>3</v>
      </c>
      <c r="B5" s="73" t="s">
        <v>4</v>
      </c>
      <c r="C5" s="76" t="s">
        <v>5</v>
      </c>
      <c r="D5" s="79" t="s">
        <v>6</v>
      </c>
      <c r="E5" s="82" t="s">
        <v>7</v>
      </c>
      <c r="F5" s="83"/>
      <c r="G5" s="83"/>
      <c r="H5" s="84"/>
      <c r="I5" s="85" t="s">
        <v>8</v>
      </c>
    </row>
    <row r="6" spans="1:9" ht="18.75" customHeight="1" x14ac:dyDescent="0.3">
      <c r="A6" s="71"/>
      <c r="B6" s="74"/>
      <c r="C6" s="77"/>
      <c r="D6" s="80"/>
      <c r="E6" s="85" t="s">
        <v>9</v>
      </c>
      <c r="F6" s="82" t="s">
        <v>10</v>
      </c>
      <c r="G6" s="83"/>
      <c r="H6" s="84"/>
      <c r="I6" s="86"/>
    </row>
    <row r="7" spans="1:9" ht="90.75" customHeight="1" thickBot="1" x14ac:dyDescent="0.25">
      <c r="A7" s="72"/>
      <c r="B7" s="75"/>
      <c r="C7" s="78"/>
      <c r="D7" s="81"/>
      <c r="E7" s="87"/>
      <c r="F7" s="13" t="s">
        <v>11</v>
      </c>
      <c r="G7" s="13" t="s">
        <v>12</v>
      </c>
      <c r="H7" s="13" t="s">
        <v>13</v>
      </c>
      <c r="I7" s="87"/>
    </row>
    <row r="8" spans="1:9" ht="19.5" thickBot="1" x14ac:dyDescent="0.35">
      <c r="A8" s="18">
        <v>1</v>
      </c>
      <c r="B8" s="48" t="s">
        <v>549</v>
      </c>
      <c r="C8" s="49" t="s">
        <v>582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8">
        <v>2</v>
      </c>
      <c r="B9" s="45" t="s">
        <v>583</v>
      </c>
      <c r="C9" s="46" t="s">
        <v>584</v>
      </c>
      <c r="D9" s="20"/>
      <c r="E9" s="16" t="str">
        <f t="shared" ref="E9:E39" si="0">IF(D9&lt;=14,"/",IF(D9&lt;=20,"",IF(D9&lt;=25,"",IF(D9&lt;=30,""))))</f>
        <v>/</v>
      </c>
      <c r="F9" s="16" t="str">
        <f t="shared" ref="F9:F39" si="1">IF(D9&lt;=14,"",IF(D9&lt;=20,"/",IF(D9&lt;=25,"",IF(D9&lt;=30,""))))</f>
        <v/>
      </c>
      <c r="G9" s="16" t="str">
        <f t="shared" ref="G9:G39" si="2">IF(D9&lt;=14,"",IF(D9&lt;=20,"",IF(D9&lt;=25,"/",IF(D9&lt;=30,""))))</f>
        <v/>
      </c>
      <c r="H9" s="16" t="str">
        <f t="shared" ref="H9:H39" si="3">IF(D9&lt;=14,"",IF(D9&lt;=20,"",IF(D9&lt;=25,"",IF(D9&lt;=30,"/"))))</f>
        <v/>
      </c>
      <c r="I9" s="16" t="str">
        <f t="shared" ref="I9:I39" si="4">IF(D9&gt;14,"ผ่าน","ไม่ผ่าน")</f>
        <v>ไม่ผ่าน</v>
      </c>
    </row>
    <row r="10" spans="1:9" ht="19.5" thickBot="1" x14ac:dyDescent="0.35">
      <c r="A10" s="18">
        <v>3</v>
      </c>
      <c r="B10" s="50" t="s">
        <v>585</v>
      </c>
      <c r="C10" s="44" t="s">
        <v>586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8">
        <v>4</v>
      </c>
      <c r="B11" s="50" t="s">
        <v>587</v>
      </c>
      <c r="C11" s="44" t="s">
        <v>588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8">
        <v>5</v>
      </c>
      <c r="B12" s="50" t="s">
        <v>589</v>
      </c>
      <c r="C12" s="44" t="s">
        <v>590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8">
        <v>6</v>
      </c>
      <c r="B13" s="50" t="s">
        <v>591</v>
      </c>
      <c r="C13" s="44" t="s">
        <v>592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8">
        <v>7</v>
      </c>
      <c r="B14" s="45" t="s">
        <v>593</v>
      </c>
      <c r="C14" s="46" t="s">
        <v>594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8">
        <v>8</v>
      </c>
      <c r="B15" s="57" t="s">
        <v>595</v>
      </c>
      <c r="C15" s="58" t="s">
        <v>596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8">
        <v>9</v>
      </c>
      <c r="B16" s="57" t="s">
        <v>597</v>
      </c>
      <c r="C16" s="58" t="s">
        <v>598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51" t="s">
        <v>599</v>
      </c>
      <c r="C17" s="52" t="s">
        <v>600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57" t="s">
        <v>601</v>
      </c>
      <c r="C18" s="58" t="s">
        <v>602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57" t="s">
        <v>603</v>
      </c>
      <c r="C19" s="58" t="s">
        <v>604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57" t="s">
        <v>605</v>
      </c>
      <c r="C20" s="58" t="s">
        <v>606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51" t="s">
        <v>607</v>
      </c>
      <c r="C21" s="52" t="s">
        <v>608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57" t="s">
        <v>609</v>
      </c>
      <c r="C22" s="58" t="s">
        <v>610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51" t="s">
        <v>611</v>
      </c>
      <c r="C23" s="52" t="s">
        <v>612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57" t="s">
        <v>613</v>
      </c>
      <c r="C24" s="58" t="s">
        <v>614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51" t="s">
        <v>615</v>
      </c>
      <c r="C25" s="52" t="s">
        <v>616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51" t="s">
        <v>617</v>
      </c>
      <c r="C26" s="52" t="s">
        <v>618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51" t="s">
        <v>619</v>
      </c>
      <c r="C27" s="52" t="s">
        <v>620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57" t="s">
        <v>621</v>
      </c>
      <c r="C28" s="58" t="s">
        <v>622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51" t="s">
        <v>31</v>
      </c>
      <c r="C29" s="52" t="s">
        <v>439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51" t="s">
        <v>623</v>
      </c>
      <c r="C30" s="52" t="s">
        <v>624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51" t="s">
        <v>625</v>
      </c>
      <c r="C31" s="52" t="s">
        <v>626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51" t="s">
        <v>561</v>
      </c>
      <c r="C32" s="52" t="s">
        <v>627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51" t="s">
        <v>628</v>
      </c>
      <c r="C33" s="52" t="s">
        <v>629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57" t="s">
        <v>298</v>
      </c>
      <c r="C34" s="58" t="s">
        <v>630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51" t="s">
        <v>631</v>
      </c>
      <c r="C35" s="52" t="s">
        <v>632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57" t="s">
        <v>633</v>
      </c>
      <c r="C36" s="58" t="s">
        <v>568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57" t="s">
        <v>318</v>
      </c>
      <c r="C37" s="58" t="s">
        <v>634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57" t="s">
        <v>635</v>
      </c>
      <c r="C38" s="58" t="s">
        <v>636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51" t="s">
        <v>637</v>
      </c>
      <c r="C39" s="52" t="s">
        <v>638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2">
      <c r="A40" s="65"/>
      <c r="B40" s="66"/>
      <c r="C40" s="66"/>
      <c r="D40" s="66"/>
      <c r="E40" s="66"/>
      <c r="F40" s="66"/>
      <c r="G40" s="63" t="s">
        <v>10</v>
      </c>
      <c r="H40" s="64"/>
      <c r="I40" s="19">
        <f>COUNTIF(I8:I39,"ผ่าน")</f>
        <v>0</v>
      </c>
    </row>
    <row r="41" spans="1:9" ht="18.75" x14ac:dyDescent="0.2">
      <c r="A41" s="67"/>
      <c r="B41" s="68"/>
      <c r="C41" s="68"/>
      <c r="D41" s="68"/>
      <c r="E41" s="68"/>
      <c r="F41" s="68"/>
      <c r="G41" s="63" t="s">
        <v>14</v>
      </c>
      <c r="H41" s="64"/>
      <c r="I41" s="19">
        <f>COUNTIF(I8:I39,"ไม่ผ่าน")</f>
        <v>32</v>
      </c>
    </row>
    <row r="42" spans="1:9" ht="18.75" x14ac:dyDescent="0.3">
      <c r="A42" s="6" t="s">
        <v>15</v>
      </c>
      <c r="B42" s="5"/>
      <c r="C42" s="5"/>
      <c r="D42" s="7"/>
      <c r="E42" s="5"/>
      <c r="F42" s="5"/>
      <c r="G42" s="14"/>
      <c r="H42" s="14"/>
      <c r="I42" s="14"/>
    </row>
    <row r="43" spans="1:9" ht="18.75" x14ac:dyDescent="0.3">
      <c r="A43" s="5"/>
      <c r="B43" s="5"/>
      <c r="C43" s="2"/>
      <c r="D43" s="10"/>
      <c r="E43" s="11" t="s">
        <v>16</v>
      </c>
      <c r="F43" s="10"/>
      <c r="G43" s="2"/>
      <c r="H43" s="2"/>
      <c r="I43" s="14"/>
    </row>
    <row r="44" spans="1:9" ht="18.75" x14ac:dyDescent="0.3">
      <c r="A44" s="5"/>
      <c r="B44" s="5"/>
      <c r="C44" s="2"/>
      <c r="D44" s="10"/>
      <c r="E44" s="11" t="s">
        <v>17</v>
      </c>
      <c r="F44" s="10"/>
      <c r="G44" s="2"/>
      <c r="H44" s="2"/>
      <c r="I44" s="14"/>
    </row>
    <row r="45" spans="1:9" ht="18.75" x14ac:dyDescent="0.3">
      <c r="A45" s="5"/>
      <c r="B45" s="5"/>
      <c r="C45" s="2"/>
      <c r="D45" s="10"/>
      <c r="E45" s="11" t="s">
        <v>18</v>
      </c>
      <c r="F45" s="10"/>
      <c r="G45" s="2"/>
      <c r="H45" s="2"/>
      <c r="I45" s="14"/>
    </row>
    <row r="46" spans="1:9" ht="18.75" x14ac:dyDescent="0.3">
      <c r="A46" s="62" t="s">
        <v>19</v>
      </c>
      <c r="B46" s="62"/>
      <c r="C46" s="62" t="s">
        <v>20</v>
      </c>
      <c r="D46" s="62"/>
      <c r="E46" s="59" t="s">
        <v>21</v>
      </c>
      <c r="F46" s="59"/>
      <c r="G46" s="59" t="s">
        <v>22</v>
      </c>
      <c r="H46" s="59"/>
      <c r="I46" s="14"/>
    </row>
    <row r="47" spans="1:9" ht="18.75" x14ac:dyDescent="0.3">
      <c r="A47" s="62"/>
      <c r="B47" s="62"/>
      <c r="C47" s="60" t="s">
        <v>23</v>
      </c>
      <c r="D47" s="60"/>
      <c r="E47" s="61" t="s">
        <v>24</v>
      </c>
      <c r="F47" s="61"/>
      <c r="G47" s="61">
        <f>COUNTIF(H8:H39,"/")</f>
        <v>0</v>
      </c>
      <c r="H47" s="61"/>
      <c r="I47" s="14"/>
    </row>
    <row r="48" spans="1:9" ht="18.75" x14ac:dyDescent="0.3">
      <c r="A48" s="62"/>
      <c r="B48" s="62"/>
      <c r="C48" s="60" t="s">
        <v>25</v>
      </c>
      <c r="D48" s="60"/>
      <c r="E48" s="61" t="s">
        <v>26</v>
      </c>
      <c r="F48" s="61"/>
      <c r="G48" s="61">
        <f>COUNTIF(G8:G39,"/")</f>
        <v>0</v>
      </c>
      <c r="H48" s="61"/>
      <c r="I48" s="14"/>
    </row>
    <row r="49" spans="1:9" ht="18.75" x14ac:dyDescent="0.3">
      <c r="A49" s="62"/>
      <c r="B49" s="62"/>
      <c r="C49" s="60" t="s">
        <v>27</v>
      </c>
      <c r="D49" s="60"/>
      <c r="E49" s="61" t="s">
        <v>10</v>
      </c>
      <c r="F49" s="61"/>
      <c r="G49" s="61">
        <f>COUNTIF(F8:F39,"/")</f>
        <v>0</v>
      </c>
      <c r="H49" s="61"/>
      <c r="I49" s="14"/>
    </row>
    <row r="50" spans="1:9" ht="18.75" x14ac:dyDescent="0.3">
      <c r="A50" s="62"/>
      <c r="B50" s="62"/>
      <c r="C50" s="60" t="s">
        <v>28</v>
      </c>
      <c r="D50" s="60"/>
      <c r="E50" s="61" t="s">
        <v>14</v>
      </c>
      <c r="F50" s="61"/>
      <c r="G50" s="61">
        <f>COUNTIF(E8:E39,"/")</f>
        <v>32</v>
      </c>
      <c r="H50" s="61"/>
      <c r="I50" s="14"/>
    </row>
  </sheetData>
  <mergeCells count="30">
    <mergeCell ref="A46:B50"/>
    <mergeCell ref="C46:D46"/>
    <mergeCell ref="E46:F46"/>
    <mergeCell ref="G46:H46"/>
    <mergeCell ref="C47:D47"/>
    <mergeCell ref="E47:F47"/>
    <mergeCell ref="G47:H47"/>
    <mergeCell ref="C48:D48"/>
    <mergeCell ref="E48:F48"/>
    <mergeCell ref="G48:H48"/>
    <mergeCell ref="C49:D49"/>
    <mergeCell ref="E49:F49"/>
    <mergeCell ref="G49:H49"/>
    <mergeCell ref="C50:D50"/>
    <mergeCell ref="E50:F50"/>
    <mergeCell ref="G50:H50"/>
    <mergeCell ref="A40:F41"/>
    <mergeCell ref="G40:H40"/>
    <mergeCell ref="G41:H41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2021-03-02T13:37:44Z</dcterms:modified>
</cp:coreProperties>
</file>