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4" activeTab="9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11" l="1"/>
  <c r="O37" i="11" s="1"/>
  <c r="L36" i="11"/>
  <c r="K36" i="11"/>
  <c r="O36" i="11" s="1"/>
  <c r="L35" i="11"/>
  <c r="K35" i="11"/>
  <c r="O35" i="11" s="1"/>
  <c r="M34" i="11"/>
  <c r="L34" i="11"/>
  <c r="K34" i="11"/>
  <c r="O34" i="11" s="1"/>
  <c r="N33" i="11"/>
  <c r="L33" i="11"/>
  <c r="K33" i="11"/>
  <c r="O33" i="11" s="1"/>
  <c r="N32" i="11"/>
  <c r="M32" i="11"/>
  <c r="L32" i="11"/>
  <c r="K32" i="11"/>
  <c r="O32" i="11" s="1"/>
  <c r="P31" i="11"/>
  <c r="N31" i="11"/>
  <c r="L31" i="11"/>
  <c r="K31" i="11"/>
  <c r="O31" i="11" s="1"/>
  <c r="K30" i="11"/>
  <c r="O30" i="11" s="1"/>
  <c r="K29" i="11"/>
  <c r="O29" i="11" s="1"/>
  <c r="L28" i="11"/>
  <c r="K28" i="11"/>
  <c r="O28" i="11" s="1"/>
  <c r="L27" i="11"/>
  <c r="K27" i="11"/>
  <c r="O27" i="11" s="1"/>
  <c r="M26" i="11"/>
  <c r="L26" i="11"/>
  <c r="K26" i="11"/>
  <c r="O26" i="11" s="1"/>
  <c r="N25" i="11"/>
  <c r="L25" i="11"/>
  <c r="K25" i="11"/>
  <c r="O25" i="11" s="1"/>
  <c r="N24" i="11"/>
  <c r="M24" i="11"/>
  <c r="L24" i="11"/>
  <c r="K24" i="11"/>
  <c r="O24" i="11" s="1"/>
  <c r="P23" i="11"/>
  <c r="N23" i="11"/>
  <c r="L23" i="11"/>
  <c r="K23" i="11"/>
  <c r="O23" i="11" s="1"/>
  <c r="K22" i="11"/>
  <c r="O22" i="11" s="1"/>
  <c r="K21" i="11"/>
  <c r="O21" i="11" s="1"/>
  <c r="L20" i="11"/>
  <c r="K20" i="11"/>
  <c r="O20" i="11" s="1"/>
  <c r="L19" i="11"/>
  <c r="K19" i="11"/>
  <c r="O19" i="11" s="1"/>
  <c r="M18" i="11"/>
  <c r="L18" i="11"/>
  <c r="K18" i="11"/>
  <c r="O18" i="11" s="1"/>
  <c r="N17" i="11"/>
  <c r="L17" i="11"/>
  <c r="K17" i="11"/>
  <c r="O17" i="11" s="1"/>
  <c r="N16" i="11"/>
  <c r="M16" i="11"/>
  <c r="L16" i="11"/>
  <c r="K16" i="11"/>
  <c r="O16" i="11" s="1"/>
  <c r="P15" i="11"/>
  <c r="N15" i="11"/>
  <c r="L15" i="11"/>
  <c r="K15" i="11"/>
  <c r="O15" i="11" s="1"/>
  <c r="K14" i="11"/>
  <c r="O14" i="11" s="1"/>
  <c r="K13" i="11"/>
  <c r="O13" i="11" s="1"/>
  <c r="L12" i="11"/>
  <c r="K12" i="11"/>
  <c r="O12" i="11" s="1"/>
  <c r="L11" i="11"/>
  <c r="K11" i="11"/>
  <c r="O11" i="11" s="1"/>
  <c r="M10" i="11"/>
  <c r="L10" i="11"/>
  <c r="K10" i="11"/>
  <c r="O10" i="11" s="1"/>
  <c r="N9" i="11"/>
  <c r="L9" i="11"/>
  <c r="K9" i="11"/>
  <c r="O9" i="11" s="1"/>
  <c r="N8" i="11"/>
  <c r="M8" i="11"/>
  <c r="L8" i="11"/>
  <c r="K8" i="11"/>
  <c r="O8" i="11" s="1"/>
  <c r="K41" i="10"/>
  <c r="P41" i="10" s="1"/>
  <c r="K40" i="10"/>
  <c r="P40" i="10" s="1"/>
  <c r="K39" i="10"/>
  <c r="P39" i="10" s="1"/>
  <c r="N38" i="10"/>
  <c r="K38" i="10"/>
  <c r="P38" i="10" s="1"/>
  <c r="K37" i="10"/>
  <c r="P37" i="10" s="1"/>
  <c r="N36" i="10"/>
  <c r="K36" i="10"/>
  <c r="P36" i="10" s="1"/>
  <c r="K35" i="10"/>
  <c r="P35" i="10" s="1"/>
  <c r="N34" i="10"/>
  <c r="K34" i="10"/>
  <c r="P34" i="10" s="1"/>
  <c r="K33" i="10"/>
  <c r="P33" i="10" s="1"/>
  <c r="N32" i="10"/>
  <c r="K32" i="10"/>
  <c r="P32" i="10" s="1"/>
  <c r="K31" i="10"/>
  <c r="P31" i="10" s="1"/>
  <c r="N30" i="10"/>
  <c r="K30" i="10"/>
  <c r="P30" i="10" s="1"/>
  <c r="K29" i="10"/>
  <c r="P29" i="10" s="1"/>
  <c r="K28" i="10"/>
  <c r="P28" i="10" s="1"/>
  <c r="K27" i="10"/>
  <c r="P27" i="10" s="1"/>
  <c r="K26" i="10"/>
  <c r="P26" i="10" s="1"/>
  <c r="K25" i="10"/>
  <c r="P25" i="10" s="1"/>
  <c r="K24" i="10"/>
  <c r="P24" i="10" s="1"/>
  <c r="K23" i="10"/>
  <c r="P23" i="10" s="1"/>
  <c r="K22" i="10"/>
  <c r="P22" i="10" s="1"/>
  <c r="K21" i="10"/>
  <c r="P21" i="10" s="1"/>
  <c r="K20" i="10"/>
  <c r="P20" i="10" s="1"/>
  <c r="K19" i="10"/>
  <c r="P19" i="10" s="1"/>
  <c r="K18" i="10"/>
  <c r="P18" i="10" s="1"/>
  <c r="K17" i="10"/>
  <c r="L17" i="10" s="1"/>
  <c r="K16" i="10"/>
  <c r="P16" i="10" s="1"/>
  <c r="K15" i="10"/>
  <c r="P15" i="10" s="1"/>
  <c r="K14" i="10"/>
  <c r="P14" i="10" s="1"/>
  <c r="K13" i="10"/>
  <c r="P13" i="10" s="1"/>
  <c r="N12" i="10"/>
  <c r="K12" i="10"/>
  <c r="P12" i="10" s="1"/>
  <c r="K11" i="10"/>
  <c r="O11" i="10" s="1"/>
  <c r="K10" i="10"/>
  <c r="P10" i="10" s="1"/>
  <c r="K9" i="10"/>
  <c r="L9" i="10" s="1"/>
  <c r="N8" i="10"/>
  <c r="K8" i="10"/>
  <c r="P8" i="10" s="1"/>
  <c r="K36" i="9"/>
  <c r="N36" i="9" s="1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K29" i="9"/>
  <c r="P29" i="9" s="1"/>
  <c r="K28" i="9"/>
  <c r="N28" i="9" s="1"/>
  <c r="K27" i="9"/>
  <c r="P27" i="9" s="1"/>
  <c r="K26" i="9"/>
  <c r="N26" i="9" s="1"/>
  <c r="M25" i="9"/>
  <c r="K25" i="9"/>
  <c r="P25" i="9" s="1"/>
  <c r="K24" i="9"/>
  <c r="N24" i="9" s="1"/>
  <c r="K23" i="9"/>
  <c r="P23" i="9" s="1"/>
  <c r="K22" i="9"/>
  <c r="K21" i="9"/>
  <c r="P21" i="9" s="1"/>
  <c r="K20" i="9"/>
  <c r="K19" i="9"/>
  <c r="P19" i="9" s="1"/>
  <c r="K18" i="9"/>
  <c r="K17" i="9"/>
  <c r="P17" i="9" s="1"/>
  <c r="K16" i="9"/>
  <c r="K15" i="9"/>
  <c r="P15" i="9" s="1"/>
  <c r="K14" i="9"/>
  <c r="K13" i="9"/>
  <c r="P13" i="9" s="1"/>
  <c r="K12" i="9"/>
  <c r="K11" i="9"/>
  <c r="P11" i="9" s="1"/>
  <c r="K10" i="9"/>
  <c r="K9" i="9"/>
  <c r="P9" i="9" s="1"/>
  <c r="K8" i="9"/>
  <c r="K18" i="8"/>
  <c r="O18" i="8" s="1"/>
  <c r="N17" i="8"/>
  <c r="K17" i="8"/>
  <c r="P17" i="8" s="1"/>
  <c r="P16" i="8"/>
  <c r="O16" i="8"/>
  <c r="K16" i="8"/>
  <c r="K15" i="8"/>
  <c r="P15" i="8" s="1"/>
  <c r="K14" i="8"/>
  <c r="P14" i="8" s="1"/>
  <c r="N13" i="8"/>
  <c r="K13" i="8"/>
  <c r="P13" i="8" s="1"/>
  <c r="K12" i="8"/>
  <c r="P12" i="8" s="1"/>
  <c r="N11" i="8"/>
  <c r="K11" i="8"/>
  <c r="P11" i="8" s="1"/>
  <c r="P10" i="8"/>
  <c r="K10" i="8"/>
  <c r="L10" i="8" s="1"/>
  <c r="K9" i="8"/>
  <c r="P9" i="8" s="1"/>
  <c r="P8" i="8"/>
  <c r="K8" i="8"/>
  <c r="O8" i="8" s="1"/>
  <c r="K47" i="7"/>
  <c r="P47" i="7" s="1"/>
  <c r="K46" i="7"/>
  <c r="P46" i="7" s="1"/>
  <c r="K45" i="7"/>
  <c r="P45" i="7" s="1"/>
  <c r="K44" i="7"/>
  <c r="P44" i="7" s="1"/>
  <c r="K43" i="7"/>
  <c r="P43" i="7" s="1"/>
  <c r="K42" i="7"/>
  <c r="P42" i="7" s="1"/>
  <c r="K41" i="7"/>
  <c r="P41" i="7" s="1"/>
  <c r="K40" i="7"/>
  <c r="P40" i="7" s="1"/>
  <c r="K39" i="7"/>
  <c r="P39" i="7" s="1"/>
  <c r="K38" i="7"/>
  <c r="P38" i="7" s="1"/>
  <c r="K37" i="7"/>
  <c r="O37" i="7" s="1"/>
  <c r="K36" i="7"/>
  <c r="P36" i="7" s="1"/>
  <c r="K35" i="7"/>
  <c r="L35" i="7" s="1"/>
  <c r="K34" i="7"/>
  <c r="P34" i="7" s="1"/>
  <c r="K33" i="7"/>
  <c r="P33" i="7" s="1"/>
  <c r="K32" i="7"/>
  <c r="P32" i="7" s="1"/>
  <c r="K31" i="7"/>
  <c r="P31" i="7" s="1"/>
  <c r="K30" i="7"/>
  <c r="P30" i="7" s="1"/>
  <c r="K29" i="7"/>
  <c r="P29" i="7" s="1"/>
  <c r="K28" i="7"/>
  <c r="P28" i="7" s="1"/>
  <c r="K27" i="7"/>
  <c r="O27" i="7" s="1"/>
  <c r="K26" i="7"/>
  <c r="P26" i="7" s="1"/>
  <c r="K25" i="7"/>
  <c r="N25" i="7" s="1"/>
  <c r="K24" i="7"/>
  <c r="P24" i="7" s="1"/>
  <c r="K23" i="7"/>
  <c r="P23" i="7" s="1"/>
  <c r="M22" i="7"/>
  <c r="K22" i="7"/>
  <c r="P22" i="7" s="1"/>
  <c r="K21" i="7"/>
  <c r="P21" i="7" s="1"/>
  <c r="K20" i="7"/>
  <c r="P20" i="7" s="1"/>
  <c r="K19" i="7"/>
  <c r="N19" i="7" s="1"/>
  <c r="M18" i="7"/>
  <c r="K18" i="7"/>
  <c r="P18" i="7" s="1"/>
  <c r="K17" i="7"/>
  <c r="O17" i="7" s="1"/>
  <c r="K16" i="7"/>
  <c r="P16" i="7" s="1"/>
  <c r="K15" i="7"/>
  <c r="N15" i="7" s="1"/>
  <c r="M14" i="7"/>
  <c r="K14" i="7"/>
  <c r="P14" i="7" s="1"/>
  <c r="K13" i="7"/>
  <c r="O13" i="7" s="1"/>
  <c r="K12" i="7"/>
  <c r="P12" i="7" s="1"/>
  <c r="K11" i="7"/>
  <c r="N11" i="7" s="1"/>
  <c r="M10" i="7"/>
  <c r="K10" i="7"/>
  <c r="P10" i="7" s="1"/>
  <c r="K9" i="7"/>
  <c r="L9" i="7" s="1"/>
  <c r="K8" i="7"/>
  <c r="P8" i="7" s="1"/>
  <c r="K50" i="6"/>
  <c r="O50" i="6" s="1"/>
  <c r="K49" i="6"/>
  <c r="O49" i="6" s="1"/>
  <c r="K48" i="6"/>
  <c r="O48" i="6" s="1"/>
  <c r="K47" i="6"/>
  <c r="O47" i="6" s="1"/>
  <c r="K46" i="6"/>
  <c r="O46" i="6" s="1"/>
  <c r="K45" i="6"/>
  <c r="O45" i="6" s="1"/>
  <c r="K44" i="6"/>
  <c r="O44" i="6" s="1"/>
  <c r="P43" i="6"/>
  <c r="K43" i="6"/>
  <c r="O43" i="6" s="1"/>
  <c r="K42" i="6"/>
  <c r="O42" i="6" s="1"/>
  <c r="K41" i="6"/>
  <c r="O41" i="6" s="1"/>
  <c r="K40" i="6"/>
  <c r="O40" i="6" s="1"/>
  <c r="K39" i="6"/>
  <c r="O39" i="6" s="1"/>
  <c r="K38" i="6"/>
  <c r="O38" i="6" s="1"/>
  <c r="K37" i="6"/>
  <c r="O37" i="6" s="1"/>
  <c r="K36" i="6"/>
  <c r="O36" i="6" s="1"/>
  <c r="P35" i="6"/>
  <c r="K35" i="6"/>
  <c r="O35" i="6" s="1"/>
  <c r="K34" i="6"/>
  <c r="O34" i="6" s="1"/>
  <c r="K33" i="6"/>
  <c r="O33" i="6" s="1"/>
  <c r="K32" i="6"/>
  <c r="O32" i="6" s="1"/>
  <c r="K31" i="6"/>
  <c r="O31" i="6" s="1"/>
  <c r="K30" i="6"/>
  <c r="O30" i="6" s="1"/>
  <c r="K29" i="6"/>
  <c r="O29" i="6" s="1"/>
  <c r="K28" i="6"/>
  <c r="O28" i="6" s="1"/>
  <c r="P27" i="6"/>
  <c r="K27" i="6"/>
  <c r="O27" i="6" s="1"/>
  <c r="K26" i="6"/>
  <c r="O26" i="6" s="1"/>
  <c r="K25" i="6"/>
  <c r="O25" i="6" s="1"/>
  <c r="K24" i="6"/>
  <c r="O24" i="6" s="1"/>
  <c r="K23" i="6"/>
  <c r="O23" i="6" s="1"/>
  <c r="K22" i="6"/>
  <c r="O22" i="6" s="1"/>
  <c r="K21" i="6"/>
  <c r="O21" i="6" s="1"/>
  <c r="K20" i="6"/>
  <c r="O20" i="6" s="1"/>
  <c r="P19" i="6"/>
  <c r="K19" i="6"/>
  <c r="O19" i="6" s="1"/>
  <c r="K18" i="6"/>
  <c r="O18" i="6" s="1"/>
  <c r="K17" i="6"/>
  <c r="O17" i="6" s="1"/>
  <c r="K16" i="6"/>
  <c r="O16" i="6" s="1"/>
  <c r="K15" i="6"/>
  <c r="O15" i="6" s="1"/>
  <c r="K14" i="6"/>
  <c r="O14" i="6" s="1"/>
  <c r="K13" i="6"/>
  <c r="O13" i="6" s="1"/>
  <c r="N12" i="6"/>
  <c r="K12" i="6"/>
  <c r="O12" i="6" s="1"/>
  <c r="P11" i="6"/>
  <c r="L11" i="6"/>
  <c r="K11" i="6"/>
  <c r="O11" i="6" s="1"/>
  <c r="K10" i="6"/>
  <c r="O10" i="6" s="1"/>
  <c r="K9" i="6"/>
  <c r="O9" i="6" s="1"/>
  <c r="N8" i="6"/>
  <c r="K8" i="6"/>
  <c r="O8" i="6" s="1"/>
  <c r="M12" i="5"/>
  <c r="K12" i="5"/>
  <c r="P12" i="5" s="1"/>
  <c r="O11" i="5"/>
  <c r="K11" i="5"/>
  <c r="K10" i="5"/>
  <c r="P10" i="5" s="1"/>
  <c r="K9" i="5"/>
  <c r="K8" i="5"/>
  <c r="P8" i="5" s="1"/>
  <c r="M50" i="4"/>
  <c r="K50" i="4"/>
  <c r="O50" i="4" s="1"/>
  <c r="N49" i="4"/>
  <c r="K49" i="4"/>
  <c r="O49" i="4" s="1"/>
  <c r="N48" i="4"/>
  <c r="L48" i="4"/>
  <c r="K48" i="4"/>
  <c r="O48" i="4" s="1"/>
  <c r="P47" i="4"/>
  <c r="L47" i="4"/>
  <c r="K47" i="4"/>
  <c r="O47" i="4" s="1"/>
  <c r="K46" i="4"/>
  <c r="O46" i="4" s="1"/>
  <c r="K45" i="4"/>
  <c r="O45" i="4" s="1"/>
  <c r="N44" i="4"/>
  <c r="M44" i="4"/>
  <c r="L44" i="4"/>
  <c r="K44" i="4"/>
  <c r="O44" i="4" s="1"/>
  <c r="P43" i="4"/>
  <c r="N43" i="4"/>
  <c r="L43" i="4"/>
  <c r="K43" i="4"/>
  <c r="O43" i="4" s="1"/>
  <c r="M42" i="4"/>
  <c r="K42" i="4"/>
  <c r="O42" i="4" s="1"/>
  <c r="N41" i="4"/>
  <c r="K41" i="4"/>
  <c r="O41" i="4" s="1"/>
  <c r="N40" i="4"/>
  <c r="L40" i="4"/>
  <c r="K40" i="4"/>
  <c r="O40" i="4" s="1"/>
  <c r="P39" i="4"/>
  <c r="L39" i="4"/>
  <c r="K39" i="4"/>
  <c r="O39" i="4" s="1"/>
  <c r="K38" i="4"/>
  <c r="O38" i="4" s="1"/>
  <c r="K37" i="4"/>
  <c r="O37" i="4" s="1"/>
  <c r="N36" i="4"/>
  <c r="M36" i="4"/>
  <c r="L36" i="4"/>
  <c r="K36" i="4"/>
  <c r="O36" i="4" s="1"/>
  <c r="P35" i="4"/>
  <c r="N35" i="4"/>
  <c r="L35" i="4"/>
  <c r="K35" i="4"/>
  <c r="O35" i="4" s="1"/>
  <c r="M34" i="4"/>
  <c r="K34" i="4"/>
  <c r="O34" i="4" s="1"/>
  <c r="N33" i="4"/>
  <c r="K33" i="4"/>
  <c r="O33" i="4" s="1"/>
  <c r="N32" i="4"/>
  <c r="L32" i="4"/>
  <c r="K32" i="4"/>
  <c r="O32" i="4" s="1"/>
  <c r="P31" i="4"/>
  <c r="L31" i="4"/>
  <c r="K31" i="4"/>
  <c r="O31" i="4" s="1"/>
  <c r="K30" i="4"/>
  <c r="O30" i="4" s="1"/>
  <c r="K29" i="4"/>
  <c r="O29" i="4" s="1"/>
  <c r="N28" i="4"/>
  <c r="M28" i="4"/>
  <c r="L28" i="4"/>
  <c r="K28" i="4"/>
  <c r="O28" i="4" s="1"/>
  <c r="P27" i="4"/>
  <c r="N27" i="4"/>
  <c r="L27" i="4"/>
  <c r="K27" i="4"/>
  <c r="O27" i="4" s="1"/>
  <c r="M26" i="4"/>
  <c r="K26" i="4"/>
  <c r="O26" i="4" s="1"/>
  <c r="N25" i="4"/>
  <c r="K25" i="4"/>
  <c r="O25" i="4" s="1"/>
  <c r="N24" i="4"/>
  <c r="L24" i="4"/>
  <c r="K24" i="4"/>
  <c r="O24" i="4" s="1"/>
  <c r="P23" i="4"/>
  <c r="L23" i="4"/>
  <c r="K23" i="4"/>
  <c r="O23" i="4" s="1"/>
  <c r="K22" i="4"/>
  <c r="O22" i="4" s="1"/>
  <c r="K21" i="4"/>
  <c r="O21" i="4" s="1"/>
  <c r="N20" i="4"/>
  <c r="M20" i="4"/>
  <c r="L20" i="4"/>
  <c r="K20" i="4"/>
  <c r="O20" i="4" s="1"/>
  <c r="P19" i="4"/>
  <c r="N19" i="4"/>
  <c r="L19" i="4"/>
  <c r="K19" i="4"/>
  <c r="O19" i="4" s="1"/>
  <c r="M18" i="4"/>
  <c r="K18" i="4"/>
  <c r="O18" i="4" s="1"/>
  <c r="N17" i="4"/>
  <c r="K17" i="4"/>
  <c r="O17" i="4" s="1"/>
  <c r="N16" i="4"/>
  <c r="L16" i="4"/>
  <c r="K16" i="4"/>
  <c r="O16" i="4" s="1"/>
  <c r="P15" i="4"/>
  <c r="L15" i="4"/>
  <c r="K15" i="4"/>
  <c r="O15" i="4" s="1"/>
  <c r="K14" i="4"/>
  <c r="O14" i="4" s="1"/>
  <c r="K13" i="4"/>
  <c r="O13" i="4" s="1"/>
  <c r="N12" i="4"/>
  <c r="M12" i="4"/>
  <c r="L12" i="4"/>
  <c r="K12" i="4"/>
  <c r="O12" i="4" s="1"/>
  <c r="P11" i="4"/>
  <c r="N11" i="4"/>
  <c r="L11" i="4"/>
  <c r="K11" i="4"/>
  <c r="O11" i="4" s="1"/>
  <c r="M10" i="4"/>
  <c r="K10" i="4"/>
  <c r="O10" i="4" s="1"/>
  <c r="N9" i="4"/>
  <c r="K9" i="4"/>
  <c r="O9" i="4" s="1"/>
  <c r="N8" i="4"/>
  <c r="L8" i="4"/>
  <c r="K8" i="4"/>
  <c r="O8" i="4" s="1"/>
  <c r="K51" i="3"/>
  <c r="P51" i="3" s="1"/>
  <c r="N50" i="3"/>
  <c r="M50" i="3"/>
  <c r="K50" i="3"/>
  <c r="P50" i="3" s="1"/>
  <c r="K49" i="3"/>
  <c r="P49" i="3" s="1"/>
  <c r="N48" i="3"/>
  <c r="M48" i="3"/>
  <c r="K48" i="3"/>
  <c r="P48" i="3" s="1"/>
  <c r="K47" i="3"/>
  <c r="P47" i="3" s="1"/>
  <c r="M46" i="3"/>
  <c r="K46" i="3"/>
  <c r="P46" i="3" s="1"/>
  <c r="K45" i="3"/>
  <c r="L45" i="3" s="1"/>
  <c r="M44" i="3"/>
  <c r="K44" i="3"/>
  <c r="P44" i="3" s="1"/>
  <c r="K43" i="3"/>
  <c r="O43" i="3" s="1"/>
  <c r="M42" i="3"/>
  <c r="K42" i="3"/>
  <c r="P42" i="3" s="1"/>
  <c r="K41" i="3"/>
  <c r="O41" i="3" s="1"/>
  <c r="M40" i="3"/>
  <c r="K40" i="3"/>
  <c r="P40" i="3" s="1"/>
  <c r="O39" i="3"/>
  <c r="K39" i="3"/>
  <c r="N38" i="3"/>
  <c r="M38" i="3"/>
  <c r="K38" i="3"/>
  <c r="P38" i="3" s="1"/>
  <c r="K37" i="3"/>
  <c r="O37" i="3" s="1"/>
  <c r="N36" i="3"/>
  <c r="M36" i="3"/>
  <c r="K36" i="3"/>
  <c r="P36" i="3" s="1"/>
  <c r="K35" i="3"/>
  <c r="O35" i="3" s="1"/>
  <c r="N34" i="3"/>
  <c r="M34" i="3"/>
  <c r="K34" i="3"/>
  <c r="P34" i="3" s="1"/>
  <c r="P33" i="3"/>
  <c r="K33" i="3"/>
  <c r="O33" i="3" s="1"/>
  <c r="K32" i="3"/>
  <c r="P32" i="3" s="1"/>
  <c r="K31" i="3"/>
  <c r="P31" i="3" s="1"/>
  <c r="N30" i="3"/>
  <c r="M30" i="3"/>
  <c r="K30" i="3"/>
  <c r="P30" i="3" s="1"/>
  <c r="O29" i="3"/>
  <c r="L29" i="3"/>
  <c r="K29" i="3"/>
  <c r="P29" i="3" s="1"/>
  <c r="M28" i="3"/>
  <c r="K28" i="3"/>
  <c r="P28" i="3" s="1"/>
  <c r="K27" i="3"/>
  <c r="P27" i="3" s="1"/>
  <c r="M26" i="3"/>
  <c r="K26" i="3"/>
  <c r="P26" i="3" s="1"/>
  <c r="P25" i="3"/>
  <c r="K25" i="3"/>
  <c r="N24" i="3"/>
  <c r="M24" i="3"/>
  <c r="K24" i="3"/>
  <c r="P24" i="3" s="1"/>
  <c r="O23" i="3"/>
  <c r="L23" i="3"/>
  <c r="K23" i="3"/>
  <c r="P23" i="3" s="1"/>
  <c r="M22" i="3"/>
  <c r="K22" i="3"/>
  <c r="P22" i="3" s="1"/>
  <c r="K21" i="3"/>
  <c r="P21" i="3" s="1"/>
  <c r="N20" i="3"/>
  <c r="M20" i="3"/>
  <c r="K20" i="3"/>
  <c r="P20" i="3" s="1"/>
  <c r="K19" i="3"/>
  <c r="O19" i="3" s="1"/>
  <c r="N18" i="3"/>
  <c r="M18" i="3"/>
  <c r="K18" i="3"/>
  <c r="P18" i="3" s="1"/>
  <c r="P17" i="3"/>
  <c r="K17" i="3"/>
  <c r="O17" i="3" s="1"/>
  <c r="K16" i="3"/>
  <c r="P16" i="3" s="1"/>
  <c r="K15" i="3"/>
  <c r="P15" i="3" s="1"/>
  <c r="N14" i="3"/>
  <c r="M14" i="3"/>
  <c r="K14" i="3"/>
  <c r="P14" i="3" s="1"/>
  <c r="O13" i="3"/>
  <c r="L13" i="3"/>
  <c r="K13" i="3"/>
  <c r="P13" i="3" s="1"/>
  <c r="M12" i="3"/>
  <c r="K12" i="3"/>
  <c r="P12" i="3" s="1"/>
  <c r="K11" i="3"/>
  <c r="O11" i="3" s="1"/>
  <c r="M10" i="3"/>
  <c r="K10" i="3"/>
  <c r="P10" i="3" s="1"/>
  <c r="P9" i="3"/>
  <c r="K9" i="3"/>
  <c r="O9" i="3" s="1"/>
  <c r="N8" i="3"/>
  <c r="M8" i="3"/>
  <c r="K8" i="3"/>
  <c r="P8" i="3" s="1"/>
  <c r="M51" i="2"/>
  <c r="K51" i="2"/>
  <c r="P51" i="2" s="1"/>
  <c r="K50" i="2"/>
  <c r="N50" i="2" s="1"/>
  <c r="K49" i="2"/>
  <c r="P49" i="2" s="1"/>
  <c r="K48" i="2"/>
  <c r="N48" i="2" s="1"/>
  <c r="K47" i="2"/>
  <c r="P47" i="2" s="1"/>
  <c r="K46" i="2"/>
  <c r="N46" i="2" s="1"/>
  <c r="K45" i="2"/>
  <c r="P45" i="2" s="1"/>
  <c r="K44" i="2"/>
  <c r="N44" i="2" s="1"/>
  <c r="M43" i="2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M37" i="2"/>
  <c r="K37" i="2"/>
  <c r="P37" i="2" s="1"/>
  <c r="K36" i="2"/>
  <c r="N36" i="2" s="1"/>
  <c r="M35" i="2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M29" i="2"/>
  <c r="K29" i="2"/>
  <c r="P29" i="2" s="1"/>
  <c r="K28" i="2"/>
  <c r="N28" i="2" s="1"/>
  <c r="M27" i="2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M21" i="2"/>
  <c r="K21" i="2"/>
  <c r="P21" i="2" s="1"/>
  <c r="K20" i="2"/>
  <c r="N20" i="2" s="1"/>
  <c r="M19" i="2"/>
  <c r="K19" i="2"/>
  <c r="P19" i="2" s="1"/>
  <c r="K18" i="2"/>
  <c r="N18" i="2" s="1"/>
  <c r="K17" i="2"/>
  <c r="P17" i="2" s="1"/>
  <c r="K16" i="2"/>
  <c r="N16" i="2" s="1"/>
  <c r="K15" i="2"/>
  <c r="P15" i="2" s="1"/>
  <c r="K14" i="2"/>
  <c r="N14" i="2" s="1"/>
  <c r="M13" i="2"/>
  <c r="K13" i="2"/>
  <c r="P13" i="2" s="1"/>
  <c r="K12" i="2"/>
  <c r="N12" i="2" s="1"/>
  <c r="M11" i="2"/>
  <c r="K11" i="2"/>
  <c r="P11" i="2" s="1"/>
  <c r="K10" i="2"/>
  <c r="N10" i="2" s="1"/>
  <c r="K9" i="2"/>
  <c r="P9" i="2" s="1"/>
  <c r="K8" i="2"/>
  <c r="N8" i="2" s="1"/>
  <c r="K18" i="1"/>
  <c r="L18" i="1" s="1"/>
  <c r="O18" i="1"/>
  <c r="K19" i="1"/>
  <c r="N19" i="1" s="1"/>
  <c r="M19" i="1"/>
  <c r="O19" i="1"/>
  <c r="K20" i="1"/>
  <c r="L20" i="1" s="1"/>
  <c r="K21" i="1"/>
  <c r="N21" i="1" s="1"/>
  <c r="M21" i="1"/>
  <c r="O21" i="1"/>
  <c r="K22" i="1"/>
  <c r="L22" i="1" s="1"/>
  <c r="O22" i="1"/>
  <c r="K23" i="1"/>
  <c r="N23" i="1" s="1"/>
  <c r="M23" i="1"/>
  <c r="K24" i="1"/>
  <c r="L24" i="1" s="1"/>
  <c r="O24" i="1"/>
  <c r="K25" i="1"/>
  <c r="N25" i="1" s="1"/>
  <c r="M25" i="1"/>
  <c r="K26" i="1"/>
  <c r="L26" i="1" s="1"/>
  <c r="O26" i="1"/>
  <c r="K27" i="1"/>
  <c r="N27" i="1" s="1"/>
  <c r="M27" i="1"/>
  <c r="K28" i="1"/>
  <c r="O28" i="1" s="1"/>
  <c r="K29" i="1"/>
  <c r="N29" i="1" s="1"/>
  <c r="M29" i="1"/>
  <c r="K30" i="1"/>
  <c r="L30" i="1" s="1"/>
  <c r="K31" i="1"/>
  <c r="N31" i="1" s="1"/>
  <c r="M31" i="1"/>
  <c r="K32" i="1"/>
  <c r="L32" i="1" s="1"/>
  <c r="K33" i="1"/>
  <c r="N33" i="1" s="1"/>
  <c r="M33" i="1"/>
  <c r="K34" i="1"/>
  <c r="L34" i="1" s="1"/>
  <c r="K35" i="1"/>
  <c r="N35" i="1" s="1"/>
  <c r="M35" i="1"/>
  <c r="K36" i="1"/>
  <c r="L36" i="1" s="1"/>
  <c r="K37" i="1"/>
  <c r="N37" i="1" s="1"/>
  <c r="M37" i="1"/>
  <c r="K38" i="1"/>
  <c r="L38" i="1" s="1"/>
  <c r="K39" i="1"/>
  <c r="N39" i="1" s="1"/>
  <c r="M39" i="1"/>
  <c r="K40" i="1"/>
  <c r="O40" i="1" s="1"/>
  <c r="K41" i="1"/>
  <c r="N41" i="1" s="1"/>
  <c r="M41" i="1"/>
  <c r="K42" i="1"/>
  <c r="L42" i="1" s="1"/>
  <c r="K43" i="1"/>
  <c r="N43" i="1" s="1"/>
  <c r="M43" i="1"/>
  <c r="K44" i="1"/>
  <c r="L44" i="1" s="1"/>
  <c r="K45" i="1"/>
  <c r="N45" i="1" s="1"/>
  <c r="M45" i="1"/>
  <c r="K46" i="1"/>
  <c r="L46" i="1" s="1"/>
  <c r="K47" i="1"/>
  <c r="N47" i="1" s="1"/>
  <c r="M47" i="1"/>
  <c r="K48" i="1"/>
  <c r="L48" i="1" s="1"/>
  <c r="K49" i="1"/>
  <c r="N49" i="1" s="1"/>
  <c r="M49" i="1"/>
  <c r="K50" i="1"/>
  <c r="L50" i="1" s="1"/>
  <c r="K51" i="1"/>
  <c r="N51" i="1" s="1"/>
  <c r="M51" i="1"/>
  <c r="K52" i="1"/>
  <c r="L52" i="1" s="1"/>
  <c r="N14" i="10" l="1"/>
  <c r="N18" i="10"/>
  <c r="N24" i="10"/>
  <c r="N10" i="10"/>
  <c r="M14" i="10"/>
  <c r="M16" i="10"/>
  <c r="M18" i="10"/>
  <c r="M20" i="10"/>
  <c r="M22" i="10"/>
  <c r="M24" i="10"/>
  <c r="M26" i="10"/>
  <c r="M28" i="10"/>
  <c r="M30" i="10"/>
  <c r="M32" i="10"/>
  <c r="M34" i="10"/>
  <c r="M36" i="10"/>
  <c r="M38" i="10"/>
  <c r="M40" i="10"/>
  <c r="N16" i="10"/>
  <c r="N20" i="10"/>
  <c r="N22" i="10"/>
  <c r="N26" i="10"/>
  <c r="N28" i="10"/>
  <c r="N40" i="10"/>
  <c r="M17" i="9"/>
  <c r="M11" i="9"/>
  <c r="M27" i="9"/>
  <c r="M9" i="9"/>
  <c r="M19" i="9"/>
  <c r="M35" i="9"/>
  <c r="M8" i="7"/>
  <c r="M16" i="7"/>
  <c r="M24" i="7"/>
  <c r="M12" i="7"/>
  <c r="M20" i="7"/>
  <c r="L15" i="6"/>
  <c r="L16" i="6"/>
  <c r="N21" i="6"/>
  <c r="L23" i="6"/>
  <c r="L24" i="6"/>
  <c r="N29" i="6"/>
  <c r="L31" i="6"/>
  <c r="L32" i="6"/>
  <c r="N37" i="6"/>
  <c r="L39" i="6"/>
  <c r="L40" i="6"/>
  <c r="N45" i="6"/>
  <c r="L47" i="6"/>
  <c r="L48" i="6"/>
  <c r="L8" i="6"/>
  <c r="L20" i="6"/>
  <c r="N31" i="6"/>
  <c r="M32" i="6"/>
  <c r="L36" i="6"/>
  <c r="N39" i="6"/>
  <c r="M40" i="6"/>
  <c r="L44" i="6"/>
  <c r="N47" i="6"/>
  <c r="M48" i="6"/>
  <c r="N15" i="6"/>
  <c r="M16" i="6"/>
  <c r="N23" i="6"/>
  <c r="M24" i="6"/>
  <c r="L28" i="6"/>
  <c r="M8" i="6"/>
  <c r="L12" i="6"/>
  <c r="M14" i="6"/>
  <c r="P15" i="6"/>
  <c r="N16" i="6"/>
  <c r="L19" i="6"/>
  <c r="N20" i="6"/>
  <c r="M22" i="6"/>
  <c r="P23" i="6"/>
  <c r="N24" i="6"/>
  <c r="L27" i="6"/>
  <c r="N28" i="6"/>
  <c r="M30" i="6"/>
  <c r="P31" i="6"/>
  <c r="N32" i="6"/>
  <c r="L35" i="6"/>
  <c r="N36" i="6"/>
  <c r="M38" i="6"/>
  <c r="P39" i="6"/>
  <c r="N40" i="6"/>
  <c r="L43" i="6"/>
  <c r="N44" i="6"/>
  <c r="M46" i="6"/>
  <c r="P47" i="6"/>
  <c r="N48" i="6"/>
  <c r="P22" i="11"/>
  <c r="P8" i="11"/>
  <c r="P9" i="11"/>
  <c r="N10" i="11"/>
  <c r="N11" i="11"/>
  <c r="M12" i="11"/>
  <c r="L13" i="11"/>
  <c r="L14" i="11"/>
  <c r="P16" i="11"/>
  <c r="P17" i="11"/>
  <c r="N18" i="11"/>
  <c r="N19" i="11"/>
  <c r="M20" i="11"/>
  <c r="L21" i="11"/>
  <c r="L22" i="11"/>
  <c r="P24" i="11"/>
  <c r="P25" i="11"/>
  <c r="N26" i="11"/>
  <c r="N27" i="11"/>
  <c r="M28" i="11"/>
  <c r="L29" i="11"/>
  <c r="L30" i="11"/>
  <c r="P32" i="11"/>
  <c r="P33" i="11"/>
  <c r="N34" i="11"/>
  <c r="N35" i="11"/>
  <c r="M36" i="11"/>
  <c r="L37" i="11"/>
  <c r="G47" i="11"/>
  <c r="P10" i="11"/>
  <c r="P11" i="11"/>
  <c r="N12" i="11"/>
  <c r="G49" i="11" s="1"/>
  <c r="N13" i="11"/>
  <c r="M14" i="11"/>
  <c r="P18" i="11"/>
  <c r="P19" i="11"/>
  <c r="N20" i="11"/>
  <c r="N21" i="11"/>
  <c r="M22" i="11"/>
  <c r="P26" i="11"/>
  <c r="P27" i="11"/>
  <c r="N28" i="11"/>
  <c r="N29" i="11"/>
  <c r="M30" i="11"/>
  <c r="P34" i="11"/>
  <c r="P35" i="11"/>
  <c r="N36" i="11"/>
  <c r="N37" i="11"/>
  <c r="P12" i="11"/>
  <c r="P13" i="11"/>
  <c r="N14" i="11"/>
  <c r="P20" i="11"/>
  <c r="P21" i="11"/>
  <c r="N22" i="11"/>
  <c r="P28" i="11"/>
  <c r="P29" i="11"/>
  <c r="N30" i="11"/>
  <c r="P36" i="11"/>
  <c r="P37" i="11"/>
  <c r="P14" i="11"/>
  <c r="P30" i="11"/>
  <c r="O13" i="10"/>
  <c r="M8" i="10"/>
  <c r="M10" i="10"/>
  <c r="M12" i="10"/>
  <c r="M15" i="9"/>
  <c r="M23" i="9"/>
  <c r="M31" i="9"/>
  <c r="M13" i="9"/>
  <c r="M21" i="9"/>
  <c r="M29" i="9"/>
  <c r="M9" i="8"/>
  <c r="L14" i="8"/>
  <c r="N15" i="8"/>
  <c r="P18" i="8"/>
  <c r="N9" i="8"/>
  <c r="M11" i="8"/>
  <c r="M13" i="8"/>
  <c r="O14" i="8"/>
  <c r="M17" i="8"/>
  <c r="M15" i="8"/>
  <c r="N8" i="7"/>
  <c r="N10" i="7"/>
  <c r="N12" i="7"/>
  <c r="N14" i="7"/>
  <c r="N16" i="7"/>
  <c r="N18" i="7"/>
  <c r="N20" i="7"/>
  <c r="N22" i="7"/>
  <c r="N24" i="7"/>
  <c r="M26" i="7"/>
  <c r="M28" i="7"/>
  <c r="M30" i="7"/>
  <c r="M32" i="7"/>
  <c r="M34" i="7"/>
  <c r="M36" i="7"/>
  <c r="M38" i="7"/>
  <c r="M40" i="7"/>
  <c r="M42" i="7"/>
  <c r="M44" i="7"/>
  <c r="M46" i="7"/>
  <c r="N26" i="7"/>
  <c r="N28" i="7"/>
  <c r="N30" i="7"/>
  <c r="N32" i="7"/>
  <c r="N34" i="7"/>
  <c r="N36" i="7"/>
  <c r="N38" i="7"/>
  <c r="N40" i="7"/>
  <c r="N42" i="7"/>
  <c r="N44" i="7"/>
  <c r="N46" i="7"/>
  <c r="O25" i="7"/>
  <c r="G63" i="6"/>
  <c r="P8" i="6"/>
  <c r="P9" i="6"/>
  <c r="N10" i="6"/>
  <c r="N11" i="6"/>
  <c r="M12" i="6"/>
  <c r="L13" i="6"/>
  <c r="L14" i="6"/>
  <c r="P16" i="6"/>
  <c r="P17" i="6"/>
  <c r="N18" i="6"/>
  <c r="N19" i="6"/>
  <c r="M20" i="6"/>
  <c r="L21" i="6"/>
  <c r="L22" i="6"/>
  <c r="P24" i="6"/>
  <c r="P25" i="6"/>
  <c r="N26" i="6"/>
  <c r="N27" i="6"/>
  <c r="M28" i="6"/>
  <c r="L29" i="6"/>
  <c r="L30" i="6"/>
  <c r="P32" i="6"/>
  <c r="P33" i="6"/>
  <c r="N34" i="6"/>
  <c r="N35" i="6"/>
  <c r="M36" i="6"/>
  <c r="L37" i="6"/>
  <c r="L38" i="6"/>
  <c r="P40" i="6"/>
  <c r="P41" i="6"/>
  <c r="N42" i="6"/>
  <c r="N43" i="6"/>
  <c r="M44" i="6"/>
  <c r="L45" i="6"/>
  <c r="L46" i="6"/>
  <c r="P48" i="6"/>
  <c r="P49" i="6"/>
  <c r="N50" i="6"/>
  <c r="P10" i="6"/>
  <c r="P26" i="6"/>
  <c r="P34" i="6"/>
  <c r="P42" i="6"/>
  <c r="P50" i="6"/>
  <c r="N13" i="6"/>
  <c r="P18" i="6"/>
  <c r="L9" i="6"/>
  <c r="L10" i="6"/>
  <c r="P12" i="6"/>
  <c r="P51" i="6" s="1"/>
  <c r="P13" i="6"/>
  <c r="N14" i="6"/>
  <c r="L17" i="6"/>
  <c r="L18" i="6"/>
  <c r="P20" i="6"/>
  <c r="P21" i="6"/>
  <c r="N22" i="6"/>
  <c r="L25" i="6"/>
  <c r="L26" i="6"/>
  <c r="P28" i="6"/>
  <c r="P29" i="6"/>
  <c r="N30" i="6"/>
  <c r="L33" i="6"/>
  <c r="L34" i="6"/>
  <c r="P36" i="6"/>
  <c r="P37" i="6"/>
  <c r="N38" i="6"/>
  <c r="L41" i="6"/>
  <c r="L42" i="6"/>
  <c r="P44" i="6"/>
  <c r="P45" i="6"/>
  <c r="N46" i="6"/>
  <c r="L49" i="6"/>
  <c r="L50" i="6"/>
  <c r="N9" i="6"/>
  <c r="M10" i="6"/>
  <c r="P14" i="6"/>
  <c r="N17" i="6"/>
  <c r="M18" i="6"/>
  <c r="P22" i="6"/>
  <c r="N25" i="6"/>
  <c r="M26" i="6"/>
  <c r="P30" i="6"/>
  <c r="N33" i="6"/>
  <c r="M34" i="6"/>
  <c r="P38" i="6"/>
  <c r="N41" i="6"/>
  <c r="M42" i="6"/>
  <c r="P46" i="6"/>
  <c r="N49" i="6"/>
  <c r="M50" i="6"/>
  <c r="M8" i="5"/>
  <c r="M10" i="5"/>
  <c r="N8" i="5"/>
  <c r="N10" i="5"/>
  <c r="N12" i="5"/>
  <c r="P22" i="4"/>
  <c r="P30" i="4"/>
  <c r="P38" i="4"/>
  <c r="P46" i="4"/>
  <c r="G63" i="4"/>
  <c r="P8" i="4"/>
  <c r="P9" i="4"/>
  <c r="N10" i="4"/>
  <c r="L13" i="4"/>
  <c r="L14" i="4"/>
  <c r="P16" i="4"/>
  <c r="P17" i="4"/>
  <c r="N18" i="4"/>
  <c r="L21" i="4"/>
  <c r="L22" i="4"/>
  <c r="P24" i="4"/>
  <c r="P25" i="4"/>
  <c r="N26" i="4"/>
  <c r="L29" i="4"/>
  <c r="L30" i="4"/>
  <c r="P32" i="4"/>
  <c r="P33" i="4"/>
  <c r="N34" i="4"/>
  <c r="L37" i="4"/>
  <c r="L38" i="4"/>
  <c r="P40" i="4"/>
  <c r="P41" i="4"/>
  <c r="N42" i="4"/>
  <c r="L45" i="4"/>
  <c r="L46" i="4"/>
  <c r="P48" i="4"/>
  <c r="P49" i="4"/>
  <c r="N50" i="4"/>
  <c r="P18" i="4"/>
  <c r="N21" i="4"/>
  <c r="M22" i="4"/>
  <c r="N29" i="4"/>
  <c r="M30" i="4"/>
  <c r="P34" i="4"/>
  <c r="N37" i="4"/>
  <c r="M38" i="4"/>
  <c r="P42" i="4"/>
  <c r="N45" i="4"/>
  <c r="M46" i="4"/>
  <c r="P50" i="4"/>
  <c r="P10" i="4"/>
  <c r="N13" i="4"/>
  <c r="M14" i="4"/>
  <c r="P26" i="4"/>
  <c r="M8" i="4"/>
  <c r="L9" i="4"/>
  <c r="G60" i="4" s="1"/>
  <c r="L10" i="4"/>
  <c r="P12" i="4"/>
  <c r="P13" i="4"/>
  <c r="N14" i="4"/>
  <c r="N15" i="4"/>
  <c r="G62" i="4" s="1"/>
  <c r="M16" i="4"/>
  <c r="L17" i="4"/>
  <c r="L18" i="4"/>
  <c r="P20" i="4"/>
  <c r="P21" i="4"/>
  <c r="N22" i="4"/>
  <c r="N23" i="4"/>
  <c r="M24" i="4"/>
  <c r="L25" i="4"/>
  <c r="L26" i="4"/>
  <c r="P28" i="4"/>
  <c r="P29" i="4"/>
  <c r="N30" i="4"/>
  <c r="N31" i="4"/>
  <c r="M32" i="4"/>
  <c r="L33" i="4"/>
  <c r="L34" i="4"/>
  <c r="P36" i="4"/>
  <c r="P37" i="4"/>
  <c r="N38" i="4"/>
  <c r="N39" i="4"/>
  <c r="M40" i="4"/>
  <c r="L41" i="4"/>
  <c r="L42" i="4"/>
  <c r="P44" i="4"/>
  <c r="P45" i="4"/>
  <c r="N46" i="4"/>
  <c r="N47" i="4"/>
  <c r="M48" i="4"/>
  <c r="L49" i="4"/>
  <c r="L50" i="4"/>
  <c r="P14" i="4"/>
  <c r="N10" i="3"/>
  <c r="N12" i="3"/>
  <c r="L15" i="3"/>
  <c r="M16" i="3"/>
  <c r="L21" i="3"/>
  <c r="N22" i="3"/>
  <c r="N26" i="3"/>
  <c r="N28" i="3"/>
  <c r="L31" i="3"/>
  <c r="M32" i="3"/>
  <c r="N40" i="3"/>
  <c r="N42" i="3"/>
  <c r="N44" i="3"/>
  <c r="N46" i="3"/>
  <c r="O15" i="3"/>
  <c r="N16" i="3"/>
  <c r="O21" i="3"/>
  <c r="O31" i="3"/>
  <c r="N32" i="3"/>
  <c r="M17" i="2"/>
  <c r="M25" i="2"/>
  <c r="M15" i="2"/>
  <c r="M23" i="2"/>
  <c r="M31" i="2"/>
  <c r="M39" i="2"/>
  <c r="M47" i="2"/>
  <c r="M9" i="2"/>
  <c r="M45" i="2"/>
  <c r="M33" i="2"/>
  <c r="M41" i="2"/>
  <c r="M49" i="2"/>
  <c r="G50" i="11"/>
  <c r="M9" i="11"/>
  <c r="G48" i="11" s="1"/>
  <c r="M11" i="11"/>
  <c r="M13" i="11"/>
  <c r="M15" i="11"/>
  <c r="M17" i="11"/>
  <c r="M19" i="11"/>
  <c r="M21" i="11"/>
  <c r="M23" i="11"/>
  <c r="M25" i="11"/>
  <c r="M27" i="11"/>
  <c r="M29" i="11"/>
  <c r="M31" i="11"/>
  <c r="M33" i="11"/>
  <c r="M35" i="11"/>
  <c r="M37" i="11"/>
  <c r="P38" i="11"/>
  <c r="P9" i="10"/>
  <c r="P11" i="10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O28" i="10"/>
  <c r="M29" i="10"/>
  <c r="O30" i="10"/>
  <c r="M31" i="10"/>
  <c r="O32" i="10"/>
  <c r="M33" i="10"/>
  <c r="O34" i="10"/>
  <c r="M35" i="10"/>
  <c r="O36" i="10"/>
  <c r="M37" i="10"/>
  <c r="O38" i="10"/>
  <c r="M39" i="10"/>
  <c r="O40" i="10"/>
  <c r="M41" i="10"/>
  <c r="L11" i="10"/>
  <c r="P17" i="10"/>
  <c r="L29" i="10"/>
  <c r="L8" i="10"/>
  <c r="N9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L28" i="10"/>
  <c r="N29" i="10"/>
  <c r="L30" i="10"/>
  <c r="N31" i="10"/>
  <c r="L32" i="10"/>
  <c r="N33" i="10"/>
  <c r="L34" i="10"/>
  <c r="N35" i="10"/>
  <c r="L36" i="10"/>
  <c r="N37" i="10"/>
  <c r="L38" i="10"/>
  <c r="N39" i="10"/>
  <c r="L40" i="10"/>
  <c r="N41" i="10"/>
  <c r="O9" i="10"/>
  <c r="O15" i="10"/>
  <c r="O17" i="10"/>
  <c r="O19" i="10"/>
  <c r="O21" i="10"/>
  <c r="O23" i="10"/>
  <c r="O25" i="10"/>
  <c r="O27" i="10"/>
  <c r="O29" i="10"/>
  <c r="O31" i="10"/>
  <c r="O33" i="10"/>
  <c r="O35" i="10"/>
  <c r="O37" i="10"/>
  <c r="O39" i="10"/>
  <c r="O41" i="10"/>
  <c r="L13" i="10"/>
  <c r="L15" i="10"/>
  <c r="L19" i="10"/>
  <c r="L21" i="10"/>
  <c r="L23" i="10"/>
  <c r="L25" i="10"/>
  <c r="L27" i="10"/>
  <c r="L31" i="10"/>
  <c r="L33" i="10"/>
  <c r="L35" i="10"/>
  <c r="L37" i="10"/>
  <c r="L39" i="10"/>
  <c r="L41" i="10"/>
  <c r="N8" i="9"/>
  <c r="M8" i="9"/>
  <c r="P8" i="9"/>
  <c r="L8" i="9"/>
  <c r="N10" i="9"/>
  <c r="M10" i="9"/>
  <c r="P10" i="9"/>
  <c r="L10" i="9"/>
  <c r="N12" i="9"/>
  <c r="M12" i="9"/>
  <c r="P12" i="9"/>
  <c r="L12" i="9"/>
  <c r="N14" i="9"/>
  <c r="M14" i="9"/>
  <c r="P14" i="9"/>
  <c r="L14" i="9"/>
  <c r="N16" i="9"/>
  <c r="M16" i="9"/>
  <c r="P16" i="9"/>
  <c r="L16" i="9"/>
  <c r="N18" i="9"/>
  <c r="M18" i="9"/>
  <c r="P18" i="9"/>
  <c r="L18" i="9"/>
  <c r="N20" i="9"/>
  <c r="M20" i="9"/>
  <c r="P20" i="9"/>
  <c r="L20" i="9"/>
  <c r="N22" i="9"/>
  <c r="M22" i="9"/>
  <c r="P22" i="9"/>
  <c r="L22" i="9"/>
  <c r="O22" i="9"/>
  <c r="O8" i="9"/>
  <c r="O10" i="9"/>
  <c r="O12" i="9"/>
  <c r="O14" i="9"/>
  <c r="O16" i="9"/>
  <c r="O18" i="9"/>
  <c r="O20" i="9"/>
  <c r="O24" i="9"/>
  <c r="O28" i="9"/>
  <c r="O30" i="9"/>
  <c r="O32" i="9"/>
  <c r="O34" i="9"/>
  <c r="O36" i="9"/>
  <c r="N9" i="9"/>
  <c r="N11" i="9"/>
  <c r="N13" i="9"/>
  <c r="N15" i="9"/>
  <c r="N17" i="9"/>
  <c r="N19" i="9"/>
  <c r="N21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O9" i="9"/>
  <c r="O13" i="9"/>
  <c r="O17" i="9"/>
  <c r="O19" i="9"/>
  <c r="O21" i="9"/>
  <c r="O23" i="9"/>
  <c r="O25" i="9"/>
  <c r="M26" i="9"/>
  <c r="O27" i="9"/>
  <c r="M28" i="9"/>
  <c r="O29" i="9"/>
  <c r="M30" i="9"/>
  <c r="O31" i="9"/>
  <c r="M32" i="9"/>
  <c r="O33" i="9"/>
  <c r="M34" i="9"/>
  <c r="O35" i="9"/>
  <c r="M36" i="9"/>
  <c r="O26" i="9"/>
  <c r="O11" i="9"/>
  <c r="O15" i="9"/>
  <c r="M24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P20" i="8"/>
  <c r="N8" i="8"/>
  <c r="M8" i="8"/>
  <c r="O12" i="8"/>
  <c r="N16" i="8"/>
  <c r="M16" i="8"/>
  <c r="L18" i="8"/>
  <c r="N10" i="8"/>
  <c r="M10" i="8"/>
  <c r="L12" i="8"/>
  <c r="L8" i="8"/>
  <c r="O10" i="8"/>
  <c r="N14" i="8"/>
  <c r="M14" i="8"/>
  <c r="L16" i="8"/>
  <c r="N12" i="8"/>
  <c r="M12" i="8"/>
  <c r="P19" i="8"/>
  <c r="N18" i="8"/>
  <c r="M18" i="8"/>
  <c r="O9" i="8"/>
  <c r="O11" i="8"/>
  <c r="O13" i="8"/>
  <c r="O15" i="8"/>
  <c r="O17" i="8"/>
  <c r="L9" i="8"/>
  <c r="L11" i="8"/>
  <c r="L13" i="8"/>
  <c r="L15" i="8"/>
  <c r="L17" i="8"/>
  <c r="O11" i="7"/>
  <c r="O19" i="7"/>
  <c r="P9" i="7"/>
  <c r="P13" i="7"/>
  <c r="P15" i="7"/>
  <c r="L19" i="7"/>
  <c r="L23" i="7"/>
  <c r="P27" i="7"/>
  <c r="L37" i="7"/>
  <c r="O8" i="7"/>
  <c r="M9" i="7"/>
  <c r="O10" i="7"/>
  <c r="M11" i="7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M43" i="7"/>
  <c r="O44" i="7"/>
  <c r="M45" i="7"/>
  <c r="O46" i="7"/>
  <c r="M47" i="7"/>
  <c r="O15" i="7"/>
  <c r="L11" i="7"/>
  <c r="P11" i="7"/>
  <c r="L13" i="7"/>
  <c r="L15" i="7"/>
  <c r="L17" i="7"/>
  <c r="P17" i="7"/>
  <c r="P19" i="7"/>
  <c r="P48" i="7" s="1"/>
  <c r="L21" i="7"/>
  <c r="L25" i="7"/>
  <c r="P25" i="7"/>
  <c r="L27" i="7"/>
  <c r="P35" i="7"/>
  <c r="P37" i="7"/>
  <c r="L8" i="7"/>
  <c r="N9" i="7"/>
  <c r="L10" i="7"/>
  <c r="L12" i="7"/>
  <c r="N13" i="7"/>
  <c r="L14" i="7"/>
  <c r="L16" i="7"/>
  <c r="N17" i="7"/>
  <c r="L18" i="7"/>
  <c r="L20" i="7"/>
  <c r="N21" i="7"/>
  <c r="L22" i="7"/>
  <c r="N23" i="7"/>
  <c r="L24" i="7"/>
  <c r="L26" i="7"/>
  <c r="N27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N43" i="7"/>
  <c r="L44" i="7"/>
  <c r="N45" i="7"/>
  <c r="L46" i="7"/>
  <c r="N47" i="7"/>
  <c r="O9" i="7"/>
  <c r="O21" i="7"/>
  <c r="O23" i="7"/>
  <c r="O29" i="7"/>
  <c r="O31" i="7"/>
  <c r="O33" i="7"/>
  <c r="O35" i="7"/>
  <c r="O39" i="7"/>
  <c r="O41" i="7"/>
  <c r="O43" i="7"/>
  <c r="O45" i="7"/>
  <c r="O47" i="7"/>
  <c r="L29" i="7"/>
  <c r="L31" i="7"/>
  <c r="L33" i="7"/>
  <c r="L39" i="7"/>
  <c r="L41" i="7"/>
  <c r="L43" i="7"/>
  <c r="L45" i="7"/>
  <c r="L47" i="7"/>
  <c r="M9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M49" i="6"/>
  <c r="P9" i="5"/>
  <c r="N9" i="5"/>
  <c r="L9" i="5"/>
  <c r="M9" i="5"/>
  <c r="O9" i="5"/>
  <c r="N11" i="5"/>
  <c r="M11" i="5"/>
  <c r="G23" i="5" s="1"/>
  <c r="P11" i="5"/>
  <c r="P14" i="5" s="1"/>
  <c r="L11" i="5"/>
  <c r="O8" i="5"/>
  <c r="O10" i="5"/>
  <c r="O12" i="5"/>
  <c r="L8" i="5"/>
  <c r="L10" i="5"/>
  <c r="L12" i="5"/>
  <c r="M9" i="4"/>
  <c r="G61" i="4" s="1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P51" i="4"/>
  <c r="N25" i="3"/>
  <c r="M25" i="3"/>
  <c r="L27" i="3"/>
  <c r="L35" i="3"/>
  <c r="L9" i="3"/>
  <c r="N15" i="3"/>
  <c r="M15" i="3"/>
  <c r="L17" i="3"/>
  <c r="N23" i="3"/>
  <c r="M23" i="3"/>
  <c r="L25" i="3"/>
  <c r="O27" i="3"/>
  <c r="N31" i="3"/>
  <c r="M31" i="3"/>
  <c r="L33" i="3"/>
  <c r="N37" i="3"/>
  <c r="P37" i="3"/>
  <c r="L37" i="3"/>
  <c r="M37" i="3"/>
  <c r="N11" i="3"/>
  <c r="M11" i="3"/>
  <c r="N19" i="3"/>
  <c r="M19" i="3"/>
  <c r="L11" i="3"/>
  <c r="P11" i="3"/>
  <c r="P53" i="3" s="1"/>
  <c r="N13" i="3"/>
  <c r="M13" i="3"/>
  <c r="P19" i="3"/>
  <c r="N21" i="3"/>
  <c r="M21" i="3"/>
  <c r="O25" i="3"/>
  <c r="N29" i="3"/>
  <c r="M29" i="3"/>
  <c r="N39" i="3"/>
  <c r="P39" i="3"/>
  <c r="M39" i="3"/>
  <c r="L39" i="3"/>
  <c r="N27" i="3"/>
  <c r="M27" i="3"/>
  <c r="N35" i="3"/>
  <c r="P35" i="3"/>
  <c r="M35" i="3"/>
  <c r="P41" i="3"/>
  <c r="N41" i="3"/>
  <c r="M41" i="3"/>
  <c r="L41" i="3"/>
  <c r="N9" i="3"/>
  <c r="M9" i="3"/>
  <c r="N17" i="3"/>
  <c r="M17" i="3"/>
  <c r="L19" i="3"/>
  <c r="N33" i="3"/>
  <c r="M33" i="3"/>
  <c r="P43" i="3"/>
  <c r="L43" i="3"/>
  <c r="N43" i="3"/>
  <c r="M43" i="3"/>
  <c r="P45" i="3"/>
  <c r="L49" i="3"/>
  <c r="O12" i="3"/>
  <c r="O16" i="3"/>
  <c r="O20" i="3"/>
  <c r="O26" i="3"/>
  <c r="O28" i="3"/>
  <c r="O30" i="3"/>
  <c r="O32" i="3"/>
  <c r="O34" i="3"/>
  <c r="O36" i="3"/>
  <c r="O38" i="3"/>
  <c r="O40" i="3"/>
  <c r="O42" i="3"/>
  <c r="O44" i="3"/>
  <c r="M45" i="3"/>
  <c r="O46" i="3"/>
  <c r="M47" i="3"/>
  <c r="O48" i="3"/>
  <c r="M49" i="3"/>
  <c r="O50" i="3"/>
  <c r="M51" i="3"/>
  <c r="O8" i="3"/>
  <c r="O10" i="3"/>
  <c r="O14" i="3"/>
  <c r="O18" i="3"/>
  <c r="O22" i="3"/>
  <c r="O24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L44" i="3"/>
  <c r="N45" i="3"/>
  <c r="L46" i="3"/>
  <c r="N47" i="3"/>
  <c r="L48" i="3"/>
  <c r="N49" i="3"/>
  <c r="L50" i="3"/>
  <c r="N51" i="3"/>
  <c r="O45" i="3"/>
  <c r="O47" i="3"/>
  <c r="O49" i="3"/>
  <c r="O51" i="3"/>
  <c r="L47" i="3"/>
  <c r="L51" i="3"/>
  <c r="O14" i="2"/>
  <c r="O16" i="2"/>
  <c r="O20" i="2"/>
  <c r="O24" i="2"/>
  <c r="O32" i="2"/>
  <c r="O38" i="2"/>
  <c r="O40" i="2"/>
  <c r="O42" i="2"/>
  <c r="O44" i="2"/>
  <c r="O46" i="2"/>
  <c r="O48" i="2"/>
  <c r="O50" i="2"/>
  <c r="L8" i="2"/>
  <c r="P8" i="2"/>
  <c r="N9" i="2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N45" i="2"/>
  <c r="L46" i="2"/>
  <c r="P46" i="2"/>
  <c r="N47" i="2"/>
  <c r="L48" i="2"/>
  <c r="P48" i="2"/>
  <c r="N49" i="2"/>
  <c r="L50" i="2"/>
  <c r="P50" i="2"/>
  <c r="N51" i="2"/>
  <c r="O10" i="2"/>
  <c r="O18" i="2"/>
  <c r="O26" i="2"/>
  <c r="O28" i="2"/>
  <c r="O30" i="2"/>
  <c r="O34" i="2"/>
  <c r="O36" i="2"/>
  <c r="M8" i="2"/>
  <c r="O9" i="2"/>
  <c r="M10" i="2"/>
  <c r="O13" i="2"/>
  <c r="M14" i="2"/>
  <c r="O17" i="2"/>
  <c r="M18" i="2"/>
  <c r="O19" i="2"/>
  <c r="M20" i="2"/>
  <c r="M24" i="2"/>
  <c r="O25" i="2"/>
  <c r="M26" i="2"/>
  <c r="O27" i="2"/>
  <c r="M28" i="2"/>
  <c r="O29" i="2"/>
  <c r="M30" i="2"/>
  <c r="O31" i="2"/>
  <c r="M32" i="2"/>
  <c r="O33" i="2"/>
  <c r="M34" i="2"/>
  <c r="O35" i="2"/>
  <c r="M36" i="2"/>
  <c r="O37" i="2"/>
  <c r="M38" i="2"/>
  <c r="O39" i="2"/>
  <c r="M40" i="2"/>
  <c r="O41" i="2"/>
  <c r="M42" i="2"/>
  <c r="O43" i="2"/>
  <c r="M44" i="2"/>
  <c r="O45" i="2"/>
  <c r="M46" i="2"/>
  <c r="O47" i="2"/>
  <c r="M48" i="2"/>
  <c r="O49" i="2"/>
  <c r="M50" i="2"/>
  <c r="O51" i="2"/>
  <c r="O8" i="2"/>
  <c r="O12" i="2"/>
  <c r="O22" i="2"/>
  <c r="O11" i="2"/>
  <c r="M12" i="2"/>
  <c r="O15" i="2"/>
  <c r="M16" i="2"/>
  <c r="O21" i="2"/>
  <c r="M22" i="2"/>
  <c r="O23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O52" i="1"/>
  <c r="O42" i="1"/>
  <c r="O38" i="1"/>
  <c r="O36" i="1"/>
  <c r="O34" i="1"/>
  <c r="O32" i="1"/>
  <c r="O30" i="1"/>
  <c r="O20" i="1"/>
  <c r="N52" i="1"/>
  <c r="P51" i="1"/>
  <c r="L51" i="1"/>
  <c r="N50" i="1"/>
  <c r="P49" i="1"/>
  <c r="L49" i="1"/>
  <c r="N48" i="1"/>
  <c r="P47" i="1"/>
  <c r="L47" i="1"/>
  <c r="N46" i="1"/>
  <c r="P45" i="1"/>
  <c r="L45" i="1"/>
  <c r="N44" i="1"/>
  <c r="P43" i="1"/>
  <c r="L43" i="1"/>
  <c r="N42" i="1"/>
  <c r="P41" i="1"/>
  <c r="L41" i="1"/>
  <c r="N40" i="1"/>
  <c r="P39" i="1"/>
  <c r="L39" i="1"/>
  <c r="N38" i="1"/>
  <c r="P37" i="1"/>
  <c r="L37" i="1"/>
  <c r="N36" i="1"/>
  <c r="P35" i="1"/>
  <c r="L35" i="1"/>
  <c r="N34" i="1"/>
  <c r="P33" i="1"/>
  <c r="L33" i="1"/>
  <c r="N32" i="1"/>
  <c r="P31" i="1"/>
  <c r="L31" i="1"/>
  <c r="N30" i="1"/>
  <c r="P29" i="1"/>
  <c r="L29" i="1"/>
  <c r="N28" i="1"/>
  <c r="P27" i="1"/>
  <c r="L27" i="1"/>
  <c r="N26" i="1"/>
  <c r="P25" i="1"/>
  <c r="L25" i="1"/>
  <c r="N24" i="1"/>
  <c r="P23" i="1"/>
  <c r="L23" i="1"/>
  <c r="N22" i="1"/>
  <c r="P21" i="1"/>
  <c r="L21" i="1"/>
  <c r="N20" i="1"/>
  <c r="P19" i="1"/>
  <c r="L19" i="1"/>
  <c r="N18" i="1"/>
  <c r="O46" i="1"/>
  <c r="M52" i="1"/>
  <c r="O51" i="1"/>
  <c r="M48" i="1"/>
  <c r="O47" i="1"/>
  <c r="M44" i="1"/>
  <c r="O43" i="1"/>
  <c r="M42" i="1"/>
  <c r="M40" i="1"/>
  <c r="O39" i="1"/>
  <c r="M36" i="1"/>
  <c r="O35" i="1"/>
  <c r="M30" i="1"/>
  <c r="O29" i="1"/>
  <c r="M28" i="1"/>
  <c r="O27" i="1"/>
  <c r="M22" i="1"/>
  <c r="M20" i="1"/>
  <c r="O50" i="1"/>
  <c r="O48" i="1"/>
  <c r="O44" i="1"/>
  <c r="M50" i="1"/>
  <c r="O49" i="1"/>
  <c r="M46" i="1"/>
  <c r="O45" i="1"/>
  <c r="O41" i="1"/>
  <c r="M38" i="1"/>
  <c r="O37" i="1"/>
  <c r="M34" i="1"/>
  <c r="O33" i="1"/>
  <c r="M32" i="1"/>
  <c r="O31" i="1"/>
  <c r="M26" i="1"/>
  <c r="O25" i="1"/>
  <c r="M24" i="1"/>
  <c r="O23" i="1"/>
  <c r="M18" i="1"/>
  <c r="P52" i="1"/>
  <c r="P50" i="1"/>
  <c r="P48" i="1"/>
  <c r="P46" i="1"/>
  <c r="P44" i="1"/>
  <c r="P42" i="1"/>
  <c r="P40" i="1"/>
  <c r="L40" i="1"/>
  <c r="P38" i="1"/>
  <c r="P36" i="1"/>
  <c r="P34" i="1"/>
  <c r="P32" i="1"/>
  <c r="P30" i="1"/>
  <c r="P28" i="1"/>
  <c r="L28" i="1"/>
  <c r="P26" i="1"/>
  <c r="P24" i="1"/>
  <c r="P22" i="1"/>
  <c r="P20" i="1"/>
  <c r="P18" i="1"/>
  <c r="P43" i="10" l="1"/>
  <c r="G59" i="7"/>
  <c r="P49" i="7"/>
  <c r="G61" i="6"/>
  <c r="G62" i="6"/>
  <c r="G60" i="6"/>
  <c r="P39" i="11"/>
  <c r="G53" i="10"/>
  <c r="G52" i="10"/>
  <c r="G31" i="8"/>
  <c r="G29" i="8"/>
  <c r="G58" i="7"/>
  <c r="P52" i="6"/>
  <c r="P13" i="5"/>
  <c r="G24" i="5"/>
  <c r="P52" i="4"/>
  <c r="G63" i="3"/>
  <c r="G62" i="3"/>
  <c r="G64" i="2"/>
  <c r="G63" i="2"/>
  <c r="G51" i="10"/>
  <c r="G54" i="10"/>
  <c r="P42" i="10"/>
  <c r="G46" i="9"/>
  <c r="P38" i="9"/>
  <c r="P37" i="9"/>
  <c r="G49" i="9"/>
  <c r="G47" i="9"/>
  <c r="G48" i="9"/>
  <c r="G30" i="8"/>
  <c r="G28" i="8"/>
  <c r="G60" i="7"/>
  <c r="G57" i="7"/>
  <c r="G22" i="5"/>
  <c r="G25" i="5"/>
  <c r="G61" i="3"/>
  <c r="P52" i="3"/>
  <c r="G64" i="3"/>
  <c r="G61" i="2"/>
  <c r="P53" i="2"/>
  <c r="P52" i="2"/>
  <c r="G62" i="2"/>
  <c r="K17" i="1" l="1"/>
  <c r="L17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O16" i="1" l="1"/>
  <c r="L16" i="1"/>
  <c r="P16" i="1"/>
  <c r="L8" i="1"/>
  <c r="M16" i="1"/>
  <c r="O17" i="1"/>
  <c r="O15" i="1"/>
  <c r="N17" i="1"/>
  <c r="N15" i="1"/>
  <c r="N14" i="1"/>
  <c r="N13" i="1"/>
  <c r="P14" i="1"/>
  <c r="M17" i="1"/>
  <c r="M15" i="1"/>
  <c r="M14" i="1"/>
  <c r="M13" i="1"/>
  <c r="P17" i="1"/>
  <c r="P13" i="1"/>
  <c r="L15" i="1"/>
  <c r="L14" i="1"/>
  <c r="L13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64" i="1" l="1"/>
  <c r="G65" i="1"/>
  <c r="G63" i="1"/>
  <c r="G62" i="1"/>
  <c r="P53" i="1"/>
  <c r="P54" i="1"/>
</calcChain>
</file>

<file path=xl/sharedStrings.xml><?xml version="1.0" encoding="utf-8"?>
<sst xmlns="http://schemas.openxmlformats.org/spreadsheetml/2006/main" count="1187" uniqueCount="747">
  <si>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</si>
  <si>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</si>
  <si>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</si>
  <si>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</si>
  <si>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</si>
  <si>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</si>
  <si>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</si>
  <si>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</si>
  <si>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</si>
  <si>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</si>
  <si>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</si>
  <si>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</si>
  <si>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</si>
  <si>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</si>
  <si>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</si>
  <si>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</si>
  <si>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</si>
  <si>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</si>
  <si>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</si>
  <si>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</si>
  <si>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</si>
  <si>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</si>
  <si>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</si>
  <si>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</si>
  <si>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</si>
  <si>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</si>
  <si>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</si>
  <si>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</si>
  <si>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</si>
  <si>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</si>
  <si>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</si>
  <si>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</si>
  <si>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</si>
  <si>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</si>
  <si>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</si>
  <si>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</si>
  <si>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</si>
  <si>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</si>
  <si>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</si>
  <si>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</si>
  <si>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</si>
  <si>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</si>
  <si>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</si>
  <si>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</si>
  <si>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</si>
  <si>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</si>
  <si>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</si>
  <si>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</si>
  <si>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</si>
  <si>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</si>
  <si>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</si>
  <si>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</si>
  <si>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</si>
  <si>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</si>
  <si>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</si>
  <si>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</si>
  <si>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ดีเยี่ยม (34-40)</t>
  </si>
  <si>
    <t>ดีเยี่ยม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</si>
  <si>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</si>
  <si>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</si>
  <si>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</si>
  <si>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</si>
  <si>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</si>
  <si>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</si>
  <si>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</si>
  <si>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</si>
  <si>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</si>
  <si>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</si>
  <si>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</si>
  <si>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</si>
  <si>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</si>
  <si>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</si>
  <si>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</si>
  <si>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</si>
  <si>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</si>
  <si>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</si>
  <si>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</si>
  <si>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</si>
  <si>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</si>
  <si>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</si>
  <si>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</si>
  <si>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</si>
  <si>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</si>
  <si>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</si>
  <si>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</si>
  <si>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</si>
  <si>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</si>
  <si>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</si>
  <si>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</si>
  <si>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</si>
  <si>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</si>
  <si>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</si>
  <si>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</si>
  <si>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</si>
  <si>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</si>
  <si>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</si>
  <si>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</si>
  <si>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</si>
  <si>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นางสาวจุฑามาศ</t>
  </si>
  <si>
    <t>คนสันทัด</t>
  </si>
  <si>
    <t>ตำแหน่ง  ………ครู………….</t>
  </si>
  <si>
    <t>ลงชื่อ…………….....ผู้ประเมิน</t>
  </si>
  <si>
    <t>(………………………………...….)</t>
  </si>
  <si>
    <t xml:space="preserve">ประเมิน วันที่      เดือน        พ.ศ. 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</si>
  <si>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</si>
  <si>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</si>
  <si>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</si>
  <si>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</si>
  <si>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</si>
  <si>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</si>
  <si>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</si>
  <si>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</si>
  <si>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</si>
  <si>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</si>
  <si>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</si>
  <si>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</si>
  <si>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</si>
  <si>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</si>
  <si>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</si>
  <si>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</si>
  <si>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</si>
  <si>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</si>
  <si>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</si>
  <si>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</si>
  <si>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</si>
  <si>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</si>
  <si>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</si>
  <si>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</si>
  <si>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</si>
  <si>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</si>
  <si>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</si>
  <si>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</si>
  <si>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</si>
  <si>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</si>
  <si>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</si>
  <si>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</si>
  <si>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</si>
  <si>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</si>
  <si>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</si>
  <si>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</si>
  <si>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</si>
  <si>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</si>
  <si>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</si>
  <si>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</si>
  <si>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</si>
  <si>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</si>
  <si>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</si>
  <si>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</si>
  <si>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</si>
  <si>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</si>
  <si>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</si>
  <si>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</si>
  <si>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</si>
  <si>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</si>
  <si>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</si>
  <si>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</si>
  <si>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</si>
  <si>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</si>
  <si>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</si>
  <si>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</si>
  <si>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</si>
  <si>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</si>
  <si>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</si>
  <si>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</si>
  <si>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</si>
  <si>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</si>
  <si>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</si>
  <si>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</si>
  <si>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</si>
  <si>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</si>
  <si>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</si>
  <si>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</si>
  <si>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</si>
  <si>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</si>
  <si>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</si>
  <si>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</si>
  <si>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</si>
  <si>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</si>
  <si>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</si>
  <si>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</si>
  <si>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</si>
  <si>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</si>
  <si>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</si>
  <si>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</si>
  <si>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</si>
  <si>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</si>
  <si>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</si>
  <si>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</si>
  <si>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</si>
  <si>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</si>
  <si>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</si>
  <si>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</si>
  <si>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</si>
  <si>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</si>
  <si>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</si>
  <si>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</si>
  <si>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</si>
  <si>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</si>
  <si>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</si>
  <si>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</si>
  <si>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</si>
  <si>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</si>
  <si>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</si>
  <si>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</si>
  <si>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</si>
  <si>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</si>
  <si>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</si>
  <si>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</si>
  <si>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</si>
  <si>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</si>
  <si>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</si>
  <si>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</si>
  <si>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</si>
  <si>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</si>
  <si>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</si>
  <si>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</si>
  <si>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</si>
  <si>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</si>
  <si>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</si>
  <si>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</si>
  <si>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</si>
  <si>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</si>
  <si>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</si>
  <si>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</si>
  <si>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</si>
  <si>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</si>
  <si>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</si>
  <si>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</si>
  <si>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</si>
  <si>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</si>
  <si>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</si>
  <si>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</si>
  <si>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</si>
  <si>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</si>
  <si>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</si>
  <si>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</si>
  <si>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</si>
  <si>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</si>
  <si>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</si>
  <si>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</si>
  <si>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</si>
  <si>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</si>
  <si>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</si>
  <si>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</si>
  <si>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</si>
  <si>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</si>
  <si>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</si>
  <si>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</si>
  <si>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</si>
  <si>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</si>
  <si>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</si>
  <si>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</si>
  <si>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</si>
  <si>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</si>
  <si>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</si>
  <si>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</si>
  <si>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</si>
  <si>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</si>
  <si>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</si>
  <si>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</si>
  <si>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</si>
  <si>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</si>
  <si>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</si>
  <si>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</si>
  <si>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</si>
  <si>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</si>
  <si>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</si>
  <si>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</si>
  <si>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</si>
  <si>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</si>
  <si>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</si>
  <si>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</si>
  <si>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</si>
  <si>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</si>
  <si>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</si>
  <si>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</si>
  <si>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</si>
  <si>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</si>
  <si>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</si>
  <si>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</si>
  <si>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</si>
  <si>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</si>
  <si>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</si>
  <si>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</si>
  <si>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</si>
  <si>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</si>
  <si>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</si>
  <si>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</si>
  <si>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</si>
  <si>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</si>
  <si>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</si>
  <si>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</si>
  <si>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</si>
  <si>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</si>
  <si>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</si>
  <si>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</si>
  <si>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</si>
  <si>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</si>
  <si>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</si>
  <si>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</si>
  <si>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</si>
  <si>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</si>
  <si>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</si>
  <si>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</si>
  <si>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</si>
  <si>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</si>
  <si>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</si>
  <si>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</si>
  <si>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</si>
  <si>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</si>
  <si>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</si>
  <si>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</si>
  <si>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</si>
  <si>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</si>
  <si>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</si>
  <si>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</si>
  <si>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</si>
  <si>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</si>
  <si>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</si>
  <si>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</si>
  <si>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</si>
  <si>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</si>
  <si>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</si>
  <si>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</si>
  <si>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</si>
  <si>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</si>
  <si>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</si>
  <si>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</si>
  <si>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</si>
  <si>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</si>
  <si>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</si>
  <si>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</si>
  <si>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</si>
  <si>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</si>
  <si>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</si>
  <si>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</si>
  <si>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</si>
  <si>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</si>
  <si>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</si>
  <si>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</si>
  <si>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</si>
  <si>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</si>
  <si>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</si>
  <si>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</si>
  <si>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</si>
  <si>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</si>
  <si>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</si>
  <si>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</si>
  <si>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</si>
  <si>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</si>
  <si>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</si>
  <si>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</si>
  <si>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</si>
  <si>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</si>
  <si>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</si>
  <si>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</si>
  <si>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</si>
  <si>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</si>
  <si>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</si>
  <si>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</si>
  <si>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</si>
  <si>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</si>
  <si>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</si>
  <si>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</si>
  <si>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</si>
  <si>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</si>
  <si>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</si>
  <si>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</si>
  <si>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</si>
  <si>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</si>
  <si>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</si>
  <si>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</si>
  <si>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</si>
  <si>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</si>
  <si>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</si>
  <si>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</si>
  <si>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</si>
  <si>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</si>
  <si>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</si>
  <si>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</si>
  <si>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</si>
  <si>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</si>
  <si>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</si>
  <si>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</si>
  <si>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</si>
  <si>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</si>
  <si>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</si>
  <si>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</si>
  <si>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</si>
  <si>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</si>
  <si>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</si>
  <si>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</si>
  <si>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</si>
  <si>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</si>
  <si>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</si>
  <si>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</si>
  <si>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</si>
  <si>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</si>
  <si>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</si>
  <si>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</si>
  <si>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</si>
  <si>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</si>
  <si>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บัวเมือง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</si>
  <si>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</si>
  <si>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</si>
  <si>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</si>
  <si>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</si>
  <si>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</si>
  <si>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</si>
  <si>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</si>
  <si>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</si>
  <si>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</si>
  <si>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</si>
  <si>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</si>
  <si>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</si>
  <si>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</si>
  <si>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</si>
  <si>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</si>
  <si>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</si>
  <si>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</si>
  <si>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</si>
  <si>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</si>
  <si>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</si>
  <si>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</si>
  <si>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</si>
  <si>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</si>
  <si>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</si>
  <si>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</si>
  <si>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</si>
  <si>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</si>
  <si>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</si>
  <si>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</si>
  <si>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</si>
  <si>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</si>
  <si>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</si>
  <si>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</si>
  <si>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</si>
  <si>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</si>
  <si>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</si>
  <si>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</si>
  <si>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</si>
  <si>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</si>
  <si>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</si>
  <si>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</si>
  <si>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</si>
  <si>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</si>
  <si>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</si>
  <si>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</si>
  <si>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</si>
  <si>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</si>
  <si>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</si>
  <si>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</si>
  <si>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</si>
  <si>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</si>
  <si>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</si>
  <si>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</si>
  <si>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</si>
  <si>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</si>
  <si>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</si>
  <si>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</si>
  <si>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</si>
  <si>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</si>
  <si>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</si>
  <si>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</si>
  <si>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</si>
  <si>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</si>
  <si>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</si>
  <si>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</si>
  <si>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</si>
  <si>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</si>
  <si>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</si>
  <si>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</si>
  <si>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</si>
  <si>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</si>
  <si>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</si>
  <si>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</si>
  <si>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</si>
  <si>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</si>
  <si>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</si>
  <si>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</si>
  <si>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</si>
  <si>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</si>
  <si>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</si>
  <si>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</si>
  <si>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</si>
  <si>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</si>
  <si>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</si>
  <si>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</si>
  <si>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</si>
  <si>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</si>
  <si>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</si>
  <si>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</si>
  <si>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</si>
  <si>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</si>
  <si>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</si>
  <si>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</si>
  <si>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</si>
  <si>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</si>
  <si>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</si>
  <si>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</si>
  <si>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</si>
  <si>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</si>
  <si>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</si>
  <si>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</si>
  <si>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</si>
  <si>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</si>
  <si>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</si>
  <si>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</si>
  <si>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</si>
  <si>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</si>
  <si>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</si>
  <si>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</si>
  <si>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</si>
  <si>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</si>
  <si>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</si>
  <si>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</si>
  <si>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</si>
  <si>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</si>
  <si>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</si>
  <si>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</si>
  <si>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</si>
  <si>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</si>
  <si>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</si>
  <si>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</si>
  <si>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</si>
  <si>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</si>
  <si>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</si>
  <si>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</si>
  <si>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</si>
  <si>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</si>
  <si>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</si>
  <si>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</si>
  <si>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</si>
  <si>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</si>
  <si>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</si>
  <si>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</si>
  <si>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</si>
  <si>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</si>
  <si>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</si>
  <si>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</si>
  <si>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</si>
  <si>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</si>
  <si>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</si>
  <si>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</si>
  <si>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</si>
  <si>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</si>
  <si>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</si>
  <si>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</si>
  <si>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</si>
  <si>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</si>
  <si>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</si>
  <si>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</si>
  <si>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</si>
  <si>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</si>
  <si>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</si>
  <si>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</si>
  <si>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</si>
  <si>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</si>
  <si>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</si>
  <si>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</si>
  <si>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</si>
  <si>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</si>
  <si>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</si>
  <si>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</si>
  <si>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</si>
  <si>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</si>
  <si>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</si>
  <si>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</si>
  <si>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</si>
  <si>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</si>
  <si>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</si>
  <si>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</si>
  <si>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</si>
  <si>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</si>
  <si>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</si>
  <si>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</si>
  <si>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</si>
  <si>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</si>
  <si>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</si>
  <si>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</si>
  <si>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</si>
  <si>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</si>
  <si>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</si>
  <si>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</si>
  <si>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</si>
  <si>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</si>
  <si>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</si>
  <si>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</si>
  <si>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</si>
  <si>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</si>
  <si>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</si>
  <si>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</si>
  <si>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</si>
  <si>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</si>
  <si>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</si>
  <si>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</si>
  <si>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</si>
  <si>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</si>
  <si>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</si>
  <si>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</si>
  <si>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</si>
  <si>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</si>
  <si>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</si>
  <si>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</si>
  <si>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</si>
  <si>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</si>
  <si>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</si>
  <si>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</si>
  <si>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</si>
  <si>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</si>
  <si>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</si>
  <si>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</si>
  <si>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</si>
  <si>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</si>
  <si>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</si>
  <si>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</si>
  <si>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</si>
  <si>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</si>
  <si>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</si>
  <si>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</si>
  <si>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</si>
  <si>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</si>
  <si>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</si>
  <si>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</si>
  <si>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</si>
  <si>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</si>
  <si>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</si>
  <si>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</si>
  <si>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</si>
  <si>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</si>
  <si>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</si>
  <si>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</si>
  <si>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</si>
  <si>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</si>
  <si>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</si>
  <si>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</si>
  <si>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</si>
  <si>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</si>
  <si>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</si>
  <si>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</si>
  <si>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</si>
  <si>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</si>
  <si>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</si>
  <si>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</si>
  <si>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</si>
  <si>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</si>
  <si>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</si>
  <si>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</si>
  <si>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</si>
  <si>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</si>
  <si>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</si>
  <si>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</si>
  <si>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</si>
  <si>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</si>
  <si>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</si>
  <si>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</si>
  <si>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</si>
  <si>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</si>
  <si>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</si>
  <si>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</si>
  <si>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</si>
  <si>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</si>
  <si>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</si>
  <si>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</si>
  <si>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</si>
  <si>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</si>
  <si>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</si>
  <si>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</si>
  <si>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</si>
  <si>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</si>
  <si>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</si>
  <si>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</si>
  <si>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</si>
  <si>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</si>
  <si>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</si>
  <si>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</si>
  <si>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</si>
  <si>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</si>
  <si>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</si>
  <si>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</si>
  <si>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</si>
  <si>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</si>
  <si>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</si>
  <si>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</si>
  <si>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</si>
  <si>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</si>
  <si>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</si>
  <si>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</si>
  <si>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</si>
  <si>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</si>
  <si>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</si>
  <si>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</si>
  <si>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</si>
  <si>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</si>
  <si>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</si>
  <si>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</si>
  <si>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</si>
  <si>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</si>
  <si>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</si>
  <si>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</si>
  <si>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</si>
  <si>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</si>
  <si>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</si>
  <si>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</si>
  <si>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</si>
  <si>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</si>
  <si>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</si>
  <si>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</si>
  <si>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</si>
  <si>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</si>
  <si>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</si>
  <si>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</si>
  <si>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</si>
  <si>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</si>
  <si>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</si>
  <si>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</si>
  <si>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</si>
  <si>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</si>
  <si>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</si>
  <si>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</si>
  <si>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</si>
  <si>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</si>
  <si>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</si>
  <si>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</si>
  <si>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</si>
  <si>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</si>
  <si>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</si>
  <si>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</si>
  <si>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</si>
  <si>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</si>
  <si>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</si>
  <si>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</si>
  <si>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</si>
  <si>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</si>
  <si>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</si>
  <si>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</si>
  <si>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</si>
  <si>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ชั้นมัธยมศึกษาปีที่ 4/10</t>
  </si>
  <si>
    <t>ชั้นมัธยมศึกษาปีที่ 4/11</t>
  </si>
  <si>
    <t>นายปรัชญา</t>
  </si>
  <si>
    <t>อินทรกวี</t>
  </si>
  <si>
    <t>6นายจิรายุทธ</t>
  </si>
  <si>
    <t xml:space="preserve"> นายรัฐภูมิ</t>
  </si>
  <si>
    <t xml:space="preserve">7นายพิชัยยุทธ </t>
  </si>
  <si>
    <t>8นายกฤตนัย</t>
  </si>
  <si>
    <t>9นายชาญวิทย์</t>
  </si>
  <si>
    <t>10นายทินภัทร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</si>
</sst>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="90" zoomScaleNormal="9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35.5" customHeight="1" x14ac:dyDescent="0.2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16" t="s">
        <v>18</v>
      </c>
      <c r="N7" s="16" t="s">
        <v>19</v>
      </c>
      <c r="O7" s="16" t="s">
        <v>56</v>
      </c>
      <c r="P7" s="53"/>
    </row>
    <row r="8" spans="1:16" ht="21" thickBot="1" x14ac:dyDescent="0.25">
      <c r="A8" s="5">
        <v>1</v>
      </c>
      <c r="B8" s="22" t="s">
        <v>104</v>
      </c>
      <c r="C8" s="22" t="s">
        <v>105</v>
      </c>
      <c r="D8" s="17"/>
      <c r="E8" s="17"/>
      <c r="F8" s="17"/>
      <c r="G8" s="17"/>
      <c r="H8" s="17"/>
      <c r="I8" s="17"/>
      <c r="J8" s="17"/>
      <c r="K8" s="17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5">
        <v>2</v>
      </c>
      <c r="B9" s="22" t="s">
        <v>106</v>
      </c>
      <c r="C9" s="22" t="s">
        <v>107</v>
      </c>
      <c r="D9" s="17"/>
      <c r="E9" s="17"/>
      <c r="F9" s="17"/>
      <c r="G9" s="17"/>
      <c r="H9" s="17"/>
      <c r="I9" s="17"/>
      <c r="J9" s="17"/>
      <c r="K9" s="17">
        <f t="shared" ref="K9:K17" si="0">D9+E9+F9+G9+H9+I9+J9</f>
        <v>0</v>
      </c>
      <c r="L9" s="18" t="str">
        <f t="shared" ref="L9:L17" si="1">IF(K9&lt;=19,"/",IF(K9&lt;=26,"",IF(G9&lt;=33,"",IF(K9&lt;=40,""))))</f>
        <v>/</v>
      </c>
      <c r="M9" s="18" t="str">
        <f t="shared" ref="M9:M17" si="2">IF(K9&lt;=19,"",IF(K9&lt;=26,"/",IF(K9&lt;=33,"",IF(K9&lt;=40,""))))</f>
        <v/>
      </c>
      <c r="N9" s="18" t="str">
        <f t="shared" ref="N9:N17" si="3">IF(K9&lt;=19,"",IF(K9&lt;=26,"",IF(K9&lt;=33,"/",IF(K9&lt;=40,""))))</f>
        <v/>
      </c>
      <c r="O9" s="18" t="str">
        <f t="shared" ref="O9:O17" si="4">IF(K9&lt;=19,"",IF(K9&lt;=26,"",IF(K9&lt;=33,"",IF(K9&lt;=40,"/"))))</f>
        <v/>
      </c>
      <c r="P9" s="18" t="str">
        <f t="shared" ref="P9:P17" si="5">IF(K9&gt;24, "ผ่าน","ไม่ผ่าน")</f>
        <v>ไม่ผ่าน</v>
      </c>
    </row>
    <row r="10" spans="1:16" ht="21" thickBot="1" x14ac:dyDescent="0.25">
      <c r="A10" s="5">
        <v>3</v>
      </c>
      <c r="B10" s="22" t="s">
        <v>108</v>
      </c>
      <c r="C10" s="22" t="s">
        <v>109</v>
      </c>
      <c r="D10" s="17"/>
      <c r="E10" s="17"/>
      <c r="F10" s="17"/>
      <c r="G10" s="17"/>
      <c r="H10" s="17"/>
      <c r="I10" s="17"/>
      <c r="J10" s="17"/>
      <c r="K10" s="17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5">
        <v>4</v>
      </c>
      <c r="B11" s="22" t="s">
        <v>110</v>
      </c>
      <c r="C11" s="22" t="s">
        <v>111</v>
      </c>
      <c r="D11" s="17"/>
      <c r="E11" s="17"/>
      <c r="F11" s="17"/>
      <c r="G11" s="17"/>
      <c r="H11" s="17"/>
      <c r="I11" s="17"/>
      <c r="J11" s="17"/>
      <c r="K11" s="17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5">
        <v>5</v>
      </c>
      <c r="B12" s="22" t="s">
        <v>112</v>
      </c>
      <c r="C12" s="22" t="s">
        <v>113</v>
      </c>
      <c r="D12" s="17"/>
      <c r="E12" s="17"/>
      <c r="F12" s="17"/>
      <c r="G12" s="17"/>
      <c r="H12" s="17"/>
      <c r="I12" s="17"/>
      <c r="J12" s="17"/>
      <c r="K12" s="17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5">
        <v>6</v>
      </c>
      <c r="B13" s="22" t="s">
        <v>114</v>
      </c>
      <c r="C13" s="22" t="s">
        <v>115</v>
      </c>
      <c r="D13" s="17"/>
      <c r="E13" s="17"/>
      <c r="F13" s="17"/>
      <c r="G13" s="17"/>
      <c r="H13" s="17"/>
      <c r="I13" s="17"/>
      <c r="J13" s="17"/>
      <c r="K13" s="17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5">
        <v>7</v>
      </c>
      <c r="B14" s="22" t="s">
        <v>116</v>
      </c>
      <c r="C14" s="22" t="s">
        <v>117</v>
      </c>
      <c r="D14" s="17"/>
      <c r="E14" s="17"/>
      <c r="F14" s="17"/>
      <c r="G14" s="17"/>
      <c r="H14" s="17"/>
      <c r="I14" s="17"/>
      <c r="J14" s="17"/>
      <c r="K14" s="17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5">
        <v>8</v>
      </c>
      <c r="B15" s="23" t="s">
        <v>118</v>
      </c>
      <c r="C15" s="23" t="s">
        <v>119</v>
      </c>
      <c r="D15" s="17"/>
      <c r="E15" s="17"/>
      <c r="F15" s="17"/>
      <c r="G15" s="17"/>
      <c r="H15" s="17"/>
      <c r="I15" s="17"/>
      <c r="J15" s="17"/>
      <c r="K15" s="17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5">
        <v>9</v>
      </c>
      <c r="B16" s="22" t="s">
        <v>120</v>
      </c>
      <c r="C16" s="22" t="s">
        <v>121</v>
      </c>
      <c r="D16" s="17"/>
      <c r="E16" s="17"/>
      <c r="F16" s="17"/>
      <c r="G16" s="17"/>
      <c r="H16" s="17"/>
      <c r="I16" s="17"/>
      <c r="J16" s="17"/>
      <c r="K16" s="17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5">
        <v>10</v>
      </c>
      <c r="B17" s="22" t="s">
        <v>122</v>
      </c>
      <c r="C17" s="22" t="s">
        <v>123</v>
      </c>
      <c r="D17" s="17"/>
      <c r="E17" s="17"/>
      <c r="F17" s="17"/>
      <c r="G17" s="17"/>
      <c r="H17" s="17"/>
      <c r="I17" s="17"/>
      <c r="J17" s="17"/>
      <c r="K17" s="17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5">
        <v>11</v>
      </c>
      <c r="B18" s="22" t="s">
        <v>124</v>
      </c>
      <c r="C18" s="22" t="s">
        <v>125</v>
      </c>
      <c r="D18" s="17"/>
      <c r="E18" s="17"/>
      <c r="F18" s="17"/>
      <c r="G18" s="17"/>
      <c r="H18" s="17"/>
      <c r="I18" s="17"/>
      <c r="J18" s="17"/>
      <c r="K18" s="19">
        <f t="shared" ref="K18:K52" si="6">D18+E18+F18+G18+H18+I18+J18</f>
        <v>0</v>
      </c>
      <c r="L18" s="18" t="str">
        <f t="shared" ref="L18:L52" si="7">IF(K18&lt;=19,"/",IF(K18&lt;=26,"",IF(G18&lt;=33,"",IF(K18&lt;=40,""))))</f>
        <v>/</v>
      </c>
      <c r="M18" s="18" t="str">
        <f t="shared" ref="M18:M52" si="8">IF(K18&lt;=19,"",IF(K18&lt;=26,"/",IF(K18&lt;=33,"",IF(K18&lt;=40,""))))</f>
        <v/>
      </c>
      <c r="N18" s="18" t="str">
        <f t="shared" ref="N18:N52" si="9">IF(K18&lt;=19,"",IF(K18&lt;=26,"",IF(K18&lt;=33,"/",IF(K18&lt;=40,""))))</f>
        <v/>
      </c>
      <c r="O18" s="18" t="str">
        <f t="shared" ref="O18:O52" si="10">IF(K18&lt;=19,"",IF(K18&lt;=26,"",IF(K18&lt;=33,"",IF(K18&lt;=40,"/"))))</f>
        <v/>
      </c>
      <c r="P18" s="18" t="str">
        <f t="shared" ref="P18:P52" si="11">IF(K18&gt;24, "ผ่าน","ไม่ผ่าน")</f>
        <v>ไม่ผ่าน</v>
      </c>
    </row>
    <row r="19" spans="1:16" ht="21" thickBot="1" x14ac:dyDescent="0.25">
      <c r="A19" s="5">
        <v>12</v>
      </c>
      <c r="B19" s="22" t="s">
        <v>64</v>
      </c>
      <c r="C19" s="22" t="s">
        <v>126</v>
      </c>
      <c r="D19" s="17"/>
      <c r="E19" s="17"/>
      <c r="F19" s="17"/>
      <c r="G19" s="17"/>
      <c r="H19" s="17"/>
      <c r="I19" s="17"/>
      <c r="J19" s="17"/>
      <c r="K19" s="19">
        <f t="shared" si="6"/>
        <v>0</v>
      </c>
      <c r="L19" s="18" t="str">
        <f t="shared" si="7"/>
        <v>/</v>
      </c>
      <c r="M19" s="18" t="str">
        <f t="shared" si="8"/>
        <v/>
      </c>
      <c r="N19" s="18" t="str">
        <f t="shared" si="9"/>
        <v/>
      </c>
      <c r="O19" s="18" t="str">
        <f t="shared" si="10"/>
        <v/>
      </c>
      <c r="P19" s="18" t="str">
        <f t="shared" si="11"/>
        <v>ไม่ผ่าน</v>
      </c>
    </row>
    <row r="20" spans="1:16" ht="21" thickBot="1" x14ac:dyDescent="0.25">
      <c r="A20" s="5">
        <v>13</v>
      </c>
      <c r="B20" s="22" t="s">
        <v>127</v>
      </c>
      <c r="C20" s="22" t="s">
        <v>128</v>
      </c>
      <c r="D20" s="17"/>
      <c r="E20" s="17"/>
      <c r="F20" s="17"/>
      <c r="G20" s="17"/>
      <c r="H20" s="17"/>
      <c r="I20" s="17"/>
      <c r="J20" s="17"/>
      <c r="K20" s="19">
        <f t="shared" si="6"/>
        <v>0</v>
      </c>
      <c r="L20" s="18" t="str">
        <f t="shared" si="7"/>
        <v>/</v>
      </c>
      <c r="M20" s="18" t="str">
        <f t="shared" si="8"/>
        <v/>
      </c>
      <c r="N20" s="18" t="str">
        <f t="shared" si="9"/>
        <v/>
      </c>
      <c r="O20" s="18" t="str">
        <f t="shared" si="10"/>
        <v/>
      </c>
      <c r="P20" s="18" t="str">
        <f t="shared" si="11"/>
        <v>ไม่ผ่าน</v>
      </c>
    </row>
    <row r="21" spans="1:16" ht="21" thickBot="1" x14ac:dyDescent="0.25">
      <c r="A21" s="5">
        <v>14</v>
      </c>
      <c r="B21" s="22" t="s">
        <v>129</v>
      </c>
      <c r="C21" s="22" t="s">
        <v>130</v>
      </c>
      <c r="D21" s="17"/>
      <c r="E21" s="17"/>
      <c r="F21" s="17"/>
      <c r="G21" s="17"/>
      <c r="H21" s="17"/>
      <c r="I21" s="17"/>
      <c r="J21" s="17"/>
      <c r="K21" s="19">
        <f t="shared" si="6"/>
        <v>0</v>
      </c>
      <c r="L21" s="18" t="str">
        <f t="shared" si="7"/>
        <v>/</v>
      </c>
      <c r="M21" s="18" t="str">
        <f t="shared" si="8"/>
        <v/>
      </c>
      <c r="N21" s="18" t="str">
        <f t="shared" si="9"/>
        <v/>
      </c>
      <c r="O21" s="18" t="str">
        <f t="shared" si="10"/>
        <v/>
      </c>
      <c r="P21" s="18" t="str">
        <f t="shared" si="11"/>
        <v>ไม่ผ่าน</v>
      </c>
    </row>
    <row r="22" spans="1:16" ht="21" thickBot="1" x14ac:dyDescent="0.25">
      <c r="A22" s="5">
        <v>15</v>
      </c>
      <c r="B22" s="22" t="s">
        <v>131</v>
      </c>
      <c r="C22" s="22" t="s">
        <v>132</v>
      </c>
      <c r="D22" s="17"/>
      <c r="E22" s="17"/>
      <c r="F22" s="17"/>
      <c r="G22" s="17"/>
      <c r="H22" s="17"/>
      <c r="I22" s="17"/>
      <c r="J22" s="17"/>
      <c r="K22" s="19">
        <f t="shared" si="6"/>
        <v>0</v>
      </c>
      <c r="L22" s="18" t="str">
        <f t="shared" si="7"/>
        <v>/</v>
      </c>
      <c r="M22" s="18" t="str">
        <f t="shared" si="8"/>
        <v/>
      </c>
      <c r="N22" s="18" t="str">
        <f t="shared" si="9"/>
        <v/>
      </c>
      <c r="O22" s="18" t="str">
        <f t="shared" si="10"/>
        <v/>
      </c>
      <c r="P22" s="18" t="str">
        <f t="shared" si="11"/>
        <v>ไม่ผ่าน</v>
      </c>
    </row>
    <row r="23" spans="1:16" ht="21" thickBot="1" x14ac:dyDescent="0.25">
      <c r="A23" s="5">
        <v>16</v>
      </c>
      <c r="B23" s="22" t="s">
        <v>47</v>
      </c>
      <c r="C23" s="22" t="s">
        <v>133</v>
      </c>
      <c r="D23" s="17"/>
      <c r="E23" s="17"/>
      <c r="F23" s="17"/>
      <c r="G23" s="17"/>
      <c r="H23" s="17"/>
      <c r="I23" s="17"/>
      <c r="J23" s="17"/>
      <c r="K23" s="19">
        <f t="shared" si="6"/>
        <v>0</v>
      </c>
      <c r="L23" s="18" t="str">
        <f t="shared" si="7"/>
        <v>/</v>
      </c>
      <c r="M23" s="18" t="str">
        <f t="shared" si="8"/>
        <v/>
      </c>
      <c r="N23" s="18" t="str">
        <f t="shared" si="9"/>
        <v/>
      </c>
      <c r="O23" s="18" t="str">
        <f t="shared" si="10"/>
        <v/>
      </c>
      <c r="P23" s="18" t="str">
        <f t="shared" si="11"/>
        <v>ไม่ผ่าน</v>
      </c>
    </row>
    <row r="24" spans="1:16" ht="21" thickBot="1" x14ac:dyDescent="0.25">
      <c r="A24" s="5">
        <v>17</v>
      </c>
      <c r="B24" s="22" t="s">
        <v>134</v>
      </c>
      <c r="C24" s="22" t="s">
        <v>135</v>
      </c>
      <c r="D24" s="17"/>
      <c r="E24" s="17"/>
      <c r="F24" s="17"/>
      <c r="G24" s="17"/>
      <c r="H24" s="17"/>
      <c r="I24" s="17"/>
      <c r="J24" s="17"/>
      <c r="K24" s="19">
        <f t="shared" si="6"/>
        <v>0</v>
      </c>
      <c r="L24" s="18" t="str">
        <f t="shared" si="7"/>
        <v>/</v>
      </c>
      <c r="M24" s="18" t="str">
        <f t="shared" si="8"/>
        <v/>
      </c>
      <c r="N24" s="18" t="str">
        <f t="shared" si="9"/>
        <v/>
      </c>
      <c r="O24" s="18" t="str">
        <f t="shared" si="10"/>
        <v/>
      </c>
      <c r="P24" s="18" t="str">
        <f t="shared" si="11"/>
        <v>ไม่ผ่าน</v>
      </c>
    </row>
    <row r="25" spans="1:16" ht="21" thickBot="1" x14ac:dyDescent="0.25">
      <c r="A25" s="5">
        <v>18</v>
      </c>
      <c r="B25" s="22" t="s">
        <v>136</v>
      </c>
      <c r="C25" s="22" t="s">
        <v>137</v>
      </c>
      <c r="D25" s="17"/>
      <c r="E25" s="17"/>
      <c r="F25" s="17"/>
      <c r="G25" s="17"/>
      <c r="H25" s="17"/>
      <c r="I25" s="17"/>
      <c r="J25" s="17"/>
      <c r="K25" s="19">
        <f t="shared" si="6"/>
        <v>0</v>
      </c>
      <c r="L25" s="18" t="str">
        <f t="shared" si="7"/>
        <v>/</v>
      </c>
      <c r="M25" s="18" t="str">
        <f t="shared" si="8"/>
        <v/>
      </c>
      <c r="N25" s="18" t="str">
        <f t="shared" si="9"/>
        <v/>
      </c>
      <c r="O25" s="18" t="str">
        <f t="shared" si="10"/>
        <v/>
      </c>
      <c r="P25" s="18" t="str">
        <f t="shared" si="11"/>
        <v>ไม่ผ่าน</v>
      </c>
    </row>
    <row r="26" spans="1:16" ht="21" thickBot="1" x14ac:dyDescent="0.25">
      <c r="A26" s="5">
        <v>19</v>
      </c>
      <c r="B26" s="22" t="s">
        <v>138</v>
      </c>
      <c r="C26" s="22" t="s">
        <v>139</v>
      </c>
      <c r="D26" s="17"/>
      <c r="E26" s="17"/>
      <c r="F26" s="17"/>
      <c r="G26" s="17"/>
      <c r="H26" s="17"/>
      <c r="I26" s="17"/>
      <c r="J26" s="17"/>
      <c r="K26" s="19">
        <f t="shared" si="6"/>
        <v>0</v>
      </c>
      <c r="L26" s="18" t="str">
        <f t="shared" si="7"/>
        <v>/</v>
      </c>
      <c r="M26" s="18" t="str">
        <f t="shared" si="8"/>
        <v/>
      </c>
      <c r="N26" s="18" t="str">
        <f t="shared" si="9"/>
        <v/>
      </c>
      <c r="O26" s="18" t="str">
        <f t="shared" si="10"/>
        <v/>
      </c>
      <c r="P26" s="18" t="str">
        <f t="shared" si="11"/>
        <v>ไม่ผ่าน</v>
      </c>
    </row>
    <row r="27" spans="1:16" ht="21" thickBot="1" x14ac:dyDescent="0.25">
      <c r="A27" s="5">
        <v>20</v>
      </c>
      <c r="B27" s="22" t="s">
        <v>82</v>
      </c>
      <c r="C27" s="22" t="s">
        <v>140</v>
      </c>
      <c r="D27" s="17"/>
      <c r="E27" s="17"/>
      <c r="F27" s="17"/>
      <c r="G27" s="17"/>
      <c r="H27" s="17"/>
      <c r="I27" s="17"/>
      <c r="J27" s="17"/>
      <c r="K27" s="19">
        <f t="shared" si="6"/>
        <v>0</v>
      </c>
      <c r="L27" s="18" t="str">
        <f t="shared" si="7"/>
        <v>/</v>
      </c>
      <c r="M27" s="18" t="str">
        <f t="shared" si="8"/>
        <v/>
      </c>
      <c r="N27" s="18" t="str">
        <f t="shared" si="9"/>
        <v/>
      </c>
      <c r="O27" s="18" t="str">
        <f t="shared" si="10"/>
        <v/>
      </c>
      <c r="P27" s="18" t="str">
        <f t="shared" si="11"/>
        <v>ไม่ผ่าน</v>
      </c>
    </row>
    <row r="28" spans="1:16" ht="21" thickBot="1" x14ac:dyDescent="0.25">
      <c r="A28" s="5">
        <v>21</v>
      </c>
      <c r="B28" s="22" t="s">
        <v>141</v>
      </c>
      <c r="C28" s="22" t="s">
        <v>142</v>
      </c>
      <c r="D28" s="17"/>
      <c r="E28" s="17"/>
      <c r="F28" s="17"/>
      <c r="G28" s="17"/>
      <c r="H28" s="17"/>
      <c r="I28" s="17"/>
      <c r="J28" s="17"/>
      <c r="K28" s="19">
        <f t="shared" si="6"/>
        <v>0</v>
      </c>
      <c r="L28" s="18" t="str">
        <f t="shared" si="7"/>
        <v>/</v>
      </c>
      <c r="M28" s="18" t="str">
        <f t="shared" si="8"/>
        <v/>
      </c>
      <c r="N28" s="18" t="str">
        <f t="shared" si="9"/>
        <v/>
      </c>
      <c r="O28" s="18" t="str">
        <f t="shared" si="10"/>
        <v/>
      </c>
      <c r="P28" s="18" t="str">
        <f t="shared" si="11"/>
        <v>ไม่ผ่าน</v>
      </c>
    </row>
    <row r="29" spans="1:16" ht="21" thickBot="1" x14ac:dyDescent="0.25">
      <c r="A29" s="5">
        <v>22</v>
      </c>
      <c r="B29" s="22" t="s">
        <v>143</v>
      </c>
      <c r="C29" s="22" t="s">
        <v>144</v>
      </c>
      <c r="D29" s="17"/>
      <c r="E29" s="17"/>
      <c r="F29" s="17"/>
      <c r="G29" s="17"/>
      <c r="H29" s="17"/>
      <c r="I29" s="17"/>
      <c r="J29" s="17"/>
      <c r="K29" s="19">
        <f t="shared" si="6"/>
        <v>0</v>
      </c>
      <c r="L29" s="18" t="str">
        <f t="shared" si="7"/>
        <v>/</v>
      </c>
      <c r="M29" s="18" t="str">
        <f t="shared" si="8"/>
        <v/>
      </c>
      <c r="N29" s="18" t="str">
        <f t="shared" si="9"/>
        <v/>
      </c>
      <c r="O29" s="18" t="str">
        <f t="shared" si="10"/>
        <v/>
      </c>
      <c r="P29" s="18" t="str">
        <f t="shared" si="11"/>
        <v>ไม่ผ่าน</v>
      </c>
    </row>
    <row r="30" spans="1:16" ht="21" thickBot="1" x14ac:dyDescent="0.25">
      <c r="A30" s="5">
        <v>23</v>
      </c>
      <c r="B30" s="22" t="s">
        <v>145</v>
      </c>
      <c r="C30" s="22" t="s">
        <v>146</v>
      </c>
      <c r="D30" s="17"/>
      <c r="E30" s="17"/>
      <c r="F30" s="17"/>
      <c r="G30" s="17"/>
      <c r="H30" s="17"/>
      <c r="I30" s="17"/>
      <c r="J30" s="17"/>
      <c r="K30" s="19">
        <f t="shared" si="6"/>
        <v>0</v>
      </c>
      <c r="L30" s="18" t="str">
        <f t="shared" si="7"/>
        <v>/</v>
      </c>
      <c r="M30" s="18" t="str">
        <f t="shared" si="8"/>
        <v/>
      </c>
      <c r="N30" s="18" t="str">
        <f t="shared" si="9"/>
        <v/>
      </c>
      <c r="O30" s="18" t="str">
        <f t="shared" si="10"/>
        <v/>
      </c>
      <c r="P30" s="18" t="str">
        <f t="shared" si="11"/>
        <v>ไม่ผ่าน</v>
      </c>
    </row>
    <row r="31" spans="1:16" ht="21" thickBot="1" x14ac:dyDescent="0.25">
      <c r="A31" s="5">
        <v>24</v>
      </c>
      <c r="B31" s="22" t="s">
        <v>147</v>
      </c>
      <c r="C31" s="22" t="s">
        <v>148</v>
      </c>
      <c r="D31" s="17"/>
      <c r="E31" s="17"/>
      <c r="F31" s="17"/>
      <c r="G31" s="17"/>
      <c r="H31" s="17"/>
      <c r="I31" s="17"/>
      <c r="J31" s="17"/>
      <c r="K31" s="19">
        <f t="shared" si="6"/>
        <v>0</v>
      </c>
      <c r="L31" s="18" t="str">
        <f t="shared" si="7"/>
        <v>/</v>
      </c>
      <c r="M31" s="18" t="str">
        <f t="shared" si="8"/>
        <v/>
      </c>
      <c r="N31" s="18" t="str">
        <f t="shared" si="9"/>
        <v/>
      </c>
      <c r="O31" s="18" t="str">
        <f t="shared" si="10"/>
        <v/>
      </c>
      <c r="P31" s="18" t="str">
        <f t="shared" si="11"/>
        <v>ไม่ผ่าน</v>
      </c>
    </row>
    <row r="32" spans="1:16" ht="21" thickBot="1" x14ac:dyDescent="0.25">
      <c r="A32" s="5">
        <v>25</v>
      </c>
      <c r="B32" s="22" t="s">
        <v>149</v>
      </c>
      <c r="C32" s="22" t="s">
        <v>79</v>
      </c>
      <c r="D32" s="17"/>
      <c r="E32" s="17"/>
      <c r="F32" s="17"/>
      <c r="G32" s="17"/>
      <c r="H32" s="17"/>
      <c r="I32" s="17"/>
      <c r="J32" s="17"/>
      <c r="K32" s="19">
        <f t="shared" si="6"/>
        <v>0</v>
      </c>
      <c r="L32" s="18" t="str">
        <f t="shared" si="7"/>
        <v>/</v>
      </c>
      <c r="M32" s="18" t="str">
        <f t="shared" si="8"/>
        <v/>
      </c>
      <c r="N32" s="18" t="str">
        <f t="shared" si="9"/>
        <v/>
      </c>
      <c r="O32" s="18" t="str">
        <f t="shared" si="10"/>
        <v/>
      </c>
      <c r="P32" s="18" t="str">
        <f t="shared" si="11"/>
        <v>ไม่ผ่าน</v>
      </c>
    </row>
    <row r="33" spans="1:16" ht="21" thickBot="1" x14ac:dyDescent="0.25">
      <c r="A33" s="5">
        <v>26</v>
      </c>
      <c r="B33" s="22" t="s">
        <v>150</v>
      </c>
      <c r="C33" s="22" t="s">
        <v>151</v>
      </c>
      <c r="D33" s="17"/>
      <c r="E33" s="17"/>
      <c r="F33" s="17"/>
      <c r="G33" s="17"/>
      <c r="H33" s="17"/>
      <c r="I33" s="17"/>
      <c r="J33" s="17"/>
      <c r="K33" s="19">
        <f t="shared" si="6"/>
        <v>0</v>
      </c>
      <c r="L33" s="18" t="str">
        <f t="shared" si="7"/>
        <v>/</v>
      </c>
      <c r="M33" s="18" t="str">
        <f t="shared" si="8"/>
        <v/>
      </c>
      <c r="N33" s="18" t="str">
        <f t="shared" si="9"/>
        <v/>
      </c>
      <c r="O33" s="18" t="str">
        <f t="shared" si="10"/>
        <v/>
      </c>
      <c r="P33" s="18" t="str">
        <f t="shared" si="11"/>
        <v>ไม่ผ่าน</v>
      </c>
    </row>
    <row r="34" spans="1:16" ht="21" thickBot="1" x14ac:dyDescent="0.25">
      <c r="A34" s="5">
        <v>27</v>
      </c>
      <c r="B34" s="22" t="s">
        <v>152</v>
      </c>
      <c r="C34" s="22" t="s">
        <v>153</v>
      </c>
      <c r="D34" s="17"/>
      <c r="E34" s="17"/>
      <c r="F34" s="17"/>
      <c r="G34" s="17"/>
      <c r="H34" s="17"/>
      <c r="I34" s="17"/>
      <c r="J34" s="17"/>
      <c r="K34" s="19">
        <f t="shared" si="6"/>
        <v>0</v>
      </c>
      <c r="L34" s="18" t="str">
        <f t="shared" si="7"/>
        <v>/</v>
      </c>
      <c r="M34" s="18" t="str">
        <f t="shared" si="8"/>
        <v/>
      </c>
      <c r="N34" s="18" t="str">
        <f t="shared" si="9"/>
        <v/>
      </c>
      <c r="O34" s="18" t="str">
        <f t="shared" si="10"/>
        <v/>
      </c>
      <c r="P34" s="18" t="str">
        <f t="shared" si="11"/>
        <v>ไม่ผ่าน</v>
      </c>
    </row>
    <row r="35" spans="1:16" ht="21" thickBot="1" x14ac:dyDescent="0.25">
      <c r="A35" s="5">
        <v>28</v>
      </c>
      <c r="B35" s="22" t="s">
        <v>154</v>
      </c>
      <c r="C35" s="22" t="s">
        <v>155</v>
      </c>
      <c r="D35" s="17"/>
      <c r="E35" s="17"/>
      <c r="F35" s="17"/>
      <c r="G35" s="17"/>
      <c r="H35" s="17"/>
      <c r="I35" s="17"/>
      <c r="J35" s="17"/>
      <c r="K35" s="19">
        <f t="shared" si="6"/>
        <v>0</v>
      </c>
      <c r="L35" s="18" t="str">
        <f t="shared" si="7"/>
        <v>/</v>
      </c>
      <c r="M35" s="18" t="str">
        <f t="shared" si="8"/>
        <v/>
      </c>
      <c r="N35" s="18" t="str">
        <f t="shared" si="9"/>
        <v/>
      </c>
      <c r="O35" s="18" t="str">
        <f t="shared" si="10"/>
        <v/>
      </c>
      <c r="P35" s="18" t="str">
        <f t="shared" si="11"/>
        <v>ไม่ผ่าน</v>
      </c>
    </row>
    <row r="36" spans="1:16" ht="21" thickBot="1" x14ac:dyDescent="0.25">
      <c r="A36" s="5">
        <v>29</v>
      </c>
      <c r="B36" s="22" t="s">
        <v>156</v>
      </c>
      <c r="C36" s="22" t="s">
        <v>157</v>
      </c>
      <c r="D36" s="17"/>
      <c r="E36" s="17"/>
      <c r="F36" s="17"/>
      <c r="G36" s="17"/>
      <c r="H36" s="17"/>
      <c r="I36" s="17"/>
      <c r="J36" s="17"/>
      <c r="K36" s="19">
        <f t="shared" si="6"/>
        <v>0</v>
      </c>
      <c r="L36" s="18" t="str">
        <f t="shared" si="7"/>
        <v>/</v>
      </c>
      <c r="M36" s="18" t="str">
        <f t="shared" si="8"/>
        <v/>
      </c>
      <c r="N36" s="18" t="str">
        <f t="shared" si="9"/>
        <v/>
      </c>
      <c r="O36" s="18" t="str">
        <f t="shared" si="10"/>
        <v/>
      </c>
      <c r="P36" s="18" t="str">
        <f t="shared" si="11"/>
        <v>ไม่ผ่าน</v>
      </c>
    </row>
    <row r="37" spans="1:16" ht="21" thickBot="1" x14ac:dyDescent="0.25">
      <c r="A37" s="5">
        <v>30</v>
      </c>
      <c r="B37" s="22" t="s">
        <v>158</v>
      </c>
      <c r="C37" s="22" t="s">
        <v>159</v>
      </c>
      <c r="D37" s="17"/>
      <c r="E37" s="17"/>
      <c r="F37" s="17"/>
      <c r="G37" s="17"/>
      <c r="H37" s="17"/>
      <c r="I37" s="17"/>
      <c r="J37" s="17"/>
      <c r="K37" s="19">
        <f t="shared" si="6"/>
        <v>0</v>
      </c>
      <c r="L37" s="18" t="str">
        <f t="shared" si="7"/>
        <v>/</v>
      </c>
      <c r="M37" s="18" t="str">
        <f t="shared" si="8"/>
        <v/>
      </c>
      <c r="N37" s="18" t="str">
        <f t="shared" si="9"/>
        <v/>
      </c>
      <c r="O37" s="18" t="str">
        <f t="shared" si="10"/>
        <v/>
      </c>
      <c r="P37" s="18" t="str">
        <f t="shared" si="11"/>
        <v>ไม่ผ่าน</v>
      </c>
    </row>
    <row r="38" spans="1:16" ht="21" thickBot="1" x14ac:dyDescent="0.25">
      <c r="A38" s="5">
        <v>31</v>
      </c>
      <c r="B38" s="22" t="s">
        <v>160</v>
      </c>
      <c r="C38" s="22" t="s">
        <v>161</v>
      </c>
      <c r="D38" s="17"/>
      <c r="E38" s="17"/>
      <c r="F38" s="17"/>
      <c r="G38" s="17"/>
      <c r="H38" s="17"/>
      <c r="I38" s="17"/>
      <c r="J38" s="17"/>
      <c r="K38" s="19">
        <f t="shared" si="6"/>
        <v>0</v>
      </c>
      <c r="L38" s="18" t="str">
        <f t="shared" si="7"/>
        <v>/</v>
      </c>
      <c r="M38" s="18" t="str">
        <f t="shared" si="8"/>
        <v/>
      </c>
      <c r="N38" s="18" t="str">
        <f t="shared" si="9"/>
        <v/>
      </c>
      <c r="O38" s="18" t="str">
        <f t="shared" si="10"/>
        <v/>
      </c>
      <c r="P38" s="18" t="str">
        <f t="shared" si="11"/>
        <v>ไม่ผ่าน</v>
      </c>
    </row>
    <row r="39" spans="1:16" ht="21" thickBot="1" x14ac:dyDescent="0.25">
      <c r="A39" s="19">
        <v>32</v>
      </c>
      <c r="B39" s="22" t="s">
        <v>162</v>
      </c>
      <c r="C39" s="22" t="s">
        <v>163</v>
      </c>
      <c r="D39" s="17"/>
      <c r="E39" s="17"/>
      <c r="F39" s="17"/>
      <c r="G39" s="17"/>
      <c r="H39" s="17"/>
      <c r="I39" s="17"/>
      <c r="J39" s="17"/>
      <c r="K39" s="19">
        <f t="shared" si="6"/>
        <v>0</v>
      </c>
      <c r="L39" s="18" t="str">
        <f t="shared" si="7"/>
        <v>/</v>
      </c>
      <c r="M39" s="18" t="str">
        <f t="shared" si="8"/>
        <v/>
      </c>
      <c r="N39" s="18" t="str">
        <f t="shared" si="9"/>
        <v/>
      </c>
      <c r="O39" s="18" t="str">
        <f t="shared" si="10"/>
        <v/>
      </c>
      <c r="P39" s="18" t="str">
        <f t="shared" si="11"/>
        <v>ไม่ผ่าน</v>
      </c>
    </row>
    <row r="40" spans="1:16" ht="21" thickBot="1" x14ac:dyDescent="0.25">
      <c r="A40" s="19">
        <v>33</v>
      </c>
      <c r="B40" s="22" t="s">
        <v>164</v>
      </c>
      <c r="C40" s="22" t="s">
        <v>165</v>
      </c>
      <c r="D40" s="17"/>
      <c r="E40" s="17"/>
      <c r="F40" s="17"/>
      <c r="G40" s="17"/>
      <c r="H40" s="17"/>
      <c r="I40" s="17"/>
      <c r="J40" s="17"/>
      <c r="K40" s="19">
        <f t="shared" si="6"/>
        <v>0</v>
      </c>
      <c r="L40" s="18" t="str">
        <f t="shared" si="7"/>
        <v>/</v>
      </c>
      <c r="M40" s="18" t="str">
        <f t="shared" si="8"/>
        <v/>
      </c>
      <c r="N40" s="18" t="str">
        <f t="shared" si="9"/>
        <v/>
      </c>
      <c r="O40" s="18" t="str">
        <f t="shared" si="10"/>
        <v/>
      </c>
      <c r="P40" s="18" t="str">
        <f t="shared" si="11"/>
        <v>ไม่ผ่าน</v>
      </c>
    </row>
    <row r="41" spans="1:16" ht="21" thickBot="1" x14ac:dyDescent="0.25">
      <c r="A41" s="19">
        <v>34</v>
      </c>
      <c r="B41" s="22" t="s">
        <v>166</v>
      </c>
      <c r="C41" s="22" t="s">
        <v>167</v>
      </c>
      <c r="D41" s="17"/>
      <c r="E41" s="17"/>
      <c r="F41" s="17"/>
      <c r="G41" s="17"/>
      <c r="H41" s="17"/>
      <c r="I41" s="17"/>
      <c r="J41" s="17"/>
      <c r="K41" s="19">
        <f t="shared" si="6"/>
        <v>0</v>
      </c>
      <c r="L41" s="18" t="str">
        <f t="shared" si="7"/>
        <v>/</v>
      </c>
      <c r="M41" s="18" t="str">
        <f t="shared" si="8"/>
        <v/>
      </c>
      <c r="N41" s="18" t="str">
        <f t="shared" si="9"/>
        <v/>
      </c>
      <c r="O41" s="18" t="str">
        <f t="shared" si="10"/>
        <v/>
      </c>
      <c r="P41" s="18" t="str">
        <f t="shared" si="11"/>
        <v>ไม่ผ่าน</v>
      </c>
    </row>
    <row r="42" spans="1:16" ht="21" thickBot="1" x14ac:dyDescent="0.25">
      <c r="A42" s="19">
        <v>35</v>
      </c>
      <c r="B42" s="22" t="s">
        <v>94</v>
      </c>
      <c r="C42" s="22" t="s">
        <v>168</v>
      </c>
      <c r="D42" s="17"/>
      <c r="E42" s="17"/>
      <c r="F42" s="17"/>
      <c r="G42" s="17"/>
      <c r="H42" s="17"/>
      <c r="I42" s="17"/>
      <c r="J42" s="17"/>
      <c r="K42" s="19">
        <f t="shared" si="6"/>
        <v>0</v>
      </c>
      <c r="L42" s="18" t="str">
        <f t="shared" si="7"/>
        <v>/</v>
      </c>
      <c r="M42" s="18" t="str">
        <f t="shared" si="8"/>
        <v/>
      </c>
      <c r="N42" s="18" t="str">
        <f t="shared" si="9"/>
        <v/>
      </c>
      <c r="O42" s="18" t="str">
        <f t="shared" si="10"/>
        <v/>
      </c>
      <c r="P42" s="18" t="str">
        <f t="shared" si="11"/>
        <v>ไม่ผ่าน</v>
      </c>
    </row>
    <row r="43" spans="1:16" ht="21" thickBot="1" x14ac:dyDescent="0.25">
      <c r="A43" s="19">
        <v>36</v>
      </c>
      <c r="B43" s="22" t="s">
        <v>169</v>
      </c>
      <c r="C43" s="22" t="s">
        <v>170</v>
      </c>
      <c r="D43" s="17"/>
      <c r="E43" s="17"/>
      <c r="F43" s="17"/>
      <c r="G43" s="17"/>
      <c r="H43" s="17"/>
      <c r="I43" s="17"/>
      <c r="J43" s="17"/>
      <c r="K43" s="19">
        <f t="shared" si="6"/>
        <v>0</v>
      </c>
      <c r="L43" s="18" t="str">
        <f t="shared" si="7"/>
        <v>/</v>
      </c>
      <c r="M43" s="18" t="str">
        <f t="shared" si="8"/>
        <v/>
      </c>
      <c r="N43" s="18" t="str">
        <f t="shared" si="9"/>
        <v/>
      </c>
      <c r="O43" s="18" t="str">
        <f t="shared" si="10"/>
        <v/>
      </c>
      <c r="P43" s="18" t="str">
        <f t="shared" si="11"/>
        <v>ไม่ผ่าน</v>
      </c>
    </row>
    <row r="44" spans="1:16" ht="21" thickBot="1" x14ac:dyDescent="0.25">
      <c r="A44" s="19">
        <v>37</v>
      </c>
      <c r="B44" s="22" t="s">
        <v>171</v>
      </c>
      <c r="C44" s="22" t="s">
        <v>172</v>
      </c>
      <c r="D44" s="17"/>
      <c r="E44" s="17"/>
      <c r="F44" s="17"/>
      <c r="G44" s="17"/>
      <c r="H44" s="17"/>
      <c r="I44" s="17"/>
      <c r="J44" s="17"/>
      <c r="K44" s="19">
        <f t="shared" si="6"/>
        <v>0</v>
      </c>
      <c r="L44" s="18" t="str">
        <f t="shared" si="7"/>
        <v>/</v>
      </c>
      <c r="M44" s="18" t="str">
        <f t="shared" si="8"/>
        <v/>
      </c>
      <c r="N44" s="18" t="str">
        <f t="shared" si="9"/>
        <v/>
      </c>
      <c r="O44" s="18" t="str">
        <f t="shared" si="10"/>
        <v/>
      </c>
      <c r="P44" s="18" t="str">
        <f t="shared" si="11"/>
        <v>ไม่ผ่าน</v>
      </c>
    </row>
    <row r="45" spans="1:16" ht="21" thickBot="1" x14ac:dyDescent="0.25">
      <c r="A45" s="19">
        <v>38</v>
      </c>
      <c r="B45" s="22" t="s">
        <v>173</v>
      </c>
      <c r="C45" s="22" t="s">
        <v>174</v>
      </c>
      <c r="D45" s="17"/>
      <c r="E45" s="17"/>
      <c r="F45" s="17"/>
      <c r="G45" s="17"/>
      <c r="H45" s="17"/>
      <c r="I45" s="17"/>
      <c r="J45" s="17"/>
      <c r="K45" s="19">
        <f t="shared" si="6"/>
        <v>0</v>
      </c>
      <c r="L45" s="18" t="str">
        <f t="shared" si="7"/>
        <v>/</v>
      </c>
      <c r="M45" s="18" t="str">
        <f t="shared" si="8"/>
        <v/>
      </c>
      <c r="N45" s="18" t="str">
        <f t="shared" si="9"/>
        <v/>
      </c>
      <c r="O45" s="18" t="str">
        <f t="shared" si="10"/>
        <v/>
      </c>
      <c r="P45" s="18" t="str">
        <f t="shared" si="11"/>
        <v>ไม่ผ่าน</v>
      </c>
    </row>
    <row r="46" spans="1:16" ht="21" thickBot="1" x14ac:dyDescent="0.25">
      <c r="A46" s="19">
        <v>39</v>
      </c>
      <c r="B46" s="22" t="s">
        <v>175</v>
      </c>
      <c r="C46" s="22" t="s">
        <v>176</v>
      </c>
      <c r="D46" s="17"/>
      <c r="E46" s="17"/>
      <c r="F46" s="17"/>
      <c r="G46" s="17"/>
      <c r="H46" s="17"/>
      <c r="I46" s="17"/>
      <c r="J46" s="17"/>
      <c r="K46" s="19">
        <f t="shared" si="6"/>
        <v>0</v>
      </c>
      <c r="L46" s="18" t="str">
        <f t="shared" si="7"/>
        <v>/</v>
      </c>
      <c r="M46" s="18" t="str">
        <f t="shared" si="8"/>
        <v/>
      </c>
      <c r="N46" s="18" t="str">
        <f t="shared" si="9"/>
        <v/>
      </c>
      <c r="O46" s="18" t="str">
        <f t="shared" si="10"/>
        <v/>
      </c>
      <c r="P46" s="18" t="str">
        <f t="shared" si="11"/>
        <v>ไม่ผ่าน</v>
      </c>
    </row>
    <row r="47" spans="1:16" ht="21" thickBot="1" x14ac:dyDescent="0.25">
      <c r="A47" s="19">
        <v>40</v>
      </c>
      <c r="B47" s="22" t="s">
        <v>66</v>
      </c>
      <c r="C47" s="22" t="s">
        <v>177</v>
      </c>
      <c r="D47" s="17"/>
      <c r="E47" s="17"/>
      <c r="F47" s="17"/>
      <c r="G47" s="17"/>
      <c r="H47" s="17"/>
      <c r="I47" s="17"/>
      <c r="J47" s="17"/>
      <c r="K47" s="19">
        <f t="shared" si="6"/>
        <v>0</v>
      </c>
      <c r="L47" s="18" t="str">
        <f t="shared" si="7"/>
        <v>/</v>
      </c>
      <c r="M47" s="18" t="str">
        <f t="shared" si="8"/>
        <v/>
      </c>
      <c r="N47" s="18" t="str">
        <f t="shared" si="9"/>
        <v/>
      </c>
      <c r="O47" s="18" t="str">
        <f t="shared" si="10"/>
        <v/>
      </c>
      <c r="P47" s="18" t="str">
        <f t="shared" si="11"/>
        <v>ไม่ผ่าน</v>
      </c>
    </row>
    <row r="48" spans="1:16" ht="21" thickBot="1" x14ac:dyDescent="0.25">
      <c r="A48" s="19">
        <v>41</v>
      </c>
      <c r="B48" s="22" t="s">
        <v>45</v>
      </c>
      <c r="C48" s="22" t="s">
        <v>178</v>
      </c>
      <c r="D48" s="17"/>
      <c r="E48" s="17"/>
      <c r="F48" s="17"/>
      <c r="G48" s="17"/>
      <c r="H48" s="17"/>
      <c r="I48" s="17"/>
      <c r="J48" s="17"/>
      <c r="K48" s="19">
        <f t="shared" si="6"/>
        <v>0</v>
      </c>
      <c r="L48" s="18" t="str">
        <f t="shared" si="7"/>
        <v>/</v>
      </c>
      <c r="M48" s="18" t="str">
        <f t="shared" si="8"/>
        <v/>
      </c>
      <c r="N48" s="18" t="str">
        <f t="shared" si="9"/>
        <v/>
      </c>
      <c r="O48" s="18" t="str">
        <f t="shared" si="10"/>
        <v/>
      </c>
      <c r="P48" s="18" t="str">
        <f t="shared" si="11"/>
        <v>ไม่ผ่าน</v>
      </c>
    </row>
    <row r="49" spans="1:16" ht="21" thickBot="1" x14ac:dyDescent="0.25">
      <c r="A49" s="19">
        <v>42</v>
      </c>
      <c r="B49" s="22" t="s">
        <v>179</v>
      </c>
      <c r="C49" s="22" t="s">
        <v>180</v>
      </c>
      <c r="D49" s="17"/>
      <c r="E49" s="17"/>
      <c r="F49" s="17"/>
      <c r="G49" s="17"/>
      <c r="H49" s="17"/>
      <c r="I49" s="17"/>
      <c r="J49" s="17"/>
      <c r="K49" s="19">
        <f t="shared" si="6"/>
        <v>0</v>
      </c>
      <c r="L49" s="18" t="str">
        <f t="shared" si="7"/>
        <v>/</v>
      </c>
      <c r="M49" s="18" t="str">
        <f t="shared" si="8"/>
        <v/>
      </c>
      <c r="N49" s="18" t="str">
        <f t="shared" si="9"/>
        <v/>
      </c>
      <c r="O49" s="18" t="str">
        <f t="shared" si="10"/>
        <v/>
      </c>
      <c r="P49" s="18" t="str">
        <f t="shared" si="11"/>
        <v>ไม่ผ่าน</v>
      </c>
    </row>
    <row r="50" spans="1:16" ht="21" thickBot="1" x14ac:dyDescent="0.25">
      <c r="A50" s="19">
        <v>43</v>
      </c>
      <c r="B50" s="22" t="s">
        <v>181</v>
      </c>
      <c r="C50" s="22" t="s">
        <v>182</v>
      </c>
      <c r="D50" s="17"/>
      <c r="E50" s="17"/>
      <c r="F50" s="17"/>
      <c r="G50" s="17"/>
      <c r="H50" s="17"/>
      <c r="I50" s="17"/>
      <c r="J50" s="17"/>
      <c r="K50" s="19">
        <f t="shared" si="6"/>
        <v>0</v>
      </c>
      <c r="L50" s="18" t="str">
        <f t="shared" si="7"/>
        <v>/</v>
      </c>
      <c r="M50" s="18" t="str">
        <f t="shared" si="8"/>
        <v/>
      </c>
      <c r="N50" s="18" t="str">
        <f t="shared" si="9"/>
        <v/>
      </c>
      <c r="O50" s="18" t="str">
        <f t="shared" si="10"/>
        <v/>
      </c>
      <c r="P50" s="18" t="str">
        <f t="shared" si="11"/>
        <v>ไม่ผ่าน</v>
      </c>
    </row>
    <row r="51" spans="1:16" ht="21" thickBot="1" x14ac:dyDescent="0.25">
      <c r="A51" s="19">
        <v>44</v>
      </c>
      <c r="B51" s="22" t="s">
        <v>183</v>
      </c>
      <c r="C51" s="22" t="s">
        <v>184</v>
      </c>
      <c r="D51" s="19"/>
      <c r="E51" s="19"/>
      <c r="F51" s="19"/>
      <c r="G51" s="19"/>
      <c r="H51" s="19"/>
      <c r="I51" s="19"/>
      <c r="J51" s="19"/>
      <c r="K51" s="19">
        <f t="shared" si="6"/>
        <v>0</v>
      </c>
      <c r="L51" s="18" t="str">
        <f t="shared" si="7"/>
        <v>/</v>
      </c>
      <c r="M51" s="18" t="str">
        <f t="shared" si="8"/>
        <v/>
      </c>
      <c r="N51" s="18" t="str">
        <f t="shared" si="9"/>
        <v/>
      </c>
      <c r="O51" s="18" t="str">
        <f t="shared" si="10"/>
        <v/>
      </c>
      <c r="P51" s="18" t="str">
        <f t="shared" si="11"/>
        <v>ไม่ผ่าน</v>
      </c>
    </row>
    <row r="52" spans="1:16" ht="20.25" x14ac:dyDescent="0.2">
      <c r="A52" s="19">
        <v>45</v>
      </c>
      <c r="B52" s="24" t="s">
        <v>185</v>
      </c>
      <c r="C52" s="24" t="s">
        <v>186</v>
      </c>
      <c r="D52" s="17"/>
      <c r="E52" s="17"/>
      <c r="F52" s="17"/>
      <c r="G52" s="17"/>
      <c r="H52" s="17"/>
      <c r="I52" s="17"/>
      <c r="J52" s="17"/>
      <c r="K52" s="19">
        <f t="shared" si="6"/>
        <v>0</v>
      </c>
      <c r="L52" s="18" t="str">
        <f t="shared" si="7"/>
        <v>/</v>
      </c>
      <c r="M52" s="18" t="str">
        <f t="shared" si="8"/>
        <v/>
      </c>
      <c r="N52" s="18" t="str">
        <f t="shared" si="9"/>
        <v/>
      </c>
      <c r="O52" s="18" t="str">
        <f t="shared" si="10"/>
        <v/>
      </c>
      <c r="P52" s="18" t="str">
        <f t="shared" si="11"/>
        <v>ไม่ผ่าน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20</v>
      </c>
      <c r="O53" s="52"/>
      <c r="P53" s="1">
        <f>COUNTIF(P8:P52,"ผ่าน")</f>
        <v>0</v>
      </c>
    </row>
    <row r="54" spans="1:16" ht="20.25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2" t="s">
        <v>21</v>
      </c>
      <c r="O54" s="52"/>
      <c r="P54" s="2">
        <f>COUNTIF(P8:P52,"ไม่ผ่าน")</f>
        <v>45</v>
      </c>
    </row>
    <row r="55" spans="1:16" ht="20.2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">
      <c r="A56" s="43" t="s">
        <v>22</v>
      </c>
      <c r="B56" s="43"/>
      <c r="C56" s="43"/>
      <c r="D56" s="43"/>
      <c r="E56" s="43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101</v>
      </c>
      <c r="G57" s="7"/>
      <c r="H57" s="6"/>
      <c r="I57" s="6"/>
      <c r="J57" s="6"/>
      <c r="K57" s="6"/>
      <c r="L57" s="7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102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 t="s">
        <v>100</v>
      </c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25">
      <c r="A60" s="6"/>
      <c r="B60" s="6"/>
      <c r="C60" s="6"/>
      <c r="D60" s="6"/>
      <c r="E60" s="7"/>
      <c r="F60" s="8"/>
      <c r="G60" s="7"/>
      <c r="H60" s="6"/>
      <c r="I60" s="6"/>
      <c r="J60" s="6"/>
      <c r="K60" s="6"/>
      <c r="L60" s="6"/>
      <c r="M60" s="6"/>
      <c r="N60" s="6"/>
      <c r="O60" s="6"/>
      <c r="P60" s="3"/>
    </row>
    <row r="61" spans="1:16" ht="20.25" x14ac:dyDescent="0.3">
      <c r="A61" s="45" t="s">
        <v>23</v>
      </c>
      <c r="B61" s="46"/>
      <c r="C61" s="9" t="s">
        <v>29</v>
      </c>
      <c r="D61" s="44" t="s">
        <v>24</v>
      </c>
      <c r="E61" s="44"/>
      <c r="F61" s="44"/>
      <c r="G61" s="44" t="s">
        <v>25</v>
      </c>
      <c r="H61" s="44"/>
      <c r="I61" s="44"/>
      <c r="J61" s="10"/>
      <c r="K61" s="10"/>
      <c r="L61" s="10"/>
      <c r="M61" s="10"/>
      <c r="N61" s="10"/>
      <c r="O61" s="10"/>
      <c r="P61" s="4"/>
    </row>
    <row r="62" spans="1:16" ht="20.25" x14ac:dyDescent="0.3">
      <c r="A62" s="47"/>
      <c r="B62" s="48"/>
      <c r="C62" s="5" t="s">
        <v>30</v>
      </c>
      <c r="D62" s="42" t="s">
        <v>26</v>
      </c>
      <c r="E62" s="42"/>
      <c r="F62" s="42"/>
      <c r="G62" s="42">
        <f>COUNTIF(L8:L52,"/")</f>
        <v>45</v>
      </c>
      <c r="H62" s="42"/>
      <c r="I62" s="42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7"/>
      <c r="B63" s="48"/>
      <c r="C63" s="5" t="s">
        <v>31</v>
      </c>
      <c r="D63" s="42" t="s">
        <v>27</v>
      </c>
      <c r="E63" s="42"/>
      <c r="F63" s="42"/>
      <c r="G63" s="42">
        <f>COUNTIF(M8:M52,"/")</f>
        <v>0</v>
      </c>
      <c r="H63" s="42"/>
      <c r="I63" s="42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7"/>
      <c r="B64" s="48"/>
      <c r="C64" s="5" t="s">
        <v>32</v>
      </c>
      <c r="D64" s="42" t="s">
        <v>28</v>
      </c>
      <c r="E64" s="42"/>
      <c r="F64" s="42"/>
      <c r="G64" s="42">
        <f>COUNTIF(N8:N52,"/")</f>
        <v>0</v>
      </c>
      <c r="H64" s="42"/>
      <c r="I64" s="42"/>
      <c r="J64" s="10"/>
      <c r="K64" s="10"/>
      <c r="L64" s="10"/>
      <c r="M64" s="10"/>
      <c r="N64" s="10"/>
      <c r="O64" s="10"/>
      <c r="P64" s="4"/>
    </row>
    <row r="65" spans="1:16" ht="20.25" x14ac:dyDescent="0.3">
      <c r="A65" s="49"/>
      <c r="B65" s="50"/>
      <c r="C65" s="5" t="s">
        <v>33</v>
      </c>
      <c r="D65" s="42" t="s">
        <v>57</v>
      </c>
      <c r="E65" s="42"/>
      <c r="F65" s="42"/>
      <c r="G65" s="42">
        <f>COUNTIF(O8:O52,"/")</f>
        <v>0</v>
      </c>
      <c r="H65" s="42"/>
      <c r="I65" s="42"/>
      <c r="J65" s="10"/>
      <c r="K65" s="10"/>
      <c r="L65" s="10"/>
      <c r="M65" s="10"/>
      <c r="N65" s="10"/>
      <c r="O65" s="10"/>
      <c r="P65" s="4"/>
    </row>
    <row r="66" spans="1:16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6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6" ht="19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3:M54"/>
    <mergeCell ref="N53:O53"/>
    <mergeCell ref="N54:O54"/>
    <mergeCell ref="E6:E7"/>
    <mergeCell ref="F6:F7"/>
    <mergeCell ref="G6:G7"/>
    <mergeCell ref="H6:H7"/>
    <mergeCell ref="I6:I7"/>
    <mergeCell ref="J6:J7"/>
    <mergeCell ref="D65:F65"/>
    <mergeCell ref="G65:I65"/>
    <mergeCell ref="A56:E56"/>
    <mergeCell ref="D61:F61"/>
    <mergeCell ref="G61:I61"/>
    <mergeCell ref="D62:F62"/>
    <mergeCell ref="G62:I62"/>
    <mergeCell ref="D63:F63"/>
    <mergeCell ref="G63:I63"/>
    <mergeCell ref="D64:F64"/>
    <mergeCell ref="G64:I64"/>
    <mergeCell ref="A61:B65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29" zoomScaleNormal="100" workbookViewId="0">
      <selection activeCell="P42" sqref="A42:XFD4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25.7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746</v>
      </c>
      <c r="C8" s="26" t="s">
        <v>624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625</v>
      </c>
      <c r="C9" s="28" t="s">
        <v>626</v>
      </c>
      <c r="D9" s="19"/>
      <c r="E9" s="19"/>
      <c r="F9" s="19"/>
      <c r="G9" s="19"/>
      <c r="H9" s="19"/>
      <c r="I9" s="19"/>
      <c r="J9" s="19"/>
      <c r="K9" s="19">
        <f t="shared" ref="K9:K41" si="0">D9+E9+F9+G9+H9+I9+J9</f>
        <v>0</v>
      </c>
      <c r="L9" s="18" t="str">
        <f t="shared" ref="L9:L41" si="1">IF(K9&lt;=19,"/",IF(K9&lt;=26,"",IF(G9&lt;=33,"",IF(K9&lt;=40,""))))</f>
        <v>/</v>
      </c>
      <c r="M9" s="18" t="str">
        <f t="shared" ref="M9:M41" si="2">IF(K9&lt;=19,"",IF(K9&lt;=26,"/",IF(K9&lt;=33,"",IF(K9&lt;=40,""))))</f>
        <v/>
      </c>
      <c r="N9" s="18" t="str">
        <f t="shared" ref="N9:N41" si="3">IF(K9&lt;=19,"",IF(K9&lt;=26,"",IF(K9&lt;=33,"/",IF(K9&lt;=40,""))))</f>
        <v/>
      </c>
      <c r="O9" s="18" t="str">
        <f t="shared" ref="O9:O41" si="4">IF(K9&lt;=19,"",IF(K9&lt;=26,"",IF(K9&lt;=33,"",IF(K9&lt;=40,"/"))))</f>
        <v/>
      </c>
      <c r="P9" s="18" t="str">
        <f t="shared" ref="P9:P41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627</v>
      </c>
      <c r="C10" s="28" t="s">
        <v>628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61</v>
      </c>
      <c r="C11" s="28" t="s">
        <v>629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630</v>
      </c>
      <c r="C12" s="28" t="s">
        <v>631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632</v>
      </c>
      <c r="C13" s="28" t="s">
        <v>633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9" t="s">
        <v>634</v>
      </c>
      <c r="C14" s="30" t="s">
        <v>635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636</v>
      </c>
      <c r="C15" s="28" t="s">
        <v>637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7" t="s">
        <v>580</v>
      </c>
      <c r="C16" s="28" t="s">
        <v>638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7" t="s">
        <v>639</v>
      </c>
      <c r="C17" s="28" t="s">
        <v>640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7" t="s">
        <v>641</v>
      </c>
      <c r="C18" s="28" t="s">
        <v>642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7" t="s">
        <v>87</v>
      </c>
      <c r="C19" s="28" t="s">
        <v>643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7" t="s">
        <v>644</v>
      </c>
      <c r="C20" s="28" t="s">
        <v>645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7" t="s">
        <v>646</v>
      </c>
      <c r="C21" s="28" t="s">
        <v>647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7" t="s">
        <v>75</v>
      </c>
      <c r="C22" s="28" t="s">
        <v>648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9" t="s">
        <v>48</v>
      </c>
      <c r="C23" s="30" t="s">
        <v>649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7" t="s">
        <v>34</v>
      </c>
      <c r="C24" s="28" t="s">
        <v>176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7" t="s">
        <v>650</v>
      </c>
      <c r="C25" s="28" t="s">
        <v>651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7" t="s">
        <v>96</v>
      </c>
      <c r="C26" s="28" t="s">
        <v>652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7" t="s">
        <v>653</v>
      </c>
      <c r="C27" s="28" t="s">
        <v>654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7" t="s">
        <v>655</v>
      </c>
      <c r="C28" s="28" t="s">
        <v>656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7" t="s">
        <v>657</v>
      </c>
      <c r="C29" s="28" t="s">
        <v>658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9" t="s">
        <v>659</v>
      </c>
      <c r="C30" s="30" t="s">
        <v>660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7" t="s">
        <v>661</v>
      </c>
      <c r="C31" s="28" t="s">
        <v>662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7" t="s">
        <v>663</v>
      </c>
      <c r="C32" s="28" t="s">
        <v>664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7" t="s">
        <v>665</v>
      </c>
      <c r="C33" s="28" t="s">
        <v>666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9" t="s">
        <v>667</v>
      </c>
      <c r="C34" s="30" t="s">
        <v>654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58" t="s">
        <v>668</v>
      </c>
      <c r="C35" s="59" t="s">
        <v>669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58" t="s">
        <v>670</v>
      </c>
      <c r="C36" s="59" t="s">
        <v>440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58" t="s">
        <v>671</v>
      </c>
      <c r="C37" s="59" t="s">
        <v>672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58" t="s">
        <v>673</v>
      </c>
      <c r="C38" s="59" t="s">
        <v>674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58" t="s">
        <v>675</v>
      </c>
      <c r="C39" s="59" t="s">
        <v>676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58" t="s">
        <v>677</v>
      </c>
      <c r="C40" s="59" t="s">
        <v>678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58" t="s">
        <v>679</v>
      </c>
      <c r="C41" s="59" t="s">
        <v>680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 t="s">
        <v>20</v>
      </c>
      <c r="O42" s="52"/>
      <c r="P42" s="2">
        <f>COUNTIF(P8:P41,"ผ่าน")</f>
        <v>0</v>
      </c>
    </row>
    <row r="43" spans="1:16" ht="20.25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 t="s">
        <v>21</v>
      </c>
      <c r="O43" s="52"/>
      <c r="P43" s="2">
        <f>COUNTIF(P8:P41,"ไม่ผ่าน")</f>
        <v>34</v>
      </c>
    </row>
    <row r="44" spans="1:16" ht="20.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">
      <c r="A45" s="43" t="s">
        <v>22</v>
      </c>
      <c r="B45" s="43"/>
      <c r="C45" s="43"/>
      <c r="D45" s="43"/>
      <c r="E45" s="43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101</v>
      </c>
      <c r="G46" s="7"/>
      <c r="H46" s="6"/>
      <c r="I46" s="6"/>
      <c r="J46" s="6"/>
      <c r="K46" s="6"/>
      <c r="L46" s="7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102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100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/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3">
      <c r="A50" s="45" t="s">
        <v>23</v>
      </c>
      <c r="B50" s="46"/>
      <c r="C50" s="21" t="s">
        <v>29</v>
      </c>
      <c r="D50" s="44" t="s">
        <v>24</v>
      </c>
      <c r="E50" s="44"/>
      <c r="F50" s="44"/>
      <c r="G50" s="44" t="s">
        <v>25</v>
      </c>
      <c r="H50" s="44"/>
      <c r="I50" s="44"/>
      <c r="J50" s="10"/>
      <c r="K50" s="10"/>
      <c r="L50" s="10"/>
      <c r="M50" s="10"/>
      <c r="N50" s="10"/>
      <c r="O50" s="10"/>
      <c r="P50" s="4"/>
    </row>
    <row r="51" spans="1:16" ht="20.25" x14ac:dyDescent="0.3">
      <c r="A51" s="47"/>
      <c r="B51" s="48"/>
      <c r="C51" s="19" t="s">
        <v>30</v>
      </c>
      <c r="D51" s="42" t="s">
        <v>26</v>
      </c>
      <c r="E51" s="42"/>
      <c r="F51" s="42"/>
      <c r="G51" s="42">
        <f>COUNTIF(L8:L41,"/")</f>
        <v>34</v>
      </c>
      <c r="H51" s="42"/>
      <c r="I51" s="42"/>
      <c r="J51" s="10"/>
      <c r="K51" s="10"/>
      <c r="L51" s="10"/>
      <c r="M51" s="10"/>
      <c r="N51" s="10"/>
      <c r="O51" s="10"/>
      <c r="P51" s="4"/>
    </row>
    <row r="52" spans="1:16" ht="20.25" x14ac:dyDescent="0.3">
      <c r="A52" s="47"/>
      <c r="B52" s="48"/>
      <c r="C52" s="19" t="s">
        <v>31</v>
      </c>
      <c r="D52" s="42" t="s">
        <v>27</v>
      </c>
      <c r="E52" s="42"/>
      <c r="F52" s="42"/>
      <c r="G52" s="42">
        <f>COUNTIF(M8:M41,"/")</f>
        <v>0</v>
      </c>
      <c r="H52" s="42"/>
      <c r="I52" s="42"/>
      <c r="J52" s="10"/>
      <c r="K52" s="10"/>
      <c r="L52" s="10"/>
      <c r="M52" s="10"/>
      <c r="N52" s="10"/>
      <c r="O52" s="10"/>
      <c r="P52" s="4"/>
    </row>
    <row r="53" spans="1:16" ht="20.25" x14ac:dyDescent="0.3">
      <c r="A53" s="47"/>
      <c r="B53" s="48"/>
      <c r="C53" s="19" t="s">
        <v>32</v>
      </c>
      <c r="D53" s="42" t="s">
        <v>28</v>
      </c>
      <c r="E53" s="42"/>
      <c r="F53" s="42"/>
      <c r="G53" s="42">
        <f>COUNTIF(N8:N41,"/")</f>
        <v>0</v>
      </c>
      <c r="H53" s="42"/>
      <c r="I53" s="42"/>
      <c r="J53" s="10"/>
      <c r="K53" s="10"/>
      <c r="L53" s="10"/>
      <c r="M53" s="10"/>
      <c r="N53" s="10"/>
      <c r="O53" s="10"/>
      <c r="P53" s="4"/>
    </row>
    <row r="54" spans="1:16" ht="20.25" x14ac:dyDescent="0.3">
      <c r="A54" s="49"/>
      <c r="B54" s="50"/>
      <c r="C54" s="19" t="s">
        <v>33</v>
      </c>
      <c r="D54" s="42" t="s">
        <v>57</v>
      </c>
      <c r="E54" s="42"/>
      <c r="F54" s="42"/>
      <c r="G54" s="42">
        <f>COUNTIF(O8:O41,"/")</f>
        <v>0</v>
      </c>
      <c r="H54" s="42"/>
      <c r="I54" s="42"/>
      <c r="J54" s="10"/>
      <c r="K54" s="10"/>
      <c r="L54" s="10"/>
      <c r="M54" s="10"/>
      <c r="N54" s="10"/>
      <c r="O54" s="10"/>
      <c r="P54" s="4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42:M43"/>
    <mergeCell ref="N42:O42"/>
    <mergeCell ref="N43:O43"/>
    <mergeCell ref="H6:H7"/>
    <mergeCell ref="I6:I7"/>
    <mergeCell ref="J6:J7"/>
    <mergeCell ref="A45:E45"/>
    <mergeCell ref="A50:B54"/>
    <mergeCell ref="D50:F50"/>
    <mergeCell ref="G50:I50"/>
    <mergeCell ref="D51:F51"/>
    <mergeCell ref="G51:I51"/>
    <mergeCell ref="D52:F52"/>
    <mergeCell ref="G52:I52"/>
    <mergeCell ref="D53:F53"/>
    <mergeCell ref="G53:I53"/>
    <mergeCell ref="D54:F54"/>
    <mergeCell ref="G54:I5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42.2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38" t="s">
        <v>681</v>
      </c>
      <c r="C8" s="39" t="s">
        <v>682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0" t="s">
        <v>683</v>
      </c>
      <c r="C9" s="41" t="s">
        <v>684</v>
      </c>
      <c r="D9" s="19"/>
      <c r="E9" s="19"/>
      <c r="F9" s="19"/>
      <c r="G9" s="19"/>
      <c r="H9" s="19"/>
      <c r="I9" s="19"/>
      <c r="J9" s="19"/>
      <c r="K9" s="19">
        <f t="shared" ref="K9:K37" si="0">D9+E9+F9+G9+H9+I9+J9</f>
        <v>0</v>
      </c>
      <c r="L9" s="18" t="str">
        <f t="shared" ref="L9:L37" si="1">IF(K9&lt;=19,"/",IF(K9&lt;=26,"",IF(G9&lt;=33,"",IF(K9&lt;=40,""))))</f>
        <v>/</v>
      </c>
      <c r="M9" s="18" t="str">
        <f t="shared" ref="M9:M37" si="2">IF(K9&lt;=19,"",IF(K9&lt;=26,"/",IF(K9&lt;=33,"",IF(K9&lt;=40,""))))</f>
        <v/>
      </c>
      <c r="N9" s="18" t="str">
        <f t="shared" ref="N9:N37" si="3">IF(K9&lt;=19,"",IF(K9&lt;=26,"",IF(K9&lt;=33,"/",IF(K9&lt;=40,""))))</f>
        <v/>
      </c>
      <c r="O9" s="18" t="str">
        <f t="shared" ref="O9:O37" si="4">IF(K9&lt;=19,"",IF(K9&lt;=26,"",IF(K9&lt;=33,"",IF(K9&lt;=40,"/"))))</f>
        <v/>
      </c>
      <c r="P9" s="18" t="str">
        <f t="shared" ref="P9:P37" si="5">IF(K9&gt;24, "ผ่าน","ไม่ผ่าน")</f>
        <v>ไม่ผ่าน</v>
      </c>
    </row>
    <row r="10" spans="1:16" ht="21" thickBot="1" x14ac:dyDescent="0.25">
      <c r="A10" s="19">
        <v>3</v>
      </c>
      <c r="B10" s="40" t="s">
        <v>685</v>
      </c>
      <c r="C10" s="41" t="s">
        <v>686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0" t="s">
        <v>687</v>
      </c>
      <c r="C11" s="41" t="s">
        <v>243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0" t="s">
        <v>688</v>
      </c>
      <c r="C12" s="41" t="s">
        <v>689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0" t="s">
        <v>690</v>
      </c>
      <c r="C13" s="41" t="s">
        <v>691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0" t="s">
        <v>692</v>
      </c>
      <c r="C14" s="41" t="s">
        <v>693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0" t="s">
        <v>694</v>
      </c>
      <c r="C15" s="41" t="s">
        <v>695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40" t="s">
        <v>696</v>
      </c>
      <c r="C16" s="41" t="s">
        <v>697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0" t="s">
        <v>698</v>
      </c>
      <c r="C17" s="41" t="s">
        <v>699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0" t="s">
        <v>175</v>
      </c>
      <c r="C18" s="41" t="s">
        <v>700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40" t="s">
        <v>374</v>
      </c>
      <c r="C19" s="41" t="s">
        <v>701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0" t="s">
        <v>702</v>
      </c>
      <c r="C20" s="41" t="s">
        <v>703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0" t="s">
        <v>455</v>
      </c>
      <c r="C21" s="41" t="s">
        <v>704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0" t="s">
        <v>705</v>
      </c>
      <c r="C22" s="41" t="s">
        <v>706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0" t="s">
        <v>707</v>
      </c>
      <c r="C23" s="41" t="s">
        <v>708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0" t="s">
        <v>709</v>
      </c>
      <c r="C24" s="41" t="s">
        <v>710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0" t="s">
        <v>351</v>
      </c>
      <c r="C25" s="41" t="s">
        <v>711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0" t="s">
        <v>98</v>
      </c>
      <c r="C26" s="41" t="s">
        <v>520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0" t="s">
        <v>55</v>
      </c>
      <c r="C27" s="41" t="s">
        <v>364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40" t="s">
        <v>46</v>
      </c>
      <c r="C28" s="41" t="s">
        <v>712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0" t="s">
        <v>713</v>
      </c>
      <c r="C29" s="41" t="s">
        <v>714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0" t="s">
        <v>715</v>
      </c>
      <c r="C30" s="41" t="s">
        <v>716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0" t="s">
        <v>234</v>
      </c>
      <c r="C31" s="41" t="s">
        <v>322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40" t="s">
        <v>71</v>
      </c>
      <c r="C32" s="41" t="s">
        <v>717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40" t="s">
        <v>718</v>
      </c>
      <c r="C33" s="41" t="s">
        <v>719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40" t="s">
        <v>720</v>
      </c>
      <c r="C34" s="41" t="s">
        <v>721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40" t="s">
        <v>722</v>
      </c>
      <c r="C35" s="41" t="s">
        <v>723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40" t="s">
        <v>724</v>
      </c>
      <c r="C36" s="41" t="s">
        <v>725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40" t="s">
        <v>726</v>
      </c>
      <c r="C37" s="41" t="s">
        <v>727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 t="s">
        <v>20</v>
      </c>
      <c r="O38" s="52"/>
      <c r="P38" s="2">
        <f>COUNTIF(P8:P37,"ผ่าน")</f>
        <v>0</v>
      </c>
    </row>
    <row r="39" spans="1:16" ht="20.25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 t="s">
        <v>21</v>
      </c>
      <c r="O39" s="52"/>
      <c r="P39" s="2">
        <f>COUNTIF(P8:P37,"ไม่ผ่าน")</f>
        <v>30</v>
      </c>
    </row>
    <row r="40" spans="1:16" ht="20.2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3"/>
    </row>
    <row r="41" spans="1:16" ht="20.25" x14ac:dyDescent="0.2">
      <c r="A41" s="43" t="s">
        <v>22</v>
      </c>
      <c r="B41" s="43"/>
      <c r="C41" s="43"/>
      <c r="D41" s="43"/>
      <c r="E41" s="43"/>
      <c r="F41" s="6"/>
      <c r="G41" s="6"/>
      <c r="H41" s="6"/>
      <c r="I41" s="6"/>
      <c r="J41" s="6"/>
      <c r="K41" s="6"/>
      <c r="L41" s="6"/>
      <c r="M41" s="6"/>
      <c r="N41" s="6"/>
      <c r="O41" s="6"/>
      <c r="P41" s="3"/>
    </row>
    <row r="42" spans="1:16" ht="20.25" x14ac:dyDescent="0.25">
      <c r="A42" s="6"/>
      <c r="B42" s="6"/>
      <c r="C42" s="6"/>
      <c r="D42" s="6"/>
      <c r="E42" s="7"/>
      <c r="F42" s="8" t="s">
        <v>101</v>
      </c>
      <c r="G42" s="7"/>
      <c r="H42" s="6"/>
      <c r="I42" s="6"/>
      <c r="J42" s="6"/>
      <c r="K42" s="6"/>
      <c r="L42" s="7"/>
      <c r="M42" s="6"/>
      <c r="N42" s="6"/>
      <c r="O42" s="6"/>
      <c r="P42" s="3"/>
    </row>
    <row r="43" spans="1:16" ht="20.25" x14ac:dyDescent="0.25">
      <c r="A43" s="6"/>
      <c r="B43" s="6"/>
      <c r="C43" s="6"/>
      <c r="D43" s="6"/>
      <c r="E43" s="7"/>
      <c r="F43" s="8" t="s">
        <v>102</v>
      </c>
      <c r="G43" s="7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5">
      <c r="A44" s="6"/>
      <c r="B44" s="6"/>
      <c r="C44" s="6"/>
      <c r="D44" s="6"/>
      <c r="E44" s="7"/>
      <c r="F44" s="8" t="s">
        <v>100</v>
      </c>
      <c r="G44" s="7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5">
      <c r="A45" s="6"/>
      <c r="B45" s="6"/>
      <c r="C45" s="6"/>
      <c r="D45" s="6"/>
      <c r="E45" s="7"/>
      <c r="F45" s="8"/>
      <c r="G45" s="7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3">
      <c r="A46" s="45" t="s">
        <v>23</v>
      </c>
      <c r="B46" s="46"/>
      <c r="C46" s="21" t="s">
        <v>29</v>
      </c>
      <c r="D46" s="44" t="s">
        <v>24</v>
      </c>
      <c r="E46" s="44"/>
      <c r="F46" s="44"/>
      <c r="G46" s="44" t="s">
        <v>25</v>
      </c>
      <c r="H46" s="44"/>
      <c r="I46" s="44"/>
      <c r="J46" s="10"/>
      <c r="K46" s="10"/>
      <c r="L46" s="10"/>
      <c r="M46" s="10"/>
      <c r="N46" s="10"/>
      <c r="O46" s="10"/>
      <c r="P46" s="4"/>
    </row>
    <row r="47" spans="1:16" ht="20.25" x14ac:dyDescent="0.3">
      <c r="A47" s="47"/>
      <c r="B47" s="48"/>
      <c r="C47" s="19" t="s">
        <v>30</v>
      </c>
      <c r="D47" s="42" t="s">
        <v>26</v>
      </c>
      <c r="E47" s="42"/>
      <c r="F47" s="42"/>
      <c r="G47" s="42">
        <f>COUNTIF(L8:L37,"/")</f>
        <v>30</v>
      </c>
      <c r="H47" s="42"/>
      <c r="I47" s="42"/>
      <c r="J47" s="10"/>
      <c r="K47" s="10"/>
      <c r="L47" s="10"/>
      <c r="M47" s="10"/>
      <c r="N47" s="10"/>
      <c r="O47" s="10"/>
      <c r="P47" s="4"/>
    </row>
    <row r="48" spans="1:16" ht="20.25" x14ac:dyDescent="0.3">
      <c r="A48" s="47"/>
      <c r="B48" s="48"/>
      <c r="C48" s="19" t="s">
        <v>31</v>
      </c>
      <c r="D48" s="42" t="s">
        <v>27</v>
      </c>
      <c r="E48" s="42"/>
      <c r="F48" s="42"/>
      <c r="G48" s="42">
        <f>COUNTIF(M8:M37,"/")</f>
        <v>0</v>
      </c>
      <c r="H48" s="42"/>
      <c r="I48" s="42"/>
      <c r="J48" s="10"/>
      <c r="K48" s="10"/>
      <c r="L48" s="10"/>
      <c r="M48" s="10"/>
      <c r="N48" s="10"/>
      <c r="O48" s="10"/>
      <c r="P48" s="4"/>
    </row>
    <row r="49" spans="1:16" ht="20.25" x14ac:dyDescent="0.3">
      <c r="A49" s="47"/>
      <c r="B49" s="48"/>
      <c r="C49" s="19" t="s">
        <v>32</v>
      </c>
      <c r="D49" s="42" t="s">
        <v>28</v>
      </c>
      <c r="E49" s="42"/>
      <c r="F49" s="42"/>
      <c r="G49" s="42">
        <f>COUNTIF(N8:N37,"/")</f>
        <v>0</v>
      </c>
      <c r="H49" s="42"/>
      <c r="I49" s="42"/>
      <c r="J49" s="10"/>
      <c r="K49" s="10"/>
      <c r="L49" s="10"/>
      <c r="M49" s="10"/>
      <c r="N49" s="10"/>
      <c r="O49" s="10"/>
      <c r="P49" s="4"/>
    </row>
    <row r="50" spans="1:16" ht="20.25" x14ac:dyDescent="0.3">
      <c r="A50" s="49"/>
      <c r="B50" s="50"/>
      <c r="C50" s="19" t="s">
        <v>33</v>
      </c>
      <c r="D50" s="42" t="s">
        <v>57</v>
      </c>
      <c r="E50" s="42"/>
      <c r="F50" s="42"/>
      <c r="G50" s="42">
        <f>COUNTIF(O8:O37,"/")</f>
        <v>0</v>
      </c>
      <c r="H50" s="42"/>
      <c r="I50" s="42"/>
      <c r="J50" s="10"/>
      <c r="K50" s="10"/>
      <c r="L50" s="10"/>
      <c r="M50" s="10"/>
      <c r="N50" s="10"/>
      <c r="O50" s="10"/>
      <c r="P50" s="4"/>
    </row>
    <row r="51" spans="1:16" ht="19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 ht="19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6" ht="19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38:M39"/>
    <mergeCell ref="N38:O38"/>
    <mergeCell ref="N39:O39"/>
    <mergeCell ref="H6:H7"/>
    <mergeCell ref="I6:I7"/>
    <mergeCell ref="J6:J7"/>
    <mergeCell ref="A41:E41"/>
    <mergeCell ref="A46:B50"/>
    <mergeCell ref="D46:F46"/>
    <mergeCell ref="G46:I46"/>
    <mergeCell ref="D47:F47"/>
    <mergeCell ref="G47:I47"/>
    <mergeCell ref="D48:F48"/>
    <mergeCell ref="G48:I48"/>
    <mergeCell ref="D49:F49"/>
    <mergeCell ref="G49:I49"/>
    <mergeCell ref="D50:F50"/>
    <mergeCell ref="G50:I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32.5" customHeight="1" x14ac:dyDescent="0.2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2" t="s">
        <v>187</v>
      </c>
      <c r="C8" s="22" t="s">
        <v>188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2" t="s">
        <v>189</v>
      </c>
      <c r="C9" s="22" t="s">
        <v>190</v>
      </c>
      <c r="D9" s="19"/>
      <c r="E9" s="19"/>
      <c r="F9" s="19"/>
      <c r="G9" s="19"/>
      <c r="H9" s="19"/>
      <c r="I9" s="19"/>
      <c r="J9" s="19"/>
      <c r="K9" s="19">
        <f t="shared" ref="K9:K51" si="0">D9+E9+F9+G9+H9+I9+J9</f>
        <v>0</v>
      </c>
      <c r="L9" s="18" t="str">
        <f t="shared" ref="L9:L51" si="1">IF(K9&lt;=19,"/",IF(K9&lt;=26,"",IF(G9&lt;=33,"",IF(K9&lt;=40,""))))</f>
        <v>/</v>
      </c>
      <c r="M9" s="18" t="str">
        <f t="shared" ref="M9:M51" si="2">IF(K9&lt;=19,"",IF(K9&lt;=26,"/",IF(K9&lt;=33,"",IF(K9&lt;=40,""))))</f>
        <v/>
      </c>
      <c r="N9" s="18" t="str">
        <f t="shared" ref="N9:N51" si="3">IF(K9&lt;=19,"",IF(K9&lt;=26,"",IF(K9&lt;=33,"/",IF(K9&lt;=40,""))))</f>
        <v/>
      </c>
      <c r="O9" s="18" t="str">
        <f t="shared" ref="O9:O51" si="4">IF(K9&lt;=19,"",IF(K9&lt;=26,"",IF(K9&lt;=33,"",IF(K9&lt;=40,"/"))))</f>
        <v/>
      </c>
      <c r="P9" s="18" t="str">
        <f t="shared" ref="P9:P51" si="5">IF(K9&gt;24, "ผ่าน","ไม่ผ่าน")</f>
        <v>ไม่ผ่าน</v>
      </c>
    </row>
    <row r="10" spans="1:16" ht="21" thickBot="1" x14ac:dyDescent="0.25">
      <c r="A10" s="19">
        <v>3</v>
      </c>
      <c r="B10" s="22" t="s">
        <v>191</v>
      </c>
      <c r="C10" s="22" t="s">
        <v>192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2" t="s">
        <v>193</v>
      </c>
      <c r="C11" s="22" t="s">
        <v>194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2" t="s">
        <v>195</v>
      </c>
      <c r="C12" s="22" t="s">
        <v>85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2" t="s">
        <v>39</v>
      </c>
      <c r="C13" s="22" t="s">
        <v>196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2" t="s">
        <v>197</v>
      </c>
      <c r="C14" s="22" t="s">
        <v>198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2" t="s">
        <v>199</v>
      </c>
      <c r="C15" s="22" t="s">
        <v>200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2" t="s">
        <v>201</v>
      </c>
      <c r="C16" s="22" t="s">
        <v>202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2" t="s">
        <v>203</v>
      </c>
      <c r="C17" s="22" t="s">
        <v>204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2" t="s">
        <v>205</v>
      </c>
      <c r="C18" s="22" t="s">
        <v>206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2" t="s">
        <v>207</v>
      </c>
      <c r="C19" s="22" t="s">
        <v>208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2" t="s">
        <v>209</v>
      </c>
      <c r="C20" s="22" t="s">
        <v>210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2" t="s">
        <v>211</v>
      </c>
      <c r="C21" s="22" t="s">
        <v>212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2" t="s">
        <v>213</v>
      </c>
      <c r="C22" s="22" t="s">
        <v>214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2" t="s">
        <v>215</v>
      </c>
      <c r="C23" s="22" t="s">
        <v>216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2" t="s">
        <v>217</v>
      </c>
      <c r="C24" s="22" t="s">
        <v>218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2" t="s">
        <v>219</v>
      </c>
      <c r="C25" s="22" t="s">
        <v>220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2" t="s">
        <v>95</v>
      </c>
      <c r="C26" s="22" t="s">
        <v>221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2" t="s">
        <v>222</v>
      </c>
      <c r="C27" s="22" t="s">
        <v>223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2" t="s">
        <v>224</v>
      </c>
      <c r="C28" s="22" t="s">
        <v>225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2" t="s">
        <v>69</v>
      </c>
      <c r="C29" s="22" t="s">
        <v>226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2" t="s">
        <v>42</v>
      </c>
      <c r="C30" s="22" t="s">
        <v>227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2" t="s">
        <v>228</v>
      </c>
      <c r="C31" s="22" t="s">
        <v>229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2" t="s">
        <v>82</v>
      </c>
      <c r="C32" s="22" t="s">
        <v>230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2" t="s">
        <v>231</v>
      </c>
      <c r="C33" s="22" t="s">
        <v>232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2" t="s">
        <v>233</v>
      </c>
      <c r="C34" s="22" t="s">
        <v>68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2" t="s">
        <v>234</v>
      </c>
      <c r="C35" s="22" t="s">
        <v>235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2" t="s">
        <v>236</v>
      </c>
      <c r="C36" s="22" t="s">
        <v>237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2" t="s">
        <v>238</v>
      </c>
      <c r="C37" s="22" t="s">
        <v>239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2" t="s">
        <v>240</v>
      </c>
      <c r="C38" s="22" t="s">
        <v>241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2" t="s">
        <v>36</v>
      </c>
      <c r="C39" s="22" t="s">
        <v>242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2" t="s">
        <v>169</v>
      </c>
      <c r="C40" s="22" t="s">
        <v>243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2" t="s">
        <v>244</v>
      </c>
      <c r="C41" s="22" t="s">
        <v>245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2" t="s">
        <v>246</v>
      </c>
      <c r="C42" s="22" t="s">
        <v>247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2" t="s">
        <v>66</v>
      </c>
      <c r="C43" s="22" t="s">
        <v>248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2" t="s">
        <v>249</v>
      </c>
      <c r="C44" s="22" t="s">
        <v>250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2" t="s">
        <v>251</v>
      </c>
      <c r="C45" s="22" t="s">
        <v>252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2" t="s">
        <v>253</v>
      </c>
      <c r="C46" s="22" t="s">
        <v>254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2" t="s">
        <v>255</v>
      </c>
      <c r="C47" s="22" t="s">
        <v>256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2" t="s">
        <v>257</v>
      </c>
      <c r="C48" s="22" t="s">
        <v>258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2" t="s">
        <v>259</v>
      </c>
      <c r="C49" s="22" t="s">
        <v>260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2" t="s">
        <v>261</v>
      </c>
      <c r="C50" s="22" t="s">
        <v>262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19">
        <v>44</v>
      </c>
      <c r="B51" s="24" t="s">
        <v>263</v>
      </c>
      <c r="C51" s="24" t="s">
        <v>264</v>
      </c>
      <c r="D51" s="19"/>
      <c r="E51" s="19"/>
      <c r="F51" s="19"/>
      <c r="G51" s="19"/>
      <c r="H51" s="19"/>
      <c r="I51" s="19"/>
      <c r="J51" s="19"/>
      <c r="K51" s="19">
        <f t="shared" si="0"/>
        <v>0</v>
      </c>
      <c r="L51" s="18" t="str">
        <f t="shared" si="1"/>
        <v>/</v>
      </c>
      <c r="M51" s="18" t="str">
        <f t="shared" si="2"/>
        <v/>
      </c>
      <c r="N51" s="18" t="str">
        <f t="shared" si="3"/>
        <v/>
      </c>
      <c r="O51" s="18" t="str">
        <f t="shared" si="4"/>
        <v/>
      </c>
      <c r="P51" s="18" t="str">
        <f t="shared" si="5"/>
        <v>ไม่ผ่าน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20</v>
      </c>
      <c r="O52" s="52"/>
      <c r="P52" s="2">
        <f>COUNTIF(P8:P51,"ผ่าน")</f>
        <v>0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21</v>
      </c>
      <c r="O53" s="52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43" t="s">
        <v>22</v>
      </c>
      <c r="B55" s="43"/>
      <c r="C55" s="43"/>
      <c r="D55" s="43"/>
      <c r="E55" s="43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101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102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100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45" t="s">
        <v>23</v>
      </c>
      <c r="B60" s="46"/>
      <c r="C60" s="21" t="s">
        <v>29</v>
      </c>
      <c r="D60" s="44" t="s">
        <v>24</v>
      </c>
      <c r="E60" s="44"/>
      <c r="F60" s="44"/>
      <c r="G60" s="44" t="s">
        <v>25</v>
      </c>
      <c r="H60" s="44"/>
      <c r="I60" s="44"/>
      <c r="J60" s="10"/>
      <c r="K60" s="10"/>
      <c r="L60" s="10"/>
      <c r="M60" s="10"/>
      <c r="N60" s="10"/>
      <c r="O60" s="10"/>
      <c r="P60" s="4"/>
    </row>
    <row r="61" spans="1:16" ht="20.25" x14ac:dyDescent="0.3">
      <c r="A61" s="47"/>
      <c r="B61" s="48"/>
      <c r="C61" s="19" t="s">
        <v>30</v>
      </c>
      <c r="D61" s="42" t="s">
        <v>26</v>
      </c>
      <c r="E61" s="42"/>
      <c r="F61" s="42"/>
      <c r="G61" s="42">
        <f>COUNTIF(L8:L51,"/")</f>
        <v>44</v>
      </c>
      <c r="H61" s="42"/>
      <c r="I61" s="42"/>
      <c r="J61" s="10"/>
      <c r="K61" s="10"/>
      <c r="L61" s="10"/>
      <c r="M61" s="10"/>
      <c r="N61" s="10"/>
      <c r="O61" s="10"/>
      <c r="P61" s="4"/>
    </row>
    <row r="62" spans="1:16" ht="20.25" x14ac:dyDescent="0.3">
      <c r="A62" s="47"/>
      <c r="B62" s="48"/>
      <c r="C62" s="19" t="s">
        <v>31</v>
      </c>
      <c r="D62" s="42" t="s">
        <v>27</v>
      </c>
      <c r="E62" s="42"/>
      <c r="F62" s="42"/>
      <c r="G62" s="42">
        <f>COUNTIF(M8:M51,"/")</f>
        <v>0</v>
      </c>
      <c r="H62" s="42"/>
      <c r="I62" s="42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7"/>
      <c r="B63" s="48"/>
      <c r="C63" s="19" t="s">
        <v>32</v>
      </c>
      <c r="D63" s="42" t="s">
        <v>28</v>
      </c>
      <c r="E63" s="42"/>
      <c r="F63" s="42"/>
      <c r="G63" s="42">
        <f>COUNTIF(N8:N51,"/")</f>
        <v>0</v>
      </c>
      <c r="H63" s="42"/>
      <c r="I63" s="42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9"/>
      <c r="B64" s="50"/>
      <c r="C64" s="19" t="s">
        <v>33</v>
      </c>
      <c r="D64" s="42" t="s">
        <v>57</v>
      </c>
      <c r="E64" s="42"/>
      <c r="F64" s="42"/>
      <c r="G64" s="42">
        <f>COUNTIF(O8:O51,"/")</f>
        <v>0</v>
      </c>
      <c r="H64" s="42"/>
      <c r="I64" s="42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13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265</v>
      </c>
      <c r="C8" s="26" t="s">
        <v>92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266</v>
      </c>
      <c r="C9" s="28" t="s">
        <v>267</v>
      </c>
      <c r="D9" s="19"/>
      <c r="E9" s="19"/>
      <c r="F9" s="19"/>
      <c r="G9" s="19"/>
      <c r="H9" s="19"/>
      <c r="I9" s="19"/>
      <c r="J9" s="19"/>
      <c r="K9" s="19">
        <f t="shared" ref="K9:K51" si="0">D9+E9+F9+G9+H9+I9+J9</f>
        <v>0</v>
      </c>
      <c r="L9" s="18" t="str">
        <f t="shared" ref="L9:L51" si="1">IF(K9&lt;=19,"/",IF(K9&lt;=26,"",IF(G9&lt;=33,"",IF(K9&lt;=40,""))))</f>
        <v>/</v>
      </c>
      <c r="M9" s="18" t="str">
        <f t="shared" ref="M9:M51" si="2">IF(K9&lt;=19,"",IF(K9&lt;=26,"/",IF(K9&lt;=33,"",IF(K9&lt;=40,""))))</f>
        <v/>
      </c>
      <c r="N9" s="18" t="str">
        <f t="shared" ref="N9:N51" si="3">IF(K9&lt;=19,"",IF(K9&lt;=26,"",IF(K9&lt;=33,"/",IF(K9&lt;=40,""))))</f>
        <v/>
      </c>
      <c r="O9" s="18" t="str">
        <f t="shared" ref="O9:O51" si="4">IF(K9&lt;=19,"",IF(K9&lt;=26,"",IF(K9&lt;=33,"",IF(K9&lt;=40,"/"))))</f>
        <v/>
      </c>
      <c r="P9" s="18" t="str">
        <f t="shared" ref="P9:P51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268</v>
      </c>
      <c r="C10" s="28" t="s">
        <v>269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49</v>
      </c>
      <c r="C11" s="28" t="s">
        <v>270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271</v>
      </c>
      <c r="C12" s="28" t="s">
        <v>272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273</v>
      </c>
      <c r="C13" s="28" t="s">
        <v>274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7" t="s">
        <v>275</v>
      </c>
      <c r="C14" s="28" t="s">
        <v>276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277</v>
      </c>
      <c r="C15" s="28" t="s">
        <v>278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7" t="s">
        <v>279</v>
      </c>
      <c r="C16" s="28" t="s">
        <v>280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9" t="s">
        <v>281</v>
      </c>
      <c r="C17" s="30" t="s">
        <v>157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7" t="s">
        <v>282</v>
      </c>
      <c r="C18" s="28" t="s">
        <v>283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7" t="s">
        <v>284</v>
      </c>
      <c r="C19" s="28" t="s">
        <v>285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7" t="s">
        <v>286</v>
      </c>
      <c r="C20" s="28" t="s">
        <v>62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7" t="s">
        <v>287</v>
      </c>
      <c r="C21" s="28" t="s">
        <v>288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7" t="s">
        <v>289</v>
      </c>
      <c r="C22" s="28" t="s">
        <v>290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7" t="s">
        <v>97</v>
      </c>
      <c r="C23" s="28" t="s">
        <v>291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7" t="s">
        <v>292</v>
      </c>
      <c r="C24" s="28" t="s">
        <v>293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7" t="s">
        <v>294</v>
      </c>
      <c r="C25" s="28" t="s">
        <v>295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7" t="s">
        <v>42</v>
      </c>
      <c r="C26" s="28" t="s">
        <v>296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7" t="s">
        <v>297</v>
      </c>
      <c r="C27" s="28" t="s">
        <v>298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7" t="s">
        <v>299</v>
      </c>
      <c r="C28" s="28" t="s">
        <v>300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7" t="s">
        <v>301</v>
      </c>
      <c r="C29" s="28" t="s">
        <v>78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7" t="s">
        <v>302</v>
      </c>
      <c r="C30" s="28" t="s">
        <v>303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7" t="s">
        <v>304</v>
      </c>
      <c r="C31" s="28" t="s">
        <v>305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7" t="s">
        <v>217</v>
      </c>
      <c r="C32" s="28" t="s">
        <v>54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7" t="s">
        <v>306</v>
      </c>
      <c r="C33" s="28" t="s">
        <v>307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7" t="s">
        <v>308</v>
      </c>
      <c r="C34" s="28" t="s">
        <v>309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7" t="s">
        <v>77</v>
      </c>
      <c r="C35" s="28" t="s">
        <v>310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7" t="s">
        <v>311</v>
      </c>
      <c r="C36" s="28" t="s">
        <v>312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7" t="s">
        <v>313</v>
      </c>
      <c r="C37" s="28" t="s">
        <v>314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7" t="s">
        <v>315</v>
      </c>
      <c r="C38" s="28" t="s">
        <v>316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7" t="s">
        <v>317</v>
      </c>
      <c r="C39" s="28" t="s">
        <v>318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7" t="s">
        <v>319</v>
      </c>
      <c r="C40" s="28" t="s">
        <v>320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7" t="s">
        <v>321</v>
      </c>
      <c r="C41" s="28" t="s">
        <v>322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7" t="s">
        <v>323</v>
      </c>
      <c r="C42" s="28" t="s">
        <v>324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7" t="s">
        <v>325</v>
      </c>
      <c r="C43" s="28" t="s">
        <v>326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7" t="s">
        <v>55</v>
      </c>
      <c r="C44" s="28" t="s">
        <v>327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7" t="s">
        <v>53</v>
      </c>
      <c r="C45" s="28" t="s">
        <v>328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7" t="s">
        <v>329</v>
      </c>
      <c r="C46" s="28" t="s">
        <v>330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7" t="s">
        <v>71</v>
      </c>
      <c r="C47" s="28" t="s">
        <v>331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7" t="s">
        <v>81</v>
      </c>
      <c r="C48" s="28" t="s">
        <v>332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7" t="s">
        <v>333</v>
      </c>
      <c r="C49" s="28" t="s">
        <v>334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7" t="s">
        <v>335</v>
      </c>
      <c r="C50" s="28" t="s">
        <v>336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1" thickBot="1" x14ac:dyDescent="0.25">
      <c r="A51" s="19">
        <v>44</v>
      </c>
      <c r="B51" s="27" t="s">
        <v>337</v>
      </c>
      <c r="C51" s="28" t="s">
        <v>338</v>
      </c>
      <c r="D51" s="19"/>
      <c r="E51" s="19"/>
      <c r="F51" s="19"/>
      <c r="G51" s="19"/>
      <c r="H51" s="19"/>
      <c r="I51" s="19"/>
      <c r="J51" s="19"/>
      <c r="K51" s="19">
        <f t="shared" si="0"/>
        <v>0</v>
      </c>
      <c r="L51" s="18" t="str">
        <f t="shared" si="1"/>
        <v>/</v>
      </c>
      <c r="M51" s="18" t="str">
        <f t="shared" si="2"/>
        <v/>
      </c>
      <c r="N51" s="18" t="str">
        <f t="shared" si="3"/>
        <v/>
      </c>
      <c r="O51" s="18" t="str">
        <f t="shared" si="4"/>
        <v/>
      </c>
      <c r="P51" s="18" t="str">
        <f t="shared" si="5"/>
        <v>ไม่ผ่าน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20</v>
      </c>
      <c r="O52" s="52"/>
      <c r="P52" s="2">
        <f>COUNTIF(P8:P51,"ผ่าน")</f>
        <v>0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21</v>
      </c>
      <c r="O53" s="52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43" t="s">
        <v>22</v>
      </c>
      <c r="B55" s="43"/>
      <c r="C55" s="43"/>
      <c r="D55" s="43"/>
      <c r="E55" s="43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101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102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100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45" t="s">
        <v>23</v>
      </c>
      <c r="B60" s="46"/>
      <c r="C60" s="21" t="s">
        <v>29</v>
      </c>
      <c r="D60" s="44" t="s">
        <v>24</v>
      </c>
      <c r="E60" s="44"/>
      <c r="F60" s="44"/>
      <c r="G60" s="44" t="s">
        <v>25</v>
      </c>
      <c r="H60" s="44"/>
      <c r="I60" s="44"/>
      <c r="J60" s="10"/>
      <c r="K60" s="10"/>
      <c r="L60" s="10"/>
      <c r="M60" s="10"/>
      <c r="N60" s="10"/>
      <c r="O60" s="10"/>
      <c r="P60" s="4"/>
    </row>
    <row r="61" spans="1:16" ht="20.25" x14ac:dyDescent="0.3">
      <c r="A61" s="47"/>
      <c r="B61" s="48"/>
      <c r="C61" s="19" t="s">
        <v>30</v>
      </c>
      <c r="D61" s="42" t="s">
        <v>26</v>
      </c>
      <c r="E61" s="42"/>
      <c r="F61" s="42"/>
      <c r="G61" s="42">
        <f>COUNTIF(L8:L51,"/")</f>
        <v>44</v>
      </c>
      <c r="H61" s="42"/>
      <c r="I61" s="42"/>
      <c r="J61" s="10"/>
      <c r="K61" s="10"/>
      <c r="L61" s="10"/>
      <c r="M61" s="10"/>
      <c r="N61" s="10"/>
      <c r="O61" s="10"/>
      <c r="P61" s="4"/>
    </row>
    <row r="62" spans="1:16" ht="20.25" x14ac:dyDescent="0.3">
      <c r="A62" s="47"/>
      <c r="B62" s="48"/>
      <c r="C62" s="19" t="s">
        <v>31</v>
      </c>
      <c r="D62" s="42" t="s">
        <v>27</v>
      </c>
      <c r="E62" s="42"/>
      <c r="F62" s="42"/>
      <c r="G62" s="42">
        <f>COUNTIF(M8:M51,"/")</f>
        <v>0</v>
      </c>
      <c r="H62" s="42"/>
      <c r="I62" s="42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7"/>
      <c r="B63" s="48"/>
      <c r="C63" s="19" t="s">
        <v>32</v>
      </c>
      <c r="D63" s="42" t="s">
        <v>28</v>
      </c>
      <c r="E63" s="42"/>
      <c r="F63" s="42"/>
      <c r="G63" s="42">
        <f>COUNTIF(N8:N51,"/")</f>
        <v>0</v>
      </c>
      <c r="H63" s="42"/>
      <c r="I63" s="42"/>
      <c r="J63" s="10"/>
      <c r="K63" s="10"/>
      <c r="L63" s="10"/>
      <c r="M63" s="10"/>
      <c r="N63" s="10"/>
      <c r="O63" s="10"/>
      <c r="P63" s="4"/>
    </row>
    <row r="64" spans="1:16" ht="20.25" x14ac:dyDescent="0.3">
      <c r="A64" s="49"/>
      <c r="B64" s="50"/>
      <c r="C64" s="19" t="s">
        <v>33</v>
      </c>
      <c r="D64" s="42" t="s">
        <v>57</v>
      </c>
      <c r="E64" s="42"/>
      <c r="F64" s="42"/>
      <c r="G64" s="42">
        <f>COUNTIF(O8:O51,"/")</f>
        <v>0</v>
      </c>
      <c r="H64" s="42"/>
      <c r="I64" s="42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22" zoomScale="50" zoomScaleNormal="50" workbookViewId="0">
      <selection activeCell="B8" sqref="B8:C50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57.2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339</v>
      </c>
      <c r="C8" s="26" t="s">
        <v>340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58</v>
      </c>
      <c r="C9" s="28" t="s">
        <v>341</v>
      </c>
      <c r="D9" s="19"/>
      <c r="E9" s="19"/>
      <c r="F9" s="19"/>
      <c r="G9" s="19"/>
      <c r="H9" s="19"/>
      <c r="I9" s="19"/>
      <c r="J9" s="19"/>
      <c r="K9" s="19">
        <f t="shared" ref="K9:K50" si="0">D9+E9+F9+G9+H9+I9+J9</f>
        <v>0</v>
      </c>
      <c r="L9" s="18" t="str">
        <f t="shared" ref="L9:L50" si="1">IF(K9&lt;=19,"/",IF(K9&lt;=26,"",IF(G9&lt;=33,"",IF(K9&lt;=40,""))))</f>
        <v>/</v>
      </c>
      <c r="M9" s="18" t="str">
        <f t="shared" ref="M9:M50" si="2">IF(K9&lt;=19,"",IF(K9&lt;=26,"/",IF(K9&lt;=33,"",IF(K9&lt;=40,""))))</f>
        <v/>
      </c>
      <c r="N9" s="18" t="str">
        <f t="shared" ref="N9:N50" si="3">IF(K9&lt;=19,"",IF(K9&lt;=26,"",IF(K9&lt;=33,"/",IF(K9&lt;=40,""))))</f>
        <v/>
      </c>
      <c r="O9" s="18" t="str">
        <f t="shared" ref="O9:O50" si="4">IF(K9&lt;=19,"",IF(K9&lt;=26,"",IF(K9&lt;=33,"",IF(K9&lt;=40,"/"))))</f>
        <v/>
      </c>
      <c r="P9" s="18" t="str">
        <f t="shared" ref="P9:P50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58</v>
      </c>
      <c r="C10" s="28" t="s">
        <v>342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343</v>
      </c>
      <c r="C11" s="28" t="s">
        <v>344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345</v>
      </c>
      <c r="C12" s="28" t="s">
        <v>346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347</v>
      </c>
      <c r="C13" s="28" t="s">
        <v>348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7" t="s">
        <v>349</v>
      </c>
      <c r="C14" s="28" t="s">
        <v>350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739</v>
      </c>
      <c r="C15" s="28" t="s">
        <v>740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7" t="s">
        <v>351</v>
      </c>
      <c r="C16" s="28" t="s">
        <v>99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7" t="s">
        <v>352</v>
      </c>
      <c r="C17" s="28" t="s">
        <v>227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7" t="s">
        <v>353</v>
      </c>
      <c r="C18" s="28" t="s">
        <v>354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7" t="s">
        <v>355</v>
      </c>
      <c r="C19" s="28" t="s">
        <v>356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7" t="s">
        <v>357</v>
      </c>
      <c r="C20" s="28" t="s">
        <v>358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7" t="s">
        <v>359</v>
      </c>
      <c r="C21" s="28" t="s">
        <v>360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7" t="s">
        <v>361</v>
      </c>
      <c r="C22" s="28" t="s">
        <v>362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9" t="s">
        <v>361</v>
      </c>
      <c r="C23" s="30" t="s">
        <v>340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7" t="s">
        <v>363</v>
      </c>
      <c r="C24" s="28" t="s">
        <v>364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7" t="s">
        <v>365</v>
      </c>
      <c r="C25" s="28" t="s">
        <v>366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7" t="s">
        <v>367</v>
      </c>
      <c r="C26" s="28" t="s">
        <v>368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7" t="s">
        <v>72</v>
      </c>
      <c r="C27" s="28" t="s">
        <v>369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7" t="s">
        <v>370</v>
      </c>
      <c r="C28" s="28" t="s">
        <v>371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7" t="s">
        <v>372</v>
      </c>
      <c r="C29" s="28" t="s">
        <v>373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7" t="s">
        <v>374</v>
      </c>
      <c r="C30" s="28" t="s">
        <v>375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7" t="s">
        <v>376</v>
      </c>
      <c r="C31" s="28" t="s">
        <v>90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7" t="s">
        <v>76</v>
      </c>
      <c r="C32" s="28" t="s">
        <v>377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7" t="s">
        <v>378</v>
      </c>
      <c r="C33" s="28" t="s">
        <v>379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7" t="s">
        <v>380</v>
      </c>
      <c r="C34" s="28" t="s">
        <v>381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7" t="s">
        <v>382</v>
      </c>
      <c r="C35" s="28" t="s">
        <v>383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7" t="s">
        <v>63</v>
      </c>
      <c r="C36" s="28" t="s">
        <v>59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7" t="s">
        <v>384</v>
      </c>
      <c r="C37" s="28" t="s">
        <v>385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7" t="s">
        <v>386</v>
      </c>
      <c r="C38" s="28" t="s">
        <v>387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7" t="s">
        <v>388</v>
      </c>
      <c r="C39" s="28" t="s">
        <v>389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7" t="s">
        <v>390</v>
      </c>
      <c r="C40" s="28" t="s">
        <v>391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7" t="s">
        <v>392</v>
      </c>
      <c r="C41" s="28" t="s">
        <v>393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7" t="s">
        <v>394</v>
      </c>
      <c r="C42" s="28" t="s">
        <v>395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7" t="s">
        <v>353</v>
      </c>
      <c r="C43" s="28" t="s">
        <v>396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7" t="s">
        <v>397</v>
      </c>
      <c r="C44" s="28" t="s">
        <v>398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7" t="s">
        <v>399</v>
      </c>
      <c r="C45" s="28" t="s">
        <v>400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7" t="s">
        <v>401</v>
      </c>
      <c r="C46" s="28" t="s">
        <v>402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7" t="s">
        <v>403</v>
      </c>
      <c r="C47" s="28" t="s">
        <v>404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7" t="s">
        <v>405</v>
      </c>
      <c r="C48" s="28" t="s">
        <v>406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7" t="s">
        <v>407</v>
      </c>
      <c r="C49" s="28" t="s">
        <v>408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7" t="s">
        <v>409</v>
      </c>
      <c r="C50" s="28" t="s">
        <v>410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 t="s">
        <v>20</v>
      </c>
      <c r="O51" s="52"/>
      <c r="P51" s="2">
        <f>COUNTIF(P8:P50,"ผ่าน")</f>
        <v>0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21</v>
      </c>
      <c r="O52" s="52"/>
      <c r="P52" s="2">
        <f>COUNTIF(P8:P50,"ไม่ผ่าน")</f>
        <v>43</v>
      </c>
    </row>
    <row r="53" spans="1:16" ht="20.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">
      <c r="A54" s="43" t="s">
        <v>22</v>
      </c>
      <c r="B54" s="43"/>
      <c r="C54" s="43"/>
      <c r="D54" s="43"/>
      <c r="E54" s="43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101</v>
      </c>
      <c r="G55" s="7"/>
      <c r="H55" s="6"/>
      <c r="I55" s="6"/>
      <c r="J55" s="6"/>
      <c r="K55" s="6"/>
      <c r="L55" s="7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102</v>
      </c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100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/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3">
      <c r="A59" s="45" t="s">
        <v>23</v>
      </c>
      <c r="B59" s="46"/>
      <c r="C59" s="21" t="s">
        <v>29</v>
      </c>
      <c r="D59" s="44" t="s">
        <v>24</v>
      </c>
      <c r="E59" s="44"/>
      <c r="F59" s="44"/>
      <c r="G59" s="44" t="s">
        <v>25</v>
      </c>
      <c r="H59" s="44"/>
      <c r="I59" s="44"/>
      <c r="J59" s="10"/>
      <c r="K59" s="10"/>
      <c r="L59" s="10"/>
      <c r="M59" s="10"/>
      <c r="N59" s="10"/>
      <c r="O59" s="10"/>
      <c r="P59" s="4"/>
    </row>
    <row r="60" spans="1:16" ht="20.25" x14ac:dyDescent="0.3">
      <c r="A60" s="47"/>
      <c r="B60" s="48"/>
      <c r="C60" s="19" t="s">
        <v>30</v>
      </c>
      <c r="D60" s="42" t="s">
        <v>26</v>
      </c>
      <c r="E60" s="42"/>
      <c r="F60" s="42"/>
      <c r="G60" s="42">
        <f>COUNTIF(L8:L50,"/")</f>
        <v>43</v>
      </c>
      <c r="H60" s="42"/>
      <c r="I60" s="42"/>
      <c r="J60" s="10"/>
      <c r="K60" s="10"/>
      <c r="L60" s="10"/>
      <c r="M60" s="10"/>
      <c r="N60" s="10"/>
      <c r="O60" s="10"/>
      <c r="P60" s="4"/>
    </row>
    <row r="61" spans="1:16" ht="20.25" x14ac:dyDescent="0.3">
      <c r="A61" s="47"/>
      <c r="B61" s="48"/>
      <c r="C61" s="19" t="s">
        <v>31</v>
      </c>
      <c r="D61" s="42" t="s">
        <v>27</v>
      </c>
      <c r="E61" s="42"/>
      <c r="F61" s="42"/>
      <c r="G61" s="42">
        <f>COUNTIF(M8:M50,"/")</f>
        <v>0</v>
      </c>
      <c r="H61" s="42"/>
      <c r="I61" s="42"/>
      <c r="J61" s="10"/>
      <c r="K61" s="10"/>
      <c r="L61" s="10"/>
      <c r="M61" s="10"/>
      <c r="N61" s="10"/>
      <c r="O61" s="10"/>
      <c r="P61" s="4"/>
    </row>
    <row r="62" spans="1:16" ht="20.25" x14ac:dyDescent="0.3">
      <c r="A62" s="47"/>
      <c r="B62" s="48"/>
      <c r="C62" s="19" t="s">
        <v>32</v>
      </c>
      <c r="D62" s="42" t="s">
        <v>28</v>
      </c>
      <c r="E62" s="42"/>
      <c r="F62" s="42"/>
      <c r="G62" s="42">
        <f>COUNTIF(N8:N50,"/")</f>
        <v>0</v>
      </c>
      <c r="H62" s="42"/>
      <c r="I62" s="42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9"/>
      <c r="B63" s="50"/>
      <c r="C63" s="19" t="s">
        <v>33</v>
      </c>
      <c r="D63" s="42" t="s">
        <v>57</v>
      </c>
      <c r="E63" s="42"/>
      <c r="F63" s="42"/>
      <c r="G63" s="42">
        <f>COUNTIF(O8:O50,"/")</f>
        <v>0</v>
      </c>
      <c r="H63" s="42"/>
      <c r="I63" s="42"/>
      <c r="J63" s="10"/>
      <c r="K63" s="10"/>
      <c r="L63" s="10"/>
      <c r="M63" s="10"/>
      <c r="N63" s="10"/>
      <c r="O63" s="10"/>
      <c r="P63" s="4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</sheetData>
  <mergeCells count="34">
    <mergeCell ref="A54:E54"/>
    <mergeCell ref="A59:B63"/>
    <mergeCell ref="D63:F63"/>
    <mergeCell ref="G63:I63"/>
    <mergeCell ref="D62:F62"/>
    <mergeCell ref="G62:I62"/>
    <mergeCell ref="D59:F59"/>
    <mergeCell ref="G59:I59"/>
    <mergeCell ref="D60:F60"/>
    <mergeCell ref="G60:I60"/>
    <mergeCell ref="D61:F61"/>
    <mergeCell ref="G61:I61"/>
    <mergeCell ref="N51:O51"/>
    <mergeCell ref="E6:E7"/>
    <mergeCell ref="F6:F7"/>
    <mergeCell ref="G6:G7"/>
    <mergeCell ref="H6:H7"/>
    <mergeCell ref="I6:I7"/>
    <mergeCell ref="J6:J7"/>
    <mergeCell ref="A51:M52"/>
    <mergeCell ref="N52:O5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62" zoomScaleNormal="62" workbookViewId="0">
      <selection activeCell="B8" sqref="B8:C1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52.7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411</v>
      </c>
      <c r="C8" s="26" t="s">
        <v>412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491</v>
      </c>
      <c r="C9" s="28" t="s">
        <v>509</v>
      </c>
      <c r="D9" s="19"/>
      <c r="E9" s="19"/>
      <c r="F9" s="19"/>
      <c r="G9" s="19"/>
      <c r="H9" s="19"/>
      <c r="I9" s="19"/>
      <c r="J9" s="19"/>
      <c r="K9" s="19">
        <f t="shared" ref="K9:K12" si="0">D9+E9+F9+G9+H9+I9+J9</f>
        <v>0</v>
      </c>
      <c r="L9" s="18" t="str">
        <f t="shared" ref="L9:L12" si="1">IF(K9&lt;=19,"/",IF(K9&lt;=26,"",IF(G9&lt;=33,"",IF(K9&lt;=40,""))))</f>
        <v>/</v>
      </c>
      <c r="M9" s="18" t="str">
        <f t="shared" ref="M9:M12" si="2">IF(K9&lt;=19,"",IF(K9&lt;=26,"/",IF(K9&lt;=33,"",IF(K9&lt;=40,""))))</f>
        <v/>
      </c>
      <c r="N9" s="18" t="str">
        <f t="shared" ref="N9:N12" si="3">IF(K9&lt;=19,"",IF(K9&lt;=26,"",IF(K9&lt;=33,"/",IF(K9&lt;=40,""))))</f>
        <v/>
      </c>
      <c r="O9" s="18" t="str">
        <f t="shared" ref="O9:O12" si="4">IF(K9&lt;=19,"",IF(K9&lt;=26,"",IF(K9&lt;=33,"",IF(K9&lt;=40,"/"))))</f>
        <v/>
      </c>
      <c r="P9" s="18" t="str">
        <f t="shared" ref="P9:P12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413</v>
      </c>
      <c r="C10" s="28" t="s">
        <v>414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415</v>
      </c>
      <c r="C11" s="28" t="s">
        <v>416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417</v>
      </c>
      <c r="C12" s="28" t="s">
        <v>418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 t="s">
        <v>20</v>
      </c>
      <c r="O13" s="52"/>
      <c r="P13" s="2">
        <f>COUNTIF(P8:P12,"ผ่าน")</f>
        <v>0</v>
      </c>
    </row>
    <row r="14" spans="1:16" ht="20.25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 t="s">
        <v>21</v>
      </c>
      <c r="O14" s="52"/>
      <c r="P14" s="2">
        <f>COUNTIF(P8:P12,"ไม่ผ่าน")</f>
        <v>5</v>
      </c>
    </row>
    <row r="15" spans="1:16" ht="20.2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3"/>
    </row>
    <row r="16" spans="1:16" ht="20.25" x14ac:dyDescent="0.2">
      <c r="A16" s="43" t="s">
        <v>22</v>
      </c>
      <c r="B16" s="43"/>
      <c r="C16" s="43"/>
      <c r="D16" s="43"/>
      <c r="E16" s="43"/>
      <c r="F16" s="6"/>
      <c r="G16" s="6"/>
      <c r="H16" s="6"/>
      <c r="I16" s="6"/>
      <c r="J16" s="6"/>
      <c r="K16" s="6"/>
      <c r="L16" s="6"/>
      <c r="M16" s="6"/>
      <c r="N16" s="6"/>
      <c r="O16" s="6"/>
      <c r="P16" s="3"/>
    </row>
    <row r="17" spans="1:16" ht="20.25" x14ac:dyDescent="0.25">
      <c r="A17" s="6"/>
      <c r="B17" s="6"/>
      <c r="C17" s="6"/>
      <c r="D17" s="6"/>
      <c r="E17" s="7"/>
      <c r="F17" s="8" t="s">
        <v>101</v>
      </c>
      <c r="G17" s="7"/>
      <c r="H17" s="6"/>
      <c r="I17" s="6"/>
      <c r="J17" s="6"/>
      <c r="K17" s="6"/>
      <c r="L17" s="7"/>
      <c r="M17" s="6"/>
      <c r="N17" s="6"/>
      <c r="O17" s="6"/>
      <c r="P17" s="3"/>
    </row>
    <row r="18" spans="1:16" ht="20.25" x14ac:dyDescent="0.25">
      <c r="A18" s="6"/>
      <c r="B18" s="6"/>
      <c r="C18" s="6"/>
      <c r="D18" s="6"/>
      <c r="E18" s="7"/>
      <c r="F18" s="8" t="s">
        <v>102</v>
      </c>
      <c r="G18" s="7"/>
      <c r="H18" s="6"/>
      <c r="I18" s="6"/>
      <c r="J18" s="6"/>
      <c r="K18" s="6"/>
      <c r="L18" s="6"/>
      <c r="M18" s="6"/>
      <c r="N18" s="6"/>
      <c r="O18" s="6"/>
      <c r="P18" s="3"/>
    </row>
    <row r="19" spans="1:16" ht="20.25" x14ac:dyDescent="0.25">
      <c r="A19" s="6"/>
      <c r="B19" s="6"/>
      <c r="C19" s="6"/>
      <c r="D19" s="6"/>
      <c r="E19" s="7"/>
      <c r="F19" s="8" t="s">
        <v>100</v>
      </c>
      <c r="G19" s="7"/>
      <c r="H19" s="6"/>
      <c r="I19" s="6"/>
      <c r="J19" s="6"/>
      <c r="K19" s="6"/>
      <c r="L19" s="6"/>
      <c r="M19" s="6"/>
      <c r="N19" s="6"/>
      <c r="O19" s="6"/>
      <c r="P19" s="3"/>
    </row>
    <row r="20" spans="1:16" ht="20.25" x14ac:dyDescent="0.25">
      <c r="A20" s="6"/>
      <c r="B20" s="6"/>
      <c r="C20" s="6"/>
      <c r="D20" s="6"/>
      <c r="E20" s="7"/>
      <c r="F20" s="8"/>
      <c r="G20" s="7"/>
      <c r="H20" s="6"/>
      <c r="I20" s="6"/>
      <c r="J20" s="6"/>
      <c r="K20" s="6"/>
      <c r="L20" s="6"/>
      <c r="M20" s="6"/>
      <c r="N20" s="6"/>
      <c r="O20" s="6"/>
      <c r="P20" s="3"/>
    </row>
    <row r="21" spans="1:16" ht="20.25" x14ac:dyDescent="0.3">
      <c r="A21" s="45" t="s">
        <v>23</v>
      </c>
      <c r="B21" s="46"/>
      <c r="C21" s="21" t="s">
        <v>29</v>
      </c>
      <c r="D21" s="44" t="s">
        <v>24</v>
      </c>
      <c r="E21" s="44"/>
      <c r="F21" s="44"/>
      <c r="G21" s="44" t="s">
        <v>25</v>
      </c>
      <c r="H21" s="44"/>
      <c r="I21" s="44"/>
      <c r="J21" s="10"/>
      <c r="K21" s="10"/>
      <c r="L21" s="10"/>
      <c r="M21" s="10"/>
      <c r="N21" s="10"/>
      <c r="O21" s="10"/>
      <c r="P21" s="4"/>
    </row>
    <row r="22" spans="1:16" ht="20.25" x14ac:dyDescent="0.3">
      <c r="A22" s="47"/>
      <c r="B22" s="48"/>
      <c r="C22" s="19" t="s">
        <v>30</v>
      </c>
      <c r="D22" s="42" t="s">
        <v>26</v>
      </c>
      <c r="E22" s="42"/>
      <c r="F22" s="42"/>
      <c r="G22" s="42">
        <f>COUNTIF(L8:L12,"/")</f>
        <v>5</v>
      </c>
      <c r="H22" s="42"/>
      <c r="I22" s="42"/>
      <c r="J22" s="10"/>
      <c r="K22" s="10"/>
      <c r="L22" s="10"/>
      <c r="M22" s="10"/>
      <c r="N22" s="10"/>
      <c r="O22" s="10"/>
      <c r="P22" s="4"/>
    </row>
    <row r="23" spans="1:16" ht="20.25" x14ac:dyDescent="0.3">
      <c r="A23" s="47"/>
      <c r="B23" s="48"/>
      <c r="C23" s="19" t="s">
        <v>31</v>
      </c>
      <c r="D23" s="42" t="s">
        <v>27</v>
      </c>
      <c r="E23" s="42"/>
      <c r="F23" s="42"/>
      <c r="G23" s="42">
        <f>COUNTIF(M8:M12,"/")</f>
        <v>0</v>
      </c>
      <c r="H23" s="42"/>
      <c r="I23" s="42"/>
      <c r="J23" s="10"/>
      <c r="K23" s="10"/>
      <c r="L23" s="10"/>
      <c r="M23" s="10"/>
      <c r="N23" s="10"/>
      <c r="O23" s="10"/>
      <c r="P23" s="4"/>
    </row>
    <row r="24" spans="1:16" ht="20.25" x14ac:dyDescent="0.3">
      <c r="A24" s="47"/>
      <c r="B24" s="48"/>
      <c r="C24" s="19" t="s">
        <v>32</v>
      </c>
      <c r="D24" s="42" t="s">
        <v>28</v>
      </c>
      <c r="E24" s="42"/>
      <c r="F24" s="42"/>
      <c r="G24" s="42">
        <f>COUNTIF(N8:N12,"/")</f>
        <v>0</v>
      </c>
      <c r="H24" s="42"/>
      <c r="I24" s="42"/>
      <c r="J24" s="10"/>
      <c r="K24" s="10"/>
      <c r="L24" s="10"/>
      <c r="M24" s="10"/>
      <c r="N24" s="10"/>
      <c r="O24" s="10"/>
      <c r="P24" s="4"/>
    </row>
    <row r="25" spans="1:16" ht="20.25" x14ac:dyDescent="0.3">
      <c r="A25" s="49"/>
      <c r="B25" s="50"/>
      <c r="C25" s="19" t="s">
        <v>33</v>
      </c>
      <c r="D25" s="42" t="s">
        <v>57</v>
      </c>
      <c r="E25" s="42"/>
      <c r="F25" s="42"/>
      <c r="G25" s="42">
        <f>COUNTIF(O8:O12,"/")</f>
        <v>0</v>
      </c>
      <c r="H25" s="42"/>
      <c r="I25" s="42"/>
      <c r="J25" s="10"/>
      <c r="K25" s="10"/>
      <c r="L25" s="10"/>
      <c r="M25" s="10"/>
      <c r="N25" s="10"/>
      <c r="O25" s="10"/>
      <c r="P25" s="4"/>
    </row>
    <row r="26" spans="1:16" ht="19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6" ht="19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 ht="19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13:M14"/>
    <mergeCell ref="N13:O13"/>
    <mergeCell ref="N14:O14"/>
    <mergeCell ref="H6:H7"/>
    <mergeCell ref="I6:I7"/>
    <mergeCell ref="J6:J7"/>
    <mergeCell ref="A16:E16"/>
    <mergeCell ref="A21:B25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44" workbookViewId="0">
      <selection activeCell="P51" sqref="A51:XFD51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48.2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741</v>
      </c>
      <c r="C8" s="26" t="s">
        <v>419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742</v>
      </c>
      <c r="C9" s="28" t="s">
        <v>420</v>
      </c>
      <c r="D9" s="19"/>
      <c r="E9" s="19"/>
      <c r="F9" s="19"/>
      <c r="G9" s="19"/>
      <c r="H9" s="19"/>
      <c r="I9" s="19"/>
      <c r="J9" s="19"/>
      <c r="K9" s="19">
        <f t="shared" ref="K9:K50" si="0">D9+E9+F9+G9+H9+I9+J9</f>
        <v>0</v>
      </c>
      <c r="L9" s="18" t="str">
        <f t="shared" ref="L9:L50" si="1">IF(K9&lt;=19,"/",IF(K9&lt;=26,"",IF(G9&lt;=33,"",IF(K9&lt;=40,""))))</f>
        <v>/</v>
      </c>
      <c r="M9" s="18" t="str">
        <f t="shared" ref="M9:M50" si="2">IF(K9&lt;=19,"",IF(K9&lt;=26,"/",IF(K9&lt;=33,"",IF(K9&lt;=40,""))))</f>
        <v/>
      </c>
      <c r="N9" s="18" t="str">
        <f t="shared" ref="N9:N50" si="3">IF(K9&lt;=19,"",IF(K9&lt;=26,"",IF(K9&lt;=33,"/",IF(K9&lt;=40,""))))</f>
        <v/>
      </c>
      <c r="O9" s="18" t="str">
        <f t="shared" ref="O9:O50" si="4">IF(K9&lt;=19,"",IF(K9&lt;=26,"",IF(K9&lt;=33,"",IF(K9&lt;=40,"/"))))</f>
        <v/>
      </c>
      <c r="P9" s="18" t="str">
        <f t="shared" ref="P9:P50" si="5">IF(K9&gt;24, "ผ่าน","ไม่ผ่าน")</f>
        <v>ไม่ผ่าน</v>
      </c>
    </row>
    <row r="10" spans="1:16" ht="21" thickBot="1" x14ac:dyDescent="0.25">
      <c r="A10" s="19">
        <v>3</v>
      </c>
      <c r="B10" s="29" t="s">
        <v>421</v>
      </c>
      <c r="C10" s="30" t="s">
        <v>422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423</v>
      </c>
      <c r="C11" s="28" t="s">
        <v>424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425</v>
      </c>
      <c r="C12" s="28" t="s">
        <v>426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427</v>
      </c>
      <c r="C13" s="28" t="s">
        <v>428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7" t="s">
        <v>429</v>
      </c>
      <c r="C14" s="28" t="s">
        <v>430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431</v>
      </c>
      <c r="C15" s="28" t="s">
        <v>432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7" t="s">
        <v>433</v>
      </c>
      <c r="C16" s="28" t="s">
        <v>434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7" t="s">
        <v>435</v>
      </c>
      <c r="C17" s="28" t="s">
        <v>86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7" t="s">
        <v>436</v>
      </c>
      <c r="C18" s="28" t="s">
        <v>437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7" t="s">
        <v>84</v>
      </c>
      <c r="C19" s="28" t="s">
        <v>438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7" t="s">
        <v>439</v>
      </c>
      <c r="C20" s="28" t="s">
        <v>440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7" t="s">
        <v>441</v>
      </c>
      <c r="C21" s="28" t="s">
        <v>442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7" t="s">
        <v>443</v>
      </c>
      <c r="C22" s="28" t="s">
        <v>444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7" t="s">
        <v>445</v>
      </c>
      <c r="C23" s="28" t="s">
        <v>446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7" t="s">
        <v>447</v>
      </c>
      <c r="C24" s="28" t="s">
        <v>448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7" t="s">
        <v>449</v>
      </c>
      <c r="C25" s="28" t="s">
        <v>450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7" t="s">
        <v>451</v>
      </c>
      <c r="C26" s="28" t="s">
        <v>452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7" t="s">
        <v>67</v>
      </c>
      <c r="C27" s="28" t="s">
        <v>453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7" t="s">
        <v>454</v>
      </c>
      <c r="C28" s="28" t="s">
        <v>50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7" t="s">
        <v>455</v>
      </c>
      <c r="C29" s="28" t="s">
        <v>456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7" t="s">
        <v>457</v>
      </c>
      <c r="C30" s="28" t="s">
        <v>458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7" t="s">
        <v>459</v>
      </c>
      <c r="C31" s="28" t="s">
        <v>460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7" t="s">
        <v>71</v>
      </c>
      <c r="C32" s="28" t="s">
        <v>461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7" t="s">
        <v>462</v>
      </c>
      <c r="C33" s="28" t="s">
        <v>463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7" t="s">
        <v>51</v>
      </c>
      <c r="C34" s="28" t="s">
        <v>88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7" t="s">
        <v>464</v>
      </c>
      <c r="C35" s="28" t="s">
        <v>465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7" t="s">
        <v>466</v>
      </c>
      <c r="C36" s="28" t="s">
        <v>467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7" t="s">
        <v>468</v>
      </c>
      <c r="C37" s="28" t="s">
        <v>469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7" t="s">
        <v>470</v>
      </c>
      <c r="C38" s="28" t="s">
        <v>400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7" t="s">
        <v>471</v>
      </c>
      <c r="C39" s="28" t="s">
        <v>472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7" t="s">
        <v>93</v>
      </c>
      <c r="C40" s="28" t="s">
        <v>473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7" t="s">
        <v>474</v>
      </c>
      <c r="C41" s="28" t="s">
        <v>475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7" t="s">
        <v>476</v>
      </c>
      <c r="C42" s="28" t="s">
        <v>477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7" t="s">
        <v>478</v>
      </c>
      <c r="C43" s="28" t="s">
        <v>479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7" t="s">
        <v>480</v>
      </c>
      <c r="C44" s="28" t="s">
        <v>37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7" t="s">
        <v>374</v>
      </c>
      <c r="C45" s="28" t="s">
        <v>481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7" t="s">
        <v>482</v>
      </c>
      <c r="C46" s="28" t="s">
        <v>483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7" t="s">
        <v>484</v>
      </c>
      <c r="C47" s="28" t="s">
        <v>485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1" thickBot="1" x14ac:dyDescent="0.25">
      <c r="A48" s="19">
        <v>41</v>
      </c>
      <c r="B48" s="27" t="s">
        <v>486</v>
      </c>
      <c r="C48" s="28" t="s">
        <v>487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1" thickBot="1" x14ac:dyDescent="0.25">
      <c r="A49" s="19">
        <v>42</v>
      </c>
      <c r="B49" s="27" t="s">
        <v>60</v>
      </c>
      <c r="C49" s="28" t="s">
        <v>488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1" thickBot="1" x14ac:dyDescent="0.25">
      <c r="A50" s="19">
        <v>43</v>
      </c>
      <c r="B50" s="27" t="s">
        <v>489</v>
      </c>
      <c r="C50" s="28" t="s">
        <v>490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 t="s">
        <v>20</v>
      </c>
      <c r="O51" s="52"/>
      <c r="P51" s="2">
        <f>COUNTIF(P8:P50,"ผ่าน")</f>
        <v>0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21</v>
      </c>
      <c r="O52" s="52"/>
      <c r="P52" s="2">
        <f>COUNTIF(P8:P50,"ไม่ผ่าน")</f>
        <v>43</v>
      </c>
    </row>
    <row r="53" spans="1:16" ht="20.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">
      <c r="A54" s="43" t="s">
        <v>22</v>
      </c>
      <c r="B54" s="43"/>
      <c r="C54" s="43"/>
      <c r="D54" s="43"/>
      <c r="E54" s="43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101</v>
      </c>
      <c r="G55" s="7"/>
      <c r="H55" s="6"/>
      <c r="I55" s="6"/>
      <c r="J55" s="6"/>
      <c r="K55" s="6"/>
      <c r="L55" s="7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102</v>
      </c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100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/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3">
      <c r="A59" s="45" t="s">
        <v>23</v>
      </c>
      <c r="B59" s="46"/>
      <c r="C59" s="21" t="s">
        <v>29</v>
      </c>
      <c r="D59" s="44" t="s">
        <v>24</v>
      </c>
      <c r="E59" s="44"/>
      <c r="F59" s="44"/>
      <c r="G59" s="44" t="s">
        <v>25</v>
      </c>
      <c r="H59" s="44"/>
      <c r="I59" s="44"/>
      <c r="J59" s="10"/>
      <c r="K59" s="10"/>
      <c r="L59" s="10"/>
      <c r="M59" s="10"/>
      <c r="N59" s="10"/>
      <c r="O59" s="10"/>
      <c r="P59" s="4"/>
    </row>
    <row r="60" spans="1:16" ht="20.25" x14ac:dyDescent="0.3">
      <c r="A60" s="47"/>
      <c r="B60" s="48"/>
      <c r="C60" s="19" t="s">
        <v>30</v>
      </c>
      <c r="D60" s="42" t="s">
        <v>26</v>
      </c>
      <c r="E60" s="42"/>
      <c r="F60" s="42"/>
      <c r="G60" s="42">
        <f>COUNTIF(L8:L50,"/")</f>
        <v>43</v>
      </c>
      <c r="H60" s="42"/>
      <c r="I60" s="42"/>
      <c r="J60" s="10"/>
      <c r="K60" s="10"/>
      <c r="L60" s="10"/>
      <c r="M60" s="10"/>
      <c r="N60" s="10"/>
      <c r="O60" s="10"/>
      <c r="P60" s="4"/>
    </row>
    <row r="61" spans="1:16" ht="20.25" x14ac:dyDescent="0.3">
      <c r="A61" s="47"/>
      <c r="B61" s="48"/>
      <c r="C61" s="19" t="s">
        <v>31</v>
      </c>
      <c r="D61" s="42" t="s">
        <v>27</v>
      </c>
      <c r="E61" s="42"/>
      <c r="F61" s="42"/>
      <c r="G61" s="42">
        <f>COUNTIF(M8:M50,"/")</f>
        <v>0</v>
      </c>
      <c r="H61" s="42"/>
      <c r="I61" s="42"/>
      <c r="J61" s="10"/>
      <c r="K61" s="10"/>
      <c r="L61" s="10"/>
      <c r="M61" s="10"/>
      <c r="N61" s="10"/>
      <c r="O61" s="10"/>
      <c r="P61" s="4"/>
    </row>
    <row r="62" spans="1:16" ht="20.25" x14ac:dyDescent="0.3">
      <c r="A62" s="47"/>
      <c r="B62" s="48"/>
      <c r="C62" s="19" t="s">
        <v>32</v>
      </c>
      <c r="D62" s="42" t="s">
        <v>28</v>
      </c>
      <c r="E62" s="42"/>
      <c r="F62" s="42"/>
      <c r="G62" s="42">
        <f>COUNTIF(N8:N50,"/")</f>
        <v>0</v>
      </c>
      <c r="H62" s="42"/>
      <c r="I62" s="42"/>
      <c r="J62" s="10"/>
      <c r="K62" s="10"/>
      <c r="L62" s="10"/>
      <c r="M62" s="10"/>
      <c r="N62" s="10"/>
      <c r="O62" s="10"/>
      <c r="P62" s="4"/>
    </row>
    <row r="63" spans="1:16" ht="20.25" x14ac:dyDescent="0.3">
      <c r="A63" s="49"/>
      <c r="B63" s="50"/>
      <c r="C63" s="19" t="s">
        <v>33</v>
      </c>
      <c r="D63" s="42" t="s">
        <v>57</v>
      </c>
      <c r="E63" s="42"/>
      <c r="F63" s="42"/>
      <c r="G63" s="42">
        <f>COUNTIF(O8:O50,"/")</f>
        <v>0</v>
      </c>
      <c r="H63" s="42"/>
      <c r="I63" s="42"/>
      <c r="J63" s="10"/>
      <c r="K63" s="10"/>
      <c r="L63" s="10"/>
      <c r="M63" s="10"/>
      <c r="N63" s="10"/>
      <c r="O63" s="10"/>
      <c r="P63" s="4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</sheetData>
  <mergeCells count="34">
    <mergeCell ref="A54:E54"/>
    <mergeCell ref="A59:B63"/>
    <mergeCell ref="D63:F63"/>
    <mergeCell ref="G63:I63"/>
    <mergeCell ref="D62:F62"/>
    <mergeCell ref="G62:I62"/>
    <mergeCell ref="D59:F59"/>
    <mergeCell ref="G59:I59"/>
    <mergeCell ref="D60:F60"/>
    <mergeCell ref="G60:I60"/>
    <mergeCell ref="D61:F61"/>
    <mergeCell ref="G61:I61"/>
    <mergeCell ref="N51:O51"/>
    <mergeCell ref="E6:E7"/>
    <mergeCell ref="F6:F7"/>
    <mergeCell ref="G6:G7"/>
    <mergeCell ref="H6:H7"/>
    <mergeCell ref="I6:I7"/>
    <mergeCell ref="J6:J7"/>
    <mergeCell ref="A51:M52"/>
    <mergeCell ref="N52:O5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31" zoomScale="80" zoomScaleNormal="80" workbookViewId="0">
      <selection activeCell="A48" sqref="A48:XFD49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29.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743</v>
      </c>
      <c r="C8" s="26" t="s">
        <v>492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493</v>
      </c>
      <c r="C9" s="28" t="s">
        <v>494</v>
      </c>
      <c r="D9" s="19"/>
      <c r="E9" s="19"/>
      <c r="F9" s="19"/>
      <c r="G9" s="19"/>
      <c r="H9" s="19"/>
      <c r="I9" s="19"/>
      <c r="J9" s="19"/>
      <c r="K9" s="19">
        <f t="shared" ref="K9:K47" si="0">D9+E9+F9+G9+H9+I9+J9</f>
        <v>0</v>
      </c>
      <c r="L9" s="18" t="str">
        <f t="shared" ref="L9:L47" si="1">IF(K9&lt;=19,"/",IF(K9&lt;=26,"",IF(G9&lt;=33,"",IF(K9&lt;=40,""))))</f>
        <v>/</v>
      </c>
      <c r="M9" s="18" t="str">
        <f t="shared" ref="M9:M47" si="2">IF(K9&lt;=19,"",IF(K9&lt;=26,"/",IF(K9&lt;=33,"",IF(K9&lt;=40,""))))</f>
        <v/>
      </c>
      <c r="N9" s="18" t="str">
        <f t="shared" ref="N9:N47" si="3">IF(K9&lt;=19,"",IF(K9&lt;=26,"",IF(K9&lt;=33,"/",IF(K9&lt;=40,""))))</f>
        <v/>
      </c>
      <c r="O9" s="18" t="str">
        <f t="shared" ref="O9:O47" si="4">IF(K9&lt;=19,"",IF(K9&lt;=26,"",IF(K9&lt;=33,"",IF(K9&lt;=40,"/"))))</f>
        <v/>
      </c>
      <c r="P9" s="18" t="str">
        <f t="shared" ref="P9:P47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495</v>
      </c>
      <c r="C10" s="28" t="s">
        <v>496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497</v>
      </c>
      <c r="C11" s="28" t="s">
        <v>298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498</v>
      </c>
      <c r="C12" s="28" t="s">
        <v>499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34</v>
      </c>
      <c r="C13" s="28" t="s">
        <v>500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9" t="s">
        <v>35</v>
      </c>
      <c r="C14" s="30" t="s">
        <v>501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502</v>
      </c>
      <c r="C15" s="28" t="s">
        <v>503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7" t="s">
        <v>504</v>
      </c>
      <c r="C16" s="28" t="s">
        <v>505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7" t="s">
        <v>506</v>
      </c>
      <c r="C17" s="28" t="s">
        <v>507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7" t="s">
        <v>508</v>
      </c>
      <c r="C18" s="28" t="s">
        <v>509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7" t="s">
        <v>510</v>
      </c>
      <c r="C19" s="28" t="s">
        <v>511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7" t="s">
        <v>512</v>
      </c>
      <c r="C20" s="28" t="s">
        <v>513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7" t="s">
        <v>514</v>
      </c>
      <c r="C21" s="28" t="s">
        <v>515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7" t="s">
        <v>516</v>
      </c>
      <c r="C22" s="28" t="s">
        <v>517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7" t="s">
        <v>518</v>
      </c>
      <c r="C23" s="28" t="s">
        <v>519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7" t="s">
        <v>70</v>
      </c>
      <c r="C24" s="28" t="s">
        <v>520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7" t="s">
        <v>521</v>
      </c>
      <c r="C25" s="28" t="s">
        <v>522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7" t="s">
        <v>523</v>
      </c>
      <c r="C26" s="28" t="s">
        <v>83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7" t="s">
        <v>524</v>
      </c>
      <c r="C27" s="28" t="s">
        <v>525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7" t="s">
        <v>526</v>
      </c>
      <c r="C28" s="28" t="s">
        <v>527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7" t="s">
        <v>528</v>
      </c>
      <c r="C29" s="28" t="s">
        <v>41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7" t="s">
        <v>211</v>
      </c>
      <c r="C30" s="28" t="s">
        <v>529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7" t="s">
        <v>530</v>
      </c>
      <c r="C31" s="28" t="s">
        <v>531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7" t="s">
        <v>169</v>
      </c>
      <c r="C32" s="28" t="s">
        <v>532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7" t="s">
        <v>533</v>
      </c>
      <c r="C33" s="28" t="s">
        <v>534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7" t="s">
        <v>80</v>
      </c>
      <c r="C34" s="28" t="s">
        <v>535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7" t="s">
        <v>42</v>
      </c>
      <c r="C35" s="28" t="s">
        <v>536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7" t="s">
        <v>537</v>
      </c>
      <c r="C36" s="28" t="s">
        <v>538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7" t="s">
        <v>175</v>
      </c>
      <c r="C37" s="28" t="s">
        <v>539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7" t="s">
        <v>540</v>
      </c>
      <c r="C38" s="28" t="s">
        <v>541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7" t="s">
        <v>542</v>
      </c>
      <c r="C39" s="28" t="s">
        <v>543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7" t="s">
        <v>43</v>
      </c>
      <c r="C40" s="28" t="s">
        <v>544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7" t="s">
        <v>46</v>
      </c>
      <c r="C41" s="28" t="s">
        <v>546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7" t="s">
        <v>547</v>
      </c>
      <c r="C42" s="28" t="s">
        <v>548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7" t="s">
        <v>549</v>
      </c>
      <c r="C43" s="28" t="s">
        <v>550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7" t="s">
        <v>551</v>
      </c>
      <c r="C44" s="28" t="s">
        <v>552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27" t="s">
        <v>38</v>
      </c>
      <c r="C45" s="28" t="s">
        <v>553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1" thickBot="1" x14ac:dyDescent="0.25">
      <c r="A46" s="19">
        <v>39</v>
      </c>
      <c r="B46" s="27" t="s">
        <v>554</v>
      </c>
      <c r="C46" s="28" t="s">
        <v>555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1" thickBot="1" x14ac:dyDescent="0.25">
      <c r="A47" s="19">
        <v>40</v>
      </c>
      <c r="B47" s="27" t="s">
        <v>556</v>
      </c>
      <c r="C47" s="28" t="s">
        <v>557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0.25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 t="s">
        <v>20</v>
      </c>
      <c r="O48" s="52"/>
      <c r="P48" s="2">
        <f>COUNTIF(P8:P47,"ผ่าน")</f>
        <v>0</v>
      </c>
    </row>
    <row r="49" spans="1:16" ht="20.25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 t="s">
        <v>21</v>
      </c>
      <c r="O49" s="52"/>
      <c r="P49" s="2">
        <f>COUNTIF(P8:P47,"ไม่ผ่าน")</f>
        <v>40</v>
      </c>
    </row>
    <row r="50" spans="1:16" ht="20.2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">
      <c r="A51" s="43" t="s">
        <v>22</v>
      </c>
      <c r="B51" s="43"/>
      <c r="C51" s="43"/>
      <c r="D51" s="43"/>
      <c r="E51" s="43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 t="s">
        <v>101</v>
      </c>
      <c r="G52" s="7"/>
      <c r="H52" s="6"/>
      <c r="I52" s="6"/>
      <c r="J52" s="6"/>
      <c r="K52" s="6"/>
      <c r="L52" s="7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 t="s">
        <v>102</v>
      </c>
      <c r="G53" s="7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5">
      <c r="A54" s="6"/>
      <c r="B54" s="6"/>
      <c r="C54" s="6"/>
      <c r="D54" s="6"/>
      <c r="E54" s="7"/>
      <c r="F54" s="8" t="s">
        <v>100</v>
      </c>
      <c r="G54" s="7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/>
      <c r="G55" s="7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3">
      <c r="A56" s="45" t="s">
        <v>23</v>
      </c>
      <c r="B56" s="46"/>
      <c r="C56" s="21" t="s">
        <v>29</v>
      </c>
      <c r="D56" s="44" t="s">
        <v>24</v>
      </c>
      <c r="E56" s="44"/>
      <c r="F56" s="44"/>
      <c r="G56" s="44" t="s">
        <v>25</v>
      </c>
      <c r="H56" s="44"/>
      <c r="I56" s="44"/>
      <c r="J56" s="10"/>
      <c r="K56" s="10"/>
      <c r="L56" s="10"/>
      <c r="M56" s="10"/>
      <c r="N56" s="10"/>
      <c r="O56" s="10"/>
      <c r="P56" s="4"/>
    </row>
    <row r="57" spans="1:16" ht="20.25" x14ac:dyDescent="0.3">
      <c r="A57" s="47"/>
      <c r="B57" s="48"/>
      <c r="C57" s="19" t="s">
        <v>30</v>
      </c>
      <c r="D57" s="42" t="s">
        <v>26</v>
      </c>
      <c r="E57" s="42"/>
      <c r="F57" s="42"/>
      <c r="G57" s="42">
        <f>COUNTIF(L8:L47,"/")</f>
        <v>40</v>
      </c>
      <c r="H57" s="42"/>
      <c r="I57" s="42"/>
      <c r="J57" s="10"/>
      <c r="K57" s="10"/>
      <c r="L57" s="10"/>
      <c r="M57" s="10"/>
      <c r="N57" s="10"/>
      <c r="O57" s="10"/>
      <c r="P57" s="4"/>
    </row>
    <row r="58" spans="1:16" ht="20.25" x14ac:dyDescent="0.3">
      <c r="A58" s="47"/>
      <c r="B58" s="48"/>
      <c r="C58" s="19" t="s">
        <v>31</v>
      </c>
      <c r="D58" s="42" t="s">
        <v>27</v>
      </c>
      <c r="E58" s="42"/>
      <c r="F58" s="42"/>
      <c r="G58" s="42">
        <f>COUNTIF(M8:M47,"/")</f>
        <v>0</v>
      </c>
      <c r="H58" s="42"/>
      <c r="I58" s="42"/>
      <c r="J58" s="10"/>
      <c r="K58" s="10"/>
      <c r="L58" s="10"/>
      <c r="M58" s="10"/>
      <c r="N58" s="10"/>
      <c r="O58" s="10"/>
      <c r="P58" s="4"/>
    </row>
    <row r="59" spans="1:16" ht="20.25" x14ac:dyDescent="0.3">
      <c r="A59" s="47"/>
      <c r="B59" s="48"/>
      <c r="C59" s="19" t="s">
        <v>32</v>
      </c>
      <c r="D59" s="42" t="s">
        <v>28</v>
      </c>
      <c r="E59" s="42"/>
      <c r="F59" s="42"/>
      <c r="G59" s="42">
        <f>COUNTIF(N8:N47,"/")</f>
        <v>0</v>
      </c>
      <c r="H59" s="42"/>
      <c r="I59" s="42"/>
      <c r="J59" s="10"/>
      <c r="K59" s="10"/>
      <c r="L59" s="10"/>
      <c r="M59" s="10"/>
      <c r="N59" s="10"/>
      <c r="O59" s="10"/>
      <c r="P59" s="4"/>
    </row>
    <row r="60" spans="1:16" ht="20.25" x14ac:dyDescent="0.3">
      <c r="A60" s="49"/>
      <c r="B60" s="50"/>
      <c r="C60" s="19" t="s">
        <v>33</v>
      </c>
      <c r="D60" s="42" t="s">
        <v>57</v>
      </c>
      <c r="E60" s="42"/>
      <c r="F60" s="42"/>
      <c r="G60" s="42">
        <f>COUNTIF(O8:O47,"/")</f>
        <v>0</v>
      </c>
      <c r="H60" s="42"/>
      <c r="I60" s="42"/>
      <c r="J60" s="10"/>
      <c r="K60" s="10"/>
      <c r="L60" s="10"/>
      <c r="M60" s="10"/>
      <c r="N60" s="10"/>
      <c r="O60" s="10"/>
      <c r="P60" s="4"/>
    </row>
    <row r="61" spans="1:16" ht="19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6" ht="19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6" ht="19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</sheetData>
  <mergeCells count="34">
    <mergeCell ref="H6:H7"/>
    <mergeCell ref="I6:I7"/>
    <mergeCell ref="J6:J7"/>
    <mergeCell ref="D58:F58"/>
    <mergeCell ref="G58:I58"/>
    <mergeCell ref="D56:F56"/>
    <mergeCell ref="G56:I56"/>
    <mergeCell ref="D57:F57"/>
    <mergeCell ref="G57:I57"/>
    <mergeCell ref="A48:M49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48:O48"/>
    <mergeCell ref="N49:O49"/>
    <mergeCell ref="A51:E51"/>
    <mergeCell ref="A56:B60"/>
    <mergeCell ref="D59:F59"/>
    <mergeCell ref="G59:I59"/>
    <mergeCell ref="D60:F60"/>
    <mergeCell ref="G60:I6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9" workbookViewId="0">
      <selection activeCell="B8" sqref="B8:C18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18.2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25" t="s">
        <v>744</v>
      </c>
      <c r="C8" s="26" t="s">
        <v>558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7" t="s">
        <v>559</v>
      </c>
      <c r="C9" s="28" t="s">
        <v>560</v>
      </c>
      <c r="D9" s="19"/>
      <c r="E9" s="19"/>
      <c r="F9" s="19"/>
      <c r="G9" s="19"/>
      <c r="H9" s="19"/>
      <c r="I9" s="19"/>
      <c r="J9" s="19"/>
      <c r="K9" s="19">
        <f t="shared" ref="K9:K18" si="0">D9+E9+F9+G9+H9+I9+J9</f>
        <v>0</v>
      </c>
      <c r="L9" s="18" t="str">
        <f t="shared" ref="L9:L18" si="1">IF(K9&lt;=19,"/",IF(K9&lt;=26,"",IF(G9&lt;=33,"",IF(K9&lt;=40,""))))</f>
        <v>/</v>
      </c>
      <c r="M9" s="18" t="str">
        <f t="shared" ref="M9:M18" si="2">IF(K9&lt;=19,"",IF(K9&lt;=26,"/",IF(K9&lt;=33,"",IF(K9&lt;=40,""))))</f>
        <v/>
      </c>
      <c r="N9" s="18" t="str">
        <f t="shared" ref="N9:N18" si="3">IF(K9&lt;=19,"",IF(K9&lt;=26,"",IF(K9&lt;=33,"/",IF(K9&lt;=40,""))))</f>
        <v/>
      </c>
      <c r="O9" s="18" t="str">
        <f t="shared" ref="O9:O18" si="4">IF(K9&lt;=19,"",IF(K9&lt;=26,"",IF(K9&lt;=33,"",IF(K9&lt;=40,"/"))))</f>
        <v/>
      </c>
      <c r="P9" s="18" t="str">
        <f t="shared" ref="P9:P18" si="5">IF(K9&gt;24, "ผ่าน","ไม่ผ่าน")</f>
        <v>ไม่ผ่าน</v>
      </c>
    </row>
    <row r="10" spans="1:16" ht="21" thickBot="1" x14ac:dyDescent="0.25">
      <c r="A10" s="19">
        <v>3</v>
      </c>
      <c r="B10" s="27" t="s">
        <v>561</v>
      </c>
      <c r="C10" s="28" t="s">
        <v>562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7" t="s">
        <v>563</v>
      </c>
      <c r="C11" s="28" t="s">
        <v>564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7" t="s">
        <v>89</v>
      </c>
      <c r="C12" s="28" t="s">
        <v>565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7" t="s">
        <v>566</v>
      </c>
      <c r="C13" s="28" t="s">
        <v>92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7" t="s">
        <v>569</v>
      </c>
      <c r="C14" s="28" t="s">
        <v>570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7" t="s">
        <v>571</v>
      </c>
      <c r="C15" s="28" t="s">
        <v>572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9" t="s">
        <v>573</v>
      </c>
      <c r="C16" s="30" t="s">
        <v>574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58" t="s">
        <v>567</v>
      </c>
      <c r="C17" s="59" t="s">
        <v>568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9" t="s">
        <v>575</v>
      </c>
      <c r="C18" s="30" t="s">
        <v>44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 t="s">
        <v>20</v>
      </c>
      <c r="O19" s="52"/>
      <c r="P19" s="2">
        <f>COUNTIF(P8:P18,"ผ่าน")</f>
        <v>0</v>
      </c>
    </row>
    <row r="20" spans="1:16" ht="20.25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 t="s">
        <v>21</v>
      </c>
      <c r="O20" s="52"/>
      <c r="P20" s="2">
        <f>COUNTIF(P8:P18,"ไม่ผ่าน")</f>
        <v>11</v>
      </c>
    </row>
    <row r="21" spans="1:16" ht="20.2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"/>
    </row>
    <row r="22" spans="1:16" ht="20.25" x14ac:dyDescent="0.2">
      <c r="A22" s="43" t="s">
        <v>22</v>
      </c>
      <c r="B22" s="43"/>
      <c r="C22" s="43"/>
      <c r="D22" s="43"/>
      <c r="E22" s="43"/>
      <c r="F22" s="6"/>
      <c r="G22" s="6"/>
      <c r="H22" s="6"/>
      <c r="I22" s="6"/>
      <c r="J22" s="6"/>
      <c r="K22" s="6"/>
      <c r="L22" s="6"/>
      <c r="M22" s="6"/>
      <c r="N22" s="6"/>
      <c r="O22" s="6"/>
      <c r="P22" s="3"/>
    </row>
    <row r="23" spans="1:16" ht="20.25" x14ac:dyDescent="0.25">
      <c r="A23" s="6"/>
      <c r="B23" s="6"/>
      <c r="C23" s="6"/>
      <c r="D23" s="6"/>
      <c r="E23" s="7"/>
      <c r="F23" s="8" t="s">
        <v>101</v>
      </c>
      <c r="G23" s="7"/>
      <c r="H23" s="6"/>
      <c r="I23" s="6"/>
      <c r="J23" s="6"/>
      <c r="K23" s="6"/>
      <c r="L23" s="7"/>
      <c r="M23" s="6"/>
      <c r="N23" s="6"/>
      <c r="O23" s="6"/>
      <c r="P23" s="3"/>
    </row>
    <row r="24" spans="1:16" ht="20.25" x14ac:dyDescent="0.25">
      <c r="A24" s="6"/>
      <c r="B24" s="6"/>
      <c r="C24" s="6"/>
      <c r="D24" s="6"/>
      <c r="E24" s="7"/>
      <c r="F24" s="8" t="s">
        <v>102</v>
      </c>
      <c r="G24" s="7"/>
      <c r="H24" s="6"/>
      <c r="I24" s="6"/>
      <c r="J24" s="6"/>
      <c r="K24" s="6"/>
      <c r="L24" s="6"/>
      <c r="M24" s="6"/>
      <c r="N24" s="6"/>
      <c r="O24" s="6"/>
      <c r="P24" s="3"/>
    </row>
    <row r="25" spans="1:16" ht="20.25" x14ac:dyDescent="0.25">
      <c r="A25" s="6"/>
      <c r="B25" s="6"/>
      <c r="C25" s="6"/>
      <c r="D25" s="6"/>
      <c r="E25" s="7"/>
      <c r="F25" s="8" t="s">
        <v>100</v>
      </c>
      <c r="G25" s="7"/>
      <c r="H25" s="6"/>
      <c r="I25" s="6"/>
      <c r="J25" s="6"/>
      <c r="K25" s="6"/>
      <c r="L25" s="6"/>
      <c r="M25" s="6"/>
      <c r="N25" s="6"/>
      <c r="O25" s="6"/>
      <c r="P25" s="3"/>
    </row>
    <row r="26" spans="1:16" ht="20.25" x14ac:dyDescent="0.25">
      <c r="A26" s="6"/>
      <c r="B26" s="6"/>
      <c r="C26" s="6"/>
      <c r="D26" s="6"/>
      <c r="E26" s="7"/>
      <c r="F26" s="8"/>
      <c r="G26" s="7"/>
      <c r="H26" s="6"/>
      <c r="I26" s="6"/>
      <c r="J26" s="6"/>
      <c r="K26" s="6"/>
      <c r="L26" s="6"/>
      <c r="M26" s="6"/>
      <c r="N26" s="6"/>
      <c r="O26" s="6"/>
      <c r="P26" s="3"/>
    </row>
    <row r="27" spans="1:16" ht="20.25" x14ac:dyDescent="0.3">
      <c r="A27" s="45" t="s">
        <v>23</v>
      </c>
      <c r="B27" s="46"/>
      <c r="C27" s="21" t="s">
        <v>29</v>
      </c>
      <c r="D27" s="44" t="s">
        <v>24</v>
      </c>
      <c r="E27" s="44"/>
      <c r="F27" s="44"/>
      <c r="G27" s="44" t="s">
        <v>25</v>
      </c>
      <c r="H27" s="44"/>
      <c r="I27" s="44"/>
      <c r="J27" s="10"/>
      <c r="K27" s="10"/>
      <c r="L27" s="10"/>
      <c r="M27" s="10"/>
      <c r="N27" s="10"/>
      <c r="O27" s="10"/>
      <c r="P27" s="4"/>
    </row>
    <row r="28" spans="1:16" ht="20.25" x14ac:dyDescent="0.3">
      <c r="A28" s="47"/>
      <c r="B28" s="48"/>
      <c r="C28" s="19" t="s">
        <v>30</v>
      </c>
      <c r="D28" s="42" t="s">
        <v>26</v>
      </c>
      <c r="E28" s="42"/>
      <c r="F28" s="42"/>
      <c r="G28" s="42">
        <f>COUNTIF(L8:L18,"/")</f>
        <v>11</v>
      </c>
      <c r="H28" s="42"/>
      <c r="I28" s="42"/>
      <c r="J28" s="10"/>
      <c r="K28" s="10"/>
      <c r="L28" s="10"/>
      <c r="M28" s="10"/>
      <c r="N28" s="10"/>
      <c r="O28" s="10"/>
      <c r="P28" s="4"/>
    </row>
    <row r="29" spans="1:16" ht="20.25" x14ac:dyDescent="0.3">
      <c r="A29" s="47"/>
      <c r="B29" s="48"/>
      <c r="C29" s="19" t="s">
        <v>31</v>
      </c>
      <c r="D29" s="42" t="s">
        <v>27</v>
      </c>
      <c r="E29" s="42"/>
      <c r="F29" s="42"/>
      <c r="G29" s="42">
        <f>COUNTIF(M8:M18,"/")</f>
        <v>0</v>
      </c>
      <c r="H29" s="42"/>
      <c r="I29" s="42"/>
      <c r="J29" s="10"/>
      <c r="K29" s="10"/>
      <c r="L29" s="10"/>
      <c r="M29" s="10"/>
      <c r="N29" s="10"/>
      <c r="O29" s="10"/>
      <c r="P29" s="4"/>
    </row>
    <row r="30" spans="1:16" ht="20.25" x14ac:dyDescent="0.3">
      <c r="A30" s="47"/>
      <c r="B30" s="48"/>
      <c r="C30" s="19" t="s">
        <v>32</v>
      </c>
      <c r="D30" s="42" t="s">
        <v>28</v>
      </c>
      <c r="E30" s="42"/>
      <c r="F30" s="42"/>
      <c r="G30" s="42">
        <f>COUNTIF(N8:N18,"/")</f>
        <v>0</v>
      </c>
      <c r="H30" s="42"/>
      <c r="I30" s="42"/>
      <c r="J30" s="10"/>
      <c r="K30" s="10"/>
      <c r="L30" s="10"/>
      <c r="M30" s="10"/>
      <c r="N30" s="10"/>
      <c r="O30" s="10"/>
      <c r="P30" s="4"/>
    </row>
    <row r="31" spans="1:16" ht="20.25" x14ac:dyDescent="0.3">
      <c r="A31" s="49"/>
      <c r="B31" s="50"/>
      <c r="C31" s="19" t="s">
        <v>33</v>
      </c>
      <c r="D31" s="42" t="s">
        <v>57</v>
      </c>
      <c r="E31" s="42"/>
      <c r="F31" s="42"/>
      <c r="G31" s="42">
        <f>COUNTIF(O8:O18,"/")</f>
        <v>0</v>
      </c>
      <c r="H31" s="42"/>
      <c r="I31" s="42"/>
      <c r="J31" s="10"/>
      <c r="K31" s="10"/>
      <c r="L31" s="10"/>
      <c r="M31" s="10"/>
      <c r="N31" s="10"/>
      <c r="O31" s="10"/>
      <c r="P31" s="4"/>
    </row>
    <row r="32" spans="1:16" ht="19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9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9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19:M20"/>
    <mergeCell ref="N19:O19"/>
    <mergeCell ref="N20:O20"/>
    <mergeCell ref="H6:H7"/>
    <mergeCell ref="I6:I7"/>
    <mergeCell ref="J6:J7"/>
    <mergeCell ref="A22:E22"/>
    <mergeCell ref="A27:B31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29" workbookViewId="0">
      <selection activeCell="A37" sqref="A37:XFD38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3">
      <c r="A2" s="55" t="s">
        <v>736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25" x14ac:dyDescent="0.3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56" t="s">
        <v>2</v>
      </c>
      <c r="B5" s="56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6"/>
      <c r="K5" s="56"/>
      <c r="L5" s="56" t="s">
        <v>6</v>
      </c>
      <c r="M5" s="57"/>
      <c r="N5" s="57"/>
      <c r="O5" s="57"/>
      <c r="P5" s="53" t="s">
        <v>7</v>
      </c>
    </row>
    <row r="6" spans="1:16" ht="20.25" customHeight="1" x14ac:dyDescent="0.2">
      <c r="A6" s="56"/>
      <c r="B6" s="56"/>
      <c r="C6" s="56"/>
      <c r="D6" s="53" t="s">
        <v>8</v>
      </c>
      <c r="E6" s="53" t="s">
        <v>9</v>
      </c>
      <c r="F6" s="53" t="s">
        <v>10</v>
      </c>
      <c r="G6" s="53" t="s">
        <v>11</v>
      </c>
      <c r="H6" s="53" t="s">
        <v>12</v>
      </c>
      <c r="I6" s="54" t="s">
        <v>13</v>
      </c>
      <c r="J6" s="54" t="s">
        <v>14</v>
      </c>
      <c r="K6" s="53" t="s">
        <v>15</v>
      </c>
      <c r="L6" s="53" t="s">
        <v>16</v>
      </c>
      <c r="M6" s="56" t="s">
        <v>17</v>
      </c>
      <c r="N6" s="56"/>
      <c r="O6" s="56"/>
      <c r="P6" s="53"/>
    </row>
    <row r="7" spans="1:16" ht="225" customHeight="1" thickBot="1" x14ac:dyDescent="0.25">
      <c r="A7" s="56"/>
      <c r="B7" s="56"/>
      <c r="C7" s="56"/>
      <c r="D7" s="53"/>
      <c r="E7" s="53"/>
      <c r="F7" s="53"/>
      <c r="G7" s="53"/>
      <c r="H7" s="53"/>
      <c r="I7" s="54"/>
      <c r="J7" s="54"/>
      <c r="K7" s="53"/>
      <c r="L7" s="53"/>
      <c r="M7" s="20" t="s">
        <v>18</v>
      </c>
      <c r="N7" s="20" t="s">
        <v>19</v>
      </c>
      <c r="O7" s="20" t="s">
        <v>56</v>
      </c>
      <c r="P7" s="53"/>
    </row>
    <row r="8" spans="1:16" ht="21" thickBot="1" x14ac:dyDescent="0.25">
      <c r="A8" s="19">
        <v>1</v>
      </c>
      <c r="B8" s="31" t="s">
        <v>745</v>
      </c>
      <c r="C8" s="32" t="s">
        <v>576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3" t="s">
        <v>577</v>
      </c>
      <c r="C9" s="34" t="s">
        <v>578</v>
      </c>
      <c r="D9" s="19"/>
      <c r="E9" s="19"/>
      <c r="F9" s="19"/>
      <c r="G9" s="19"/>
      <c r="H9" s="19"/>
      <c r="I9" s="19"/>
      <c r="J9" s="19"/>
      <c r="K9" s="19">
        <f t="shared" ref="K9:K36" si="0">D9+E9+F9+G9+H9+I9+J9</f>
        <v>0</v>
      </c>
      <c r="L9" s="18" t="str">
        <f t="shared" ref="L9:L36" si="1">IF(K9&lt;=19,"/",IF(K9&lt;=26,"",IF(G9&lt;=33,"",IF(K9&lt;=40,""))))</f>
        <v>/</v>
      </c>
      <c r="M9" s="18" t="str">
        <f t="shared" ref="M9:M36" si="2">IF(K9&lt;=19,"",IF(K9&lt;=26,"/",IF(K9&lt;=33,"",IF(K9&lt;=40,""))))</f>
        <v/>
      </c>
      <c r="N9" s="18" t="str">
        <f t="shared" ref="N9:N36" si="3">IF(K9&lt;=19,"",IF(K9&lt;=26,"",IF(K9&lt;=33,"/",IF(K9&lt;=40,""))))</f>
        <v/>
      </c>
      <c r="O9" s="18" t="str">
        <f t="shared" ref="O9:O36" si="4">IF(K9&lt;=19,"",IF(K9&lt;=26,"",IF(K9&lt;=33,"",IF(K9&lt;=40,"/"))))</f>
        <v/>
      </c>
      <c r="P9" s="18" t="str">
        <f t="shared" ref="P9:P36" si="5">IF(K9&gt;24, "ผ่าน","ไม่ผ่าน")</f>
        <v>ไม่ผ่าน</v>
      </c>
    </row>
    <row r="10" spans="1:16" ht="21" thickBot="1" x14ac:dyDescent="0.25">
      <c r="A10" s="19">
        <v>3</v>
      </c>
      <c r="B10" s="33" t="s">
        <v>65</v>
      </c>
      <c r="C10" s="34" t="s">
        <v>579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33" t="s">
        <v>580</v>
      </c>
      <c r="C11" s="34" t="s">
        <v>581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3" t="s">
        <v>91</v>
      </c>
      <c r="C12" s="34" t="s">
        <v>584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37" t="s">
        <v>585</v>
      </c>
      <c r="C13" s="34" t="s">
        <v>586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3" t="s">
        <v>74</v>
      </c>
      <c r="C14" s="34" t="s">
        <v>587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33" t="s">
        <v>588</v>
      </c>
      <c r="C15" s="34" t="s">
        <v>589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3" t="s">
        <v>590</v>
      </c>
      <c r="C16" s="34" t="s">
        <v>591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3" t="s">
        <v>582</v>
      </c>
      <c r="C17" s="34" t="s">
        <v>583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3" t="s">
        <v>592</v>
      </c>
      <c r="C18" s="34" t="s">
        <v>593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3" t="s">
        <v>594</v>
      </c>
      <c r="C19" s="34" t="s">
        <v>595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3" t="s">
        <v>596</v>
      </c>
      <c r="C20" s="34" t="s">
        <v>597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33" t="s">
        <v>598</v>
      </c>
      <c r="C21" s="34" t="s">
        <v>599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3" t="s">
        <v>600</v>
      </c>
      <c r="C22" s="34" t="s">
        <v>601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3" t="s">
        <v>602</v>
      </c>
      <c r="C23" s="34" t="s">
        <v>603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3" t="s">
        <v>604</v>
      </c>
      <c r="C24" s="34" t="s">
        <v>605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33" t="s">
        <v>98</v>
      </c>
      <c r="C25" s="34" t="s">
        <v>606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33" t="s">
        <v>607</v>
      </c>
      <c r="C26" s="34" t="s">
        <v>326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33" t="s">
        <v>608</v>
      </c>
      <c r="C27" s="34" t="s">
        <v>545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33" t="s">
        <v>609</v>
      </c>
      <c r="C28" s="34" t="s">
        <v>610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33" t="s">
        <v>73</v>
      </c>
      <c r="C29" s="34" t="s">
        <v>611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35" t="s">
        <v>612</v>
      </c>
      <c r="C30" s="36" t="s">
        <v>40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33" t="s">
        <v>613</v>
      </c>
      <c r="C31" s="34" t="s">
        <v>614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33" t="s">
        <v>52</v>
      </c>
      <c r="C32" s="34" t="s">
        <v>615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33" t="s">
        <v>616</v>
      </c>
      <c r="C33" s="34" t="s">
        <v>617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33" t="s">
        <v>618</v>
      </c>
      <c r="C34" s="34" t="s">
        <v>619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33" t="s">
        <v>620</v>
      </c>
      <c r="C35" s="34" t="s">
        <v>621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33" t="s">
        <v>622</v>
      </c>
      <c r="C36" s="34" t="s">
        <v>623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 t="s">
        <v>20</v>
      </c>
      <c r="O37" s="52"/>
      <c r="P37" s="2">
        <f>COUNTIF(P8:P36,"ผ่าน")</f>
        <v>0</v>
      </c>
    </row>
    <row r="38" spans="1:16" ht="20.2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 t="s">
        <v>21</v>
      </c>
      <c r="O38" s="52"/>
      <c r="P38" s="2">
        <f>COUNTIF(P8:P36,"ไม่ผ่าน")</f>
        <v>29</v>
      </c>
    </row>
    <row r="39" spans="1:16" ht="20.2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"/>
    </row>
    <row r="40" spans="1:16" ht="20.25" x14ac:dyDescent="0.2">
      <c r="A40" s="43" t="s">
        <v>22</v>
      </c>
      <c r="B40" s="43"/>
      <c r="C40" s="43"/>
      <c r="D40" s="43"/>
      <c r="E40" s="43"/>
      <c r="F40" s="6"/>
      <c r="G40" s="6"/>
      <c r="H40" s="6"/>
      <c r="I40" s="6"/>
      <c r="J40" s="6"/>
      <c r="K40" s="6"/>
      <c r="L40" s="6"/>
      <c r="M40" s="6"/>
      <c r="N40" s="6"/>
      <c r="O40" s="6"/>
      <c r="P40" s="3"/>
    </row>
    <row r="41" spans="1:16" ht="20.25" x14ac:dyDescent="0.25">
      <c r="A41" s="6"/>
      <c r="B41" s="6"/>
      <c r="C41" s="6"/>
      <c r="D41" s="6"/>
      <c r="E41" s="7"/>
      <c r="F41" s="8" t="s">
        <v>101</v>
      </c>
      <c r="G41" s="7"/>
      <c r="H41" s="6"/>
      <c r="I41" s="6"/>
      <c r="J41" s="6"/>
      <c r="K41" s="6"/>
      <c r="L41" s="7"/>
      <c r="M41" s="6"/>
      <c r="N41" s="6"/>
      <c r="O41" s="6"/>
      <c r="P41" s="3"/>
    </row>
    <row r="42" spans="1:16" ht="20.25" x14ac:dyDescent="0.25">
      <c r="A42" s="6"/>
      <c r="B42" s="6"/>
      <c r="C42" s="6"/>
      <c r="D42" s="6"/>
      <c r="E42" s="7"/>
      <c r="F42" s="8" t="s">
        <v>102</v>
      </c>
      <c r="G42" s="7"/>
      <c r="H42" s="6"/>
      <c r="I42" s="6"/>
      <c r="J42" s="6"/>
      <c r="K42" s="6"/>
      <c r="L42" s="6"/>
      <c r="M42" s="6"/>
      <c r="N42" s="6"/>
      <c r="O42" s="6"/>
      <c r="P42" s="3"/>
    </row>
    <row r="43" spans="1:16" ht="20.25" x14ac:dyDescent="0.25">
      <c r="A43" s="6"/>
      <c r="B43" s="6"/>
      <c r="C43" s="6"/>
      <c r="D43" s="6"/>
      <c r="E43" s="7"/>
      <c r="F43" s="8" t="s">
        <v>100</v>
      </c>
      <c r="G43" s="7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5">
      <c r="A44" s="6"/>
      <c r="B44" s="6"/>
      <c r="C44" s="6"/>
      <c r="D44" s="6"/>
      <c r="E44" s="7"/>
      <c r="F44" s="8"/>
      <c r="G44" s="7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3">
      <c r="A45" s="45" t="s">
        <v>23</v>
      </c>
      <c r="B45" s="46"/>
      <c r="C45" s="21" t="s">
        <v>29</v>
      </c>
      <c r="D45" s="44" t="s">
        <v>24</v>
      </c>
      <c r="E45" s="44"/>
      <c r="F45" s="44"/>
      <c r="G45" s="44" t="s">
        <v>25</v>
      </c>
      <c r="H45" s="44"/>
      <c r="I45" s="44"/>
      <c r="J45" s="10"/>
      <c r="K45" s="10"/>
      <c r="L45" s="10"/>
      <c r="M45" s="10"/>
      <c r="N45" s="10"/>
      <c r="O45" s="10"/>
      <c r="P45" s="4"/>
    </row>
    <row r="46" spans="1:16" ht="20.25" x14ac:dyDescent="0.3">
      <c r="A46" s="47"/>
      <c r="B46" s="48"/>
      <c r="C46" s="19" t="s">
        <v>30</v>
      </c>
      <c r="D46" s="42" t="s">
        <v>26</v>
      </c>
      <c r="E46" s="42"/>
      <c r="F46" s="42"/>
      <c r="G46" s="42">
        <f>COUNTIF(L8:L36,"/")</f>
        <v>29</v>
      </c>
      <c r="H46" s="42"/>
      <c r="I46" s="42"/>
      <c r="J46" s="10"/>
      <c r="K46" s="10"/>
      <c r="L46" s="10"/>
      <c r="M46" s="10"/>
      <c r="N46" s="10"/>
      <c r="O46" s="10"/>
      <c r="P46" s="4"/>
    </row>
    <row r="47" spans="1:16" ht="20.25" x14ac:dyDescent="0.3">
      <c r="A47" s="47"/>
      <c r="B47" s="48"/>
      <c r="C47" s="19" t="s">
        <v>31</v>
      </c>
      <c r="D47" s="42" t="s">
        <v>27</v>
      </c>
      <c r="E47" s="42"/>
      <c r="F47" s="42"/>
      <c r="G47" s="42">
        <f>COUNTIF(M8:M36,"/")</f>
        <v>0</v>
      </c>
      <c r="H47" s="42"/>
      <c r="I47" s="42"/>
      <c r="J47" s="10"/>
      <c r="K47" s="10"/>
      <c r="L47" s="10"/>
      <c r="M47" s="10"/>
      <c r="N47" s="10"/>
      <c r="O47" s="10"/>
      <c r="P47" s="4"/>
    </row>
    <row r="48" spans="1:16" ht="20.25" x14ac:dyDescent="0.3">
      <c r="A48" s="47"/>
      <c r="B48" s="48"/>
      <c r="C48" s="19" t="s">
        <v>32</v>
      </c>
      <c r="D48" s="42" t="s">
        <v>28</v>
      </c>
      <c r="E48" s="42"/>
      <c r="F48" s="42"/>
      <c r="G48" s="42">
        <f>COUNTIF(N8:N36,"/")</f>
        <v>0</v>
      </c>
      <c r="H48" s="42"/>
      <c r="I48" s="42"/>
      <c r="J48" s="10"/>
      <c r="K48" s="10"/>
      <c r="L48" s="10"/>
      <c r="M48" s="10"/>
      <c r="N48" s="10"/>
      <c r="O48" s="10"/>
      <c r="P48" s="4"/>
    </row>
    <row r="49" spans="1:16" ht="20.25" x14ac:dyDescent="0.3">
      <c r="A49" s="49"/>
      <c r="B49" s="50"/>
      <c r="C49" s="19" t="s">
        <v>33</v>
      </c>
      <c r="D49" s="42" t="s">
        <v>57</v>
      </c>
      <c r="E49" s="42"/>
      <c r="F49" s="42"/>
      <c r="G49" s="42">
        <f>COUNTIF(O8:O36,"/")</f>
        <v>0</v>
      </c>
      <c r="H49" s="42"/>
      <c r="I49" s="42"/>
      <c r="J49" s="10"/>
      <c r="K49" s="10"/>
      <c r="L49" s="10"/>
      <c r="M49" s="10"/>
      <c r="N49" s="10"/>
      <c r="O49" s="10"/>
      <c r="P49" s="4"/>
    </row>
    <row r="50" spans="1:16" ht="19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6" ht="19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 ht="19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37:O37"/>
    <mergeCell ref="H6:H7"/>
    <mergeCell ref="I6:I7"/>
    <mergeCell ref="J6:J7"/>
    <mergeCell ref="A37:M38"/>
    <mergeCell ref="N38:O38"/>
    <mergeCell ref="A40:E40"/>
    <mergeCell ref="A45:B49"/>
    <mergeCell ref="D45:F45"/>
    <mergeCell ref="G45:I45"/>
    <mergeCell ref="D46:F46"/>
    <mergeCell ref="G46:I46"/>
    <mergeCell ref="D47:F47"/>
    <mergeCell ref="G47:I47"/>
    <mergeCell ref="D48:F48"/>
    <mergeCell ref="G48:I48"/>
    <mergeCell ref="D49:F49"/>
    <mergeCell ref="G49:I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2021-03-02T12:40:52Z</dcterms:modified>
</cp:coreProperties>
</file>