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โรงเรียนปราจีนกัลยาณี\จุดเน้น\ปี2564\"/>
    </mc:Choice>
  </mc:AlternateContent>
  <xr:revisionPtr revIDLastSave="0" documentId="13_ncr:1_{D3B8AE37-8C55-4C27-AC06-88F0BB826CDB}" xr6:coauthVersionLast="45" xr6:coauthVersionMax="45" xr10:uidLastSave="{00000000-0000-0000-0000-000000000000}"/>
  <bookViews>
    <workbookView xWindow="10605" yWindow="135" windowWidth="9345" windowHeight="10710" firstSheet="8" activeTab="10" xr2:uid="{00000000-000D-0000-FFFF-FFFF00000000}"/>
  </bookViews>
  <sheets>
    <sheet name="ห้อง 1" sheetId="12" r:id="rId1"/>
    <sheet name="ห้อง 2" sheetId="23" r:id="rId2"/>
    <sheet name="ห้อง 3" sheetId="24" r:id="rId3"/>
    <sheet name="ห้อง 4" sheetId="25" r:id="rId4"/>
    <sheet name="ห้อง 5" sheetId="26" r:id="rId5"/>
    <sheet name="ห้อง 6" sheetId="27" r:id="rId6"/>
    <sheet name="ห้อง 7" sheetId="28" r:id="rId7"/>
    <sheet name="ห้อง 8" sheetId="29" r:id="rId8"/>
    <sheet name="ห้อง 9" sheetId="30" r:id="rId9"/>
    <sheet name="ห้อง 10" sheetId="31" r:id="rId10"/>
    <sheet name="ห้อง 11" sheetId="32" r:id="rId11"/>
  </sheets>
  <calcPr calcId="191029"/>
</workbook>
</file>

<file path=xl/calcChain.xml><?xml version="1.0" encoding="utf-8"?>
<calcChain xmlns="http://schemas.openxmlformats.org/spreadsheetml/2006/main">
  <c r="M42" i="30" l="1"/>
  <c r="N42" i="30" s="1"/>
  <c r="M43" i="30"/>
  <c r="Q43" i="30" s="1"/>
  <c r="N43" i="30"/>
  <c r="P43" i="30"/>
  <c r="M44" i="30"/>
  <c r="P44" i="30" s="1"/>
  <c r="N44" i="30"/>
  <c r="Q44" i="30"/>
  <c r="R44" i="30"/>
  <c r="M45" i="30"/>
  <c r="N45" i="30" s="1"/>
  <c r="M46" i="30"/>
  <c r="Q46" i="30" s="1"/>
  <c r="N46" i="30"/>
  <c r="P46" i="30"/>
  <c r="M47" i="30"/>
  <c r="P47" i="30" s="1"/>
  <c r="N47" i="30"/>
  <c r="Q47" i="30"/>
  <c r="R47" i="30"/>
  <c r="M48" i="30"/>
  <c r="N48" i="30" s="1"/>
  <c r="M49" i="30"/>
  <c r="Q49" i="30" s="1"/>
  <c r="N49" i="30"/>
  <c r="P49" i="30"/>
  <c r="M50" i="30"/>
  <c r="P50" i="30" s="1"/>
  <c r="N50" i="30"/>
  <c r="Q50" i="30"/>
  <c r="R50" i="30"/>
  <c r="M51" i="30"/>
  <c r="N51" i="30" s="1"/>
  <c r="M52" i="28"/>
  <c r="N52" i="28" s="1"/>
  <c r="M53" i="28"/>
  <c r="R53" i="28" s="1"/>
  <c r="P53" i="28"/>
  <c r="Q53" i="28"/>
  <c r="M44" i="27"/>
  <c r="P44" i="27" s="1"/>
  <c r="N44" i="27"/>
  <c r="M45" i="27"/>
  <c r="N45" i="27" s="1"/>
  <c r="P45" i="27"/>
  <c r="Q45" i="27"/>
  <c r="R45" i="27"/>
  <c r="M46" i="27"/>
  <c r="N46" i="27" s="1"/>
  <c r="M47" i="27"/>
  <c r="Q47" i="27" s="1"/>
  <c r="N47" i="27"/>
  <c r="P47" i="27"/>
  <c r="M48" i="27"/>
  <c r="P48" i="27" s="1"/>
  <c r="N48" i="27"/>
  <c r="Q48" i="27"/>
  <c r="R48" i="27"/>
  <c r="M49" i="27"/>
  <c r="N49" i="27" s="1"/>
  <c r="M50" i="27"/>
  <c r="N50" i="27"/>
  <c r="P50" i="27"/>
  <c r="Q50" i="27"/>
  <c r="R50" i="27"/>
  <c r="M51" i="27"/>
  <c r="N51" i="27"/>
  <c r="P51" i="27"/>
  <c r="Q51" i="27"/>
  <c r="R51" i="27"/>
  <c r="M52" i="27"/>
  <c r="P52" i="27" s="1"/>
  <c r="N52" i="27"/>
  <c r="M53" i="27"/>
  <c r="N53" i="27" s="1"/>
  <c r="P53" i="27"/>
  <c r="Q53" i="27"/>
  <c r="R53" i="27"/>
  <c r="M52" i="26"/>
  <c r="N52" i="26" s="1"/>
  <c r="P52" i="26"/>
  <c r="Q52" i="26"/>
  <c r="R52" i="26"/>
  <c r="M53" i="26"/>
  <c r="Q53" i="26" s="1"/>
  <c r="N53" i="26"/>
  <c r="P53" i="26"/>
  <c r="R40" i="32"/>
  <c r="M40" i="32"/>
  <c r="Q40" i="32" s="1"/>
  <c r="R39" i="32"/>
  <c r="Q39" i="32"/>
  <c r="O39" i="32"/>
  <c r="M39" i="32"/>
  <c r="P39" i="32" s="1"/>
  <c r="P38" i="32"/>
  <c r="O38" i="32"/>
  <c r="M38" i="32"/>
  <c r="N38" i="32" s="1"/>
  <c r="M37" i="32"/>
  <c r="R37" i="32" s="1"/>
  <c r="Q36" i="32"/>
  <c r="M36" i="32"/>
  <c r="R36" i="32" s="1"/>
  <c r="R35" i="32"/>
  <c r="Q35" i="32"/>
  <c r="O35" i="32"/>
  <c r="M35" i="32"/>
  <c r="P35" i="32" s="1"/>
  <c r="P34" i="32"/>
  <c r="O34" i="32"/>
  <c r="M34" i="32"/>
  <c r="N34" i="32" s="1"/>
  <c r="M33" i="32"/>
  <c r="R33" i="32" s="1"/>
  <c r="Q32" i="32"/>
  <c r="M32" i="32"/>
  <c r="R32" i="32" s="1"/>
  <c r="R31" i="32"/>
  <c r="Q31" i="32"/>
  <c r="O31" i="32"/>
  <c r="M31" i="32"/>
  <c r="P31" i="32" s="1"/>
  <c r="P30" i="32"/>
  <c r="O30" i="32"/>
  <c r="M30" i="32"/>
  <c r="N30" i="32" s="1"/>
  <c r="M29" i="32"/>
  <c r="R29" i="32" s="1"/>
  <c r="Q28" i="32"/>
  <c r="M28" i="32"/>
  <c r="R28" i="32" s="1"/>
  <c r="R27" i="32"/>
  <c r="Q27" i="32"/>
  <c r="O27" i="32"/>
  <c r="M27" i="32"/>
  <c r="P27" i="32" s="1"/>
  <c r="P26" i="32"/>
  <c r="O26" i="32"/>
  <c r="M26" i="32"/>
  <c r="N26" i="32" s="1"/>
  <c r="M25" i="32"/>
  <c r="R25" i="32" s="1"/>
  <c r="Q24" i="32"/>
  <c r="M24" i="32"/>
  <c r="R24" i="32" s="1"/>
  <c r="R23" i="32"/>
  <c r="Q23" i="32"/>
  <c r="O23" i="32"/>
  <c r="M23" i="32"/>
  <c r="P23" i="32" s="1"/>
  <c r="O22" i="32"/>
  <c r="M22" i="32"/>
  <c r="N22" i="32" s="1"/>
  <c r="M21" i="32"/>
  <c r="R21" i="32" s="1"/>
  <c r="Q20" i="32"/>
  <c r="M20" i="32"/>
  <c r="R20" i="32" s="1"/>
  <c r="R19" i="32"/>
  <c r="Q19" i="32"/>
  <c r="O19" i="32"/>
  <c r="M19" i="32"/>
  <c r="P19" i="32" s="1"/>
  <c r="O18" i="32"/>
  <c r="M18" i="32"/>
  <c r="N18" i="32" s="1"/>
  <c r="M17" i="32"/>
  <c r="R17" i="32" s="1"/>
  <c r="Q16" i="32"/>
  <c r="M16" i="32"/>
  <c r="R16" i="32" s="1"/>
  <c r="R15" i="32"/>
  <c r="Q15" i="32"/>
  <c r="O15" i="32"/>
  <c r="M15" i="32"/>
  <c r="P15" i="32" s="1"/>
  <c r="O14" i="32"/>
  <c r="M14" i="32"/>
  <c r="N14" i="32" s="1"/>
  <c r="M13" i="32"/>
  <c r="R13" i="32" s="1"/>
  <c r="Q12" i="32"/>
  <c r="M12" i="32"/>
  <c r="R12" i="32" s="1"/>
  <c r="R51" i="30" l="1"/>
  <c r="R48" i="30"/>
  <c r="R45" i="30"/>
  <c r="R42" i="30"/>
  <c r="Q51" i="30"/>
  <c r="Q48" i="30"/>
  <c r="Q45" i="30"/>
  <c r="P48" i="30"/>
  <c r="P45" i="30"/>
  <c r="P42" i="30"/>
  <c r="Q42" i="30"/>
  <c r="P51" i="30"/>
  <c r="O51" i="30"/>
  <c r="R49" i="30"/>
  <c r="O48" i="30"/>
  <c r="R46" i="30"/>
  <c r="O45" i="30"/>
  <c r="R43" i="30"/>
  <c r="O42" i="30"/>
  <c r="N53" i="28"/>
  <c r="R52" i="28"/>
  <c r="Q52" i="28"/>
  <c r="P52" i="28"/>
  <c r="R46" i="27"/>
  <c r="R49" i="27"/>
  <c r="Q46" i="27"/>
  <c r="Q49" i="27"/>
  <c r="P46" i="27"/>
  <c r="R44" i="27"/>
  <c r="R52" i="27"/>
  <c r="Q52" i="27"/>
  <c r="P49" i="27"/>
  <c r="R47" i="27"/>
  <c r="Q44" i="27"/>
  <c r="R53" i="26"/>
  <c r="N17" i="32"/>
  <c r="P18" i="32"/>
  <c r="N25" i="32"/>
  <c r="N33" i="32"/>
  <c r="O17" i="32"/>
  <c r="Q22" i="32"/>
  <c r="N12" i="32"/>
  <c r="P13" i="32"/>
  <c r="R14" i="32"/>
  <c r="N16" i="32"/>
  <c r="P17" i="32"/>
  <c r="R18" i="32"/>
  <c r="N20" i="32"/>
  <c r="P21" i="32"/>
  <c r="R22" i="32"/>
  <c r="N24" i="32"/>
  <c r="P25" i="32"/>
  <c r="R26" i="32"/>
  <c r="R42" i="32" s="1"/>
  <c r="N28" i="32"/>
  <c r="P29" i="32"/>
  <c r="R30" i="32"/>
  <c r="N32" i="32"/>
  <c r="P33" i="32"/>
  <c r="R34" i="32"/>
  <c r="N36" i="32"/>
  <c r="P37" i="32"/>
  <c r="R38" i="32"/>
  <c r="N40" i="32"/>
  <c r="N13" i="32"/>
  <c r="N21" i="32"/>
  <c r="P22" i="32"/>
  <c r="N29" i="32"/>
  <c r="N37" i="32"/>
  <c r="O13" i="32"/>
  <c r="O21" i="32"/>
  <c r="O29" i="32"/>
  <c r="O33" i="32"/>
  <c r="Q34" i="32"/>
  <c r="O16" i="32"/>
  <c r="Q17" i="32"/>
  <c r="O20" i="32"/>
  <c r="Q21" i="32"/>
  <c r="O28" i="32"/>
  <c r="Q29" i="32"/>
  <c r="O32" i="32"/>
  <c r="Q33" i="32"/>
  <c r="O36" i="32"/>
  <c r="Q37" i="32"/>
  <c r="P40" i="32"/>
  <c r="P14" i="32"/>
  <c r="Q14" i="32"/>
  <c r="Q18" i="32"/>
  <c r="O25" i="32"/>
  <c r="Q26" i="32"/>
  <c r="Q30" i="32"/>
  <c r="O37" i="32"/>
  <c r="Q38" i="32"/>
  <c r="O12" i="32"/>
  <c r="Q13" i="32"/>
  <c r="O24" i="32"/>
  <c r="Q25" i="32"/>
  <c r="P12" i="32"/>
  <c r="N15" i="32"/>
  <c r="P16" i="32"/>
  <c r="N19" i="32"/>
  <c r="P20" i="32"/>
  <c r="N23" i="32"/>
  <c r="P24" i="32"/>
  <c r="N27" i="32"/>
  <c r="P28" i="32"/>
  <c r="N31" i="32"/>
  <c r="P32" i="32"/>
  <c r="N35" i="32"/>
  <c r="P36" i="32"/>
  <c r="N39" i="32"/>
  <c r="M43" i="31"/>
  <c r="R43" i="31" s="1"/>
  <c r="M42" i="31"/>
  <c r="R42" i="31" s="1"/>
  <c r="M41" i="31"/>
  <c r="Q40" i="31"/>
  <c r="N40" i="31"/>
  <c r="M40" i="31"/>
  <c r="P40" i="31" s="1"/>
  <c r="M39" i="31"/>
  <c r="Q39" i="31" s="1"/>
  <c r="M38" i="31"/>
  <c r="Q37" i="31"/>
  <c r="N37" i="31"/>
  <c r="M37" i="31"/>
  <c r="O37" i="31" s="1"/>
  <c r="R36" i="31"/>
  <c r="P36" i="31"/>
  <c r="O36" i="31"/>
  <c r="N36" i="31"/>
  <c r="M36" i="31"/>
  <c r="Q36" i="31" s="1"/>
  <c r="M35" i="31"/>
  <c r="Q35" i="31" s="1"/>
  <c r="M34" i="31"/>
  <c r="O34" i="31" s="1"/>
  <c r="Q33" i="31"/>
  <c r="P33" i="31"/>
  <c r="N33" i="31"/>
  <c r="M33" i="31"/>
  <c r="O33" i="31" s="1"/>
  <c r="M32" i="31"/>
  <c r="O32" i="31" s="1"/>
  <c r="M31" i="31"/>
  <c r="Q31" i="31" s="1"/>
  <c r="M30" i="31"/>
  <c r="O30" i="31" s="1"/>
  <c r="M29" i="31"/>
  <c r="O29" i="31" s="1"/>
  <c r="P28" i="31"/>
  <c r="O28" i="31"/>
  <c r="M28" i="31"/>
  <c r="N28" i="31" s="1"/>
  <c r="M27" i="31"/>
  <c r="Q27" i="31" s="1"/>
  <c r="M26" i="31"/>
  <c r="Q25" i="31"/>
  <c r="P25" i="31"/>
  <c r="N25" i="31"/>
  <c r="M25" i="31"/>
  <c r="O25" i="31" s="1"/>
  <c r="R24" i="31"/>
  <c r="P24" i="31"/>
  <c r="N24" i="31"/>
  <c r="M24" i="31"/>
  <c r="O24" i="31" s="1"/>
  <c r="M23" i="31"/>
  <c r="Q23" i="31" s="1"/>
  <c r="M22" i="31"/>
  <c r="Q21" i="31"/>
  <c r="M21" i="31"/>
  <c r="O21" i="31" s="1"/>
  <c r="M20" i="31"/>
  <c r="Q20" i="31" s="1"/>
  <c r="M19" i="31"/>
  <c r="Q19" i="31" s="1"/>
  <c r="M18" i="31"/>
  <c r="O18" i="31" s="1"/>
  <c r="Q17" i="31"/>
  <c r="P17" i="31"/>
  <c r="N17" i="31"/>
  <c r="M17" i="31"/>
  <c r="O17" i="31" s="1"/>
  <c r="Q16" i="31"/>
  <c r="P16" i="31"/>
  <c r="M16" i="31"/>
  <c r="O16" i="31" s="1"/>
  <c r="M15" i="31"/>
  <c r="Q15" i="31" s="1"/>
  <c r="M14" i="31"/>
  <c r="O14" i="31" s="1"/>
  <c r="M13" i="31"/>
  <c r="P13" i="31" s="1"/>
  <c r="M12" i="31"/>
  <c r="R41" i="30"/>
  <c r="P41" i="30"/>
  <c r="M41" i="30"/>
  <c r="N41" i="30" s="1"/>
  <c r="R40" i="30"/>
  <c r="Q40" i="30"/>
  <c r="N40" i="30"/>
  <c r="M40" i="30"/>
  <c r="P40" i="30" s="1"/>
  <c r="R39" i="30"/>
  <c r="Q39" i="30"/>
  <c r="P39" i="30"/>
  <c r="O39" i="30"/>
  <c r="N39" i="30"/>
  <c r="M39" i="30"/>
  <c r="R38" i="30"/>
  <c r="P38" i="30"/>
  <c r="M38" i="30"/>
  <c r="O38" i="30" s="1"/>
  <c r="R37" i="30"/>
  <c r="P37" i="30"/>
  <c r="N37" i="30"/>
  <c r="M37" i="30"/>
  <c r="Q37" i="30" s="1"/>
  <c r="R36" i="30"/>
  <c r="Q36" i="30"/>
  <c r="P36" i="30"/>
  <c r="N36" i="30"/>
  <c r="M36" i="30"/>
  <c r="O36" i="30" s="1"/>
  <c r="R35" i="30"/>
  <c r="Q35" i="30"/>
  <c r="P35" i="30"/>
  <c r="O35" i="30"/>
  <c r="N35" i="30"/>
  <c r="M35" i="30"/>
  <c r="R34" i="30"/>
  <c r="P34" i="30"/>
  <c r="M34" i="30"/>
  <c r="O34" i="30" s="1"/>
  <c r="P33" i="30"/>
  <c r="N33" i="30"/>
  <c r="M33" i="30"/>
  <c r="R33" i="30" s="1"/>
  <c r="R32" i="30"/>
  <c r="Q32" i="30"/>
  <c r="P32" i="30"/>
  <c r="N32" i="30"/>
  <c r="M32" i="30"/>
  <c r="O32" i="30" s="1"/>
  <c r="R31" i="30"/>
  <c r="Q31" i="30"/>
  <c r="P31" i="30"/>
  <c r="O31" i="30"/>
  <c r="N31" i="30"/>
  <c r="M31" i="30"/>
  <c r="R30" i="30"/>
  <c r="P30" i="30"/>
  <c r="O30" i="30"/>
  <c r="M30" i="30"/>
  <c r="N30" i="30" s="1"/>
  <c r="M29" i="30"/>
  <c r="R28" i="30"/>
  <c r="Q28" i="30"/>
  <c r="P28" i="30"/>
  <c r="N28" i="30"/>
  <c r="M28" i="30"/>
  <c r="O28" i="30" s="1"/>
  <c r="R27" i="30"/>
  <c r="Q27" i="30"/>
  <c r="P27" i="30"/>
  <c r="O27" i="30"/>
  <c r="N27" i="30"/>
  <c r="M27" i="30"/>
  <c r="R26" i="30"/>
  <c r="P26" i="30"/>
  <c r="O26" i="30"/>
  <c r="M26" i="30"/>
  <c r="N26" i="30" s="1"/>
  <c r="N25" i="30"/>
  <c r="M25" i="30"/>
  <c r="R24" i="30"/>
  <c r="Q24" i="30"/>
  <c r="P24" i="30"/>
  <c r="N24" i="30"/>
  <c r="M24" i="30"/>
  <c r="O24" i="30" s="1"/>
  <c r="R23" i="30"/>
  <c r="Q23" i="30"/>
  <c r="P23" i="30"/>
  <c r="O23" i="30"/>
  <c r="N23" i="30"/>
  <c r="M23" i="30"/>
  <c r="R22" i="30"/>
  <c r="P22" i="30"/>
  <c r="O22" i="30"/>
  <c r="M22" i="30"/>
  <c r="N22" i="30" s="1"/>
  <c r="M21" i="30"/>
  <c r="R20" i="30"/>
  <c r="Q20" i="30"/>
  <c r="P20" i="30"/>
  <c r="N20" i="30"/>
  <c r="M20" i="30"/>
  <c r="O20" i="30" s="1"/>
  <c r="R19" i="30"/>
  <c r="Q19" i="30"/>
  <c r="P19" i="30"/>
  <c r="O19" i="30"/>
  <c r="N19" i="30"/>
  <c r="M19" i="30"/>
  <c r="R18" i="30"/>
  <c r="P18" i="30"/>
  <c r="O18" i="30"/>
  <c r="M18" i="30"/>
  <c r="N18" i="30" s="1"/>
  <c r="P17" i="30"/>
  <c r="N17" i="30"/>
  <c r="M17" i="30"/>
  <c r="R16" i="30"/>
  <c r="Q16" i="30"/>
  <c r="P16" i="30"/>
  <c r="N16" i="30"/>
  <c r="M16" i="30"/>
  <c r="O16" i="30" s="1"/>
  <c r="R15" i="30"/>
  <c r="Q15" i="30"/>
  <c r="P15" i="30"/>
  <c r="O15" i="30"/>
  <c r="N15" i="30"/>
  <c r="M15" i="30"/>
  <c r="R14" i="30"/>
  <c r="P14" i="30"/>
  <c r="O14" i="30"/>
  <c r="M14" i="30"/>
  <c r="N14" i="30" s="1"/>
  <c r="M13" i="30"/>
  <c r="R12" i="30"/>
  <c r="Q12" i="30"/>
  <c r="P12" i="30"/>
  <c r="N12" i="30"/>
  <c r="M12" i="30"/>
  <c r="O12" i="30" s="1"/>
  <c r="R45" i="29"/>
  <c r="M45" i="29"/>
  <c r="Q45" i="29" s="1"/>
  <c r="M44" i="29"/>
  <c r="Q44" i="29" s="1"/>
  <c r="M43" i="29"/>
  <c r="Q42" i="29"/>
  <c r="M42" i="29"/>
  <c r="N42" i="29" s="1"/>
  <c r="M41" i="29"/>
  <c r="P41" i="29" s="1"/>
  <c r="Q40" i="29"/>
  <c r="P40" i="29"/>
  <c r="N40" i="29"/>
  <c r="M40" i="29"/>
  <c r="R40" i="29" s="1"/>
  <c r="R39" i="29"/>
  <c r="O39" i="29"/>
  <c r="M39" i="29"/>
  <c r="N39" i="29" s="1"/>
  <c r="M38" i="29"/>
  <c r="R37" i="29"/>
  <c r="Q37" i="29"/>
  <c r="P37" i="29"/>
  <c r="N37" i="29"/>
  <c r="M37" i="29"/>
  <c r="O37" i="29" s="1"/>
  <c r="P36" i="29"/>
  <c r="N36" i="29"/>
  <c r="M36" i="29"/>
  <c r="R36" i="29" s="1"/>
  <c r="R35" i="29"/>
  <c r="P35" i="29"/>
  <c r="O35" i="29"/>
  <c r="M35" i="29"/>
  <c r="N35" i="29" s="1"/>
  <c r="M34" i="29"/>
  <c r="P34" i="29" s="1"/>
  <c r="R33" i="29"/>
  <c r="P33" i="29"/>
  <c r="N33" i="29"/>
  <c r="M33" i="29"/>
  <c r="O33" i="29" s="1"/>
  <c r="R32" i="29"/>
  <c r="P32" i="29"/>
  <c r="O32" i="29"/>
  <c r="M32" i="29"/>
  <c r="N32" i="29" s="1"/>
  <c r="O31" i="29"/>
  <c r="M31" i="29"/>
  <c r="N31" i="29" s="1"/>
  <c r="P30" i="29"/>
  <c r="N30" i="29"/>
  <c r="M30" i="29"/>
  <c r="Q30" i="29" s="1"/>
  <c r="M29" i="29"/>
  <c r="R29" i="29" s="1"/>
  <c r="R28" i="29"/>
  <c r="M28" i="29"/>
  <c r="M27" i="29"/>
  <c r="N27" i="29" s="1"/>
  <c r="P26" i="29"/>
  <c r="M26" i="29"/>
  <c r="Q26" i="29" s="1"/>
  <c r="N25" i="29"/>
  <c r="M25" i="29"/>
  <c r="R25" i="29" s="1"/>
  <c r="Q24" i="29"/>
  <c r="M24" i="29"/>
  <c r="P23" i="29"/>
  <c r="O23" i="29"/>
  <c r="M23" i="29"/>
  <c r="N23" i="29" s="1"/>
  <c r="M22" i="29"/>
  <c r="Q22" i="29" s="1"/>
  <c r="M21" i="29"/>
  <c r="R21" i="29" s="1"/>
  <c r="M20" i="29"/>
  <c r="R19" i="29"/>
  <c r="P19" i="29"/>
  <c r="M19" i="29"/>
  <c r="N19" i="29" s="1"/>
  <c r="M18" i="29"/>
  <c r="Q17" i="29"/>
  <c r="P17" i="29"/>
  <c r="O17" i="29"/>
  <c r="N17" i="29"/>
  <c r="M17" i="29"/>
  <c r="R17" i="29" s="1"/>
  <c r="Q16" i="29"/>
  <c r="M16" i="29"/>
  <c r="M15" i="29"/>
  <c r="N15" i="29" s="1"/>
  <c r="N14" i="29"/>
  <c r="M14" i="29"/>
  <c r="M13" i="29"/>
  <c r="O13" i="29" s="1"/>
  <c r="M12" i="29"/>
  <c r="R12" i="29" s="1"/>
  <c r="M51" i="28"/>
  <c r="R51" i="28" s="1"/>
  <c r="M50" i="28"/>
  <c r="Q50" i="28" s="1"/>
  <c r="Q49" i="28"/>
  <c r="N49" i="28"/>
  <c r="M49" i="28"/>
  <c r="P49" i="28" s="1"/>
  <c r="P48" i="28"/>
  <c r="M48" i="28"/>
  <c r="R48" i="28" s="1"/>
  <c r="M47" i="28"/>
  <c r="P47" i="28" s="1"/>
  <c r="M46" i="28"/>
  <c r="M45" i="28"/>
  <c r="N45" i="28" s="1"/>
  <c r="M44" i="28"/>
  <c r="P44" i="28" s="1"/>
  <c r="P43" i="28"/>
  <c r="M43" i="28"/>
  <c r="R43" i="28" s="1"/>
  <c r="N42" i="28"/>
  <c r="M42" i="28"/>
  <c r="Q42" i="28" s="1"/>
  <c r="R41" i="28"/>
  <c r="P41" i="28"/>
  <c r="N41" i="28"/>
  <c r="M41" i="28"/>
  <c r="Q41" i="28" s="1"/>
  <c r="Q40" i="28"/>
  <c r="P40" i="28"/>
  <c r="N40" i="28"/>
  <c r="M40" i="28"/>
  <c r="R40" i="28" s="1"/>
  <c r="R39" i="28"/>
  <c r="O39" i="28"/>
  <c r="N39" i="28"/>
  <c r="M39" i="28"/>
  <c r="P39" i="28" s="1"/>
  <c r="R38" i="28"/>
  <c r="M38" i="28"/>
  <c r="P38" i="28" s="1"/>
  <c r="M37" i="28"/>
  <c r="O37" i="28" s="1"/>
  <c r="M36" i="28"/>
  <c r="R36" i="28" s="1"/>
  <c r="O35" i="28"/>
  <c r="M35" i="28"/>
  <c r="P35" i="28" s="1"/>
  <c r="O34" i="28"/>
  <c r="M34" i="28"/>
  <c r="P33" i="28"/>
  <c r="M33" i="28"/>
  <c r="O33" i="28" s="1"/>
  <c r="Q32" i="28"/>
  <c r="P32" i="28"/>
  <c r="O32" i="28"/>
  <c r="N32" i="28"/>
  <c r="M32" i="28"/>
  <c r="R32" i="28" s="1"/>
  <c r="M31" i="28"/>
  <c r="P31" i="28" s="1"/>
  <c r="M30" i="28"/>
  <c r="O30" i="28" s="1"/>
  <c r="M29" i="28"/>
  <c r="O29" i="28" s="1"/>
  <c r="Q28" i="28"/>
  <c r="N28" i="28"/>
  <c r="M28" i="28"/>
  <c r="R28" i="28" s="1"/>
  <c r="M27" i="28"/>
  <c r="P27" i="28" s="1"/>
  <c r="M26" i="28"/>
  <c r="R26" i="28" s="1"/>
  <c r="M25" i="28"/>
  <c r="O25" i="28" s="1"/>
  <c r="Q24" i="28"/>
  <c r="O24" i="28"/>
  <c r="M24" i="28"/>
  <c r="R24" i="28" s="1"/>
  <c r="Q23" i="28"/>
  <c r="M23" i="28"/>
  <c r="P23" i="28" s="1"/>
  <c r="R22" i="28"/>
  <c r="P22" i="28"/>
  <c r="O22" i="28"/>
  <c r="M22" i="28"/>
  <c r="R21" i="28"/>
  <c r="Q21" i="28"/>
  <c r="M21" i="28"/>
  <c r="O21" i="28" s="1"/>
  <c r="Q20" i="28"/>
  <c r="O20" i="28"/>
  <c r="M20" i="28"/>
  <c r="R20" i="28" s="1"/>
  <c r="N19" i="28"/>
  <c r="M19" i="28"/>
  <c r="P19" i="28" s="1"/>
  <c r="P18" i="28"/>
  <c r="M18" i="28"/>
  <c r="R18" i="28" s="1"/>
  <c r="Q17" i="28"/>
  <c r="P17" i="28"/>
  <c r="M17" i="28"/>
  <c r="O17" i="28" s="1"/>
  <c r="Q16" i="28"/>
  <c r="O16" i="28"/>
  <c r="M16" i="28"/>
  <c r="R16" i="28" s="1"/>
  <c r="N15" i="28"/>
  <c r="M15" i="28"/>
  <c r="P15" i="28" s="1"/>
  <c r="M14" i="28"/>
  <c r="R13" i="28"/>
  <c r="N13" i="28"/>
  <c r="M13" i="28"/>
  <c r="O13" i="28" s="1"/>
  <c r="M12" i="28"/>
  <c r="R12" i="28" s="1"/>
  <c r="R43" i="27"/>
  <c r="Q43" i="27"/>
  <c r="P43" i="27"/>
  <c r="M43" i="27"/>
  <c r="N43" i="27" s="1"/>
  <c r="R42" i="27"/>
  <c r="Q42" i="27"/>
  <c r="M42" i="27"/>
  <c r="P42" i="27" s="1"/>
  <c r="M41" i="27"/>
  <c r="R40" i="27"/>
  <c r="Q40" i="27"/>
  <c r="P40" i="27"/>
  <c r="N40" i="27"/>
  <c r="M40" i="27"/>
  <c r="P39" i="27"/>
  <c r="O39" i="27"/>
  <c r="M39" i="27"/>
  <c r="N39" i="27" s="1"/>
  <c r="M38" i="27"/>
  <c r="R37" i="27"/>
  <c r="M37" i="27"/>
  <c r="O37" i="27" s="1"/>
  <c r="R36" i="27"/>
  <c r="Q36" i="27"/>
  <c r="P36" i="27"/>
  <c r="O36" i="27"/>
  <c r="N36" i="27"/>
  <c r="M36" i="27"/>
  <c r="M35" i="27"/>
  <c r="P34" i="27"/>
  <c r="O34" i="27"/>
  <c r="N34" i="27"/>
  <c r="M34" i="27"/>
  <c r="Q34" i="27" s="1"/>
  <c r="Q33" i="27"/>
  <c r="P33" i="27"/>
  <c r="M33" i="27"/>
  <c r="O33" i="27" s="1"/>
  <c r="R32" i="27"/>
  <c r="Q32" i="27"/>
  <c r="P32" i="27"/>
  <c r="O32" i="27"/>
  <c r="N32" i="27"/>
  <c r="M32" i="27"/>
  <c r="Q31" i="27"/>
  <c r="P31" i="27"/>
  <c r="O31" i="27"/>
  <c r="N31" i="27"/>
  <c r="M31" i="27"/>
  <c r="R31" i="27" s="1"/>
  <c r="R30" i="27"/>
  <c r="P30" i="27"/>
  <c r="M30" i="27"/>
  <c r="Q30" i="27" s="1"/>
  <c r="R29" i="27"/>
  <c r="M29" i="27"/>
  <c r="R28" i="27"/>
  <c r="Q28" i="27"/>
  <c r="P28" i="27"/>
  <c r="O28" i="27"/>
  <c r="N28" i="27"/>
  <c r="M28" i="27"/>
  <c r="R27" i="27"/>
  <c r="Q27" i="27"/>
  <c r="M27" i="27"/>
  <c r="R26" i="27"/>
  <c r="O26" i="27"/>
  <c r="N26" i="27"/>
  <c r="M26" i="27"/>
  <c r="Q26" i="27" s="1"/>
  <c r="R25" i="27"/>
  <c r="Q25" i="27"/>
  <c r="P25" i="27"/>
  <c r="N25" i="27"/>
  <c r="M25" i="27"/>
  <c r="O25" i="27" s="1"/>
  <c r="R24" i="27"/>
  <c r="Q24" i="27"/>
  <c r="P24" i="27"/>
  <c r="O24" i="27"/>
  <c r="N24" i="27"/>
  <c r="M24" i="27"/>
  <c r="P23" i="27"/>
  <c r="O23" i="27"/>
  <c r="M23" i="27"/>
  <c r="N23" i="27" s="1"/>
  <c r="P22" i="27"/>
  <c r="M22" i="27"/>
  <c r="R21" i="27"/>
  <c r="P21" i="27"/>
  <c r="O21" i="27"/>
  <c r="N21" i="27"/>
  <c r="M21" i="27"/>
  <c r="Q21" i="27" s="1"/>
  <c r="Q20" i="27"/>
  <c r="P20" i="27"/>
  <c r="M20" i="27"/>
  <c r="O20" i="27" s="1"/>
  <c r="R19" i="27"/>
  <c r="Q19" i="27"/>
  <c r="O19" i="27"/>
  <c r="N19" i="27"/>
  <c r="M19" i="27"/>
  <c r="P19" i="27" s="1"/>
  <c r="M18" i="27"/>
  <c r="R17" i="27"/>
  <c r="P17" i="27"/>
  <c r="O17" i="27"/>
  <c r="N17" i="27"/>
  <c r="M17" i="27"/>
  <c r="Q17" i="27" s="1"/>
  <c r="Q16" i="27"/>
  <c r="P16" i="27"/>
  <c r="M16" i="27"/>
  <c r="O16" i="27" s="1"/>
  <c r="R15" i="27"/>
  <c r="Q15" i="27"/>
  <c r="O15" i="27"/>
  <c r="N15" i="27"/>
  <c r="M15" i="27"/>
  <c r="P15" i="27" s="1"/>
  <c r="M14" i="27"/>
  <c r="R13" i="27"/>
  <c r="P13" i="27"/>
  <c r="O13" i="27"/>
  <c r="N13" i="27"/>
  <c r="M13" i="27"/>
  <c r="Q13" i="27" s="1"/>
  <c r="Q12" i="27"/>
  <c r="P12" i="27"/>
  <c r="M12" i="27"/>
  <c r="O12" i="27" s="1"/>
  <c r="R51" i="26"/>
  <c r="M51" i="26"/>
  <c r="N50" i="26"/>
  <c r="M50" i="26"/>
  <c r="Q49" i="26"/>
  <c r="P49" i="26"/>
  <c r="N49" i="26"/>
  <c r="M49" i="26"/>
  <c r="R49" i="26" s="1"/>
  <c r="Q48" i="26"/>
  <c r="P48" i="26"/>
  <c r="M48" i="26"/>
  <c r="N48" i="26" s="1"/>
  <c r="M47" i="26"/>
  <c r="R46" i="26"/>
  <c r="M46" i="26"/>
  <c r="R45" i="26"/>
  <c r="P45" i="26"/>
  <c r="N45" i="26"/>
  <c r="M45" i="26"/>
  <c r="Q45" i="26" s="1"/>
  <c r="R44" i="26"/>
  <c r="Q44" i="26"/>
  <c r="P44" i="26"/>
  <c r="N44" i="26"/>
  <c r="M44" i="26"/>
  <c r="R43" i="26"/>
  <c r="Q43" i="26"/>
  <c r="M43" i="26"/>
  <c r="N42" i="26"/>
  <c r="M42" i="26"/>
  <c r="Q41" i="26"/>
  <c r="P41" i="26"/>
  <c r="N41" i="26"/>
  <c r="M41" i="26"/>
  <c r="R41" i="26" s="1"/>
  <c r="Q40" i="26"/>
  <c r="P40" i="26"/>
  <c r="M40" i="26"/>
  <c r="N40" i="26" s="1"/>
  <c r="Q39" i="26"/>
  <c r="M39" i="26"/>
  <c r="R39" i="26" s="1"/>
  <c r="Q38" i="26"/>
  <c r="P38" i="26"/>
  <c r="O38" i="26"/>
  <c r="N38" i="26"/>
  <c r="M38" i="26"/>
  <c r="R38" i="26" s="1"/>
  <c r="R37" i="26"/>
  <c r="N37" i="26"/>
  <c r="M37" i="26"/>
  <c r="P36" i="26"/>
  <c r="O36" i="26"/>
  <c r="M36" i="26"/>
  <c r="N36" i="26" s="1"/>
  <c r="Q35" i="26"/>
  <c r="M35" i="26"/>
  <c r="R35" i="26" s="1"/>
  <c r="Q34" i="26"/>
  <c r="P34" i="26"/>
  <c r="O34" i="26"/>
  <c r="N34" i="26"/>
  <c r="M34" i="26"/>
  <c r="R34" i="26" s="1"/>
  <c r="R33" i="26"/>
  <c r="N33" i="26"/>
  <c r="M33" i="26"/>
  <c r="P32" i="26"/>
  <c r="O32" i="26"/>
  <c r="M32" i="26"/>
  <c r="N32" i="26" s="1"/>
  <c r="Q31" i="26"/>
  <c r="M31" i="26"/>
  <c r="R31" i="26" s="1"/>
  <c r="Q30" i="26"/>
  <c r="P30" i="26"/>
  <c r="O30" i="26"/>
  <c r="N30" i="26"/>
  <c r="M30" i="26"/>
  <c r="R30" i="26" s="1"/>
  <c r="R29" i="26"/>
  <c r="N29" i="26"/>
  <c r="M29" i="26"/>
  <c r="P28" i="26"/>
  <c r="O28" i="26"/>
  <c r="M28" i="26"/>
  <c r="N28" i="26" s="1"/>
  <c r="Q27" i="26"/>
  <c r="M27" i="26"/>
  <c r="R27" i="26" s="1"/>
  <c r="Q26" i="26"/>
  <c r="P26" i="26"/>
  <c r="O26" i="26"/>
  <c r="N26" i="26"/>
  <c r="M26" i="26"/>
  <c r="R26" i="26" s="1"/>
  <c r="R25" i="26"/>
  <c r="N25" i="26"/>
  <c r="M25" i="26"/>
  <c r="P24" i="26"/>
  <c r="O24" i="26"/>
  <c r="M24" i="26"/>
  <c r="N24" i="26" s="1"/>
  <c r="Q23" i="26"/>
  <c r="M23" i="26"/>
  <c r="R23" i="26" s="1"/>
  <c r="Q22" i="26"/>
  <c r="P22" i="26"/>
  <c r="O22" i="26"/>
  <c r="N22" i="26"/>
  <c r="M22" i="26"/>
  <c r="R22" i="26" s="1"/>
  <c r="R21" i="26"/>
  <c r="O21" i="26"/>
  <c r="M21" i="26"/>
  <c r="P21" i="26" s="1"/>
  <c r="P20" i="26"/>
  <c r="O20" i="26"/>
  <c r="M20" i="26"/>
  <c r="R19" i="26"/>
  <c r="N19" i="26"/>
  <c r="M19" i="26"/>
  <c r="Q18" i="26"/>
  <c r="P18" i="26"/>
  <c r="O18" i="26"/>
  <c r="N18" i="26"/>
  <c r="M18" i="26"/>
  <c r="R18" i="26" s="1"/>
  <c r="M17" i="26"/>
  <c r="P17" i="26" s="1"/>
  <c r="M16" i="26"/>
  <c r="Q15" i="26"/>
  <c r="M15" i="26"/>
  <c r="Q14" i="26"/>
  <c r="P14" i="26"/>
  <c r="O14" i="26"/>
  <c r="N14" i="26"/>
  <c r="M14" i="26"/>
  <c r="R14" i="26" s="1"/>
  <c r="N13" i="26"/>
  <c r="M13" i="26"/>
  <c r="P13" i="26" s="1"/>
  <c r="P12" i="26"/>
  <c r="O12" i="26"/>
  <c r="M12" i="26"/>
  <c r="Q54" i="25"/>
  <c r="P54" i="25"/>
  <c r="N54" i="25"/>
  <c r="M54" i="25"/>
  <c r="R54" i="25" s="1"/>
  <c r="Q53" i="25"/>
  <c r="M53" i="25"/>
  <c r="R52" i="25"/>
  <c r="M52" i="25"/>
  <c r="N52" i="25" s="1"/>
  <c r="P51" i="25"/>
  <c r="M51" i="25"/>
  <c r="Q51" i="25" s="1"/>
  <c r="R50" i="25"/>
  <c r="Q50" i="25"/>
  <c r="P50" i="25"/>
  <c r="N50" i="25"/>
  <c r="M50" i="25"/>
  <c r="R49" i="25"/>
  <c r="Q49" i="25"/>
  <c r="P49" i="25"/>
  <c r="N49" i="25"/>
  <c r="M49" i="25"/>
  <c r="Q48" i="25"/>
  <c r="M48" i="25"/>
  <c r="P48" i="25" s="1"/>
  <c r="N47" i="25"/>
  <c r="M47" i="25"/>
  <c r="P47" i="25" s="1"/>
  <c r="P46" i="25"/>
  <c r="M46" i="25"/>
  <c r="R46" i="25" s="1"/>
  <c r="M45" i="25"/>
  <c r="R44" i="25"/>
  <c r="Q44" i="25"/>
  <c r="P44" i="25"/>
  <c r="M44" i="25"/>
  <c r="N44" i="25" s="1"/>
  <c r="M43" i="25"/>
  <c r="Q43" i="25" s="1"/>
  <c r="R42" i="25"/>
  <c r="Q42" i="25"/>
  <c r="P42" i="25"/>
  <c r="N42" i="25"/>
  <c r="M42" i="25"/>
  <c r="R41" i="25"/>
  <c r="Q41" i="25"/>
  <c r="P41" i="25"/>
  <c r="N41" i="25"/>
  <c r="M41" i="25"/>
  <c r="R40" i="25"/>
  <c r="N40" i="25"/>
  <c r="M40" i="25"/>
  <c r="P40" i="25" s="1"/>
  <c r="R39" i="25"/>
  <c r="Q39" i="25"/>
  <c r="P39" i="25"/>
  <c r="O39" i="25"/>
  <c r="N39" i="25"/>
  <c r="M39" i="25"/>
  <c r="R38" i="25"/>
  <c r="P38" i="25"/>
  <c r="O38" i="25"/>
  <c r="N38" i="25"/>
  <c r="M38" i="25"/>
  <c r="Q38" i="25" s="1"/>
  <c r="R37" i="25"/>
  <c r="O37" i="25"/>
  <c r="M37" i="25"/>
  <c r="Q37" i="25" s="1"/>
  <c r="R36" i="25"/>
  <c r="Q36" i="25"/>
  <c r="P36" i="25"/>
  <c r="N36" i="25"/>
  <c r="M36" i="25"/>
  <c r="O36" i="25" s="1"/>
  <c r="R35" i="25"/>
  <c r="Q35" i="25"/>
  <c r="P35" i="25"/>
  <c r="O35" i="25"/>
  <c r="N35" i="25"/>
  <c r="M35" i="25"/>
  <c r="M34" i="25"/>
  <c r="Q34" i="25" s="1"/>
  <c r="O33" i="25"/>
  <c r="M33" i="25"/>
  <c r="Q33" i="25" s="1"/>
  <c r="Q32" i="25"/>
  <c r="P32" i="25"/>
  <c r="N32" i="25"/>
  <c r="M32" i="25"/>
  <c r="O32" i="25" s="1"/>
  <c r="R31" i="25"/>
  <c r="Q31" i="25"/>
  <c r="P31" i="25"/>
  <c r="O31" i="25"/>
  <c r="N31" i="25"/>
  <c r="M31" i="25"/>
  <c r="R30" i="25"/>
  <c r="Q30" i="25"/>
  <c r="P30" i="25"/>
  <c r="N30" i="25"/>
  <c r="M30" i="25"/>
  <c r="O30" i="25" s="1"/>
  <c r="P29" i="25"/>
  <c r="M29" i="25"/>
  <c r="Q29" i="25" s="1"/>
  <c r="M28" i="25"/>
  <c r="O28" i="25" s="1"/>
  <c r="R27" i="25"/>
  <c r="Q27" i="25"/>
  <c r="P27" i="25"/>
  <c r="O27" i="25"/>
  <c r="N27" i="25"/>
  <c r="M27" i="25"/>
  <c r="R26" i="25"/>
  <c r="Q26" i="25"/>
  <c r="P26" i="25"/>
  <c r="O26" i="25"/>
  <c r="N26" i="25"/>
  <c r="M26" i="25"/>
  <c r="R25" i="25"/>
  <c r="N25" i="25"/>
  <c r="M25" i="25"/>
  <c r="Q25" i="25" s="1"/>
  <c r="R24" i="25"/>
  <c r="Q24" i="25"/>
  <c r="N24" i="25"/>
  <c r="M24" i="25"/>
  <c r="O24" i="25" s="1"/>
  <c r="R23" i="25"/>
  <c r="Q23" i="25"/>
  <c r="P23" i="25"/>
  <c r="O23" i="25"/>
  <c r="N23" i="25"/>
  <c r="M23" i="25"/>
  <c r="R22" i="25"/>
  <c r="O22" i="25"/>
  <c r="N22" i="25"/>
  <c r="M22" i="25"/>
  <c r="Q22" i="25" s="1"/>
  <c r="R21" i="25"/>
  <c r="O21" i="25"/>
  <c r="M21" i="25"/>
  <c r="Q21" i="25" s="1"/>
  <c r="R20" i="25"/>
  <c r="O20" i="25"/>
  <c r="M20" i="25"/>
  <c r="N20" i="25" s="1"/>
  <c r="P19" i="25"/>
  <c r="M19" i="25"/>
  <c r="R19" i="25" s="1"/>
  <c r="Q18" i="25"/>
  <c r="N18" i="25"/>
  <c r="M18" i="25"/>
  <c r="R18" i="25" s="1"/>
  <c r="Q17" i="25"/>
  <c r="O17" i="25"/>
  <c r="M17" i="25"/>
  <c r="P17" i="25" s="1"/>
  <c r="R16" i="25"/>
  <c r="O16" i="25"/>
  <c r="M16" i="25"/>
  <c r="N16" i="25" s="1"/>
  <c r="P15" i="25"/>
  <c r="M15" i="25"/>
  <c r="R15" i="25" s="1"/>
  <c r="Q14" i="25"/>
  <c r="N14" i="25"/>
  <c r="M14" i="25"/>
  <c r="R14" i="25" s="1"/>
  <c r="Q13" i="25"/>
  <c r="O13" i="25"/>
  <c r="M13" i="25"/>
  <c r="P13" i="25" s="1"/>
  <c r="R12" i="25"/>
  <c r="O12" i="25"/>
  <c r="M12" i="25"/>
  <c r="N12" i="25" s="1"/>
  <c r="M52" i="24"/>
  <c r="R52" i="24" s="1"/>
  <c r="M51" i="24"/>
  <c r="R51" i="24" s="1"/>
  <c r="M50" i="24"/>
  <c r="N50" i="24" s="1"/>
  <c r="P49" i="24"/>
  <c r="N49" i="24"/>
  <c r="M49" i="24"/>
  <c r="R49" i="24" s="1"/>
  <c r="R48" i="24"/>
  <c r="M48" i="24"/>
  <c r="Q48" i="24" s="1"/>
  <c r="P47" i="24"/>
  <c r="N47" i="24"/>
  <c r="M47" i="24"/>
  <c r="R47" i="24" s="1"/>
  <c r="R46" i="24"/>
  <c r="M46" i="24"/>
  <c r="Q46" i="24" s="1"/>
  <c r="N45" i="24"/>
  <c r="M45" i="24"/>
  <c r="P45" i="24" s="1"/>
  <c r="M44" i="24"/>
  <c r="R44" i="24" s="1"/>
  <c r="M43" i="24"/>
  <c r="R43" i="24" s="1"/>
  <c r="M42" i="24"/>
  <c r="N42" i="24" s="1"/>
  <c r="M41" i="24"/>
  <c r="R41" i="24" s="1"/>
  <c r="M40" i="24"/>
  <c r="Q40" i="24" s="1"/>
  <c r="R39" i="24"/>
  <c r="O39" i="24"/>
  <c r="M39" i="24"/>
  <c r="N39" i="24" s="1"/>
  <c r="M38" i="24"/>
  <c r="R38" i="24" s="1"/>
  <c r="Q37" i="24"/>
  <c r="N37" i="24"/>
  <c r="M37" i="24"/>
  <c r="R37" i="24" s="1"/>
  <c r="R36" i="24"/>
  <c r="Q36" i="24"/>
  <c r="O36" i="24"/>
  <c r="M36" i="24"/>
  <c r="P36" i="24" s="1"/>
  <c r="O35" i="24"/>
  <c r="M35" i="24"/>
  <c r="N35" i="24" s="1"/>
  <c r="M34" i="24"/>
  <c r="R34" i="24" s="1"/>
  <c r="Q33" i="24"/>
  <c r="M33" i="24"/>
  <c r="R33" i="24" s="1"/>
  <c r="O32" i="24"/>
  <c r="M32" i="24"/>
  <c r="P32" i="24" s="1"/>
  <c r="O31" i="24"/>
  <c r="M31" i="24"/>
  <c r="N31" i="24" s="1"/>
  <c r="M30" i="24"/>
  <c r="R30" i="24" s="1"/>
  <c r="M29" i="24"/>
  <c r="R29" i="24" s="1"/>
  <c r="Q28" i="24"/>
  <c r="M28" i="24"/>
  <c r="P28" i="24" s="1"/>
  <c r="R27" i="24"/>
  <c r="O27" i="24"/>
  <c r="M27" i="24"/>
  <c r="N27" i="24" s="1"/>
  <c r="M26" i="24"/>
  <c r="R26" i="24" s="1"/>
  <c r="Q25" i="24"/>
  <c r="N25" i="24"/>
  <c r="M25" i="24"/>
  <c r="R25" i="24" s="1"/>
  <c r="Q24" i="24"/>
  <c r="M24" i="24"/>
  <c r="P24" i="24" s="1"/>
  <c r="M23" i="24"/>
  <c r="N23" i="24" s="1"/>
  <c r="M22" i="24"/>
  <c r="R22" i="24" s="1"/>
  <c r="N21" i="24"/>
  <c r="M21" i="24"/>
  <c r="R21" i="24" s="1"/>
  <c r="Q20" i="24"/>
  <c r="O20" i="24"/>
  <c r="M20" i="24"/>
  <c r="P20" i="24" s="1"/>
  <c r="R19" i="24"/>
  <c r="O19" i="24"/>
  <c r="M19" i="24"/>
  <c r="N19" i="24" s="1"/>
  <c r="M18" i="24"/>
  <c r="R18" i="24" s="1"/>
  <c r="Q17" i="24"/>
  <c r="N17" i="24"/>
  <c r="M17" i="24"/>
  <c r="R17" i="24" s="1"/>
  <c r="O16" i="24"/>
  <c r="M16" i="24"/>
  <c r="P16" i="24" s="1"/>
  <c r="M15" i="24"/>
  <c r="N15" i="24" s="1"/>
  <c r="M14" i="24"/>
  <c r="R14" i="24" s="1"/>
  <c r="Q13" i="24"/>
  <c r="N13" i="24"/>
  <c r="M13" i="24"/>
  <c r="R13" i="24" s="1"/>
  <c r="O12" i="24"/>
  <c r="M12" i="24"/>
  <c r="P12" i="24" s="1"/>
  <c r="Q52" i="23"/>
  <c r="P52" i="23"/>
  <c r="M52" i="23"/>
  <c r="R52" i="23" s="1"/>
  <c r="M51" i="23"/>
  <c r="Q51" i="23" s="1"/>
  <c r="Q50" i="23"/>
  <c r="P50" i="23"/>
  <c r="M50" i="23"/>
  <c r="N50" i="23" s="1"/>
  <c r="M49" i="23"/>
  <c r="Q49" i="23" s="1"/>
  <c r="Q48" i="23"/>
  <c r="N48" i="23"/>
  <c r="M48" i="23"/>
  <c r="P48" i="23" s="1"/>
  <c r="M47" i="23"/>
  <c r="R47" i="23" s="1"/>
  <c r="M46" i="23"/>
  <c r="R46" i="23" s="1"/>
  <c r="M45" i="23"/>
  <c r="N45" i="23" s="1"/>
  <c r="P44" i="23"/>
  <c r="N44" i="23"/>
  <c r="M44" i="23"/>
  <c r="R44" i="23" s="1"/>
  <c r="R43" i="23"/>
  <c r="P43" i="23"/>
  <c r="M43" i="23"/>
  <c r="Q43" i="23" s="1"/>
  <c r="R42" i="23"/>
  <c r="P42" i="23"/>
  <c r="N42" i="23"/>
  <c r="M42" i="23"/>
  <c r="Q42" i="23" s="1"/>
  <c r="M41" i="23"/>
  <c r="Q41" i="23" s="1"/>
  <c r="Q40" i="23"/>
  <c r="N40" i="23"/>
  <c r="M40" i="23"/>
  <c r="P40" i="23" s="1"/>
  <c r="M39" i="23"/>
  <c r="R39" i="23" s="1"/>
  <c r="R38" i="23"/>
  <c r="P38" i="23"/>
  <c r="O38" i="23"/>
  <c r="N38" i="23"/>
  <c r="M38" i="23"/>
  <c r="Q38" i="23" s="1"/>
  <c r="R37" i="23"/>
  <c r="M37" i="23"/>
  <c r="Q37" i="23" s="1"/>
  <c r="R36" i="23"/>
  <c r="P36" i="23"/>
  <c r="N36" i="23"/>
  <c r="M36" i="23"/>
  <c r="O36" i="23" s="1"/>
  <c r="M35" i="23"/>
  <c r="R35" i="23" s="1"/>
  <c r="R34" i="23"/>
  <c r="Q34" i="23"/>
  <c r="P34" i="23"/>
  <c r="O34" i="23"/>
  <c r="N34" i="23"/>
  <c r="M34" i="23"/>
  <c r="M33" i="23"/>
  <c r="Q33" i="23" s="1"/>
  <c r="R32" i="23"/>
  <c r="P32" i="23"/>
  <c r="M32" i="23"/>
  <c r="O32" i="23" s="1"/>
  <c r="P31" i="23"/>
  <c r="O31" i="23"/>
  <c r="M31" i="23"/>
  <c r="N31" i="23" s="1"/>
  <c r="M30" i="23"/>
  <c r="R30" i="23" s="1"/>
  <c r="M29" i="23"/>
  <c r="R29" i="23" s="1"/>
  <c r="M28" i="23"/>
  <c r="O28" i="23" s="1"/>
  <c r="Q27" i="23"/>
  <c r="P27" i="23"/>
  <c r="O27" i="23"/>
  <c r="N27" i="23"/>
  <c r="M27" i="23"/>
  <c r="R27" i="23" s="1"/>
  <c r="O26" i="23"/>
  <c r="N26" i="23"/>
  <c r="M26" i="23"/>
  <c r="R26" i="23" s="1"/>
  <c r="R25" i="23"/>
  <c r="M25" i="23"/>
  <c r="P24" i="23"/>
  <c r="N24" i="23"/>
  <c r="M24" i="23"/>
  <c r="O24" i="23" s="1"/>
  <c r="R23" i="23"/>
  <c r="Q23" i="23"/>
  <c r="P23" i="23"/>
  <c r="O23" i="23"/>
  <c r="M23" i="23"/>
  <c r="N23" i="23" s="1"/>
  <c r="P22" i="23"/>
  <c r="O22" i="23"/>
  <c r="N22" i="23"/>
  <c r="M22" i="23"/>
  <c r="R22" i="23" s="1"/>
  <c r="M21" i="23"/>
  <c r="P20" i="23"/>
  <c r="N20" i="23"/>
  <c r="M20" i="23"/>
  <c r="O20" i="23" s="1"/>
  <c r="R19" i="23"/>
  <c r="Q19" i="23"/>
  <c r="P19" i="23"/>
  <c r="O19" i="23"/>
  <c r="M19" i="23"/>
  <c r="N19" i="23" s="1"/>
  <c r="P18" i="23"/>
  <c r="O18" i="23"/>
  <c r="N18" i="23"/>
  <c r="M18" i="23"/>
  <c r="R18" i="23" s="1"/>
  <c r="M17" i="23"/>
  <c r="P16" i="23"/>
  <c r="N16" i="23"/>
  <c r="M16" i="23"/>
  <c r="O16" i="23" s="1"/>
  <c r="R15" i="23"/>
  <c r="Q15" i="23"/>
  <c r="P15" i="23"/>
  <c r="O15" i="23"/>
  <c r="M15" i="23"/>
  <c r="N15" i="23" s="1"/>
  <c r="P14" i="23"/>
  <c r="O14" i="23"/>
  <c r="M14" i="23"/>
  <c r="N14" i="23" s="1"/>
  <c r="M13" i="23"/>
  <c r="R13" i="23" s="1"/>
  <c r="M12" i="23"/>
  <c r="O12" i="23" s="1"/>
  <c r="Q51" i="12"/>
  <c r="M51" i="12"/>
  <c r="P51" i="12" s="1"/>
  <c r="M50" i="12"/>
  <c r="M49" i="12"/>
  <c r="Q49" i="12" s="1"/>
  <c r="M48" i="12"/>
  <c r="Q47" i="12"/>
  <c r="N47" i="12"/>
  <c r="M47" i="12"/>
  <c r="P47" i="12" s="1"/>
  <c r="M46" i="12"/>
  <c r="N45" i="12"/>
  <c r="M45" i="12"/>
  <c r="R45" i="12" s="1"/>
  <c r="R44" i="12"/>
  <c r="M44" i="12"/>
  <c r="Q44" i="12" s="1"/>
  <c r="Q43" i="12"/>
  <c r="N43" i="12"/>
  <c r="M43" i="12"/>
  <c r="P43" i="12" s="1"/>
  <c r="R42" i="12"/>
  <c r="M42" i="12"/>
  <c r="N42" i="12" s="1"/>
  <c r="M41" i="12"/>
  <c r="M40" i="12"/>
  <c r="R40" i="12" s="1"/>
  <c r="M39" i="12"/>
  <c r="N39" i="12" s="1"/>
  <c r="Q38" i="12"/>
  <c r="M38" i="12"/>
  <c r="R38" i="12" s="1"/>
  <c r="M37" i="12"/>
  <c r="Q37" i="12" s="1"/>
  <c r="M36" i="12"/>
  <c r="Q36" i="12" s="1"/>
  <c r="M35" i="12"/>
  <c r="N35" i="12" s="1"/>
  <c r="Q34" i="12"/>
  <c r="P34" i="12"/>
  <c r="N34" i="12"/>
  <c r="M34" i="12"/>
  <c r="R34" i="12" s="1"/>
  <c r="N33" i="12"/>
  <c r="M33" i="12"/>
  <c r="O33" i="12" s="1"/>
  <c r="Q32" i="12"/>
  <c r="O32" i="12"/>
  <c r="M32" i="12"/>
  <c r="R32" i="12" s="1"/>
  <c r="R31" i="12"/>
  <c r="O31" i="12"/>
  <c r="M31" i="12"/>
  <c r="N31" i="12" s="1"/>
  <c r="M30" i="12"/>
  <c r="R30" i="12" s="1"/>
  <c r="Q29" i="12"/>
  <c r="M29" i="12"/>
  <c r="M28" i="12"/>
  <c r="O27" i="12"/>
  <c r="M27" i="12"/>
  <c r="N27" i="12" s="1"/>
  <c r="O26" i="12"/>
  <c r="N26" i="12"/>
  <c r="M26" i="12"/>
  <c r="R26" i="12" s="1"/>
  <c r="Q25" i="12"/>
  <c r="M25" i="12"/>
  <c r="O25" i="12" s="1"/>
  <c r="M24" i="12"/>
  <c r="Q24" i="12" s="1"/>
  <c r="Q23" i="12"/>
  <c r="P23" i="12"/>
  <c r="M23" i="12"/>
  <c r="N23" i="12" s="1"/>
  <c r="P22" i="12"/>
  <c r="M22" i="12"/>
  <c r="R22" i="12" s="1"/>
  <c r="M21" i="12"/>
  <c r="Q21" i="12" s="1"/>
  <c r="R20" i="12"/>
  <c r="M20" i="12"/>
  <c r="Q20" i="12" s="1"/>
  <c r="M19" i="12"/>
  <c r="N19" i="12" s="1"/>
  <c r="M18" i="12"/>
  <c r="R18" i="12" s="1"/>
  <c r="N17" i="12"/>
  <c r="M17" i="12"/>
  <c r="O17" i="12" s="1"/>
  <c r="Q16" i="12"/>
  <c r="O16" i="12"/>
  <c r="M16" i="12"/>
  <c r="R16" i="12" s="1"/>
  <c r="O15" i="12"/>
  <c r="M15" i="12"/>
  <c r="N15" i="12" s="1"/>
  <c r="M14" i="12"/>
  <c r="R14" i="12" s="1"/>
  <c r="Q13" i="12"/>
  <c r="M13" i="12"/>
  <c r="M12" i="12"/>
  <c r="Q12" i="12" s="1"/>
  <c r="G52" i="32" l="1"/>
  <c r="R16" i="31"/>
  <c r="N20" i="31"/>
  <c r="Q28" i="31"/>
  <c r="O20" i="31"/>
  <c r="R25" i="31"/>
  <c r="R28" i="31"/>
  <c r="N32" i="31"/>
  <c r="P14" i="31"/>
  <c r="P20" i="31"/>
  <c r="P32" i="31"/>
  <c r="R20" i="31"/>
  <c r="N29" i="31"/>
  <c r="Q32" i="31"/>
  <c r="Q29" i="31"/>
  <c r="R32" i="31"/>
  <c r="N16" i="31"/>
  <c r="N21" i="31"/>
  <c r="R29" i="31"/>
  <c r="N13" i="29"/>
  <c r="O15" i="29"/>
  <c r="N22" i="29"/>
  <c r="N29" i="29"/>
  <c r="Q32" i="29"/>
  <c r="N34" i="29"/>
  <c r="O36" i="29"/>
  <c r="P13" i="29"/>
  <c r="R15" i="29"/>
  <c r="N21" i="29"/>
  <c r="O25" i="29"/>
  <c r="O27" i="29"/>
  <c r="P29" i="29"/>
  <c r="P31" i="29"/>
  <c r="Q36" i="29"/>
  <c r="P15" i="29"/>
  <c r="O29" i="29"/>
  <c r="Q13" i="29"/>
  <c r="O21" i="29"/>
  <c r="P25" i="29"/>
  <c r="P27" i="29"/>
  <c r="Q29" i="29"/>
  <c r="R31" i="29"/>
  <c r="R13" i="29"/>
  <c r="P21" i="29"/>
  <c r="Q25" i="29"/>
  <c r="R27" i="29"/>
  <c r="P39" i="29"/>
  <c r="N45" i="29"/>
  <c r="Q12" i="29"/>
  <c r="O19" i="29"/>
  <c r="Q21" i="29"/>
  <c r="R23" i="29"/>
  <c r="Q33" i="29"/>
  <c r="P45" i="29"/>
  <c r="P42" i="29"/>
  <c r="P13" i="28"/>
  <c r="P16" i="28"/>
  <c r="O18" i="28"/>
  <c r="P20" i="28"/>
  <c r="P24" i="28"/>
  <c r="R35" i="28"/>
  <c r="N48" i="28"/>
  <c r="R49" i="28"/>
  <c r="N12" i="28"/>
  <c r="O28" i="28"/>
  <c r="R31" i="28"/>
  <c r="Q33" i="28"/>
  <c r="N36" i="28"/>
  <c r="P42" i="28"/>
  <c r="P45" i="28"/>
  <c r="Q48" i="28"/>
  <c r="N50" i="28"/>
  <c r="O12" i="28"/>
  <c r="N17" i="28"/>
  <c r="N21" i="28"/>
  <c r="O23" i="28"/>
  <c r="N25" i="28"/>
  <c r="P28" i="28"/>
  <c r="O36" i="28"/>
  <c r="R42" i="28"/>
  <c r="Q45" i="28"/>
  <c r="P50" i="28"/>
  <c r="P12" i="28"/>
  <c r="P36" i="28"/>
  <c r="R50" i="28"/>
  <c r="Q12" i="28"/>
  <c r="O26" i="28"/>
  <c r="Q36" i="28"/>
  <c r="N16" i="28"/>
  <c r="R17" i="28"/>
  <c r="N20" i="28"/>
  <c r="N24" i="28"/>
  <c r="N29" i="28"/>
  <c r="N35" i="28"/>
  <c r="N47" i="28"/>
  <c r="Q12" i="24"/>
  <c r="Q16" i="24"/>
  <c r="O23" i="24"/>
  <c r="N29" i="24"/>
  <c r="Q32" i="24"/>
  <c r="R35" i="24"/>
  <c r="N41" i="24"/>
  <c r="Q45" i="24"/>
  <c r="Q47" i="24"/>
  <c r="R23" i="24"/>
  <c r="Q29" i="24"/>
  <c r="R32" i="24"/>
  <c r="P41" i="24"/>
  <c r="R45" i="24"/>
  <c r="P50" i="24"/>
  <c r="O24" i="24"/>
  <c r="N33" i="24"/>
  <c r="P42" i="24"/>
  <c r="N46" i="24"/>
  <c r="P48" i="24"/>
  <c r="Q21" i="24"/>
  <c r="O28" i="24"/>
  <c r="R31" i="24"/>
  <c r="P40" i="24"/>
  <c r="R40" i="24"/>
  <c r="P12" i="23"/>
  <c r="Q14" i="23"/>
  <c r="Q18" i="23"/>
  <c r="Q22" i="23"/>
  <c r="P26" i="23"/>
  <c r="O30" i="23"/>
  <c r="Q31" i="23"/>
  <c r="O35" i="23"/>
  <c r="N39" i="23"/>
  <c r="R40" i="23"/>
  <c r="Q44" i="23"/>
  <c r="R48" i="23"/>
  <c r="R50" i="23"/>
  <c r="N30" i="23"/>
  <c r="R33" i="23"/>
  <c r="R14" i="23"/>
  <c r="Q26" i="23"/>
  <c r="P30" i="23"/>
  <c r="R31" i="23"/>
  <c r="P35" i="23"/>
  <c r="O39" i="23"/>
  <c r="N12" i="23"/>
  <c r="P13" i="23"/>
  <c r="N28" i="23"/>
  <c r="Q30" i="23"/>
  <c r="Q35" i="23"/>
  <c r="P39" i="23"/>
  <c r="N41" i="23"/>
  <c r="P45" i="23"/>
  <c r="N49" i="23"/>
  <c r="P51" i="23"/>
  <c r="N35" i="23"/>
  <c r="P28" i="23"/>
  <c r="N32" i="23"/>
  <c r="Q39" i="23"/>
  <c r="P41" i="23"/>
  <c r="R49" i="23"/>
  <c r="R51" i="23"/>
  <c r="R28" i="23"/>
  <c r="R41" i="23"/>
  <c r="N52" i="23"/>
  <c r="O24" i="12"/>
  <c r="P45" i="12"/>
  <c r="R47" i="12"/>
  <c r="P15" i="12"/>
  <c r="Q15" i="12"/>
  <c r="Q39" i="12"/>
  <c r="Q45" i="12"/>
  <c r="R15" i="12"/>
  <c r="N18" i="12"/>
  <c r="O18" i="12"/>
  <c r="Q22" i="12"/>
  <c r="N25" i="12"/>
  <c r="Q27" i="12"/>
  <c r="P31" i="12"/>
  <c r="R36" i="12"/>
  <c r="P40" i="12"/>
  <c r="Q18" i="12"/>
  <c r="R27" i="12"/>
  <c r="Q31" i="12"/>
  <c r="N44" i="12"/>
  <c r="O34" i="12"/>
  <c r="P38" i="12"/>
  <c r="N51" i="12"/>
  <c r="G51" i="32"/>
  <c r="G49" i="32"/>
  <c r="R41" i="32"/>
  <c r="G50" i="32"/>
  <c r="P13" i="12"/>
  <c r="R13" i="12"/>
  <c r="P29" i="12"/>
  <c r="R29" i="12"/>
  <c r="Q30" i="12"/>
  <c r="Q46" i="12"/>
  <c r="N46" i="12"/>
  <c r="N48" i="12"/>
  <c r="R48" i="12"/>
  <c r="Q48" i="12"/>
  <c r="N13" i="12"/>
  <c r="P18" i="12"/>
  <c r="O20" i="12"/>
  <c r="N22" i="12"/>
  <c r="R23" i="12"/>
  <c r="P27" i="12"/>
  <c r="N29" i="12"/>
  <c r="O36" i="12"/>
  <c r="N38" i="12"/>
  <c r="R39" i="12"/>
  <c r="P42" i="12"/>
  <c r="P44" i="12"/>
  <c r="P46" i="12"/>
  <c r="P48" i="12"/>
  <c r="R50" i="12"/>
  <c r="P50" i="12"/>
  <c r="N50" i="12"/>
  <c r="O13" i="12"/>
  <c r="P17" i="12"/>
  <c r="R17" i="12"/>
  <c r="O22" i="12"/>
  <c r="N24" i="12"/>
  <c r="P24" i="12"/>
  <c r="O29" i="12"/>
  <c r="P33" i="12"/>
  <c r="R33" i="12"/>
  <c r="O38" i="12"/>
  <c r="N40" i="12"/>
  <c r="Q40" i="12"/>
  <c r="Q42" i="12"/>
  <c r="R46" i="12"/>
  <c r="R49" i="12"/>
  <c r="P49" i="12"/>
  <c r="N49" i="12"/>
  <c r="Q13" i="23"/>
  <c r="O13" i="23"/>
  <c r="G62" i="23" s="1"/>
  <c r="N13" i="23"/>
  <c r="N28" i="12"/>
  <c r="P28" i="12"/>
  <c r="Q17" i="23"/>
  <c r="P17" i="23"/>
  <c r="O17" i="23"/>
  <c r="N17" i="23"/>
  <c r="O12" i="12"/>
  <c r="Q17" i="12"/>
  <c r="P19" i="12"/>
  <c r="N21" i="12"/>
  <c r="R24" i="12"/>
  <c r="Q33" i="12"/>
  <c r="P35" i="12"/>
  <c r="N37" i="12"/>
  <c r="R41" i="12"/>
  <c r="P41" i="12"/>
  <c r="Q50" i="12"/>
  <c r="R17" i="23"/>
  <c r="Q21" i="23"/>
  <c r="P21" i="23"/>
  <c r="O21" i="23"/>
  <c r="N21" i="23"/>
  <c r="O35" i="12"/>
  <c r="N14" i="12"/>
  <c r="P26" i="12"/>
  <c r="O28" i="12"/>
  <c r="N30" i="12"/>
  <c r="O14" i="12"/>
  <c r="N16" i="12"/>
  <c r="P16" i="12"/>
  <c r="Q19" i="12"/>
  <c r="O21" i="12"/>
  <c r="O23" i="12"/>
  <c r="P25" i="12"/>
  <c r="R25" i="12"/>
  <c r="Q26" i="12"/>
  <c r="Q28" i="12"/>
  <c r="O30" i="12"/>
  <c r="N32" i="12"/>
  <c r="P32" i="12"/>
  <c r="Q35" i="12"/>
  <c r="O37" i="12"/>
  <c r="O39" i="12"/>
  <c r="N41" i="12"/>
  <c r="R21" i="23"/>
  <c r="Q25" i="23"/>
  <c r="P25" i="23"/>
  <c r="O25" i="23"/>
  <c r="N25" i="23"/>
  <c r="N12" i="12"/>
  <c r="G60" i="12" s="1"/>
  <c r="P12" i="12"/>
  <c r="O19" i="12"/>
  <c r="R12" i="12"/>
  <c r="P14" i="12"/>
  <c r="R19" i="12"/>
  <c r="R28" i="12"/>
  <c r="P30" i="12"/>
  <c r="R35" i="12"/>
  <c r="P39" i="12"/>
  <c r="Q41" i="12"/>
  <c r="P21" i="12"/>
  <c r="R21" i="12"/>
  <c r="P37" i="12"/>
  <c r="R37" i="12"/>
  <c r="Q14" i="12"/>
  <c r="N20" i="12"/>
  <c r="P20" i="12"/>
  <c r="N36" i="12"/>
  <c r="P36" i="12"/>
  <c r="Q29" i="23"/>
  <c r="P29" i="23"/>
  <c r="O29" i="23"/>
  <c r="N29" i="23"/>
  <c r="O15" i="24"/>
  <c r="R34" i="25"/>
  <c r="N16" i="26"/>
  <c r="R16" i="26"/>
  <c r="Q16" i="26"/>
  <c r="Q46" i="26"/>
  <c r="P46" i="26"/>
  <c r="P51" i="26"/>
  <c r="N51" i="26"/>
  <c r="Q38" i="27"/>
  <c r="R38" i="27"/>
  <c r="P38" i="27"/>
  <c r="O38" i="27"/>
  <c r="N38" i="27"/>
  <c r="R43" i="12"/>
  <c r="R51" i="12"/>
  <c r="Q12" i="23"/>
  <c r="Q16" i="23"/>
  <c r="Q20" i="23"/>
  <c r="Q24" i="23"/>
  <c r="Q28" i="23"/>
  <c r="Q32" i="23"/>
  <c r="Q36" i="23"/>
  <c r="Q45" i="23"/>
  <c r="N47" i="23"/>
  <c r="R12" i="24"/>
  <c r="N14" i="24"/>
  <c r="P15" i="24"/>
  <c r="R16" i="24"/>
  <c r="N18" i="24"/>
  <c r="P19" i="24"/>
  <c r="R20" i="24"/>
  <c r="N22" i="24"/>
  <c r="P23" i="24"/>
  <c r="R24" i="24"/>
  <c r="N26" i="24"/>
  <c r="P27" i="24"/>
  <c r="R28" i="24"/>
  <c r="N30" i="24"/>
  <c r="P31" i="24"/>
  <c r="N34" i="24"/>
  <c r="P35" i="24"/>
  <c r="N38" i="24"/>
  <c r="P39" i="24"/>
  <c r="Q42" i="24"/>
  <c r="N44" i="24"/>
  <c r="Q50" i="24"/>
  <c r="N52" i="24"/>
  <c r="P12" i="25"/>
  <c r="R13" i="25"/>
  <c r="R56" i="25" s="1"/>
  <c r="N15" i="25"/>
  <c r="P16" i="25"/>
  <c r="R17" i="25"/>
  <c r="N19" i="25"/>
  <c r="P20" i="25"/>
  <c r="N29" i="25"/>
  <c r="P33" i="25"/>
  <c r="Q46" i="25"/>
  <c r="R48" i="25"/>
  <c r="P52" i="25"/>
  <c r="O16" i="26"/>
  <c r="N20" i="26"/>
  <c r="R20" i="26"/>
  <c r="Q20" i="26"/>
  <c r="Q42" i="26"/>
  <c r="P42" i="26"/>
  <c r="N46" i="26"/>
  <c r="Q51" i="26"/>
  <c r="Q22" i="27"/>
  <c r="R22" i="27"/>
  <c r="O22" i="27"/>
  <c r="N22" i="27"/>
  <c r="Q41" i="27"/>
  <c r="R41" i="27"/>
  <c r="P41" i="27"/>
  <c r="N41" i="27"/>
  <c r="R12" i="23"/>
  <c r="R16" i="23"/>
  <c r="R20" i="23"/>
  <c r="R24" i="23"/>
  <c r="R45" i="23"/>
  <c r="P47" i="23"/>
  <c r="O14" i="24"/>
  <c r="Q15" i="24"/>
  <c r="O18" i="24"/>
  <c r="Q19" i="24"/>
  <c r="O22" i="24"/>
  <c r="Q23" i="24"/>
  <c r="O26" i="24"/>
  <c r="Q27" i="24"/>
  <c r="O30" i="24"/>
  <c r="Q31" i="24"/>
  <c r="O34" i="24"/>
  <c r="Q35" i="24"/>
  <c r="O38" i="24"/>
  <c r="Q39" i="24"/>
  <c r="R42" i="24"/>
  <c r="P44" i="24"/>
  <c r="R50" i="24"/>
  <c r="P52" i="24"/>
  <c r="Q12" i="25"/>
  <c r="O15" i="25"/>
  <c r="Q16" i="25"/>
  <c r="O19" i="25"/>
  <c r="Q20" i="25"/>
  <c r="O29" i="25"/>
  <c r="R33" i="25"/>
  <c r="Q52" i="25"/>
  <c r="P16" i="26"/>
  <c r="R18" i="27"/>
  <c r="Q18" i="27"/>
  <c r="O18" i="27"/>
  <c r="N18" i="27"/>
  <c r="Q47" i="23"/>
  <c r="P14" i="24"/>
  <c r="R15" i="24"/>
  <c r="P18" i="24"/>
  <c r="P22" i="24"/>
  <c r="P26" i="24"/>
  <c r="P30" i="24"/>
  <c r="P34" i="24"/>
  <c r="P38" i="24"/>
  <c r="Q44" i="24"/>
  <c r="Q52" i="24"/>
  <c r="N45" i="25"/>
  <c r="R45" i="25"/>
  <c r="R42" i="26"/>
  <c r="P47" i="26"/>
  <c r="N47" i="26"/>
  <c r="G63" i="27"/>
  <c r="R14" i="27"/>
  <c r="Q14" i="27"/>
  <c r="G65" i="27" s="1"/>
  <c r="O14" i="27"/>
  <c r="N14" i="27"/>
  <c r="P18" i="27"/>
  <c r="N33" i="23"/>
  <c r="N37" i="23"/>
  <c r="N46" i="23"/>
  <c r="P49" i="23"/>
  <c r="O13" i="24"/>
  <c r="Q14" i="24"/>
  <c r="O17" i="24"/>
  <c r="Q18" i="24"/>
  <c r="O21" i="24"/>
  <c r="Q22" i="24"/>
  <c r="O25" i="24"/>
  <c r="Q26" i="24"/>
  <c r="O29" i="24"/>
  <c r="Q30" i="24"/>
  <c r="O33" i="24"/>
  <c r="Q34" i="24"/>
  <c r="O37" i="24"/>
  <c r="Q38" i="24"/>
  <c r="Q41" i="24"/>
  <c r="N43" i="24"/>
  <c r="P46" i="24"/>
  <c r="Q49" i="24"/>
  <c r="N51" i="24"/>
  <c r="O14" i="25"/>
  <c r="G64" i="25" s="1"/>
  <c r="Q15" i="25"/>
  <c r="O18" i="25"/>
  <c r="Q19" i="25"/>
  <c r="P22" i="25"/>
  <c r="O25" i="25"/>
  <c r="N28" i="25"/>
  <c r="R29" i="25"/>
  <c r="N34" i="25"/>
  <c r="N43" i="25"/>
  <c r="P45" i="25"/>
  <c r="Q47" i="25"/>
  <c r="N53" i="25"/>
  <c r="R53" i="25"/>
  <c r="O13" i="26"/>
  <c r="G63" i="26" s="1"/>
  <c r="P15" i="26"/>
  <c r="O15" i="26"/>
  <c r="N17" i="26"/>
  <c r="P43" i="26"/>
  <c r="N43" i="26"/>
  <c r="Q47" i="26"/>
  <c r="P14" i="27"/>
  <c r="G64" i="27" s="1"/>
  <c r="O33" i="23"/>
  <c r="O37" i="23"/>
  <c r="N43" i="23"/>
  <c r="P46" i="23"/>
  <c r="N51" i="23"/>
  <c r="N12" i="24"/>
  <c r="P13" i="24"/>
  <c r="G63" i="24" s="1"/>
  <c r="N16" i="24"/>
  <c r="P17" i="24"/>
  <c r="N20" i="24"/>
  <c r="P21" i="24"/>
  <c r="N24" i="24"/>
  <c r="P25" i="24"/>
  <c r="N28" i="24"/>
  <c r="P29" i="24"/>
  <c r="N32" i="24"/>
  <c r="P33" i="24"/>
  <c r="N36" i="24"/>
  <c r="P37" i="24"/>
  <c r="N40" i="24"/>
  <c r="P43" i="24"/>
  <c r="N48" i="24"/>
  <c r="P51" i="24"/>
  <c r="N13" i="25"/>
  <c r="G63" i="25" s="1"/>
  <c r="P14" i="25"/>
  <c r="N17" i="25"/>
  <c r="P18" i="25"/>
  <c r="N21" i="25"/>
  <c r="P25" i="25"/>
  <c r="P28" i="25"/>
  <c r="R32" i="25"/>
  <c r="O34" i="25"/>
  <c r="N37" i="25"/>
  <c r="P43" i="25"/>
  <c r="Q45" i="25"/>
  <c r="R47" i="25"/>
  <c r="N51" i="25"/>
  <c r="P53" i="25"/>
  <c r="Q13" i="26"/>
  <c r="N15" i="26"/>
  <c r="O17" i="26"/>
  <c r="P19" i="26"/>
  <c r="G64" i="26" s="1"/>
  <c r="O19" i="26"/>
  <c r="N21" i="26"/>
  <c r="P25" i="26"/>
  <c r="O25" i="26"/>
  <c r="P29" i="26"/>
  <c r="O29" i="26"/>
  <c r="P33" i="26"/>
  <c r="O33" i="26"/>
  <c r="P37" i="26"/>
  <c r="O37" i="26"/>
  <c r="R47" i="26"/>
  <c r="Q50" i="26"/>
  <c r="P50" i="26"/>
  <c r="P27" i="27"/>
  <c r="O27" i="27"/>
  <c r="N27" i="27"/>
  <c r="Q43" i="24"/>
  <c r="Q51" i="24"/>
  <c r="Q28" i="25"/>
  <c r="P34" i="25"/>
  <c r="R43" i="25"/>
  <c r="R55" i="25" s="1"/>
  <c r="R13" i="26"/>
  <c r="Q17" i="26"/>
  <c r="P23" i="26"/>
  <c r="O23" i="26"/>
  <c r="P27" i="26"/>
  <c r="O27" i="26"/>
  <c r="P31" i="26"/>
  <c r="O31" i="26"/>
  <c r="P35" i="26"/>
  <c r="O35" i="26"/>
  <c r="P39" i="26"/>
  <c r="O39" i="26"/>
  <c r="O29" i="27"/>
  <c r="Q29" i="27"/>
  <c r="P29" i="27"/>
  <c r="R35" i="27"/>
  <c r="Q35" i="27"/>
  <c r="P35" i="27"/>
  <c r="O35" i="27"/>
  <c r="P33" i="23"/>
  <c r="P37" i="23"/>
  <c r="Q46" i="23"/>
  <c r="P21" i="25"/>
  <c r="P24" i="25"/>
  <c r="R28" i="25"/>
  <c r="N33" i="25"/>
  <c r="P37" i="25"/>
  <c r="Q40" i="25"/>
  <c r="N46" i="25"/>
  <c r="N48" i="25"/>
  <c r="R51" i="25"/>
  <c r="N12" i="26"/>
  <c r="R12" i="26"/>
  <c r="Q12" i="26"/>
  <c r="G65" i="26" s="1"/>
  <c r="R15" i="26"/>
  <c r="R17" i="26"/>
  <c r="Q19" i="26"/>
  <c r="Q21" i="26"/>
  <c r="N23" i="26"/>
  <c r="Q25" i="26"/>
  <c r="N27" i="26"/>
  <c r="Q29" i="26"/>
  <c r="N31" i="26"/>
  <c r="Q33" i="26"/>
  <c r="N35" i="26"/>
  <c r="Q37" i="26"/>
  <c r="N39" i="26"/>
  <c r="R50" i="26"/>
  <c r="N29" i="27"/>
  <c r="N35" i="27"/>
  <c r="Q30" i="28"/>
  <c r="N30" i="28"/>
  <c r="R44" i="28"/>
  <c r="N44" i="28"/>
  <c r="R41" i="29"/>
  <c r="Q41" i="29"/>
  <c r="N41" i="29"/>
  <c r="R21" i="30"/>
  <c r="Q21" i="30"/>
  <c r="O21" i="30"/>
  <c r="Q24" i="26"/>
  <c r="Q28" i="26"/>
  <c r="Q32" i="26"/>
  <c r="Q36" i="26"/>
  <c r="R40" i="26"/>
  <c r="R48" i="26"/>
  <c r="R12" i="27"/>
  <c r="R16" i="27"/>
  <c r="R20" i="27"/>
  <c r="Q23" i="27"/>
  <c r="P26" i="27"/>
  <c r="R33" i="27"/>
  <c r="Q39" i="27"/>
  <c r="Q13" i="28"/>
  <c r="O15" i="28"/>
  <c r="Q22" i="28"/>
  <c r="N22" i="28"/>
  <c r="R23" i="28"/>
  <c r="P25" i="28"/>
  <c r="N27" i="28"/>
  <c r="P30" i="28"/>
  <c r="R33" i="28"/>
  <c r="Q35" i="28"/>
  <c r="N37" i="28"/>
  <c r="Q44" i="28"/>
  <c r="Q47" i="28"/>
  <c r="Q51" i="28"/>
  <c r="P51" i="28"/>
  <c r="N51" i="28"/>
  <c r="P12" i="29"/>
  <c r="O12" i="29"/>
  <c r="N12" i="29"/>
  <c r="R34" i="29"/>
  <c r="Q34" i="29"/>
  <c r="O34" i="29"/>
  <c r="N21" i="30"/>
  <c r="R12" i="31"/>
  <c r="Q12" i="31"/>
  <c r="P12" i="31"/>
  <c r="O12" i="31"/>
  <c r="N12" i="31"/>
  <c r="R24" i="26"/>
  <c r="R28" i="26"/>
  <c r="R32" i="26"/>
  <c r="R36" i="26"/>
  <c r="R23" i="27"/>
  <c r="R39" i="27"/>
  <c r="Q15" i="28"/>
  <c r="Q25" i="28"/>
  <c r="O27" i="28"/>
  <c r="R30" i="28"/>
  <c r="Q34" i="28"/>
  <c r="N34" i="28"/>
  <c r="P37" i="28"/>
  <c r="R47" i="28"/>
  <c r="R14" i="29"/>
  <c r="R46" i="29" s="1"/>
  <c r="O14" i="29"/>
  <c r="P16" i="29"/>
  <c r="O16" i="29"/>
  <c r="N16" i="29"/>
  <c r="P21" i="30"/>
  <c r="R25" i="30"/>
  <c r="Q25" i="30"/>
  <c r="O25" i="30"/>
  <c r="O13" i="31"/>
  <c r="R13" i="31"/>
  <c r="Q13" i="31"/>
  <c r="N13" i="31"/>
  <c r="O22" i="31"/>
  <c r="P22" i="31"/>
  <c r="Q14" i="28"/>
  <c r="N14" i="28"/>
  <c r="R15" i="28"/>
  <c r="R25" i="28"/>
  <c r="Q27" i="28"/>
  <c r="Q37" i="28"/>
  <c r="R47" i="29"/>
  <c r="R18" i="29"/>
  <c r="O18" i="29"/>
  <c r="P20" i="29"/>
  <c r="O20" i="29"/>
  <c r="N20" i="29"/>
  <c r="R38" i="29"/>
  <c r="Q38" i="29"/>
  <c r="O38" i="29"/>
  <c r="N41" i="31"/>
  <c r="P41" i="31"/>
  <c r="N37" i="27"/>
  <c r="O14" i="28"/>
  <c r="O19" i="28"/>
  <c r="Q26" i="28"/>
  <c r="N26" i="28"/>
  <c r="R27" i="28"/>
  <c r="P29" i="28"/>
  <c r="N31" i="28"/>
  <c r="P34" i="28"/>
  <c r="R37" i="28"/>
  <c r="Q39" i="28"/>
  <c r="Q43" i="28"/>
  <c r="N43" i="28"/>
  <c r="P14" i="29"/>
  <c r="R16" i="29"/>
  <c r="N18" i="29"/>
  <c r="Q20" i="29"/>
  <c r="R22" i="29"/>
  <c r="O22" i="29"/>
  <c r="P24" i="29"/>
  <c r="O24" i="29"/>
  <c r="N24" i="29"/>
  <c r="N38" i="29"/>
  <c r="R43" i="29"/>
  <c r="Q43" i="29"/>
  <c r="P43" i="29"/>
  <c r="N43" i="29"/>
  <c r="R13" i="30"/>
  <c r="R53" i="30" s="1"/>
  <c r="Q13" i="30"/>
  <c r="G63" i="30" s="1"/>
  <c r="O13" i="30"/>
  <c r="G61" i="30" s="1"/>
  <c r="P25" i="30"/>
  <c r="R29" i="30"/>
  <c r="Q29" i="30"/>
  <c r="O29" i="30"/>
  <c r="N12" i="27"/>
  <c r="N16" i="27"/>
  <c r="N20" i="27"/>
  <c r="N30" i="27"/>
  <c r="P37" i="27"/>
  <c r="N42" i="27"/>
  <c r="P14" i="28"/>
  <c r="Q19" i="28"/>
  <c r="Q29" i="28"/>
  <c r="O31" i="28"/>
  <c r="R34" i="28"/>
  <c r="Q38" i="28"/>
  <c r="N38" i="28"/>
  <c r="R46" i="28"/>
  <c r="Q46" i="28"/>
  <c r="P46" i="28"/>
  <c r="Q14" i="29"/>
  <c r="P18" i="29"/>
  <c r="R20" i="29"/>
  <c r="R26" i="29"/>
  <c r="O26" i="29"/>
  <c r="P28" i="29"/>
  <c r="O28" i="29"/>
  <c r="N28" i="29"/>
  <c r="P38" i="29"/>
  <c r="R44" i="29"/>
  <c r="P44" i="29"/>
  <c r="N13" i="30"/>
  <c r="G60" i="30" s="1"/>
  <c r="N29" i="30"/>
  <c r="O26" i="31"/>
  <c r="P26" i="31"/>
  <c r="O30" i="27"/>
  <c r="N33" i="27"/>
  <c r="R34" i="27"/>
  <c r="Q37" i="27"/>
  <c r="R14" i="28"/>
  <c r="R55" i="28" s="1"/>
  <c r="Q18" i="28"/>
  <c r="N18" i="28"/>
  <c r="R19" i="28"/>
  <c r="P21" i="28"/>
  <c r="G64" i="28" s="1"/>
  <c r="N23" i="28"/>
  <c r="P26" i="28"/>
  <c r="R29" i="28"/>
  <c r="Q31" i="28"/>
  <c r="N33" i="28"/>
  <c r="O38" i="28"/>
  <c r="N46" i="28"/>
  <c r="Q18" i="29"/>
  <c r="P22" i="29"/>
  <c r="R24" i="29"/>
  <c r="N26" i="29"/>
  <c r="Q28" i="29"/>
  <c r="R30" i="29"/>
  <c r="O30" i="29"/>
  <c r="N44" i="29"/>
  <c r="P13" i="30"/>
  <c r="R17" i="30"/>
  <c r="Q17" i="30"/>
  <c r="O17" i="30"/>
  <c r="P29" i="30"/>
  <c r="O38" i="31"/>
  <c r="P38" i="31"/>
  <c r="R45" i="28"/>
  <c r="Q15" i="29"/>
  <c r="Q19" i="29"/>
  <c r="Q23" i="29"/>
  <c r="Q27" i="29"/>
  <c r="Q31" i="29"/>
  <c r="Q35" i="29"/>
  <c r="Q39" i="29"/>
  <c r="R42" i="29"/>
  <c r="Q14" i="30"/>
  <c r="Q18" i="30"/>
  <c r="Q22" i="30"/>
  <c r="Q26" i="30"/>
  <c r="Q30" i="30"/>
  <c r="O33" i="30"/>
  <c r="Q34" i="30"/>
  <c r="O37" i="30"/>
  <c r="Q38" i="30"/>
  <c r="Q41" i="30"/>
  <c r="R52" i="30"/>
  <c r="R21" i="31"/>
  <c r="Q24" i="31"/>
  <c r="R37" i="31"/>
  <c r="R40" i="31"/>
  <c r="Q33" i="30"/>
  <c r="R17" i="31"/>
  <c r="P29" i="31"/>
  <c r="R33" i="31"/>
  <c r="P18" i="31"/>
  <c r="P34" i="31"/>
  <c r="N34" i="30"/>
  <c r="N38" i="30"/>
  <c r="R14" i="31"/>
  <c r="R45" i="31" s="1"/>
  <c r="P21" i="31"/>
  <c r="P30" i="31"/>
  <c r="P37" i="31"/>
  <c r="R15" i="31"/>
  <c r="R19" i="31"/>
  <c r="R23" i="31"/>
  <c r="R27" i="31"/>
  <c r="R31" i="31"/>
  <c r="R35" i="31"/>
  <c r="R39" i="31"/>
  <c r="Q14" i="31"/>
  <c r="Q18" i="31"/>
  <c r="Q22" i="31"/>
  <c r="Q26" i="31"/>
  <c r="Q30" i="31"/>
  <c r="Q34" i="31"/>
  <c r="Q38" i="31"/>
  <c r="Q41" i="31"/>
  <c r="N43" i="31"/>
  <c r="R18" i="31"/>
  <c r="R22" i="31"/>
  <c r="R26" i="31"/>
  <c r="R30" i="31"/>
  <c r="R34" i="31"/>
  <c r="R38" i="31"/>
  <c r="R41" i="31"/>
  <c r="P43" i="31"/>
  <c r="Q43" i="31"/>
  <c r="N15" i="31"/>
  <c r="N19" i="31"/>
  <c r="N23" i="31"/>
  <c r="N27" i="31"/>
  <c r="N31" i="31"/>
  <c r="N35" i="31"/>
  <c r="N39" i="31"/>
  <c r="N42" i="31"/>
  <c r="O15" i="31"/>
  <c r="O19" i="31"/>
  <c r="O23" i="31"/>
  <c r="O27" i="31"/>
  <c r="O31" i="31"/>
  <c r="O35" i="31"/>
  <c r="O39" i="31"/>
  <c r="P42" i="31"/>
  <c r="N14" i="31"/>
  <c r="P15" i="31"/>
  <c r="N18" i="31"/>
  <c r="P19" i="31"/>
  <c r="N22" i="31"/>
  <c r="P23" i="31"/>
  <c r="N26" i="31"/>
  <c r="P27" i="31"/>
  <c r="N30" i="31"/>
  <c r="P31" i="31"/>
  <c r="N34" i="31"/>
  <c r="P35" i="31"/>
  <c r="N38" i="31"/>
  <c r="P39" i="31"/>
  <c r="Q42" i="31"/>
  <c r="G57" i="29" l="1"/>
  <c r="R54" i="28"/>
  <c r="G63" i="28"/>
  <c r="G62" i="28"/>
  <c r="G61" i="24"/>
  <c r="G64" i="24"/>
  <c r="G62" i="24"/>
  <c r="G63" i="23"/>
  <c r="G61" i="23"/>
  <c r="G63" i="12"/>
  <c r="R55" i="27"/>
  <c r="R54" i="27"/>
  <c r="R54" i="26"/>
  <c r="R55" i="26"/>
  <c r="G54" i="31"/>
  <c r="G62" i="26"/>
  <c r="R54" i="23"/>
  <c r="R53" i="23"/>
  <c r="G64" i="23"/>
  <c r="G53" i="31"/>
  <c r="R44" i="31"/>
  <c r="G54" i="29"/>
  <c r="R52" i="12"/>
  <c r="R53" i="12"/>
  <c r="G61" i="12"/>
  <c r="G62" i="30"/>
  <c r="G55" i="29"/>
  <c r="G52" i="31"/>
  <c r="G55" i="31"/>
  <c r="G62" i="27"/>
  <c r="G56" i="29"/>
  <c r="G65" i="28"/>
  <c r="G66" i="25"/>
  <c r="G65" i="25"/>
  <c r="R54" i="24"/>
  <c r="R53" i="24"/>
  <c r="G62" i="12"/>
</calcChain>
</file>

<file path=xl/sharedStrings.xml><?xml version="1.0" encoding="utf-8"?>
<sst xmlns="http://schemas.openxmlformats.org/spreadsheetml/2006/main" count="1347" uniqueCount="854">
  <si>
    <t>เลขที่</t>
  </si>
  <si>
    <t>ชื่อ-สกุล</t>
  </si>
  <si>
    <t>รายการประเมิน</t>
  </si>
  <si>
    <t>ผลการประเมิน</t>
  </si>
  <si>
    <t>สรุป</t>
  </si>
  <si>
    <t>สถานการณ์</t>
  </si>
  <si>
    <t>โครงงาน</t>
  </si>
  <si>
    <t>ผ่าน</t>
  </si>
  <si>
    <t>รวมจำนวนคน</t>
  </si>
  <si>
    <t>ร้อยละ</t>
  </si>
  <si>
    <t>เด็กชายอภิรักษ์</t>
  </si>
  <si>
    <t>เด็กหญิงจุฑามาศ</t>
  </si>
  <si>
    <t>เด็กชายธนภูมิ</t>
  </si>
  <si>
    <t>เด็กหญิงอรอนงค์</t>
  </si>
  <si>
    <t>เด็กหญิงณัฐณิชา</t>
  </si>
  <si>
    <t>เด็กชายณัฐวุฒิ</t>
  </si>
  <si>
    <t>เด็กหญิงณัฐธิดา</t>
  </si>
  <si>
    <t>เด็กชายธนากร</t>
  </si>
  <si>
    <t>เด็กชายศิวกร</t>
  </si>
  <si>
    <t>บุญธรรม</t>
  </si>
  <si>
    <t>เด็กหญิงศิริวรรณ</t>
  </si>
  <si>
    <t>เด็กหญิงกนกพร</t>
  </si>
  <si>
    <t>ไม่ผ่าน</t>
  </si>
  <si>
    <t>เกณฑ์การตัดสิน:</t>
  </si>
  <si>
    <t>คะแนน</t>
  </si>
  <si>
    <t>ระดับคุณภาพ</t>
  </si>
  <si>
    <t>จำนวนคน</t>
  </si>
  <si>
    <t>ไม่ผ่านเกณฑ์</t>
  </si>
  <si>
    <t>พอใช้</t>
  </si>
  <si>
    <t>ดี</t>
  </si>
  <si>
    <t>ดีมาก</t>
  </si>
  <si>
    <t>แบบบันทึกผลการประเมินความสามารถและทักษะในการแสวงหาความรู้ด้วยตนเอง ชั้นมัธยมศึกษาปีที่ 3/1</t>
  </si>
  <si>
    <t xml:space="preserve"> รวม (40 คะแนน)</t>
  </si>
  <si>
    <t>ไม่ผ่านเกณฑ์ (0-19)</t>
  </si>
  <si>
    <t>ระบุปัญหา (4)</t>
  </si>
  <si>
    <t>พูดหรือเขียนประโยคสั้น ๆ (4)</t>
  </si>
  <si>
    <t>ระบุเครื่องมือ (4)</t>
  </si>
  <si>
    <t>ออกแบบเครื่องมือ (4)</t>
  </si>
  <si>
    <t>กาหนดขั้นตอนการสร้างเครื่องมือ (4)</t>
  </si>
  <si>
    <t>กาหนดแหล่งรวบรวมข้อมูล (4)</t>
  </si>
  <si>
    <t>ระบุวิธีการเก็บรวบรวมข้อมูล (4)</t>
  </si>
  <si>
    <t>กาหนดขั้นตอนการเก็บรวบรวมข้อมูล (4)</t>
  </si>
  <si>
    <t>สรุปและเขียนรายงาน (8)</t>
  </si>
  <si>
    <t>พอใช้ (20-26)</t>
  </si>
  <si>
    <t>ดี (27-33)</t>
  </si>
  <si>
    <t>ดีมาก (34-40)</t>
  </si>
  <si>
    <t xml:space="preserve">คำชี้แจง ในช่องรายการประเมินให้บันทึกคะแนนที่ได้ ในช่องผลการประเมินให้ทำเครื่องหมาย P    </t>
  </si>
  <si>
    <t>0 - 19</t>
  </si>
  <si>
    <t>20 - 26</t>
  </si>
  <si>
    <t>27 - 33</t>
  </si>
  <si>
    <t>34 - 40</t>
  </si>
  <si>
    <t>* เกณฑ์การตัดสิน 24 คะแนนขึ้นไปถือว่าผ่าน</t>
  </si>
  <si>
    <t>(ลงชื่อ)  ...............................................................  ผู้ประเมิน</t>
  </si>
  <si>
    <t>(…..............................................)</t>
  </si>
  <si>
    <t>ตำแหน่ง…..............................</t>
  </si>
  <si>
    <t>ประเมิน วันที่ …............. เดือน  …....................................... พ.ศ. ….........</t>
  </si>
  <si>
    <t>เด็กชายรัฐภูมิ</t>
  </si>
  <si>
    <t>เด็กหญิงณัชชา</t>
  </si>
  <si>
    <t>เด็กหญิงธัญชนก</t>
  </si>
  <si>
    <t>เชื้อวงษ์</t>
  </si>
  <si>
    <t>เด็กหญิงวรรณพร</t>
  </si>
  <si>
    <t>เด็กหญิงสุกัญญา</t>
  </si>
  <si>
    <t>เกตุโคกกรวด</t>
  </si>
  <si>
    <t>เด็กหญิงณัฐพร</t>
  </si>
  <si>
    <t>เด็กหญิงวีรดา</t>
  </si>
  <si>
    <t>เอื้อเฟื้อ</t>
  </si>
  <si>
    <t>เด็กชายภัทรพล</t>
  </si>
  <si>
    <t>ยะประดิษฐ์</t>
  </si>
  <si>
    <t>เด็กหญิงพนิดา</t>
  </si>
  <si>
    <t>เดชสุภา</t>
  </si>
  <si>
    <t>ผ่องผิว</t>
  </si>
  <si>
    <t>อ่อนน้อม</t>
  </si>
  <si>
    <t>เด็กชายณัฐดนัย</t>
  </si>
  <si>
    <t>เด็กหญิงอภิษฎา</t>
  </si>
  <si>
    <t>ชาวเวียง</t>
  </si>
  <si>
    <t>เด็กชายธนกฤต</t>
  </si>
  <si>
    <t>แสงตา</t>
  </si>
  <si>
    <t>เด็กหญิงภารดี</t>
  </si>
  <si>
    <t>เด็กหญิงวรัญญา</t>
  </si>
  <si>
    <t>เด็กชายกฤติเดช</t>
  </si>
  <si>
    <t>วงษ์สุวรรณ์</t>
  </si>
  <si>
    <t>เด็กชายนนทพัทธ์</t>
  </si>
  <si>
    <t>เด็กหญิงรุ่งนภา</t>
  </si>
  <si>
    <t>เด็กหญิงเพ็ญพิชชา</t>
  </si>
  <si>
    <t>คำดวง</t>
  </si>
  <si>
    <t>เด็กชายธนภัทร</t>
  </si>
  <si>
    <t>ยิ่งผล</t>
  </si>
  <si>
    <t>เด็กหญิงกัญญาวีร์</t>
  </si>
  <si>
    <t>ซื่อสัตย์</t>
  </si>
  <si>
    <t>ชัยศรี</t>
  </si>
  <si>
    <t>เด็กหญิงปัญญาพร</t>
  </si>
  <si>
    <t>เด็กชายณภัทร</t>
  </si>
  <si>
    <t>ตะเภาพงศ์</t>
  </si>
  <si>
    <t>เด็กชายปณิธาน</t>
  </si>
  <si>
    <t>เด็กหญิงชนากานต์</t>
  </si>
  <si>
    <t>มีรส</t>
  </si>
  <si>
    <t>เด็กหญิงธนัญญา</t>
  </si>
  <si>
    <t>วันจีน</t>
  </si>
  <si>
    <t>น้อยศรี</t>
  </si>
  <si>
    <t>สุภาพุฒ</t>
  </si>
  <si>
    <t>จินจู</t>
  </si>
  <si>
    <t>เด็กชายก้องภพ</t>
  </si>
  <si>
    <t>ปรุงนิยม</t>
  </si>
  <si>
    <t>สถิตย์</t>
  </si>
  <si>
    <t>เด็กชายวัชรการ</t>
  </si>
  <si>
    <t>รักนา</t>
  </si>
  <si>
    <t>เด็กชายสิรภพ</t>
  </si>
  <si>
    <t>อบมา</t>
  </si>
  <si>
    <t>เด็กหญิงกนกกร</t>
  </si>
  <si>
    <t>เด็กหญิงกนกวรรณ</t>
  </si>
  <si>
    <t>ลือคำงาม</t>
  </si>
  <si>
    <t>เด็กชายณัฐภูมิ</t>
  </si>
  <si>
    <t>แผ่นผา</t>
  </si>
  <si>
    <t>ทนทาน</t>
  </si>
  <si>
    <t>เด็กหญิงกฤติยา</t>
  </si>
  <si>
    <t>เด็กหญิงปนัดดา</t>
  </si>
  <si>
    <t>โพธิ์ศรี</t>
  </si>
  <si>
    <t>บุญเจริญ</t>
  </si>
  <si>
    <t>พลอยแย้ม</t>
  </si>
  <si>
    <t>เด็กชายพีรพงศ์</t>
  </si>
  <si>
    <t>เด็กชายภานุวัฒน์</t>
  </si>
  <si>
    <t>เด็กหญิงธัญสรณ์</t>
  </si>
  <si>
    <t>ศรีสุข</t>
  </si>
  <si>
    <t>หัสดี</t>
  </si>
  <si>
    <t>เด็กหญิงเปมิกา</t>
  </si>
  <si>
    <t>เด็กหญิงพิชญา</t>
  </si>
  <si>
    <t>แบบบันทึกผลการประเมินความสามารถและทักษะในการแสวงหาความรู้ด้วยตนเอง ชั้นมัธยมศึกษาปีที่ 3/2</t>
  </si>
  <si>
    <t>แบบบันทึกผลการประเมินความสามารถและทักษะในการแสวงหาความรู้ด้วยตนเอง ชั้นมัธยมศึกษาปีที่ 3/3</t>
  </si>
  <si>
    <t>แบบบันทึกผลการประเมินความสามารถและทักษะในการแสวงหาความรู้ด้วยตนเอง ชั้นมัธยมศึกษาปีที่ 3/4</t>
  </si>
  <si>
    <t>แบบบันทึกผลการประเมินความสามารถและทักษะในการแสวงหาความรู้ด้วยตนเอง ชั้นมัธยมศึกษาปีที่ 3/5</t>
  </si>
  <si>
    <t>แบบบันทึกผลการประเมินความสามารถและทักษะในการแสวงหาความรู้ด้วยตนเอง ชั้นมัธยมศึกษาปีที่ 3/6</t>
  </si>
  <si>
    <t>แบบบันทึกผลการประเมินความสามารถและทักษะในการแสวงหาความรู้ด้วยตนเอง ชั้นมัธยมศึกษาปีที่ 3/7</t>
  </si>
  <si>
    <t>แบบบันทึกผลการประเมินความสามารถและทักษะในการแสวงหาความรู้ด้วยตนเอง ชั้นมัธยมศึกษาปีที่ 3/8</t>
  </si>
  <si>
    <t>แบบบันทึกผลการประเมินความสามารถและทักษะในการแสวงหาความรู้ด้วยตนเอง ชั้นมัธยมศึกษาปีที่ 3/9</t>
  </si>
  <si>
    <t>แบบบันทึกผลการประเมินความสามารถและทักษะในการแสวงหาความรู้ด้วยตนเอง ชั้นมัธยมศึกษาปีที่ 3/10</t>
  </si>
  <si>
    <t>แบบบันทึกผลการประเมินความสามารถและทักษะในการแสวงหาความรู้ด้วยตนเอง ชั้นมัธยมศึกษาปีที่ 3/11</t>
  </si>
  <si>
    <t>เด็กชายวิชชากร</t>
  </si>
  <si>
    <t>เด็กหญิงกษมา</t>
  </si>
  <si>
    <t>พรหมรักษา</t>
  </si>
  <si>
    <t>เด็กหญิงกัลยา</t>
  </si>
  <si>
    <t>แพรงาม</t>
  </si>
  <si>
    <t>เด็กหญิงชนิดาภา</t>
  </si>
  <si>
    <t>ฉิมไพบูลย์</t>
  </si>
  <si>
    <t>สุขสบาย</t>
  </si>
  <si>
    <t>เด็กหญิงธนาวรรณ์</t>
  </si>
  <si>
    <t>ปราณี</t>
  </si>
  <si>
    <t>เด็กหญิงธันย์ชนก</t>
  </si>
  <si>
    <t>พุทธสุวรรณ์</t>
  </si>
  <si>
    <t>เด็กหญิงนิภาพร</t>
  </si>
  <si>
    <t>สุวรรณะ</t>
  </si>
  <si>
    <t>เด็กหญิงปรียาดา</t>
  </si>
  <si>
    <t>อัมพวานนท์</t>
  </si>
  <si>
    <t>เด็กหญิงปัทมพร</t>
  </si>
  <si>
    <t>วงษ์เลิศ</t>
  </si>
  <si>
    <t>เด็กหญิงพีรดา</t>
  </si>
  <si>
    <t>อยู่จ้า</t>
  </si>
  <si>
    <t>เด็กหญิงภูมิพรรณ</t>
  </si>
  <si>
    <t>รอดสุวรรณ</t>
  </si>
  <si>
    <t>ขำดี</t>
  </si>
  <si>
    <t>เด็กหญิงสุกฤตา</t>
  </si>
  <si>
    <t>เด็กหญิงสุภาสวัสดิ์</t>
  </si>
  <si>
    <t>โกเมศ</t>
  </si>
  <si>
    <t>เด็กหญิงอรชพร</t>
  </si>
  <si>
    <t>ปักษี</t>
  </si>
  <si>
    <t>เด็กหญิงกรพันธุ์</t>
  </si>
  <si>
    <t>พงษ์นอก</t>
  </si>
  <si>
    <t>เด็กหญิงชนิตรา</t>
  </si>
  <si>
    <t>พุ่มไสว</t>
  </si>
  <si>
    <t xml:space="preserve">เด็กหญิงกชพรรณ  </t>
  </si>
  <si>
    <t>จอมศรี</t>
  </si>
  <si>
    <t>ไวว่อง</t>
  </si>
  <si>
    <t>เด็กหญิงวิไลลักษณ์</t>
  </si>
  <si>
    <t>สุบุตรดี</t>
  </si>
  <si>
    <t>เด็กหญิงสุมาลี</t>
  </si>
  <si>
    <t>โพธิ์วรรณ</t>
  </si>
  <si>
    <t>เด็กหญิงจิรัชญา</t>
  </si>
  <si>
    <t>จันทร์คุ้ม</t>
  </si>
  <si>
    <t>เด็กหญิงเพชรลดา</t>
  </si>
  <si>
    <t xml:space="preserve">เด็กหญิงนวพรรษ </t>
  </si>
  <si>
    <t>ใจอุ่น</t>
  </si>
  <si>
    <t>เด็กหญิงปณิดา</t>
  </si>
  <si>
    <t>คุ้มทอง</t>
  </si>
  <si>
    <t>เด็กหญิงภัทราพร</t>
  </si>
  <si>
    <t>ธีรชัย</t>
  </si>
  <si>
    <t>กรกระหนก</t>
  </si>
  <si>
    <t>สมคุณ</t>
  </si>
  <si>
    <t>เด็กหญิงปุณยนุช</t>
  </si>
  <si>
    <t>สมใจเพ็ง</t>
  </si>
  <si>
    <t>ตาทอง</t>
  </si>
  <si>
    <t>เด็กหญิงกนกกาญจน์</t>
  </si>
  <si>
    <t>เกียรติกูล</t>
  </si>
  <si>
    <t>เสมอเหมือน</t>
  </si>
  <si>
    <t>เด็กหญิงชญาทิพย์</t>
  </si>
  <si>
    <t>ทับมีบุญ</t>
  </si>
  <si>
    <t>เด็กหญิงชาลินี</t>
  </si>
  <si>
    <t>ไมตรีจิตต์</t>
  </si>
  <si>
    <t>เด็กหญิงปภาวริณท์</t>
  </si>
  <si>
    <t>เด็กหญิงวริศรา</t>
  </si>
  <si>
    <t>เด็กหญิงธันยพร</t>
  </si>
  <si>
    <t>พันธ์ธรรม</t>
  </si>
  <si>
    <t>เด็กชายกวี</t>
  </si>
  <si>
    <t>มุ้งบัง</t>
  </si>
  <si>
    <t>เด็กชายณัฐชนินท์</t>
  </si>
  <si>
    <t>พูลสวัสดิ์</t>
  </si>
  <si>
    <t>เด็กชายภานุวัตร</t>
  </si>
  <si>
    <t>อยู่เจริญ</t>
  </si>
  <si>
    <t>เด็กชายรหัส</t>
  </si>
  <si>
    <t>ศรีสวัสดิ์</t>
  </si>
  <si>
    <t>เด็กชายบัณทัต</t>
  </si>
  <si>
    <t>ธนสารกุล</t>
  </si>
  <si>
    <t>พืชคูณ</t>
  </si>
  <si>
    <t>ทรงบัญฑิต</t>
  </si>
  <si>
    <t>เด็กชายภูธเนศ</t>
  </si>
  <si>
    <t>ชาวเมือง</t>
  </si>
  <si>
    <t>เด็กชายวรวิทย์</t>
  </si>
  <si>
    <t>กงแก้ว</t>
  </si>
  <si>
    <t>เด็กชายสุกฤษฏิ์</t>
  </si>
  <si>
    <t>นวลโสภา</t>
  </si>
  <si>
    <t>เด็กชายรัตนโชติ</t>
  </si>
  <si>
    <t>พรมปะ</t>
  </si>
  <si>
    <t>เด็กชายวัชรินทร์</t>
  </si>
  <si>
    <t>ทิพย์วงษา</t>
  </si>
  <si>
    <t>เด็กชายองอาจ</t>
  </si>
  <si>
    <t>คงเทศ</t>
  </si>
  <si>
    <t>เด็กชายชวกร</t>
  </si>
  <si>
    <t>แสงฉาย</t>
  </si>
  <si>
    <t>เด็กชายเอกราช</t>
  </si>
  <si>
    <t>เด็กชายณพล</t>
  </si>
  <si>
    <t>พุฒตีบ</t>
  </si>
  <si>
    <t>เด็กชายสุรสีห์</t>
  </si>
  <si>
    <t>สุขวิเศษ</t>
  </si>
  <si>
    <t>เด็กหญิงกมลรัตน์</t>
  </si>
  <si>
    <t>อยู่คง</t>
  </si>
  <si>
    <t>เด็กหญิงญาตาวี</t>
  </si>
  <si>
    <t>นามวงศ์</t>
  </si>
  <si>
    <t>เด็กหญิงศิริวดี</t>
  </si>
  <si>
    <t>ออมทรัพย์วัฒนา</t>
  </si>
  <si>
    <t>เด็กหญิงจันทร์วิมล</t>
  </si>
  <si>
    <t>ทรัพย์มั่น</t>
  </si>
  <si>
    <t>เด็กหญิงโชติรส</t>
  </si>
  <si>
    <t>สาโพธิ์</t>
  </si>
  <si>
    <t>เด็กหญิงนภัสตรา</t>
  </si>
  <si>
    <t>จันทร์ทอง</t>
  </si>
  <si>
    <t>ศรีสุขโข</t>
  </si>
  <si>
    <t>เด็กหญิงสุจิตรา</t>
  </si>
  <si>
    <t>ครูศรี</t>
  </si>
  <si>
    <t>เด็กหญิงจิราภรณ์</t>
  </si>
  <si>
    <t>คนซื่อ</t>
  </si>
  <si>
    <t>ถนอมเวช</t>
  </si>
  <si>
    <t>เด็กหญิงเพ็ญผกามาศ</t>
  </si>
  <si>
    <t>เด็กหญิงศรีประภา</t>
  </si>
  <si>
    <t>ดอนปัด</t>
  </si>
  <si>
    <t>เด็กหญิงณัฐฐาพร</t>
  </si>
  <si>
    <t>เด็กหญิงอนันตพร</t>
  </si>
  <si>
    <t>เพ็ชรคง</t>
  </si>
  <si>
    <t>เด็กหญิงนภัสสร</t>
  </si>
  <si>
    <t>เจียมกรกต</t>
  </si>
  <si>
    <t>เด็กหญิงกมลชนก</t>
  </si>
  <si>
    <t>เหล่าไพบูลย์ศิลป์</t>
  </si>
  <si>
    <t>เด็กหญิงณัฏฐ์ธนัน</t>
  </si>
  <si>
    <t>ธนกุลธิรัตน์</t>
  </si>
  <si>
    <t>เด็กหญิงปริชญา</t>
  </si>
  <si>
    <t>จันทร์ศรีสุริยวงค์</t>
  </si>
  <si>
    <t>เด็กหญิงปิยธิดา</t>
  </si>
  <si>
    <t>คงศร</t>
  </si>
  <si>
    <t>เด็กหญิงชลนิภา</t>
  </si>
  <si>
    <t>แช่มช้อย</t>
  </si>
  <si>
    <t>เด็กหญิงเบญจมิน</t>
  </si>
  <si>
    <t>อัศวภูมิ</t>
  </si>
  <si>
    <t>เด็กหญิงกัญญาพัชร</t>
  </si>
  <si>
    <t>บุรีวงศ์</t>
  </si>
  <si>
    <t>เด็กหญิงวิลาสินี</t>
  </si>
  <si>
    <t xml:space="preserve">เด็กหญิงปราณี </t>
  </si>
  <si>
    <t>หมายศรี</t>
  </si>
  <si>
    <t>เด็กชายเจษฎา</t>
  </si>
  <si>
    <t>ทองบุญนาค</t>
  </si>
  <si>
    <t>เด็กชายศิววงศ์</t>
  </si>
  <si>
    <t>ไชยมงคล</t>
  </si>
  <si>
    <t>เด็กชายปัณณธร</t>
  </si>
  <si>
    <t>ทองเลื่อน</t>
  </si>
  <si>
    <t>เด็กชายสุเมธา</t>
  </si>
  <si>
    <t>ชูรังสฤษดิ์</t>
  </si>
  <si>
    <t>เด็กชายภัทรธาดา</t>
  </si>
  <si>
    <t>ป่ากว้าง</t>
  </si>
  <si>
    <t>คงเจริญ</t>
  </si>
  <si>
    <t>เด็กชายนิปุณ</t>
  </si>
  <si>
    <t>สังฆมณี</t>
  </si>
  <si>
    <t>เด็กชายปัณณวัฒน์</t>
  </si>
  <si>
    <t>เด็กชายวรเมธ</t>
  </si>
  <si>
    <t>ทวีประยูร</t>
  </si>
  <si>
    <t>เด็กชายดนุพร</t>
  </si>
  <si>
    <t>พูลเชื้อ</t>
  </si>
  <si>
    <t>แก้วชา</t>
  </si>
  <si>
    <t>เด็กชายธนาธิป</t>
  </si>
  <si>
    <t>หอมกลิ่น</t>
  </si>
  <si>
    <t>พรมา</t>
  </si>
  <si>
    <t>เด็กหญิงฐิติภรณ์</t>
  </si>
  <si>
    <t>เด็กหญิงปรียาภัทร</t>
  </si>
  <si>
    <t>ประทุมรุ่ง</t>
  </si>
  <si>
    <t>เด็กหญิงอรวรรณ</t>
  </si>
  <si>
    <t>วงสุพรรณ</t>
  </si>
  <si>
    <t>เด็กหญิงอรัญญา</t>
  </si>
  <si>
    <t>สังข์ทอง</t>
  </si>
  <si>
    <t>มากเจริญ</t>
  </si>
  <si>
    <t>เด็กหญิงภัควลัญช์</t>
  </si>
  <si>
    <t>ศรีตระกูลพันธ์</t>
  </si>
  <si>
    <t>เด็กหญิงรุ้งตะวัน</t>
  </si>
  <si>
    <t>จงรั้งกลาง</t>
  </si>
  <si>
    <t>เด็กหญิงสุพิชญา</t>
  </si>
  <si>
    <t>ภามัง</t>
  </si>
  <si>
    <t>เด็กหญิงฐิติรัตน์</t>
  </si>
  <si>
    <t>ศรีสังข์</t>
  </si>
  <si>
    <t>เด็กหญิงปภาวรินทร์</t>
  </si>
  <si>
    <t>ทักษรี</t>
  </si>
  <si>
    <t>ดวงรัตน์</t>
  </si>
  <si>
    <t>เด็กหญิงพรไพลิน</t>
  </si>
  <si>
    <t>ก้อนทองคำ</t>
  </si>
  <si>
    <t>เด็กหญิงสมฤดี</t>
  </si>
  <si>
    <t>เดชผิว</t>
  </si>
  <si>
    <t>สีตา</t>
  </si>
  <si>
    <t>เด็กหญิงพีรภาร์</t>
  </si>
  <si>
    <t>เชี่ยวชาญกิจยิ่ง</t>
  </si>
  <si>
    <t>เด็กหญิงวรนารี</t>
  </si>
  <si>
    <t>กิ่งแก้ว</t>
  </si>
  <si>
    <t>สร้อยถาวร</t>
  </si>
  <si>
    <t>รอดคุ้ม</t>
  </si>
  <si>
    <t>ตันกูล</t>
  </si>
  <si>
    <t>เด็กหญิงดวงนฤมล</t>
  </si>
  <si>
    <t>เลิศศรี</t>
  </si>
  <si>
    <t>เด็กหญิงนวนันท์</t>
  </si>
  <si>
    <t>ชุมจันทร์</t>
  </si>
  <si>
    <t>เด็กหญิงพิชชา</t>
  </si>
  <si>
    <t>อภิสุนทรางกูร</t>
  </si>
  <si>
    <t>เด็กหญิงกัญญารัตน์</t>
  </si>
  <si>
    <t>แสนดงแคน</t>
  </si>
  <si>
    <t>เด็กหญิงคณัญญา</t>
  </si>
  <si>
    <t>รุ่งเรือง</t>
  </si>
  <si>
    <t>สมัครสมาน</t>
  </si>
  <si>
    <t>เด็กหญิงญาณิศา</t>
  </si>
  <si>
    <t>ดอนมอญ</t>
  </si>
  <si>
    <t>เด็กหญิงสวิตตา</t>
  </si>
  <si>
    <t>จิตต์สุภา</t>
  </si>
  <si>
    <t>เด็กชายกฤติพัฒน์</t>
  </si>
  <si>
    <t>พรมงาม</t>
  </si>
  <si>
    <t>เด็กชายนราทัศน์</t>
  </si>
  <si>
    <t>เหลืองทอง</t>
  </si>
  <si>
    <t>เด็กชายปิยะภัทร</t>
  </si>
  <si>
    <t>สนามพลี</t>
  </si>
  <si>
    <t>เด็กชายภาคิน</t>
  </si>
  <si>
    <t>มฤกุล</t>
  </si>
  <si>
    <t>อาจหาญ</t>
  </si>
  <si>
    <t>เด็กชายไตรรงค์</t>
  </si>
  <si>
    <t>ธนไพบูลย์</t>
  </si>
  <si>
    <t>เด็กชายธนวัฒน์</t>
  </si>
  <si>
    <t>พิมพิสาร</t>
  </si>
  <si>
    <t>เด็กชายภัคภณ</t>
  </si>
  <si>
    <t>ทองทาย</t>
  </si>
  <si>
    <t>เด็กชายธนวรรธน์</t>
  </si>
  <si>
    <t>ความเพียร</t>
  </si>
  <si>
    <t>เด็กชายนิพนธ์</t>
  </si>
  <si>
    <t>เนตรสุวรรณ</t>
  </si>
  <si>
    <t>เด็กชายจิรพัฒน์</t>
  </si>
  <si>
    <t>สุขอรุณ</t>
  </si>
  <si>
    <t>เด็กชายกษิดิศ</t>
  </si>
  <si>
    <t>เกษมสรวล</t>
  </si>
  <si>
    <t>เด็กชายศุภฤกษ์</t>
  </si>
  <si>
    <t>โปรยลาภ</t>
  </si>
  <si>
    <t>เด็กชายธีรภาพ</t>
  </si>
  <si>
    <t>สัจจานนท์</t>
  </si>
  <si>
    <t>เด็กชายพงศธร</t>
  </si>
  <si>
    <t>บัณฑิตกุล</t>
  </si>
  <si>
    <t xml:space="preserve">เด็กชายสิริกร </t>
  </si>
  <si>
    <t>พรหมรัตน์</t>
  </si>
  <si>
    <t>เด็กชายสิริภพ</t>
  </si>
  <si>
    <t>เด็กหญิงภูศนีษา</t>
  </si>
  <si>
    <t>สรรพคุณ</t>
  </si>
  <si>
    <t>เด็กหญิงกชพร</t>
  </si>
  <si>
    <t>เด็กหญิงเกณิกา</t>
  </si>
  <si>
    <t>เด็กหญิงชนาภัทร</t>
  </si>
  <si>
    <t>พนาศักดิ์</t>
  </si>
  <si>
    <t>จันทคุณ</t>
  </si>
  <si>
    <t>เด็กหญิงญาศิภา</t>
  </si>
  <si>
    <t>แก้วทองตาล</t>
  </si>
  <si>
    <t>เด็กหญิงนารีรัตน์</t>
  </si>
  <si>
    <t>เด็กหญิงวาสนา</t>
  </si>
  <si>
    <t>โยธา</t>
  </si>
  <si>
    <t>เด็กหญิงศิรภัสสร</t>
  </si>
  <si>
    <t>เดชดำรง</t>
  </si>
  <si>
    <t>เด็กหญิงสุวรรณา</t>
  </si>
  <si>
    <t>คงมี</t>
  </si>
  <si>
    <t>ศรีทะนุ</t>
  </si>
  <si>
    <t>พันธ์หมุด</t>
  </si>
  <si>
    <t>สังข์เผือก</t>
  </si>
  <si>
    <t>หอมเดิม</t>
  </si>
  <si>
    <t>เด็กหญิงกัญญาภัค</t>
  </si>
  <si>
    <t>นามโคตร</t>
  </si>
  <si>
    <t>เด็กหญิงปาริชาต</t>
  </si>
  <si>
    <t>ชมบุตร</t>
  </si>
  <si>
    <t>เด็กหญิงภาวิณี</t>
  </si>
  <si>
    <t>ใจสงัด</t>
  </si>
  <si>
    <t>เด็กหญิงลักษิกา</t>
  </si>
  <si>
    <t>คนรู้</t>
  </si>
  <si>
    <t>เด็กหญิงอรอินทุ์</t>
  </si>
  <si>
    <t>วันทามิ</t>
  </si>
  <si>
    <t>เด็กหญิงอารยา</t>
  </si>
  <si>
    <t>อรชร</t>
  </si>
  <si>
    <t>เครือแดง</t>
  </si>
  <si>
    <t>เด็กหญิงกิตติยากร</t>
  </si>
  <si>
    <t>กลิ้งพะไล</t>
  </si>
  <si>
    <t>เด็กหญิงวรพร</t>
  </si>
  <si>
    <t>สมนาม</t>
  </si>
  <si>
    <t>เจริญยิ่ง</t>
  </si>
  <si>
    <t>เด็กหญิงจุฑาทิพย์</t>
  </si>
  <si>
    <t>วงษ์ตระกูลพัด</t>
  </si>
  <si>
    <t>เด็กหญิงปพิชญา</t>
  </si>
  <si>
    <t>เอี่ยมยัง</t>
  </si>
  <si>
    <t>เด็กชายปุณณพัฒน์</t>
  </si>
  <si>
    <t>เจนการ</t>
  </si>
  <si>
    <t>เด็กชายกรวีร์</t>
  </si>
  <si>
    <t>เด็กชายธนกฤษ</t>
  </si>
  <si>
    <t>ภู่พิมล</t>
  </si>
  <si>
    <t>เด็กชายปัญญากร</t>
  </si>
  <si>
    <t>ดีศรี</t>
  </si>
  <si>
    <t>เด็กชายเมฆา</t>
  </si>
  <si>
    <t>โอสถานนท์</t>
  </si>
  <si>
    <t>เด็กชายอนันดา</t>
  </si>
  <si>
    <t>พรมนนท์</t>
  </si>
  <si>
    <t>เด็กชายจิรเดช</t>
  </si>
  <si>
    <t>ส่านสม</t>
  </si>
  <si>
    <t>พระครูถิ่น</t>
  </si>
  <si>
    <t>เสาร์ศิริ</t>
  </si>
  <si>
    <t>เด็กชายภูริพัฒน์</t>
  </si>
  <si>
    <t>ตานน้อย</t>
  </si>
  <si>
    <t>เด็กชายอาณา</t>
  </si>
  <si>
    <t>ผิวประเสริฐ</t>
  </si>
  <si>
    <t>เด็กชายนารายณ์</t>
  </si>
  <si>
    <t>จันทร์พวง</t>
  </si>
  <si>
    <t>เด็กชายสกานต์</t>
  </si>
  <si>
    <t>โพนงาม</t>
  </si>
  <si>
    <t>เด็กชายกฤตะนัญ</t>
  </si>
  <si>
    <t>พิมพ์ดีด</t>
  </si>
  <si>
    <t>เด็กชายกฤษฏ์ชญาห์</t>
  </si>
  <si>
    <t>พลชนากฤษฏิ์</t>
  </si>
  <si>
    <t>เด็กชายณฐกร</t>
  </si>
  <si>
    <t>เหลืองอร่ามจิตร</t>
  </si>
  <si>
    <t>อินทคล้าย</t>
  </si>
  <si>
    <t>เด็กชายปราจีณ</t>
  </si>
  <si>
    <t>เขตสกุล</t>
  </si>
  <si>
    <t>เด็กชายไพศาล</t>
  </si>
  <si>
    <t>สังข์มงคล</t>
  </si>
  <si>
    <t>เด็กชายญาณเสฎฐ์</t>
  </si>
  <si>
    <t>โรจนจันทร์</t>
  </si>
  <si>
    <t>เด็กชายณัฐนันท์</t>
  </si>
  <si>
    <t>ไชยบุรุษ</t>
  </si>
  <si>
    <t>เด็กชายกิตติศักรินทร์</t>
  </si>
  <si>
    <t>ปังประเสริฐ</t>
  </si>
  <si>
    <t>เด็กชายเวชพิสิฐ</t>
  </si>
  <si>
    <t>อุทโก</t>
  </si>
  <si>
    <t>เด็กหญิงปานลดา</t>
  </si>
  <si>
    <t>ตีสถิตย์</t>
  </si>
  <si>
    <t>เด็กหญิงณัฐวรรณ</t>
  </si>
  <si>
    <t>จันทบุตร</t>
  </si>
  <si>
    <t>ศรีบุญเรือง</t>
  </si>
  <si>
    <t>สมบุรุษ</t>
  </si>
  <si>
    <t>เด็กหญิงศิรินทิพย์</t>
  </si>
  <si>
    <t>ขาวเกตุ</t>
  </si>
  <si>
    <t>เด็กหญิงจิราพัชร</t>
  </si>
  <si>
    <t>เพ็งรอด</t>
  </si>
  <si>
    <t>เด็กหญิงทาริกา</t>
  </si>
  <si>
    <t>สุดงูเหลือม</t>
  </si>
  <si>
    <t>เด็กหญิงนุขวรา</t>
  </si>
  <si>
    <t>ภูจอมแก้ว</t>
  </si>
  <si>
    <t>เด็กหญิงกษินา</t>
  </si>
  <si>
    <t>หันทยุง</t>
  </si>
  <si>
    <t>เด็กหญิงพิมพ์ชนก</t>
  </si>
  <si>
    <t>ไพศาล</t>
  </si>
  <si>
    <t>เด็กหญิงดวงฤทัย</t>
  </si>
  <si>
    <t>สงค์วิชัย</t>
  </si>
  <si>
    <t>เด็กหญิงฉัตรธิดา</t>
  </si>
  <si>
    <t>ทานทน</t>
  </si>
  <si>
    <t>เด็กหญิงบุตรสกาว</t>
  </si>
  <si>
    <t>ชื่นคุ้ม</t>
  </si>
  <si>
    <t>เด็กหญิงมลฤดี</t>
  </si>
  <si>
    <t>สุขสวัสดิ์</t>
  </si>
  <si>
    <t>เด็กหญิงชญานิศภ์</t>
  </si>
  <si>
    <t>แดงวัน</t>
  </si>
  <si>
    <t>เด็กหญิงครีมาศ</t>
  </si>
  <si>
    <t>เจริญทรัพย์</t>
  </si>
  <si>
    <t>เด็กหญิงฐิติธนพร</t>
  </si>
  <si>
    <t>ลาโว</t>
  </si>
  <si>
    <t>เด็กหญิงธันยา</t>
  </si>
  <si>
    <t>บุตรสาลี</t>
  </si>
  <si>
    <t>เด็กหญิงพิชญ์ธิดา</t>
  </si>
  <si>
    <t>บุญภักดี</t>
  </si>
  <si>
    <t>เด็กชายจักรินทร์</t>
  </si>
  <si>
    <t>ขุนพัดกิจ</t>
  </si>
  <si>
    <t>เด็กชายชุณนเกียรติ</t>
  </si>
  <si>
    <t>เด็กชายจิรายุ</t>
  </si>
  <si>
    <t>เด็กชายพิทักษ์พงศ์</t>
  </si>
  <si>
    <t>ชนศิริ</t>
  </si>
  <si>
    <t>เด็กชายปุญญพัฒน์</t>
  </si>
  <si>
    <t>เด็กชายมหาสมุทร</t>
  </si>
  <si>
    <t>เอี่ยมไพฑูรย์</t>
  </si>
  <si>
    <t>สิงห์คำ</t>
  </si>
  <si>
    <t>เด็กชายวงศธร</t>
  </si>
  <si>
    <t>เกิดปลั่ง</t>
  </si>
  <si>
    <t>คชสวัสดิ์</t>
  </si>
  <si>
    <t>เด็กชายนราศักดิ์</t>
  </si>
  <si>
    <t>พิมพ์แหวน</t>
  </si>
  <si>
    <t>เด็กชายพงศ์เทพ</t>
  </si>
  <si>
    <t>พลพิทักษ์</t>
  </si>
  <si>
    <t>เด็กชายธนกร</t>
  </si>
  <si>
    <t>เหมือนส่อน</t>
  </si>
  <si>
    <t>โถทอง</t>
  </si>
  <si>
    <t>เด็กชายศิรภัทร</t>
  </si>
  <si>
    <t>บุญเกิด</t>
  </si>
  <si>
    <t>เด็กชายมารวย</t>
  </si>
  <si>
    <t>ทองดีแสน</t>
  </si>
  <si>
    <t>เด็กหญิงปัณฑารีย์</t>
  </si>
  <si>
    <t>ประสงค์</t>
  </si>
  <si>
    <t>เด็กหญิงธนัชชา</t>
  </si>
  <si>
    <t>เที่ยงตรงภิญโญ</t>
  </si>
  <si>
    <t>เด็กหญิงบุณยวีย์</t>
  </si>
  <si>
    <t>แก้วโกรพ</t>
  </si>
  <si>
    <t>ศรีสุขสกุลไทย</t>
  </si>
  <si>
    <t>เด็กหญิงสุคนธ์ทิพย์</t>
  </si>
  <si>
    <t>สอนเอี่ยม</t>
  </si>
  <si>
    <t>เด็กหญิงสุรีวรรณ</t>
  </si>
  <si>
    <t>จันแดง</t>
  </si>
  <si>
    <t>เด็กหญิงธิดาวัฒน์</t>
  </si>
  <si>
    <t>วงษ์นิกร</t>
  </si>
  <si>
    <t>หล้ามูลชา</t>
  </si>
  <si>
    <t>เด็กหญิงลดาวัลย์</t>
  </si>
  <si>
    <t>เด็กหญิงณัฏฐณิชา</t>
  </si>
  <si>
    <t>นวลสุวรรณ์</t>
  </si>
  <si>
    <t>เด็กหญิงว่านวิกา</t>
  </si>
  <si>
    <t>เลิกทอง</t>
  </si>
  <si>
    <t>เด็กหญิงสุทธิกานต์</t>
  </si>
  <si>
    <t>แคะสูงเนิน</t>
  </si>
  <si>
    <t>เด็กหญิงอชิรญา</t>
  </si>
  <si>
    <t>ภูมิดี</t>
  </si>
  <si>
    <t>ปิติกุล</t>
  </si>
  <si>
    <t>เด็กหญิงกฤติกา</t>
  </si>
  <si>
    <t>จันทร์เพ็ญ</t>
  </si>
  <si>
    <t>เด็กหญิงญาชิภา</t>
  </si>
  <si>
    <t>ชูใจ</t>
  </si>
  <si>
    <t>เด็กหญิงปณาลี</t>
  </si>
  <si>
    <t>เจิมพันธ์นิตย์</t>
  </si>
  <si>
    <t>เรืองราม</t>
  </si>
  <si>
    <t>เด็กหญิงชุลีรัตน์</t>
  </si>
  <si>
    <t>กรุงแก้ว</t>
  </si>
  <si>
    <t>เด็กหญิงกัญญารุ่ง</t>
  </si>
  <si>
    <t>ขาวทั่ว</t>
  </si>
  <si>
    <t>เรียนศรี</t>
  </si>
  <si>
    <t>เด็กหญิงชญาภา</t>
  </si>
  <si>
    <t>ศรีตะเวน</t>
  </si>
  <si>
    <t>เด็กหญิงณัฐชยา</t>
  </si>
  <si>
    <t>ลำบอง</t>
  </si>
  <si>
    <t>เด็กหญิงธัญญาลักษณ์</t>
  </si>
  <si>
    <t>จำลองราช</t>
  </si>
  <si>
    <t>เด็กหญิงธาริสา</t>
  </si>
  <si>
    <t>วาดถนน</t>
  </si>
  <si>
    <t>เด็กชายมินทดา</t>
  </si>
  <si>
    <t>อาริยะยิ่ง</t>
  </si>
  <si>
    <t>ประชุมชน</t>
  </si>
  <si>
    <t>เด็กชายภูเบศ</t>
  </si>
  <si>
    <t>ทาประเสริฐ</t>
  </si>
  <si>
    <t>จันงาม</t>
  </si>
  <si>
    <t>เด็กชายกิตติพัฒน์</t>
  </si>
  <si>
    <t>เจริญพันธุ์</t>
  </si>
  <si>
    <t>เด็กชายชิษณุพงศ์</t>
  </si>
  <si>
    <t>บุญโสม</t>
  </si>
  <si>
    <t>เด็กชายอิสระโชติ</t>
  </si>
  <si>
    <t>ปัจจุสมัย</t>
  </si>
  <si>
    <t>เด็กชายชวดล</t>
  </si>
  <si>
    <t>ครองยุฒธ์</t>
  </si>
  <si>
    <t>แตงพงษ์</t>
  </si>
  <si>
    <t>เด็กชายพพิธชัย</t>
  </si>
  <si>
    <t>เด็กชายวีรภัทร</t>
  </si>
  <si>
    <t>เงินพา</t>
  </si>
  <si>
    <t>เด็กชายชานนท์</t>
  </si>
  <si>
    <t>อินทร์โพธิ์</t>
  </si>
  <si>
    <t>เด็กชายระพีพัฒน์</t>
  </si>
  <si>
    <t>ฤาษี</t>
  </si>
  <si>
    <t>เด็กชายสุรชาติ</t>
  </si>
  <si>
    <t>เหมกระจ่าง</t>
  </si>
  <si>
    <t>เด็กชายชนะชล</t>
  </si>
  <si>
    <t>ศิลาวงษ์</t>
  </si>
  <si>
    <t>เด็กชายชนัต</t>
  </si>
  <si>
    <t>จันทร์วิเศษ</t>
  </si>
  <si>
    <t>เด็กชายธนบดี</t>
  </si>
  <si>
    <t>แข็งขัน</t>
  </si>
  <si>
    <t>อุทธสิงห์</t>
  </si>
  <si>
    <t>เด็กชายจักรนรินทร์</t>
  </si>
  <si>
    <t>นันบุตดี</t>
  </si>
  <si>
    <t>เด็กชายธนวันต์</t>
  </si>
  <si>
    <t>เด็กชายวชิรวิทย์</t>
  </si>
  <si>
    <t>เด็กชายสมรักษ์</t>
  </si>
  <si>
    <t>เด็กชายชนชน</t>
  </si>
  <si>
    <t>มงคลพิมพ์</t>
  </si>
  <si>
    <t>เด็กชายปัญญณรงค์</t>
  </si>
  <si>
    <t>สุนทรโกมล</t>
  </si>
  <si>
    <t>เด็กชายภูวดล</t>
  </si>
  <si>
    <t>มาติยานนท์</t>
  </si>
  <si>
    <t>เด็กชายเกียรติวัฒน์</t>
  </si>
  <si>
    <t>เกณฑ์กิจ</t>
  </si>
  <si>
    <t>เด็กชายทักษดนย์</t>
  </si>
  <si>
    <t>เด็กชายแทนคุณ</t>
  </si>
  <si>
    <t>สารกิจ</t>
  </si>
  <si>
    <t>เด็กชายอิทธิพล</t>
  </si>
  <si>
    <t>แสงเดช</t>
  </si>
  <si>
    <t>เด็กหญิงธันยชนก</t>
  </si>
  <si>
    <t>พงษ์เฉย</t>
  </si>
  <si>
    <t>เด็กหญิงสุภาวดี</t>
  </si>
  <si>
    <t>เด็กหญิงมนัสนันท์</t>
  </si>
  <si>
    <t>สร้อยธนศิริกุล</t>
  </si>
  <si>
    <t>เด็กหญิงวิภาวี</t>
  </si>
  <si>
    <t>ศรีสุธรรม</t>
  </si>
  <si>
    <t>อินทร์ทอง</t>
  </si>
  <si>
    <t>เด็กหญิงเนตรชนก</t>
  </si>
  <si>
    <t>เที่ยงตรง</t>
  </si>
  <si>
    <t>เด็กหญิงรัตนาภรณ์</t>
  </si>
  <si>
    <t>บุรีวงษ์</t>
  </si>
  <si>
    <t>เด็กหญิงสุภรัต</t>
  </si>
  <si>
    <t>ธัญญวุฒิศิริ</t>
  </si>
  <si>
    <t>เด็กหญิงพัชรมณฑ์</t>
  </si>
  <si>
    <t>เด็กหญิงภัทรานิษฐ์</t>
  </si>
  <si>
    <t>ปรีสมุทร</t>
  </si>
  <si>
    <t>เด็กหญิงวรวรรณ</t>
  </si>
  <si>
    <t>วัฒนวิเชียร</t>
  </si>
  <si>
    <t>นวลจันทร์</t>
  </si>
  <si>
    <t>จันทรลักษณ์</t>
  </si>
  <si>
    <t>เด็กชายวิชาญ</t>
  </si>
  <si>
    <t>เมฆลา</t>
  </si>
  <si>
    <t>คงสมบูรณ์</t>
  </si>
  <si>
    <t>เด็กชายพีรภาส</t>
  </si>
  <si>
    <t>นาเมืองรักษ์</t>
  </si>
  <si>
    <t>เด็กชายธีรพล</t>
  </si>
  <si>
    <t>โทพินิจ</t>
  </si>
  <si>
    <t>เด็กชายนรุจศเรศ</t>
  </si>
  <si>
    <t>เสนีย์วงษ์ ณ อยุธยา</t>
  </si>
  <si>
    <t>เด็กชายภูตะวัน</t>
  </si>
  <si>
    <t>เพ็ชรรื่น</t>
  </si>
  <si>
    <t>เด็กชายพีรพล</t>
  </si>
  <si>
    <t>ขยันคิด</t>
  </si>
  <si>
    <t>เด็กชายเขษมศักดิ์</t>
  </si>
  <si>
    <t>ย้อยดา</t>
  </si>
  <si>
    <t>เด็กชายชัยชนะ</t>
  </si>
  <si>
    <t>แสงทะมาตร์</t>
  </si>
  <si>
    <t>ยอดหนองแก้ว</t>
  </si>
  <si>
    <t>ผะโรทัย</t>
  </si>
  <si>
    <t>เด็กชายชัชชัย</t>
  </si>
  <si>
    <t>ชื่นชม</t>
  </si>
  <si>
    <t>เด็กชายธงทอง</t>
  </si>
  <si>
    <t>อนันตพงศ์</t>
  </si>
  <si>
    <t>เด็กชายภูศินษณ์</t>
  </si>
  <si>
    <t>นวลแก้ว</t>
  </si>
  <si>
    <t>เด็กชายธีรศักดิ์</t>
  </si>
  <si>
    <t>พงค์เปีย</t>
  </si>
  <si>
    <t>เด็กชายยศพล</t>
  </si>
  <si>
    <t>เด็กหญิงภัสราภรณ์</t>
  </si>
  <si>
    <t>ภาชู</t>
  </si>
  <si>
    <t>เด็กหญิงอรนภา</t>
  </si>
  <si>
    <t>ยิ่งประเสริฐ</t>
  </si>
  <si>
    <t>เด็กหญิงผกามาศ</t>
  </si>
  <si>
    <t>พรมมา</t>
  </si>
  <si>
    <t>สรรพคุณยา</t>
  </si>
  <si>
    <t>เด็กหญิงระพีพร</t>
  </si>
  <si>
    <t>เด็กหญิงศิริทิพย์</t>
  </si>
  <si>
    <t>ดอกบัว</t>
  </si>
  <si>
    <t>เด็กหญิงกฤษพร</t>
  </si>
  <si>
    <t>ชาญศรี</t>
  </si>
  <si>
    <t>เด็กหญิงมีนา</t>
  </si>
  <si>
    <t>อัณฑสูตร</t>
  </si>
  <si>
    <t>เด็กหญิงณิชานันท์</t>
  </si>
  <si>
    <t>โพธิ์วิทูล</t>
  </si>
  <si>
    <t>เด็กหญิงรัชมล</t>
  </si>
  <si>
    <t>พรมน้อย</t>
  </si>
  <si>
    <t>เด็กหญิงวรกช</t>
  </si>
  <si>
    <t>เด็กหญิงสิริมล</t>
  </si>
  <si>
    <t>เด็กหญิงขวัญจิรา</t>
  </si>
  <si>
    <t>อโนสูงเนิน</t>
  </si>
  <si>
    <t>เด็กหญิงญานิศา</t>
  </si>
  <si>
    <t>สุขสุวานนท์</t>
  </si>
  <si>
    <t>อิ่มเอิบ</t>
  </si>
  <si>
    <t>เด็กชายภูเบศร</t>
  </si>
  <si>
    <t>ทิสา</t>
  </si>
  <si>
    <t>เด็กชายสิทธินันท์</t>
  </si>
  <si>
    <t>จัตุรัส</t>
  </si>
  <si>
    <t>เด็กชายจุลจักร</t>
  </si>
  <si>
    <t>มั่งมี</t>
  </si>
  <si>
    <t>เด็กชายชนัญญู</t>
  </si>
  <si>
    <t>ทานะมัย</t>
  </si>
  <si>
    <t>เด็กชายพีรศรุต</t>
  </si>
  <si>
    <t>สุพัฒฑา</t>
  </si>
  <si>
    <t>เด็กชายวรธน</t>
  </si>
  <si>
    <t>เด็กชายฐิติภูมิ</t>
  </si>
  <si>
    <t>แสงดำ</t>
  </si>
  <si>
    <t>เด็กชายกวิน</t>
  </si>
  <si>
    <t>สำเภาจันทร์</t>
  </si>
  <si>
    <t>เด็กชายกิตติมา</t>
  </si>
  <si>
    <t>พูลผล</t>
  </si>
  <si>
    <t>เด็กชายจุฑาพัทธิ์</t>
  </si>
  <si>
    <t>นกน้อย</t>
  </si>
  <si>
    <t>เด็กชายภานุเดช</t>
  </si>
  <si>
    <t>อ่อนละม้าย</t>
  </si>
  <si>
    <t>คำประเสริฐ</t>
  </si>
  <si>
    <t>เด็กชายโอฬาร</t>
  </si>
  <si>
    <t>พุทธสอน</t>
  </si>
  <si>
    <t>เด็กชายกิตติพันธ์</t>
  </si>
  <si>
    <t>กิตติสุนทโรภาศ</t>
  </si>
  <si>
    <t>เด็กชายชนายุส</t>
  </si>
  <si>
    <t>พลอยแก้ว</t>
  </si>
  <si>
    <t>เด็กชายณพสรณ์</t>
  </si>
  <si>
    <t>ชูสงค์</t>
  </si>
  <si>
    <t>ส่งแสง</t>
  </si>
  <si>
    <t>เด็กชายภูมิพัฒณ์</t>
  </si>
  <si>
    <t>อินทวิเศษ</t>
  </si>
  <si>
    <t>เด็กชายอณุวัฒน์</t>
  </si>
  <si>
    <t>เรืองกระจาย</t>
  </si>
  <si>
    <t>เด็กชายอมรเทพ</t>
  </si>
  <si>
    <t>อิ่มจิตต์</t>
  </si>
  <si>
    <t>เด็กชายกรณ์ดนัย</t>
  </si>
  <si>
    <t>แขกพงษ์</t>
  </si>
  <si>
    <t>เด็กชายเจตนิพัทธ์</t>
  </si>
  <si>
    <t>โชติวิทย์</t>
  </si>
  <si>
    <t>เด็กชายธีรวัฒน์</t>
  </si>
  <si>
    <t>สร้อยสิงห์คำ</t>
  </si>
  <si>
    <t>เด็กชายพชร</t>
  </si>
  <si>
    <t>บุญขยาย</t>
  </si>
  <si>
    <t>เด็กชายวศิน</t>
  </si>
  <si>
    <t>ฤกษ์งาม</t>
  </si>
  <si>
    <t>เด็กชายสิรภัทร</t>
  </si>
  <si>
    <t>สุขแก้ว</t>
  </si>
  <si>
    <t>เด็กชายจักรพงษ์</t>
  </si>
  <si>
    <t>ไตรรัตน์</t>
  </si>
  <si>
    <t>ศรีศิริโชคชัย</t>
  </si>
  <si>
    <t>เด็กชายนครินทร์</t>
  </si>
  <si>
    <t>เชียงเดิม</t>
  </si>
  <si>
    <t>เด็กชายภาสกร</t>
  </si>
  <si>
    <t>อาทร</t>
  </si>
  <si>
    <t>เด็กชายศุภกานต์</t>
  </si>
  <si>
    <t>กีบาง</t>
  </si>
  <si>
    <t>สีใส</t>
  </si>
  <si>
    <t>อินทรสุนทร</t>
  </si>
  <si>
    <t>เด็กชายจีรวัฒน์</t>
  </si>
  <si>
    <t>จันทร์ศิริ</t>
  </si>
  <si>
    <t>เด็กชายนิธิ</t>
  </si>
  <si>
    <t>แก้วสว่าง</t>
  </si>
  <si>
    <t>เด็กชายนิพพิชฌน์</t>
  </si>
  <si>
    <t>พิมพ์กิจ</t>
  </si>
  <si>
    <t>เด็กชายปภังกร</t>
  </si>
  <si>
    <t>สีกลม</t>
  </si>
  <si>
    <t>เด็กชายวุฒิภัทร</t>
  </si>
  <si>
    <t>อร่ามเรือง</t>
  </si>
  <si>
    <t>เด็กชายณัฏฐ์</t>
  </si>
  <si>
    <t>ทรัพย์สิน</t>
  </si>
  <si>
    <t>บำรุงเกตุ</t>
  </si>
  <si>
    <t>เด็กชายนันทกานต์</t>
  </si>
  <si>
    <t>เด็กชายกันดิศ</t>
  </si>
  <si>
    <t>เดชาฤทธิ์</t>
  </si>
  <si>
    <t>เด็กชายกฤษฏา</t>
  </si>
  <si>
    <t>เด็กชายจีรภัทร</t>
  </si>
  <si>
    <t>รอดเลี้ยง</t>
  </si>
  <si>
    <t>เด็กชายณัฐชนน</t>
  </si>
  <si>
    <t>เผ่าหนอง</t>
  </si>
  <si>
    <t>เด็กชายต้องชนะ</t>
  </si>
  <si>
    <t>เด็กชายธนทัต</t>
  </si>
  <si>
    <t>สุทธิฤกษ์</t>
  </si>
  <si>
    <t>เด็กชายดรัณภพ</t>
  </si>
  <si>
    <t>ทองกุล</t>
  </si>
  <si>
    <t>หลำผาสุข</t>
  </si>
  <si>
    <t>เด็กชายปวรปรัชญ์</t>
  </si>
  <si>
    <t>มงคล</t>
  </si>
  <si>
    <t>เด็กชายพงศกร</t>
  </si>
  <si>
    <t>แพงสุข</t>
  </si>
  <si>
    <t>เด็กชายพนธกร</t>
  </si>
  <si>
    <t>ไพเราะ</t>
  </si>
  <si>
    <t>เด็กชายศุภณัฐ</t>
  </si>
  <si>
    <t>แสงทอง</t>
  </si>
  <si>
    <t>เด็กชายกรรทวิทย์</t>
  </si>
  <si>
    <t>น้อยจินดา</t>
  </si>
  <si>
    <t>เด็กชายกันต์ธร</t>
  </si>
  <si>
    <t>ขันทอง</t>
  </si>
  <si>
    <t>เด็กชายจิรภัทร์</t>
  </si>
  <si>
    <t>เจริญภักดีชุมพล</t>
  </si>
  <si>
    <t>เด็กชายณรงค์ศักดิ์</t>
  </si>
  <si>
    <t>วงษ์นาม</t>
  </si>
  <si>
    <t>เด็กชายทรงวุฒิ</t>
  </si>
  <si>
    <t>คะนิกา</t>
  </si>
  <si>
    <t>ฉายอรุณ</t>
  </si>
  <si>
    <t>พักดี</t>
  </si>
  <si>
    <t>เด็กชายพีรพัฒน์</t>
  </si>
  <si>
    <t>บุญมี</t>
  </si>
  <si>
    <t>ศรีกสิกิจ</t>
  </si>
  <si>
    <t>เด็กชายพีรภัทร</t>
  </si>
  <si>
    <t>นวลละออง</t>
  </si>
  <si>
    <t>เด็กชายภัทรโชค</t>
  </si>
  <si>
    <t>สีมาคูณ</t>
  </si>
  <si>
    <t>เด็กชายวัชรกร</t>
  </si>
  <si>
    <t>อำนาจศิลป์เจริญ</t>
  </si>
  <si>
    <t>เด็กชายสกุลพงศ์</t>
  </si>
  <si>
    <t>ร้อยพวง</t>
  </si>
  <si>
    <t>เด็กชายภูชิต</t>
  </si>
  <si>
    <t>เด็กชายกฤษฎิ์พงศ์</t>
  </si>
  <si>
    <t>จุรีพงษ์</t>
  </si>
  <si>
    <t>เด็กชายกัณฑ์อเนก</t>
  </si>
  <si>
    <t>เด็กชายอัคคเดช</t>
  </si>
  <si>
    <t>สุขวิลัย</t>
  </si>
  <si>
    <t>เลอนอบ</t>
  </si>
  <si>
    <t>ป้อมตะขบ</t>
  </si>
  <si>
    <t>เด็กชายปฏิพัทธ์</t>
  </si>
  <si>
    <t>เด็กชายพีระพงษ์</t>
  </si>
  <si>
    <t>เด็กชายสุขุม</t>
  </si>
  <si>
    <t>เด็กชายเสฎฐวุฒิ</t>
  </si>
  <si>
    <t>บาดขุนทด</t>
  </si>
  <si>
    <t>เด็กหญิงฑิฆัมพร</t>
  </si>
  <si>
    <t>พูนสระคู</t>
  </si>
  <si>
    <t>เด็กหญิงสิริรัฐ</t>
  </si>
  <si>
    <t>ชาติทอง</t>
  </si>
  <si>
    <t>เด็กหญิงนุชจรีย์</t>
  </si>
  <si>
    <t>โตสุขศรี</t>
  </si>
  <si>
    <t>สมพรนิมิต</t>
  </si>
  <si>
    <t>เด็กหญิงกรกมล</t>
  </si>
  <si>
    <t>นฤภัย</t>
  </si>
  <si>
    <t>บัวส่องใส</t>
  </si>
  <si>
    <t>เด็กหญิงดวงมะณี</t>
  </si>
  <si>
    <t>เอี่ยมอุไร</t>
  </si>
  <si>
    <t>เด็กหญิงธันวดี</t>
  </si>
  <si>
    <t>มณีงาม</t>
  </si>
  <si>
    <t>เด็กหญิงนันท์นภัส</t>
  </si>
  <si>
    <t>รอดบุตร</t>
  </si>
  <si>
    <t>เด็กหญิงปรัตถา</t>
  </si>
  <si>
    <t>พุ่มเผือก</t>
  </si>
  <si>
    <t>เด็กหญิงปิยาภัทร</t>
  </si>
  <si>
    <t>รัตน์วิเศษฤทธิ์</t>
  </si>
  <si>
    <t>เด็กหญิงมนรดา</t>
  </si>
  <si>
    <t>ปักษ์ชัยภูมิ</t>
  </si>
  <si>
    <t>เด็กหญิงมิ่งกมล</t>
  </si>
  <si>
    <t>กรุณา</t>
  </si>
  <si>
    <t>เด็กหญิงรัตนาวรรณ์</t>
  </si>
  <si>
    <t>จรรยาดี</t>
  </si>
  <si>
    <t>เด็กหญิงรุจิรา</t>
  </si>
  <si>
    <t>เด็กหญิงลลิตา</t>
  </si>
  <si>
    <t>เด็กหญิงวรรณศิริ</t>
  </si>
  <si>
    <t>เหล่ามา</t>
  </si>
  <si>
    <t>เธียรเงิน</t>
  </si>
  <si>
    <t>เด็กหญิงสมัชญา</t>
  </si>
  <si>
    <t>โตฉาย</t>
  </si>
  <si>
    <t>เด็กหญิงอรพรรณ</t>
  </si>
  <si>
    <t>เด็กหญิงอรวรรยา</t>
  </si>
  <si>
    <t>พิมแก้ว</t>
  </si>
  <si>
    <t>เด็กหญิงอาทิติยาภรณ์</t>
  </si>
  <si>
    <t>รัศมี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</si>
</sst>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t#,##0_);\(t#,##0\)"/>
    <numFmt numFmtId="188" formatCode="t0\-0000\-00000\-00\-0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sz val="10"/>
      <name val="Arial"/>
      <family val="2"/>
    </font>
    <font>
      <sz val="14"/>
      <name val="Angsana New"/>
      <family val="1"/>
    </font>
    <font>
      <b/>
      <sz val="14"/>
      <name val="Angsana New"/>
      <family val="1"/>
    </font>
    <font>
      <b/>
      <sz val="14"/>
      <color theme="1"/>
      <name val="Angsana New"/>
      <family val="1"/>
    </font>
    <font>
      <sz val="14"/>
      <color theme="1"/>
      <name val="TH SarabunIT๙"/>
      <family val="2"/>
    </font>
    <font>
      <sz val="14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8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5" fillId="2" borderId="0" xfId="0" applyFont="1" applyFill="1"/>
    <xf numFmtId="0" fontId="9" fillId="2" borderId="0" xfId="0" applyFont="1" applyFill="1" applyAlignment="1">
      <alignment vertical="center"/>
    </xf>
    <xf numFmtId="0" fontId="5" fillId="2" borderId="1" xfId="0" applyNumberFormat="1" applyFont="1" applyFill="1" applyBorder="1" applyAlignment="1">
      <alignment horizontal="center" textRotation="90"/>
    </xf>
    <xf numFmtId="0" fontId="5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/>
    <xf numFmtId="0" fontId="5" fillId="2" borderId="0" xfId="0" applyNumberFormat="1" applyFont="1" applyFill="1"/>
    <xf numFmtId="0" fontId="5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 textRotation="90"/>
    </xf>
    <xf numFmtId="0" fontId="5" fillId="2" borderId="1" xfId="0" applyNumberFormat="1" applyFont="1" applyFill="1" applyBorder="1" applyAlignment="1">
      <alignment horizontal="center"/>
    </xf>
    <xf numFmtId="0" fontId="5" fillId="3" borderId="1" xfId="0" applyNumberFormat="1" applyFont="1" applyFill="1" applyBorder="1" applyAlignment="1">
      <alignment textRotation="90"/>
    </xf>
    <xf numFmtId="0" fontId="5" fillId="3" borderId="1" xfId="0" applyNumberFormat="1" applyFont="1" applyFill="1" applyBorder="1"/>
    <xf numFmtId="0" fontId="5" fillId="3" borderId="1" xfId="0" applyNumberFormat="1" applyFont="1" applyFill="1" applyBorder="1" applyAlignment="1">
      <alignment horizontal="center"/>
    </xf>
    <xf numFmtId="187" fontId="8" fillId="3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 shrinkToFit="1"/>
    </xf>
    <xf numFmtId="0" fontId="10" fillId="2" borderId="7" xfId="0" applyFont="1" applyFill="1" applyBorder="1" applyAlignment="1">
      <alignment horizontal="left" vertical="center" shrinkToFit="1"/>
    </xf>
    <xf numFmtId="0" fontId="3" fillId="2" borderId="6" xfId="0" applyFont="1" applyFill="1" applyBorder="1" applyAlignment="1">
      <alignment horizontal="left" vertical="center" shrinkToFit="1"/>
    </xf>
    <xf numFmtId="0" fontId="3" fillId="2" borderId="7" xfId="0" applyFont="1" applyFill="1" applyBorder="1" applyAlignment="1">
      <alignment horizontal="left" vertical="center" shrinkToFit="1"/>
    </xf>
    <xf numFmtId="0" fontId="5" fillId="2" borderId="1" xfId="0" applyNumberFormat="1" applyFont="1" applyFill="1" applyBorder="1" applyAlignment="1">
      <alignment horizontal="center"/>
    </xf>
    <xf numFmtId="0" fontId="5" fillId="3" borderId="1" xfId="0" applyNumberFormat="1" applyFont="1" applyFill="1" applyBorder="1" applyAlignment="1">
      <alignment horizontal="center"/>
    </xf>
    <xf numFmtId="187" fontId="8" fillId="3" borderId="1" xfId="0" applyNumberFormat="1" applyFont="1" applyFill="1" applyBorder="1" applyAlignment="1">
      <alignment horizontal="center" vertical="center"/>
    </xf>
    <xf numFmtId="187" fontId="8" fillId="3" borderId="1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7" fillId="3" borderId="6" xfId="0" applyNumberFormat="1" applyFont="1" applyFill="1" applyBorder="1" applyAlignment="1">
      <alignment horizontal="center"/>
    </xf>
    <xf numFmtId="0" fontId="7" fillId="3" borderId="8" xfId="0" applyNumberFormat="1" applyFont="1" applyFill="1" applyBorder="1" applyAlignment="1">
      <alignment horizontal="center"/>
    </xf>
    <xf numFmtId="0" fontId="7" fillId="3" borderId="7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0" fontId="5" fillId="2" borderId="5" xfId="0" applyNumberFormat="1" applyFont="1" applyFill="1" applyBorder="1" applyAlignment="1">
      <alignment horizontal="center" vertical="center"/>
    </xf>
    <xf numFmtId="0" fontId="5" fillId="2" borderId="9" xfId="0" applyNumberFormat="1" applyFont="1" applyFill="1" applyBorder="1" applyAlignment="1">
      <alignment horizontal="center" vertical="center"/>
    </xf>
    <xf numFmtId="0" fontId="5" fillId="2" borderId="10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/>
    </xf>
    <xf numFmtId="0" fontId="5" fillId="3" borderId="1" xfId="0" applyNumberFormat="1" applyFont="1" applyFill="1" applyBorder="1" applyAlignment="1">
      <alignment horizontal="center" textRotation="90"/>
    </xf>
    <xf numFmtId="0" fontId="5" fillId="3" borderId="1" xfId="0" applyNumberFormat="1" applyFont="1" applyFill="1" applyBorder="1" applyAlignment="1">
      <alignment horizontal="center"/>
    </xf>
    <xf numFmtId="0" fontId="5" fillId="3" borderId="1" xfId="0" applyNumberFormat="1" applyFont="1" applyFill="1" applyBorder="1" applyAlignment="1">
      <alignment horizontal="center" vertical="center"/>
    </xf>
    <xf numFmtId="0" fontId="5" fillId="2" borderId="6" xfId="0" applyNumberFormat="1" applyFont="1" applyFill="1" applyBorder="1" applyAlignment="1">
      <alignment horizontal="center"/>
    </xf>
    <xf numFmtId="0" fontId="5" fillId="2" borderId="7" xfId="0" applyNumberFormat="1" applyFont="1" applyFill="1" applyBorder="1" applyAlignment="1">
      <alignment horizontal="center"/>
    </xf>
    <xf numFmtId="0" fontId="5" fillId="2" borderId="8" xfId="0" applyNumberFormat="1" applyFont="1" applyFill="1" applyBorder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 vertical="center"/>
    </xf>
    <xf numFmtId="0" fontId="5" fillId="3" borderId="6" xfId="0" applyNumberFormat="1" applyFont="1" applyFill="1" applyBorder="1" applyAlignment="1">
      <alignment horizontal="center"/>
    </xf>
    <xf numFmtId="0" fontId="5" fillId="3" borderId="8" xfId="0" applyNumberFormat="1" applyFont="1" applyFill="1" applyBorder="1" applyAlignment="1">
      <alignment horizontal="center"/>
    </xf>
    <xf numFmtId="0" fontId="5" fillId="3" borderId="7" xfId="0" applyNumberFormat="1" applyFont="1" applyFill="1" applyBorder="1" applyAlignment="1">
      <alignment horizontal="center"/>
    </xf>
    <xf numFmtId="0" fontId="5" fillId="3" borderId="2" xfId="0" applyNumberFormat="1" applyFont="1" applyFill="1" applyBorder="1" applyAlignment="1">
      <alignment horizontal="center" vertical="center"/>
    </xf>
    <xf numFmtId="0" fontId="5" fillId="3" borderId="11" xfId="0" applyNumberFormat="1" applyFont="1" applyFill="1" applyBorder="1" applyAlignment="1">
      <alignment horizontal="center" vertical="center"/>
    </xf>
    <xf numFmtId="0" fontId="5" fillId="3" borderId="3" xfId="0" applyNumberFormat="1" applyFont="1" applyFill="1" applyBorder="1" applyAlignment="1">
      <alignment horizontal="center" vertical="center"/>
    </xf>
    <xf numFmtId="0" fontId="5" fillId="3" borderId="9" xfId="0" applyNumberFormat="1" applyFont="1" applyFill="1" applyBorder="1" applyAlignment="1">
      <alignment horizontal="center" vertical="center"/>
    </xf>
    <xf numFmtId="0" fontId="5" fillId="3" borderId="12" xfId="0" applyNumberFormat="1" applyFont="1" applyFill="1" applyBorder="1" applyAlignment="1">
      <alignment horizontal="center" vertical="center"/>
    </xf>
    <xf numFmtId="0" fontId="5" fillId="3" borderId="10" xfId="0" applyNumberFormat="1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/>
    </xf>
    <xf numFmtId="0" fontId="5" fillId="3" borderId="11" xfId="0" applyNumberFormat="1" applyFont="1" applyFill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0" fontId="5" fillId="3" borderId="0" xfId="0" applyNumberFormat="1" applyFont="1" applyFill="1" applyBorder="1" applyAlignment="1">
      <alignment horizontal="center"/>
    </xf>
    <xf numFmtId="0" fontId="5" fillId="3" borderId="9" xfId="0" applyNumberFormat="1" applyFont="1" applyFill="1" applyBorder="1" applyAlignment="1">
      <alignment horizontal="center"/>
    </xf>
    <xf numFmtId="0" fontId="5" fillId="3" borderId="12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10" fillId="2" borderId="6" xfId="0" applyFont="1" applyFill="1" applyBorder="1" applyAlignment="1">
      <alignment horizontal="left"/>
    </xf>
    <xf numFmtId="0" fontId="10" fillId="2" borderId="7" xfId="0" applyFont="1" applyFill="1" applyBorder="1" applyAlignment="1">
      <alignment horizontal="left"/>
    </xf>
    <xf numFmtId="188" fontId="11" fillId="0" borderId="6" xfId="0" applyNumberFormat="1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 shrinkToFit="1"/>
    </xf>
    <xf numFmtId="0" fontId="10" fillId="0" borderId="7" xfId="0" applyFont="1" applyBorder="1" applyAlignment="1">
      <alignment horizontal="left" vertical="center" shrinkToFit="1"/>
    </xf>
    <xf numFmtId="0" fontId="3" fillId="2" borderId="6" xfId="0" applyFont="1" applyFill="1" applyBorder="1" applyAlignment="1">
      <alignment vertical="center" shrinkToFit="1"/>
    </xf>
    <xf numFmtId="0" fontId="3" fillId="2" borderId="7" xfId="0" applyFont="1" applyFill="1" applyBorder="1" applyAlignment="1">
      <alignment vertical="center" shrinkToFit="1"/>
    </xf>
    <xf numFmtId="0" fontId="10" fillId="2" borderId="6" xfId="2" applyFont="1" applyFill="1" applyBorder="1" applyAlignment="1">
      <alignment horizontal="left" vertical="center"/>
    </xf>
    <xf numFmtId="0" fontId="10" fillId="2" borderId="7" xfId="2" applyFont="1" applyFill="1" applyBorder="1" applyAlignment="1">
      <alignment horizontal="left" vertical="center"/>
    </xf>
    <xf numFmtId="0" fontId="10" fillId="0" borderId="6" xfId="2" applyFont="1" applyBorder="1" applyAlignment="1">
      <alignment horizontal="left" vertical="center"/>
    </xf>
    <xf numFmtId="0" fontId="10" fillId="0" borderId="7" xfId="2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0" xfId="0" applyFont="1" applyAlignment="1">
      <alignment horizontal="left" vertical="center" shrinkToFit="1"/>
    </xf>
    <xf numFmtId="0" fontId="10" fillId="0" borderId="8" xfId="0" applyFont="1" applyBorder="1" applyAlignment="1">
      <alignment horizontal="left" vertical="center" shrinkToFit="1"/>
    </xf>
  </cellXfs>
  <cellStyles count="3">
    <cellStyle name="Normal 2" xfId="2" xr:uid="{4F7DB8B1-E0F0-4E22-8F25-3009416A4F3B}"/>
    <cellStyle name="ปกติ" xfId="0" builtinId="0"/>
    <cellStyle name="ปกติ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5</xdr:col>
      <xdr:colOff>152400</xdr:colOff>
      <xdr:row>3</xdr:row>
      <xdr:rowOff>45893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886816" y="0"/>
          <a:ext cx="794039" cy="851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66675</xdr:colOff>
      <xdr:row>0</xdr:row>
      <xdr:rowOff>85725</xdr:rowOff>
    </xdr:from>
    <xdr:to>
      <xdr:col>17</xdr:col>
      <xdr:colOff>228600</xdr:colOff>
      <xdr:row>4</xdr:row>
      <xdr:rowOff>19050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914650" y="85725"/>
          <a:ext cx="3543300" cy="6572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 editAs="oneCell">
    <xdr:from>
      <xdr:col>2</xdr:col>
      <xdr:colOff>752475</xdr:colOff>
      <xdr:row>0</xdr:row>
      <xdr:rowOff>0</xdr:rowOff>
    </xdr:from>
    <xdr:to>
      <xdr:col>5</xdr:col>
      <xdr:colOff>152400</xdr:colOff>
      <xdr:row>3</xdr:row>
      <xdr:rowOff>45893</xdr:rowOff>
    </xdr:to>
    <xdr:pic>
      <xdr:nvPicPr>
        <xdr:cNvPr id="4" name="รูปภาพ 3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885950" y="0"/>
          <a:ext cx="800100" cy="847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66675</xdr:colOff>
      <xdr:row>0</xdr:row>
      <xdr:rowOff>85725</xdr:rowOff>
    </xdr:from>
    <xdr:to>
      <xdr:col>17</xdr:col>
      <xdr:colOff>228600</xdr:colOff>
      <xdr:row>4</xdr:row>
      <xdr:rowOff>19050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914650" y="85725"/>
          <a:ext cx="3543300" cy="6572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5</xdr:col>
      <xdr:colOff>152400</xdr:colOff>
      <xdr:row>3</xdr:row>
      <xdr:rowOff>45893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EA0D9A45-AA76-4E20-93C7-EC4A8F886904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885950" y="0"/>
          <a:ext cx="800100" cy="845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66675</xdr:colOff>
      <xdr:row>0</xdr:row>
      <xdr:rowOff>85725</xdr:rowOff>
    </xdr:from>
    <xdr:to>
      <xdr:col>17</xdr:col>
      <xdr:colOff>228600</xdr:colOff>
      <xdr:row>4</xdr:row>
      <xdr:rowOff>19050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55C1FB34-BA07-44C2-A0C8-F6FC90405037}"/>
            </a:ext>
          </a:extLst>
        </xdr:cNvPr>
        <xdr:cNvSpPr txBox="1">
          <a:spLocks noChangeArrowheads="1"/>
        </xdr:cNvSpPr>
      </xdr:nvSpPr>
      <xdr:spPr bwMode="auto">
        <a:xfrm>
          <a:off x="2914650" y="85725"/>
          <a:ext cx="3543300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 editAs="oneCell">
    <xdr:from>
      <xdr:col>2</xdr:col>
      <xdr:colOff>752475</xdr:colOff>
      <xdr:row>0</xdr:row>
      <xdr:rowOff>0</xdr:rowOff>
    </xdr:from>
    <xdr:to>
      <xdr:col>5</xdr:col>
      <xdr:colOff>152400</xdr:colOff>
      <xdr:row>3</xdr:row>
      <xdr:rowOff>45893</xdr:rowOff>
    </xdr:to>
    <xdr:pic>
      <xdr:nvPicPr>
        <xdr:cNvPr id="4" name="รูปภาพ 3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0620FDBC-9275-4649-8D9A-F1E3E86FB52F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885950" y="0"/>
          <a:ext cx="800100" cy="845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66675</xdr:colOff>
      <xdr:row>0</xdr:row>
      <xdr:rowOff>85725</xdr:rowOff>
    </xdr:from>
    <xdr:to>
      <xdr:col>17</xdr:col>
      <xdr:colOff>228600</xdr:colOff>
      <xdr:row>4</xdr:row>
      <xdr:rowOff>19050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47438500-F5A0-40CB-9280-E2C375E9A9D5}"/>
            </a:ext>
          </a:extLst>
        </xdr:cNvPr>
        <xdr:cNvSpPr txBox="1">
          <a:spLocks noChangeArrowheads="1"/>
        </xdr:cNvSpPr>
      </xdr:nvSpPr>
      <xdr:spPr bwMode="auto">
        <a:xfrm>
          <a:off x="2914650" y="85725"/>
          <a:ext cx="3543300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5</xdr:col>
      <xdr:colOff>152400</xdr:colOff>
      <xdr:row>3</xdr:row>
      <xdr:rowOff>45893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6AA9728E-C61F-4BC8-94D4-8D36235FEEEA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885950" y="0"/>
          <a:ext cx="800100" cy="845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66675</xdr:colOff>
      <xdr:row>0</xdr:row>
      <xdr:rowOff>85725</xdr:rowOff>
    </xdr:from>
    <xdr:to>
      <xdr:col>17</xdr:col>
      <xdr:colOff>228600</xdr:colOff>
      <xdr:row>4</xdr:row>
      <xdr:rowOff>19050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B092F1AC-B8E1-464B-9210-AAA9BF2217F6}"/>
            </a:ext>
          </a:extLst>
        </xdr:cNvPr>
        <xdr:cNvSpPr txBox="1">
          <a:spLocks noChangeArrowheads="1"/>
        </xdr:cNvSpPr>
      </xdr:nvSpPr>
      <xdr:spPr bwMode="auto">
        <a:xfrm>
          <a:off x="2914650" y="85725"/>
          <a:ext cx="3543300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 editAs="oneCell">
    <xdr:from>
      <xdr:col>2</xdr:col>
      <xdr:colOff>752475</xdr:colOff>
      <xdr:row>0</xdr:row>
      <xdr:rowOff>0</xdr:rowOff>
    </xdr:from>
    <xdr:to>
      <xdr:col>5</xdr:col>
      <xdr:colOff>152400</xdr:colOff>
      <xdr:row>3</xdr:row>
      <xdr:rowOff>45893</xdr:rowOff>
    </xdr:to>
    <xdr:pic>
      <xdr:nvPicPr>
        <xdr:cNvPr id="4" name="รูปภาพ 3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C2177667-8843-4FD8-B282-D589C29D3ECB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885950" y="0"/>
          <a:ext cx="800100" cy="845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66675</xdr:colOff>
      <xdr:row>0</xdr:row>
      <xdr:rowOff>85725</xdr:rowOff>
    </xdr:from>
    <xdr:to>
      <xdr:col>17</xdr:col>
      <xdr:colOff>228600</xdr:colOff>
      <xdr:row>4</xdr:row>
      <xdr:rowOff>19050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3079B6C-F48C-4E69-9FD9-29D1E9E1D5FC}"/>
            </a:ext>
          </a:extLst>
        </xdr:cNvPr>
        <xdr:cNvSpPr txBox="1">
          <a:spLocks noChangeArrowheads="1"/>
        </xdr:cNvSpPr>
      </xdr:nvSpPr>
      <xdr:spPr bwMode="auto">
        <a:xfrm>
          <a:off x="2914650" y="85725"/>
          <a:ext cx="3543300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5</xdr:col>
      <xdr:colOff>152400</xdr:colOff>
      <xdr:row>3</xdr:row>
      <xdr:rowOff>45893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DCD65181-FAD9-4DA6-97DE-0A184797F124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885950" y="0"/>
          <a:ext cx="800100" cy="845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66675</xdr:colOff>
      <xdr:row>0</xdr:row>
      <xdr:rowOff>85725</xdr:rowOff>
    </xdr:from>
    <xdr:to>
      <xdr:col>17</xdr:col>
      <xdr:colOff>228600</xdr:colOff>
      <xdr:row>4</xdr:row>
      <xdr:rowOff>19050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58DB5E4A-564F-4609-902A-D62A4C8BCC0C}"/>
            </a:ext>
          </a:extLst>
        </xdr:cNvPr>
        <xdr:cNvSpPr txBox="1">
          <a:spLocks noChangeArrowheads="1"/>
        </xdr:cNvSpPr>
      </xdr:nvSpPr>
      <xdr:spPr bwMode="auto">
        <a:xfrm>
          <a:off x="2914650" y="85725"/>
          <a:ext cx="3543300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 editAs="oneCell">
    <xdr:from>
      <xdr:col>2</xdr:col>
      <xdr:colOff>752475</xdr:colOff>
      <xdr:row>0</xdr:row>
      <xdr:rowOff>0</xdr:rowOff>
    </xdr:from>
    <xdr:to>
      <xdr:col>5</xdr:col>
      <xdr:colOff>152400</xdr:colOff>
      <xdr:row>3</xdr:row>
      <xdr:rowOff>45893</xdr:rowOff>
    </xdr:to>
    <xdr:pic>
      <xdr:nvPicPr>
        <xdr:cNvPr id="4" name="รูปภาพ 3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318B45F7-6952-42E3-A0FF-E30AADEA112B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885950" y="0"/>
          <a:ext cx="800100" cy="845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66675</xdr:colOff>
      <xdr:row>0</xdr:row>
      <xdr:rowOff>85725</xdr:rowOff>
    </xdr:from>
    <xdr:to>
      <xdr:col>17</xdr:col>
      <xdr:colOff>228600</xdr:colOff>
      <xdr:row>4</xdr:row>
      <xdr:rowOff>19050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73440B4D-4C55-48B2-9CB8-F1FE788FF3FC}"/>
            </a:ext>
          </a:extLst>
        </xdr:cNvPr>
        <xdr:cNvSpPr txBox="1">
          <a:spLocks noChangeArrowheads="1"/>
        </xdr:cNvSpPr>
      </xdr:nvSpPr>
      <xdr:spPr bwMode="auto">
        <a:xfrm>
          <a:off x="2914650" y="85725"/>
          <a:ext cx="3543300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5</xdr:col>
      <xdr:colOff>152400</xdr:colOff>
      <xdr:row>3</xdr:row>
      <xdr:rowOff>45893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21B65C33-0C8B-44DB-A312-123950775303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885950" y="0"/>
          <a:ext cx="800100" cy="845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66675</xdr:colOff>
      <xdr:row>0</xdr:row>
      <xdr:rowOff>85725</xdr:rowOff>
    </xdr:from>
    <xdr:to>
      <xdr:col>17</xdr:col>
      <xdr:colOff>228600</xdr:colOff>
      <xdr:row>4</xdr:row>
      <xdr:rowOff>19050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61822BEF-41BF-479A-9657-73BF880AE23A}"/>
            </a:ext>
          </a:extLst>
        </xdr:cNvPr>
        <xdr:cNvSpPr txBox="1">
          <a:spLocks noChangeArrowheads="1"/>
        </xdr:cNvSpPr>
      </xdr:nvSpPr>
      <xdr:spPr bwMode="auto">
        <a:xfrm>
          <a:off x="2914650" y="85725"/>
          <a:ext cx="3543300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 editAs="oneCell">
    <xdr:from>
      <xdr:col>2</xdr:col>
      <xdr:colOff>752475</xdr:colOff>
      <xdr:row>0</xdr:row>
      <xdr:rowOff>0</xdr:rowOff>
    </xdr:from>
    <xdr:to>
      <xdr:col>5</xdr:col>
      <xdr:colOff>152400</xdr:colOff>
      <xdr:row>3</xdr:row>
      <xdr:rowOff>45893</xdr:rowOff>
    </xdr:to>
    <xdr:pic>
      <xdr:nvPicPr>
        <xdr:cNvPr id="4" name="รูปภาพ 3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3CAE7AEC-7E0E-4ED9-8845-3F4E7FD43CCE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885950" y="0"/>
          <a:ext cx="800100" cy="845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66675</xdr:colOff>
      <xdr:row>0</xdr:row>
      <xdr:rowOff>85725</xdr:rowOff>
    </xdr:from>
    <xdr:to>
      <xdr:col>17</xdr:col>
      <xdr:colOff>228600</xdr:colOff>
      <xdr:row>4</xdr:row>
      <xdr:rowOff>19050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1932120B-D948-4A4A-A965-7E4EFDCF48F4}"/>
            </a:ext>
          </a:extLst>
        </xdr:cNvPr>
        <xdr:cNvSpPr txBox="1">
          <a:spLocks noChangeArrowheads="1"/>
        </xdr:cNvSpPr>
      </xdr:nvSpPr>
      <xdr:spPr bwMode="auto">
        <a:xfrm>
          <a:off x="2914650" y="85725"/>
          <a:ext cx="3543300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5</xdr:col>
      <xdr:colOff>152400</xdr:colOff>
      <xdr:row>3</xdr:row>
      <xdr:rowOff>45893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6CE81153-EC27-4CBB-B573-1DF551A9F99A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885950" y="0"/>
          <a:ext cx="800100" cy="845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66675</xdr:colOff>
      <xdr:row>0</xdr:row>
      <xdr:rowOff>85725</xdr:rowOff>
    </xdr:from>
    <xdr:to>
      <xdr:col>17</xdr:col>
      <xdr:colOff>228600</xdr:colOff>
      <xdr:row>4</xdr:row>
      <xdr:rowOff>19050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CC77962F-7F7C-45FD-8222-5450F162BD79}"/>
            </a:ext>
          </a:extLst>
        </xdr:cNvPr>
        <xdr:cNvSpPr txBox="1">
          <a:spLocks noChangeArrowheads="1"/>
        </xdr:cNvSpPr>
      </xdr:nvSpPr>
      <xdr:spPr bwMode="auto">
        <a:xfrm>
          <a:off x="2914650" y="85725"/>
          <a:ext cx="3543300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 editAs="oneCell">
    <xdr:from>
      <xdr:col>2</xdr:col>
      <xdr:colOff>752475</xdr:colOff>
      <xdr:row>0</xdr:row>
      <xdr:rowOff>0</xdr:rowOff>
    </xdr:from>
    <xdr:to>
      <xdr:col>5</xdr:col>
      <xdr:colOff>152400</xdr:colOff>
      <xdr:row>3</xdr:row>
      <xdr:rowOff>45893</xdr:rowOff>
    </xdr:to>
    <xdr:pic>
      <xdr:nvPicPr>
        <xdr:cNvPr id="4" name="รูปภาพ 3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9B39B88E-5432-4D3F-8E8B-0AB37355278D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885950" y="0"/>
          <a:ext cx="800100" cy="845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66675</xdr:colOff>
      <xdr:row>0</xdr:row>
      <xdr:rowOff>85725</xdr:rowOff>
    </xdr:from>
    <xdr:to>
      <xdr:col>17</xdr:col>
      <xdr:colOff>228600</xdr:colOff>
      <xdr:row>4</xdr:row>
      <xdr:rowOff>19050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B97BCF0C-3426-454E-8BA8-74558A7B6FA2}"/>
            </a:ext>
          </a:extLst>
        </xdr:cNvPr>
        <xdr:cNvSpPr txBox="1">
          <a:spLocks noChangeArrowheads="1"/>
        </xdr:cNvSpPr>
      </xdr:nvSpPr>
      <xdr:spPr bwMode="auto">
        <a:xfrm>
          <a:off x="2914650" y="85725"/>
          <a:ext cx="3543300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5</xdr:col>
      <xdr:colOff>152400</xdr:colOff>
      <xdr:row>3</xdr:row>
      <xdr:rowOff>45893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F9209ACB-118E-40AC-845F-7E726F16F755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885950" y="0"/>
          <a:ext cx="800100" cy="845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66675</xdr:colOff>
      <xdr:row>0</xdr:row>
      <xdr:rowOff>85725</xdr:rowOff>
    </xdr:from>
    <xdr:to>
      <xdr:col>17</xdr:col>
      <xdr:colOff>228600</xdr:colOff>
      <xdr:row>4</xdr:row>
      <xdr:rowOff>19050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A61FD8BC-25BE-49B2-8AB2-23763A96C524}"/>
            </a:ext>
          </a:extLst>
        </xdr:cNvPr>
        <xdr:cNvSpPr txBox="1">
          <a:spLocks noChangeArrowheads="1"/>
        </xdr:cNvSpPr>
      </xdr:nvSpPr>
      <xdr:spPr bwMode="auto">
        <a:xfrm>
          <a:off x="2914650" y="85725"/>
          <a:ext cx="3543300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 editAs="oneCell">
    <xdr:from>
      <xdr:col>2</xdr:col>
      <xdr:colOff>752475</xdr:colOff>
      <xdr:row>0</xdr:row>
      <xdr:rowOff>0</xdr:rowOff>
    </xdr:from>
    <xdr:to>
      <xdr:col>5</xdr:col>
      <xdr:colOff>152400</xdr:colOff>
      <xdr:row>3</xdr:row>
      <xdr:rowOff>45893</xdr:rowOff>
    </xdr:to>
    <xdr:pic>
      <xdr:nvPicPr>
        <xdr:cNvPr id="4" name="รูปภาพ 3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F19E9FAB-F89B-4D31-8F9E-07989098D26C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885950" y="0"/>
          <a:ext cx="800100" cy="845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66675</xdr:colOff>
      <xdr:row>0</xdr:row>
      <xdr:rowOff>85725</xdr:rowOff>
    </xdr:from>
    <xdr:to>
      <xdr:col>17</xdr:col>
      <xdr:colOff>228600</xdr:colOff>
      <xdr:row>4</xdr:row>
      <xdr:rowOff>19050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7B195C0D-44EF-4E1F-BA48-4D7E0A37AA2F}"/>
            </a:ext>
          </a:extLst>
        </xdr:cNvPr>
        <xdr:cNvSpPr txBox="1">
          <a:spLocks noChangeArrowheads="1"/>
        </xdr:cNvSpPr>
      </xdr:nvSpPr>
      <xdr:spPr bwMode="auto">
        <a:xfrm>
          <a:off x="2914650" y="85725"/>
          <a:ext cx="3543300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5</xdr:col>
      <xdr:colOff>152400</xdr:colOff>
      <xdr:row>3</xdr:row>
      <xdr:rowOff>45893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933E2E16-EB54-412B-AF4C-F05FB590C96F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885950" y="0"/>
          <a:ext cx="800100" cy="845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66675</xdr:colOff>
      <xdr:row>0</xdr:row>
      <xdr:rowOff>85725</xdr:rowOff>
    </xdr:from>
    <xdr:to>
      <xdr:col>17</xdr:col>
      <xdr:colOff>228600</xdr:colOff>
      <xdr:row>4</xdr:row>
      <xdr:rowOff>19050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983C132C-332E-46E6-887F-77CDF1A55D70}"/>
            </a:ext>
          </a:extLst>
        </xdr:cNvPr>
        <xdr:cNvSpPr txBox="1">
          <a:spLocks noChangeArrowheads="1"/>
        </xdr:cNvSpPr>
      </xdr:nvSpPr>
      <xdr:spPr bwMode="auto">
        <a:xfrm>
          <a:off x="2914650" y="85725"/>
          <a:ext cx="3543300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 editAs="oneCell">
    <xdr:from>
      <xdr:col>2</xdr:col>
      <xdr:colOff>752475</xdr:colOff>
      <xdr:row>0</xdr:row>
      <xdr:rowOff>0</xdr:rowOff>
    </xdr:from>
    <xdr:to>
      <xdr:col>5</xdr:col>
      <xdr:colOff>152400</xdr:colOff>
      <xdr:row>3</xdr:row>
      <xdr:rowOff>45893</xdr:rowOff>
    </xdr:to>
    <xdr:pic>
      <xdr:nvPicPr>
        <xdr:cNvPr id="4" name="รูปภาพ 3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C604E76D-CE29-4494-BE3A-D71157F2B0EF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885950" y="0"/>
          <a:ext cx="800100" cy="845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66675</xdr:colOff>
      <xdr:row>0</xdr:row>
      <xdr:rowOff>85725</xdr:rowOff>
    </xdr:from>
    <xdr:to>
      <xdr:col>17</xdr:col>
      <xdr:colOff>228600</xdr:colOff>
      <xdr:row>4</xdr:row>
      <xdr:rowOff>19050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DDADF128-DAF1-49E3-8123-23EB8EDA87C5}"/>
            </a:ext>
          </a:extLst>
        </xdr:cNvPr>
        <xdr:cNvSpPr txBox="1">
          <a:spLocks noChangeArrowheads="1"/>
        </xdr:cNvSpPr>
      </xdr:nvSpPr>
      <xdr:spPr bwMode="auto">
        <a:xfrm>
          <a:off x="2914650" y="85725"/>
          <a:ext cx="3543300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5</xdr:col>
      <xdr:colOff>152400</xdr:colOff>
      <xdr:row>3</xdr:row>
      <xdr:rowOff>45893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F221524A-C044-4149-AAAE-B6E90F273E46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885950" y="0"/>
          <a:ext cx="800100" cy="845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66675</xdr:colOff>
      <xdr:row>0</xdr:row>
      <xdr:rowOff>85725</xdr:rowOff>
    </xdr:from>
    <xdr:to>
      <xdr:col>17</xdr:col>
      <xdr:colOff>228600</xdr:colOff>
      <xdr:row>4</xdr:row>
      <xdr:rowOff>19050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FB43F9FA-2C85-416E-B0B5-A46DE54EDE7A}"/>
            </a:ext>
          </a:extLst>
        </xdr:cNvPr>
        <xdr:cNvSpPr txBox="1">
          <a:spLocks noChangeArrowheads="1"/>
        </xdr:cNvSpPr>
      </xdr:nvSpPr>
      <xdr:spPr bwMode="auto">
        <a:xfrm>
          <a:off x="2914650" y="85725"/>
          <a:ext cx="3543300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 editAs="oneCell">
    <xdr:from>
      <xdr:col>2</xdr:col>
      <xdr:colOff>752475</xdr:colOff>
      <xdr:row>0</xdr:row>
      <xdr:rowOff>0</xdr:rowOff>
    </xdr:from>
    <xdr:to>
      <xdr:col>5</xdr:col>
      <xdr:colOff>152400</xdr:colOff>
      <xdr:row>3</xdr:row>
      <xdr:rowOff>45893</xdr:rowOff>
    </xdr:to>
    <xdr:pic>
      <xdr:nvPicPr>
        <xdr:cNvPr id="4" name="รูปภาพ 3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E1A7F3A2-C997-4CA5-8EF2-8D63ED1EBB00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885950" y="0"/>
          <a:ext cx="800100" cy="845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66675</xdr:colOff>
      <xdr:row>0</xdr:row>
      <xdr:rowOff>85725</xdr:rowOff>
    </xdr:from>
    <xdr:to>
      <xdr:col>17</xdr:col>
      <xdr:colOff>228600</xdr:colOff>
      <xdr:row>4</xdr:row>
      <xdr:rowOff>19050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A2712EA5-7B72-4ADC-90C4-F5CBE6654027}"/>
            </a:ext>
          </a:extLst>
        </xdr:cNvPr>
        <xdr:cNvSpPr txBox="1">
          <a:spLocks noChangeArrowheads="1"/>
        </xdr:cNvSpPr>
      </xdr:nvSpPr>
      <xdr:spPr bwMode="auto">
        <a:xfrm>
          <a:off x="2914650" y="85725"/>
          <a:ext cx="3543300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5</xdr:col>
      <xdr:colOff>152400</xdr:colOff>
      <xdr:row>3</xdr:row>
      <xdr:rowOff>45893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2C6552FB-E993-4B18-8BBB-42D9D899D82A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885950" y="0"/>
          <a:ext cx="800100" cy="845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66675</xdr:colOff>
      <xdr:row>0</xdr:row>
      <xdr:rowOff>85725</xdr:rowOff>
    </xdr:from>
    <xdr:to>
      <xdr:col>17</xdr:col>
      <xdr:colOff>228600</xdr:colOff>
      <xdr:row>4</xdr:row>
      <xdr:rowOff>19050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F5DA58CD-4F69-42C1-B3E1-86139D944B16}"/>
            </a:ext>
          </a:extLst>
        </xdr:cNvPr>
        <xdr:cNvSpPr txBox="1">
          <a:spLocks noChangeArrowheads="1"/>
        </xdr:cNvSpPr>
      </xdr:nvSpPr>
      <xdr:spPr bwMode="auto">
        <a:xfrm>
          <a:off x="2914650" y="85725"/>
          <a:ext cx="3543300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 editAs="oneCell">
    <xdr:from>
      <xdr:col>2</xdr:col>
      <xdr:colOff>752475</xdr:colOff>
      <xdr:row>0</xdr:row>
      <xdr:rowOff>0</xdr:rowOff>
    </xdr:from>
    <xdr:to>
      <xdr:col>5</xdr:col>
      <xdr:colOff>152400</xdr:colOff>
      <xdr:row>3</xdr:row>
      <xdr:rowOff>45893</xdr:rowOff>
    </xdr:to>
    <xdr:pic>
      <xdr:nvPicPr>
        <xdr:cNvPr id="4" name="รูปภาพ 3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DD099BB0-1115-4479-BD5B-91D8259398E3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885950" y="0"/>
          <a:ext cx="800100" cy="845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66675</xdr:colOff>
      <xdr:row>0</xdr:row>
      <xdr:rowOff>85725</xdr:rowOff>
    </xdr:from>
    <xdr:to>
      <xdr:col>17</xdr:col>
      <xdr:colOff>228600</xdr:colOff>
      <xdr:row>4</xdr:row>
      <xdr:rowOff>19050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969B87B6-7FC3-4596-B6DF-4B2F0C6AA61C}"/>
            </a:ext>
          </a:extLst>
        </xdr:cNvPr>
        <xdr:cNvSpPr txBox="1">
          <a:spLocks noChangeArrowheads="1"/>
        </xdr:cNvSpPr>
      </xdr:nvSpPr>
      <xdr:spPr bwMode="auto">
        <a:xfrm>
          <a:off x="2914650" y="85725"/>
          <a:ext cx="3543300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5</xdr:col>
      <xdr:colOff>152400</xdr:colOff>
      <xdr:row>3</xdr:row>
      <xdr:rowOff>45893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96D92674-C04F-4185-8B84-103D7EC7E24F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885950" y="0"/>
          <a:ext cx="800100" cy="845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66675</xdr:colOff>
      <xdr:row>0</xdr:row>
      <xdr:rowOff>85725</xdr:rowOff>
    </xdr:from>
    <xdr:to>
      <xdr:col>17</xdr:col>
      <xdr:colOff>228600</xdr:colOff>
      <xdr:row>4</xdr:row>
      <xdr:rowOff>19050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2E33333E-A9C0-4947-BAE2-A68E208FEE92}"/>
            </a:ext>
          </a:extLst>
        </xdr:cNvPr>
        <xdr:cNvSpPr txBox="1">
          <a:spLocks noChangeArrowheads="1"/>
        </xdr:cNvSpPr>
      </xdr:nvSpPr>
      <xdr:spPr bwMode="auto">
        <a:xfrm>
          <a:off x="2914650" y="85725"/>
          <a:ext cx="3543300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 editAs="oneCell">
    <xdr:from>
      <xdr:col>2</xdr:col>
      <xdr:colOff>752475</xdr:colOff>
      <xdr:row>0</xdr:row>
      <xdr:rowOff>0</xdr:rowOff>
    </xdr:from>
    <xdr:to>
      <xdr:col>5</xdr:col>
      <xdr:colOff>152400</xdr:colOff>
      <xdr:row>3</xdr:row>
      <xdr:rowOff>45893</xdr:rowOff>
    </xdr:to>
    <xdr:pic>
      <xdr:nvPicPr>
        <xdr:cNvPr id="4" name="รูปภาพ 3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42E8627F-85E3-44FC-9450-770A699F931E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885950" y="0"/>
          <a:ext cx="800100" cy="845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66675</xdr:colOff>
      <xdr:row>0</xdr:row>
      <xdr:rowOff>85725</xdr:rowOff>
    </xdr:from>
    <xdr:to>
      <xdr:col>17</xdr:col>
      <xdr:colOff>228600</xdr:colOff>
      <xdr:row>4</xdr:row>
      <xdr:rowOff>19050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D2795696-590D-405C-8F44-12459FF321E4}"/>
            </a:ext>
          </a:extLst>
        </xdr:cNvPr>
        <xdr:cNvSpPr txBox="1">
          <a:spLocks noChangeArrowheads="1"/>
        </xdr:cNvSpPr>
      </xdr:nvSpPr>
      <xdr:spPr bwMode="auto">
        <a:xfrm>
          <a:off x="2914650" y="85725"/>
          <a:ext cx="3543300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4"/>
  <sheetViews>
    <sheetView view="pageLayout" topLeftCell="A41" zoomScale="110" zoomScalePageLayoutView="110" workbookViewId="0">
      <selection activeCell="A52" sqref="A52"/>
    </sheetView>
  </sheetViews>
  <sheetFormatPr defaultRowHeight="14.25" x14ac:dyDescent="0.2"/>
  <cols>
    <col min="1" max="1" width="4.75" customWidth="1"/>
    <col min="2" max="3" width="10.125" customWidth="1"/>
    <col min="4" max="12" width="4.125" customWidth="1"/>
    <col min="13" max="13" width="5.125" customWidth="1"/>
    <col min="14" max="17" width="3.625" customWidth="1"/>
    <col min="18" max="18" width="7.625" customWidth="1"/>
  </cols>
  <sheetData>
    <row r="1" spans="1:18" ht="21" x14ac:dyDescent="0.4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21" x14ac:dyDescent="0.4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21" x14ac:dyDescent="0.4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ht="21" x14ac:dyDescent="0.4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ht="7.5" customHeight="1" x14ac:dyDescent="0.4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s="1" customFormat="1" ht="16.5" customHeight="1" x14ac:dyDescent="0.35">
      <c r="A6" s="35" t="s">
        <v>31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spans="1:18" s="1" customFormat="1" ht="18" customHeight="1" x14ac:dyDescent="0.35">
      <c r="A7" s="35" t="s">
        <v>55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8" spans="1:18" s="4" customFormat="1" ht="20.25" customHeight="1" x14ac:dyDescent="0.2">
      <c r="A8" s="6" t="s">
        <v>46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s="2" customFormat="1" ht="18" customHeight="1" x14ac:dyDescent="0.45">
      <c r="A9" s="36" t="s">
        <v>0</v>
      </c>
      <c r="B9" s="37" t="s">
        <v>1</v>
      </c>
      <c r="C9" s="38"/>
      <c r="D9" s="43" t="s">
        <v>2</v>
      </c>
      <c r="E9" s="43"/>
      <c r="F9" s="43"/>
      <c r="G9" s="43"/>
      <c r="H9" s="43"/>
      <c r="I9" s="43"/>
      <c r="J9" s="43"/>
      <c r="K9" s="43"/>
      <c r="L9" s="43"/>
      <c r="M9" s="44" t="s">
        <v>32</v>
      </c>
      <c r="N9" s="45" t="s">
        <v>3</v>
      </c>
      <c r="O9" s="45"/>
      <c r="P9" s="45"/>
      <c r="Q9" s="45"/>
      <c r="R9" s="46" t="s">
        <v>4</v>
      </c>
    </row>
    <row r="10" spans="1:18" s="2" customFormat="1" ht="18.75" customHeight="1" x14ac:dyDescent="0.45">
      <c r="A10" s="36"/>
      <c r="B10" s="39"/>
      <c r="C10" s="40"/>
      <c r="D10" s="47" t="s">
        <v>5</v>
      </c>
      <c r="E10" s="48"/>
      <c r="F10" s="47" t="s">
        <v>6</v>
      </c>
      <c r="G10" s="49"/>
      <c r="H10" s="49"/>
      <c r="I10" s="49"/>
      <c r="J10" s="49"/>
      <c r="K10" s="49"/>
      <c r="L10" s="48"/>
      <c r="M10" s="44"/>
      <c r="N10" s="44" t="s">
        <v>33</v>
      </c>
      <c r="O10" s="45" t="s">
        <v>7</v>
      </c>
      <c r="P10" s="45"/>
      <c r="Q10" s="45"/>
      <c r="R10" s="46"/>
    </row>
    <row r="11" spans="1:18" s="2" customFormat="1" ht="126" customHeight="1" x14ac:dyDescent="0.3">
      <c r="A11" s="36"/>
      <c r="B11" s="41"/>
      <c r="C11" s="42"/>
      <c r="D11" s="7" t="s">
        <v>34</v>
      </c>
      <c r="E11" s="7" t="s">
        <v>35</v>
      </c>
      <c r="F11" s="7" t="s">
        <v>36</v>
      </c>
      <c r="G11" s="7" t="s">
        <v>37</v>
      </c>
      <c r="H11" s="7" t="s">
        <v>38</v>
      </c>
      <c r="I11" s="7" t="s">
        <v>39</v>
      </c>
      <c r="J11" s="7" t="s">
        <v>40</v>
      </c>
      <c r="K11" s="7" t="s">
        <v>41</v>
      </c>
      <c r="L11" s="7" t="s">
        <v>42</v>
      </c>
      <c r="M11" s="44"/>
      <c r="N11" s="44"/>
      <c r="O11" s="14" t="s">
        <v>43</v>
      </c>
      <c r="P11" s="14" t="s">
        <v>44</v>
      </c>
      <c r="Q11" s="14" t="s">
        <v>45</v>
      </c>
      <c r="R11" s="46"/>
    </row>
    <row r="12" spans="1:18" s="2" customFormat="1" ht="18" customHeight="1" x14ac:dyDescent="0.45">
      <c r="A12" s="8">
        <v>1</v>
      </c>
      <c r="B12" s="67" t="s">
        <v>120</v>
      </c>
      <c r="C12" s="68" t="s">
        <v>123</v>
      </c>
      <c r="D12" s="9"/>
      <c r="E12" s="9"/>
      <c r="F12" s="9"/>
      <c r="G12" s="9"/>
      <c r="H12" s="9"/>
      <c r="I12" s="9"/>
      <c r="J12" s="9"/>
      <c r="K12" s="9"/>
      <c r="L12" s="9"/>
      <c r="M12" s="15">
        <f>D12+E12+F12+G12+H12+I12+J12+K12+L12</f>
        <v>0</v>
      </c>
      <c r="N12" s="15" t="str">
        <f>IF(M12&lt;=19,"/","")</f>
        <v>/</v>
      </c>
      <c r="O12" s="15" t="str">
        <f>IF(AND(M12&gt;19,M12&lt;=26),"/","")</f>
        <v/>
      </c>
      <c r="P12" s="16" t="str">
        <f>IF(AND(M12&gt;26,M12&lt;=33),"/","")</f>
        <v/>
      </c>
      <c r="Q12" s="16" t="str">
        <f>IF(AND(M12&gt;33,M12&lt;=40),"/","")</f>
        <v/>
      </c>
      <c r="R12" s="15" t="str">
        <f>IF(M12&gt;=24,"ผ่าน","ไม่ผ่าน")</f>
        <v>ไม่ผ่าน</v>
      </c>
    </row>
    <row r="13" spans="1:18" s="2" customFormat="1" ht="18" customHeight="1" x14ac:dyDescent="0.45">
      <c r="A13" s="8">
        <v>2</v>
      </c>
      <c r="B13" s="69" t="s">
        <v>136</v>
      </c>
      <c r="C13" s="70" t="s">
        <v>69</v>
      </c>
      <c r="D13" s="9"/>
      <c r="E13" s="9"/>
      <c r="F13" s="9"/>
      <c r="G13" s="9"/>
      <c r="H13" s="9"/>
      <c r="I13" s="9"/>
      <c r="J13" s="9"/>
      <c r="K13" s="9"/>
      <c r="L13" s="9"/>
      <c r="M13" s="15">
        <f t="shared" ref="M13:M38" si="0">D13+E13+F13+G13+H13+I13+J13+K13+L13</f>
        <v>0</v>
      </c>
      <c r="N13" s="15" t="str">
        <f t="shared" ref="N13:N51" si="1">IF(M13&lt;=19,"/","")</f>
        <v>/</v>
      </c>
      <c r="O13" s="15" t="str">
        <f t="shared" ref="O13:O39" si="2">IF(AND(M13&gt;19,M13&lt;=26),"/","")</f>
        <v/>
      </c>
      <c r="P13" s="16" t="str">
        <f t="shared" ref="P13:P51" si="3">IF(AND(M13&gt;26,M13&lt;=33),"/","")</f>
        <v/>
      </c>
      <c r="Q13" s="16" t="str">
        <f t="shared" ref="Q13:Q51" si="4">IF(AND(M13&gt;33,M13&lt;=40),"/","")</f>
        <v/>
      </c>
      <c r="R13" s="15" t="str">
        <f t="shared" ref="R13:R51" si="5">IF(M13&gt;=24,"ผ่าน","ไม่ผ่าน")</f>
        <v>ไม่ผ่าน</v>
      </c>
    </row>
    <row r="14" spans="1:18" s="2" customFormat="1" ht="18" customHeight="1" x14ac:dyDescent="0.45">
      <c r="A14" s="8">
        <v>3</v>
      </c>
      <c r="B14" s="67" t="s">
        <v>137</v>
      </c>
      <c r="C14" s="68" t="s">
        <v>138</v>
      </c>
      <c r="D14" s="9"/>
      <c r="E14" s="9"/>
      <c r="F14" s="9"/>
      <c r="G14" s="9"/>
      <c r="H14" s="9"/>
      <c r="I14" s="9"/>
      <c r="J14" s="9"/>
      <c r="K14" s="9"/>
      <c r="L14" s="9"/>
      <c r="M14" s="15">
        <f t="shared" si="0"/>
        <v>0</v>
      </c>
      <c r="N14" s="15" t="str">
        <f t="shared" si="1"/>
        <v>/</v>
      </c>
      <c r="O14" s="15" t="str">
        <f t="shared" si="2"/>
        <v/>
      </c>
      <c r="P14" s="16" t="str">
        <f t="shared" si="3"/>
        <v/>
      </c>
      <c r="Q14" s="16" t="str">
        <f t="shared" si="4"/>
        <v/>
      </c>
      <c r="R14" s="15" t="str">
        <f t="shared" si="5"/>
        <v>ไม่ผ่าน</v>
      </c>
    </row>
    <row r="15" spans="1:18" s="2" customFormat="1" ht="18" customHeight="1" x14ac:dyDescent="0.45">
      <c r="A15" s="8">
        <v>4</v>
      </c>
      <c r="B15" s="67" t="s">
        <v>139</v>
      </c>
      <c r="C15" s="68" t="s">
        <v>140</v>
      </c>
      <c r="D15" s="9"/>
      <c r="E15" s="9"/>
      <c r="F15" s="9"/>
      <c r="G15" s="9"/>
      <c r="H15" s="9"/>
      <c r="I15" s="9"/>
      <c r="J15" s="9"/>
      <c r="K15" s="9"/>
      <c r="L15" s="9"/>
      <c r="M15" s="15">
        <f t="shared" si="0"/>
        <v>0</v>
      </c>
      <c r="N15" s="15" t="str">
        <f t="shared" si="1"/>
        <v>/</v>
      </c>
      <c r="O15" s="15" t="str">
        <f t="shared" si="2"/>
        <v/>
      </c>
      <c r="P15" s="16" t="str">
        <f t="shared" si="3"/>
        <v/>
      </c>
      <c r="Q15" s="16" t="str">
        <f t="shared" si="4"/>
        <v/>
      </c>
      <c r="R15" s="15" t="str">
        <f t="shared" si="5"/>
        <v>ไม่ผ่าน</v>
      </c>
    </row>
    <row r="16" spans="1:18" s="2" customFormat="1" ht="18" customHeight="1" x14ac:dyDescent="0.45">
      <c r="A16" s="8">
        <v>5</v>
      </c>
      <c r="B16" s="67" t="s">
        <v>141</v>
      </c>
      <c r="C16" s="68" t="s">
        <v>142</v>
      </c>
      <c r="D16" s="9"/>
      <c r="E16" s="9"/>
      <c r="F16" s="9"/>
      <c r="G16" s="9"/>
      <c r="H16" s="9"/>
      <c r="I16" s="9"/>
      <c r="J16" s="9"/>
      <c r="K16" s="9"/>
      <c r="L16" s="9"/>
      <c r="M16" s="15">
        <f t="shared" si="0"/>
        <v>0</v>
      </c>
      <c r="N16" s="15" t="str">
        <f t="shared" si="1"/>
        <v>/</v>
      </c>
      <c r="O16" s="15" t="str">
        <f t="shared" si="2"/>
        <v/>
      </c>
      <c r="P16" s="16" t="str">
        <f t="shared" si="3"/>
        <v/>
      </c>
      <c r="Q16" s="16" t="str">
        <f t="shared" si="4"/>
        <v/>
      </c>
      <c r="R16" s="15" t="str">
        <f t="shared" si="5"/>
        <v>ไม่ผ่าน</v>
      </c>
    </row>
    <row r="17" spans="1:18" s="2" customFormat="1" ht="18" customHeight="1" x14ac:dyDescent="0.45">
      <c r="A17" s="8">
        <v>6</v>
      </c>
      <c r="B17" s="71" t="s">
        <v>96</v>
      </c>
      <c r="C17" s="72" t="s">
        <v>143</v>
      </c>
      <c r="D17" s="9"/>
      <c r="E17" s="9"/>
      <c r="F17" s="9"/>
      <c r="G17" s="9"/>
      <c r="H17" s="9"/>
      <c r="I17" s="9"/>
      <c r="J17" s="9"/>
      <c r="K17" s="9"/>
      <c r="L17" s="9"/>
      <c r="M17" s="15">
        <f t="shared" si="0"/>
        <v>0</v>
      </c>
      <c r="N17" s="15" t="str">
        <f t="shared" si="1"/>
        <v>/</v>
      </c>
      <c r="O17" s="15" t="str">
        <f t="shared" si="2"/>
        <v/>
      </c>
      <c r="P17" s="16" t="str">
        <f t="shared" si="3"/>
        <v/>
      </c>
      <c r="Q17" s="16" t="str">
        <f t="shared" si="4"/>
        <v/>
      </c>
      <c r="R17" s="15" t="str">
        <f t="shared" si="5"/>
        <v>ไม่ผ่าน</v>
      </c>
    </row>
    <row r="18" spans="1:18" s="2" customFormat="1" ht="18" customHeight="1" x14ac:dyDescent="0.45">
      <c r="A18" s="8">
        <v>7</v>
      </c>
      <c r="B18" s="71" t="s">
        <v>144</v>
      </c>
      <c r="C18" s="72" t="s">
        <v>145</v>
      </c>
      <c r="D18" s="9"/>
      <c r="E18" s="9"/>
      <c r="F18" s="9"/>
      <c r="G18" s="9"/>
      <c r="H18" s="9"/>
      <c r="I18" s="9"/>
      <c r="J18" s="9"/>
      <c r="K18" s="9"/>
      <c r="L18" s="9"/>
      <c r="M18" s="15">
        <f t="shared" si="0"/>
        <v>0</v>
      </c>
      <c r="N18" s="15" t="str">
        <f t="shared" si="1"/>
        <v>/</v>
      </c>
      <c r="O18" s="15" t="str">
        <f t="shared" si="2"/>
        <v/>
      </c>
      <c r="P18" s="16" t="str">
        <f t="shared" si="3"/>
        <v/>
      </c>
      <c r="Q18" s="16" t="str">
        <f t="shared" si="4"/>
        <v/>
      </c>
      <c r="R18" s="15" t="str">
        <f t="shared" si="5"/>
        <v>ไม่ผ่าน</v>
      </c>
    </row>
    <row r="19" spans="1:18" s="2" customFormat="1" ht="18" customHeight="1" x14ac:dyDescent="0.45">
      <c r="A19" s="8">
        <v>8</v>
      </c>
      <c r="B19" s="67" t="s">
        <v>146</v>
      </c>
      <c r="C19" s="68" t="s">
        <v>147</v>
      </c>
      <c r="D19" s="9"/>
      <c r="E19" s="9"/>
      <c r="F19" s="9"/>
      <c r="G19" s="9"/>
      <c r="H19" s="9"/>
      <c r="I19" s="9"/>
      <c r="J19" s="9"/>
      <c r="K19" s="9"/>
      <c r="L19" s="9"/>
      <c r="M19" s="15">
        <f t="shared" si="0"/>
        <v>0</v>
      </c>
      <c r="N19" s="15" t="str">
        <f t="shared" si="1"/>
        <v>/</v>
      </c>
      <c r="O19" s="15" t="str">
        <f t="shared" si="2"/>
        <v/>
      </c>
      <c r="P19" s="16" t="str">
        <f t="shared" si="3"/>
        <v/>
      </c>
      <c r="Q19" s="16" t="str">
        <f t="shared" si="4"/>
        <v/>
      </c>
      <c r="R19" s="15" t="str">
        <f t="shared" si="5"/>
        <v>ไม่ผ่าน</v>
      </c>
    </row>
    <row r="20" spans="1:18" s="2" customFormat="1" ht="18" customHeight="1" x14ac:dyDescent="0.45">
      <c r="A20" s="8">
        <v>9</v>
      </c>
      <c r="B20" s="67" t="s">
        <v>148</v>
      </c>
      <c r="C20" s="68" t="s">
        <v>149</v>
      </c>
      <c r="D20" s="9"/>
      <c r="E20" s="9"/>
      <c r="F20" s="9"/>
      <c r="G20" s="9"/>
      <c r="H20" s="9"/>
      <c r="I20" s="9"/>
      <c r="J20" s="9"/>
      <c r="K20" s="9"/>
      <c r="L20" s="9"/>
      <c r="M20" s="15">
        <f t="shared" si="0"/>
        <v>0</v>
      </c>
      <c r="N20" s="15" t="str">
        <f t="shared" si="1"/>
        <v>/</v>
      </c>
      <c r="O20" s="15" t="str">
        <f t="shared" si="2"/>
        <v/>
      </c>
      <c r="P20" s="16" t="str">
        <f t="shared" si="3"/>
        <v/>
      </c>
      <c r="Q20" s="16" t="str">
        <f t="shared" si="4"/>
        <v/>
      </c>
      <c r="R20" s="15" t="str">
        <f t="shared" si="5"/>
        <v>ไม่ผ่าน</v>
      </c>
    </row>
    <row r="21" spans="1:18" s="2" customFormat="1" ht="18" customHeight="1" x14ac:dyDescent="0.45">
      <c r="A21" s="8">
        <v>10</v>
      </c>
      <c r="B21" s="67" t="s">
        <v>150</v>
      </c>
      <c r="C21" s="68" t="s">
        <v>151</v>
      </c>
      <c r="D21" s="9"/>
      <c r="E21" s="9"/>
      <c r="F21" s="9"/>
      <c r="G21" s="9"/>
      <c r="H21" s="9"/>
      <c r="I21" s="9"/>
      <c r="J21" s="9"/>
      <c r="K21" s="9"/>
      <c r="L21" s="9"/>
      <c r="M21" s="15">
        <f t="shared" si="0"/>
        <v>0</v>
      </c>
      <c r="N21" s="15" t="str">
        <f t="shared" si="1"/>
        <v>/</v>
      </c>
      <c r="O21" s="15" t="str">
        <f t="shared" si="2"/>
        <v/>
      </c>
      <c r="P21" s="16" t="str">
        <f t="shared" si="3"/>
        <v/>
      </c>
      <c r="Q21" s="16" t="str">
        <f t="shared" si="4"/>
        <v/>
      </c>
      <c r="R21" s="15" t="str">
        <f t="shared" si="5"/>
        <v>ไม่ผ่าน</v>
      </c>
    </row>
    <row r="22" spans="1:18" s="2" customFormat="1" ht="18" customHeight="1" x14ac:dyDescent="0.45">
      <c r="A22" s="8">
        <v>11</v>
      </c>
      <c r="B22" s="67" t="s">
        <v>152</v>
      </c>
      <c r="C22" s="68" t="s">
        <v>153</v>
      </c>
      <c r="D22" s="9"/>
      <c r="E22" s="9"/>
      <c r="F22" s="9"/>
      <c r="G22" s="9"/>
      <c r="H22" s="9"/>
      <c r="I22" s="9"/>
      <c r="J22" s="9"/>
      <c r="K22" s="9"/>
      <c r="L22" s="9"/>
      <c r="M22" s="15">
        <f t="shared" si="0"/>
        <v>0</v>
      </c>
      <c r="N22" s="15" t="str">
        <f t="shared" si="1"/>
        <v>/</v>
      </c>
      <c r="O22" s="15" t="str">
        <f t="shared" si="2"/>
        <v/>
      </c>
      <c r="P22" s="16" t="str">
        <f t="shared" si="3"/>
        <v/>
      </c>
      <c r="Q22" s="16" t="str">
        <f t="shared" si="4"/>
        <v/>
      </c>
      <c r="R22" s="15" t="str">
        <f t="shared" si="5"/>
        <v>ไม่ผ่าน</v>
      </c>
    </row>
    <row r="23" spans="1:18" s="2" customFormat="1" ht="18" customHeight="1" x14ac:dyDescent="0.45">
      <c r="A23" s="8">
        <v>12</v>
      </c>
      <c r="B23" s="71" t="s">
        <v>154</v>
      </c>
      <c r="C23" s="72" t="s">
        <v>155</v>
      </c>
      <c r="D23" s="9"/>
      <c r="E23" s="9"/>
      <c r="F23" s="9"/>
      <c r="G23" s="9"/>
      <c r="H23" s="9"/>
      <c r="I23" s="9"/>
      <c r="J23" s="9"/>
      <c r="K23" s="9"/>
      <c r="L23" s="9"/>
      <c r="M23" s="15">
        <f t="shared" si="0"/>
        <v>0</v>
      </c>
      <c r="N23" s="15" t="str">
        <f t="shared" si="1"/>
        <v>/</v>
      </c>
      <c r="O23" s="15" t="str">
        <f t="shared" si="2"/>
        <v/>
      </c>
      <c r="P23" s="16" t="str">
        <f t="shared" si="3"/>
        <v/>
      </c>
      <c r="Q23" s="16" t="str">
        <f t="shared" si="4"/>
        <v/>
      </c>
      <c r="R23" s="15" t="str">
        <f t="shared" si="5"/>
        <v>ไม่ผ่าน</v>
      </c>
    </row>
    <row r="24" spans="1:18" s="2" customFormat="1" ht="18" customHeight="1" x14ac:dyDescent="0.45">
      <c r="A24" s="8">
        <v>13</v>
      </c>
      <c r="B24" s="67" t="s">
        <v>156</v>
      </c>
      <c r="C24" s="68" t="s">
        <v>157</v>
      </c>
      <c r="D24" s="9"/>
      <c r="E24" s="9"/>
      <c r="F24" s="9"/>
      <c r="G24" s="9"/>
      <c r="H24" s="9"/>
      <c r="I24" s="9"/>
      <c r="J24" s="9"/>
      <c r="K24" s="9"/>
      <c r="L24" s="9"/>
      <c r="M24" s="15">
        <f t="shared" si="0"/>
        <v>0</v>
      </c>
      <c r="N24" s="15" t="str">
        <f t="shared" si="1"/>
        <v>/</v>
      </c>
      <c r="O24" s="15" t="str">
        <f t="shared" si="2"/>
        <v/>
      </c>
      <c r="P24" s="16" t="str">
        <f t="shared" si="3"/>
        <v/>
      </c>
      <c r="Q24" s="16" t="str">
        <f t="shared" si="4"/>
        <v/>
      </c>
      <c r="R24" s="15" t="str">
        <f t="shared" si="5"/>
        <v>ไม่ผ่าน</v>
      </c>
    </row>
    <row r="25" spans="1:18" s="2" customFormat="1" ht="18" customHeight="1" x14ac:dyDescent="0.45">
      <c r="A25" s="8">
        <v>14</v>
      </c>
      <c r="B25" s="71" t="s">
        <v>60</v>
      </c>
      <c r="C25" s="72" t="s">
        <v>158</v>
      </c>
      <c r="D25" s="9"/>
      <c r="E25" s="9"/>
      <c r="F25" s="9"/>
      <c r="G25" s="9"/>
      <c r="H25" s="9"/>
      <c r="I25" s="9"/>
      <c r="J25" s="9"/>
      <c r="K25" s="9"/>
      <c r="L25" s="9"/>
      <c r="M25" s="15">
        <f t="shared" si="0"/>
        <v>0</v>
      </c>
      <c r="N25" s="15" t="str">
        <f t="shared" si="1"/>
        <v>/</v>
      </c>
      <c r="O25" s="15" t="str">
        <f t="shared" si="2"/>
        <v/>
      </c>
      <c r="P25" s="16" t="str">
        <f t="shared" si="3"/>
        <v/>
      </c>
      <c r="Q25" s="16" t="str">
        <f t="shared" si="4"/>
        <v/>
      </c>
      <c r="R25" s="15" t="str">
        <f t="shared" si="5"/>
        <v>ไม่ผ่าน</v>
      </c>
    </row>
    <row r="26" spans="1:18" s="2" customFormat="1" ht="18" customHeight="1" x14ac:dyDescent="0.45">
      <c r="A26" s="8">
        <v>15</v>
      </c>
      <c r="B26" s="67" t="s">
        <v>159</v>
      </c>
      <c r="C26" s="68" t="s">
        <v>88</v>
      </c>
      <c r="D26" s="9"/>
      <c r="E26" s="9"/>
      <c r="F26" s="9"/>
      <c r="G26" s="9"/>
      <c r="H26" s="9"/>
      <c r="I26" s="9"/>
      <c r="J26" s="9"/>
      <c r="K26" s="9"/>
      <c r="L26" s="9"/>
      <c r="M26" s="15">
        <f t="shared" si="0"/>
        <v>0</v>
      </c>
      <c r="N26" s="15" t="str">
        <f t="shared" si="1"/>
        <v>/</v>
      </c>
      <c r="O26" s="15" t="str">
        <f t="shared" si="2"/>
        <v/>
      </c>
      <c r="P26" s="16" t="str">
        <f t="shared" si="3"/>
        <v/>
      </c>
      <c r="Q26" s="16" t="str">
        <f t="shared" si="4"/>
        <v/>
      </c>
      <c r="R26" s="15" t="str">
        <f t="shared" si="5"/>
        <v>ไม่ผ่าน</v>
      </c>
    </row>
    <row r="27" spans="1:18" s="2" customFormat="1" ht="18" customHeight="1" x14ac:dyDescent="0.45">
      <c r="A27" s="8">
        <v>16</v>
      </c>
      <c r="B27" s="24" t="s">
        <v>160</v>
      </c>
      <c r="C27" s="25" t="s">
        <v>161</v>
      </c>
      <c r="D27" s="9"/>
      <c r="E27" s="9"/>
      <c r="F27" s="9"/>
      <c r="G27" s="9"/>
      <c r="H27" s="9"/>
      <c r="I27" s="9"/>
      <c r="J27" s="9"/>
      <c r="K27" s="9"/>
      <c r="L27" s="9"/>
      <c r="M27" s="15">
        <f t="shared" si="0"/>
        <v>0</v>
      </c>
      <c r="N27" s="15" t="str">
        <f t="shared" si="1"/>
        <v>/</v>
      </c>
      <c r="O27" s="15" t="str">
        <f t="shared" si="2"/>
        <v/>
      </c>
      <c r="P27" s="16" t="str">
        <f t="shared" si="3"/>
        <v/>
      </c>
      <c r="Q27" s="16" t="str">
        <f t="shared" si="4"/>
        <v/>
      </c>
      <c r="R27" s="15" t="str">
        <f t="shared" si="5"/>
        <v>ไม่ผ่าน</v>
      </c>
    </row>
    <row r="28" spans="1:18" s="2" customFormat="1" ht="18" customHeight="1" x14ac:dyDescent="0.45">
      <c r="A28" s="8">
        <v>17</v>
      </c>
      <c r="B28" s="71" t="s">
        <v>162</v>
      </c>
      <c r="C28" s="72" t="s">
        <v>163</v>
      </c>
      <c r="D28" s="9"/>
      <c r="E28" s="9"/>
      <c r="F28" s="9"/>
      <c r="G28" s="9"/>
      <c r="H28" s="9"/>
      <c r="I28" s="9"/>
      <c r="J28" s="9"/>
      <c r="K28" s="9"/>
      <c r="L28" s="9"/>
      <c r="M28" s="15">
        <f t="shared" si="0"/>
        <v>0</v>
      </c>
      <c r="N28" s="15" t="str">
        <f t="shared" si="1"/>
        <v>/</v>
      </c>
      <c r="O28" s="15" t="str">
        <f t="shared" si="2"/>
        <v/>
      </c>
      <c r="P28" s="16" t="str">
        <f t="shared" si="3"/>
        <v/>
      </c>
      <c r="Q28" s="16" t="str">
        <f t="shared" si="4"/>
        <v/>
      </c>
      <c r="R28" s="15" t="str">
        <f t="shared" si="5"/>
        <v>ไม่ผ่าน</v>
      </c>
    </row>
    <row r="29" spans="1:18" s="2" customFormat="1" ht="18" customHeight="1" x14ac:dyDescent="0.45">
      <c r="A29" s="8">
        <v>18</v>
      </c>
      <c r="B29" s="67" t="s">
        <v>164</v>
      </c>
      <c r="C29" s="68" t="s">
        <v>165</v>
      </c>
      <c r="D29" s="9"/>
      <c r="E29" s="9"/>
      <c r="F29" s="9"/>
      <c r="G29" s="9"/>
      <c r="H29" s="9"/>
      <c r="I29" s="9"/>
      <c r="J29" s="9"/>
      <c r="K29" s="9"/>
      <c r="L29" s="9"/>
      <c r="M29" s="15">
        <f t="shared" si="0"/>
        <v>0</v>
      </c>
      <c r="N29" s="15" t="str">
        <f t="shared" si="1"/>
        <v>/</v>
      </c>
      <c r="O29" s="15" t="str">
        <f t="shared" si="2"/>
        <v/>
      </c>
      <c r="P29" s="16" t="str">
        <f t="shared" si="3"/>
        <v/>
      </c>
      <c r="Q29" s="16" t="str">
        <f t="shared" si="4"/>
        <v/>
      </c>
      <c r="R29" s="15" t="str">
        <f t="shared" si="5"/>
        <v>ไม่ผ่าน</v>
      </c>
    </row>
    <row r="30" spans="1:18" s="2" customFormat="1" ht="18" customHeight="1" x14ac:dyDescent="0.45">
      <c r="A30" s="8">
        <v>19</v>
      </c>
      <c r="B30" s="67" t="s">
        <v>166</v>
      </c>
      <c r="C30" s="68" t="s">
        <v>167</v>
      </c>
      <c r="D30" s="9"/>
      <c r="E30" s="9"/>
      <c r="F30" s="9"/>
      <c r="G30" s="9"/>
      <c r="H30" s="9"/>
      <c r="I30" s="9"/>
      <c r="J30" s="9"/>
      <c r="K30" s="9"/>
      <c r="L30" s="9"/>
      <c r="M30" s="15">
        <f t="shared" si="0"/>
        <v>0</v>
      </c>
      <c r="N30" s="15" t="str">
        <f t="shared" si="1"/>
        <v>/</v>
      </c>
      <c r="O30" s="15" t="str">
        <f t="shared" si="2"/>
        <v/>
      </c>
      <c r="P30" s="16" t="str">
        <f t="shared" si="3"/>
        <v/>
      </c>
      <c r="Q30" s="16" t="str">
        <f t="shared" si="4"/>
        <v/>
      </c>
      <c r="R30" s="15" t="str">
        <f t="shared" si="5"/>
        <v>ไม่ผ่าน</v>
      </c>
    </row>
    <row r="31" spans="1:18" s="2" customFormat="1" ht="18" customHeight="1" x14ac:dyDescent="0.45">
      <c r="A31" s="8">
        <v>20</v>
      </c>
      <c r="B31" s="67" t="s">
        <v>168</v>
      </c>
      <c r="C31" s="68" t="s">
        <v>169</v>
      </c>
      <c r="D31" s="9"/>
      <c r="E31" s="9"/>
      <c r="F31" s="9"/>
      <c r="G31" s="9"/>
      <c r="H31" s="9"/>
      <c r="I31" s="9"/>
      <c r="J31" s="9"/>
      <c r="K31" s="9"/>
      <c r="L31" s="9"/>
      <c r="M31" s="15">
        <f t="shared" si="0"/>
        <v>0</v>
      </c>
      <c r="N31" s="15" t="str">
        <f t="shared" si="1"/>
        <v>/</v>
      </c>
      <c r="O31" s="15" t="str">
        <f t="shared" si="2"/>
        <v/>
      </c>
      <c r="P31" s="16" t="str">
        <f t="shared" si="3"/>
        <v/>
      </c>
      <c r="Q31" s="16" t="str">
        <f t="shared" si="4"/>
        <v/>
      </c>
      <c r="R31" s="15" t="str">
        <f t="shared" si="5"/>
        <v>ไม่ผ่าน</v>
      </c>
    </row>
    <row r="32" spans="1:18" s="2" customFormat="1" ht="18" customHeight="1" x14ac:dyDescent="0.45">
      <c r="A32" s="8">
        <v>21</v>
      </c>
      <c r="B32" s="67" t="s">
        <v>78</v>
      </c>
      <c r="C32" s="68" t="s">
        <v>170</v>
      </c>
      <c r="D32" s="9"/>
      <c r="E32" s="9"/>
      <c r="F32" s="9"/>
      <c r="G32" s="9"/>
      <c r="H32" s="9"/>
      <c r="I32" s="9"/>
      <c r="J32" s="9"/>
      <c r="K32" s="9"/>
      <c r="L32" s="9"/>
      <c r="M32" s="15">
        <f t="shared" si="0"/>
        <v>0</v>
      </c>
      <c r="N32" s="15" t="str">
        <f t="shared" si="1"/>
        <v>/</v>
      </c>
      <c r="O32" s="15" t="str">
        <f t="shared" si="2"/>
        <v/>
      </c>
      <c r="P32" s="16" t="str">
        <f t="shared" si="3"/>
        <v/>
      </c>
      <c r="Q32" s="16" t="str">
        <f t="shared" si="4"/>
        <v/>
      </c>
      <c r="R32" s="15" t="str">
        <f t="shared" si="5"/>
        <v>ไม่ผ่าน</v>
      </c>
    </row>
    <row r="33" spans="1:18" s="2" customFormat="1" ht="18" customHeight="1" x14ac:dyDescent="0.45">
      <c r="A33" s="8">
        <v>22</v>
      </c>
      <c r="B33" s="67" t="s">
        <v>171</v>
      </c>
      <c r="C33" s="68" t="s">
        <v>172</v>
      </c>
      <c r="D33" s="9"/>
      <c r="E33" s="9"/>
      <c r="F33" s="9"/>
      <c r="G33" s="9"/>
      <c r="H33" s="9"/>
      <c r="I33" s="9"/>
      <c r="J33" s="9"/>
      <c r="K33" s="9"/>
      <c r="L33" s="9"/>
      <c r="M33" s="15">
        <f t="shared" si="0"/>
        <v>0</v>
      </c>
      <c r="N33" s="15" t="str">
        <f t="shared" si="1"/>
        <v>/</v>
      </c>
      <c r="O33" s="15" t="str">
        <f t="shared" si="2"/>
        <v/>
      </c>
      <c r="P33" s="16" t="str">
        <f t="shared" si="3"/>
        <v/>
      </c>
      <c r="Q33" s="16" t="str">
        <f t="shared" si="4"/>
        <v/>
      </c>
      <c r="R33" s="15" t="str">
        <f t="shared" si="5"/>
        <v>ไม่ผ่าน</v>
      </c>
    </row>
    <row r="34" spans="1:18" s="2" customFormat="1" ht="18" customHeight="1" x14ac:dyDescent="0.45">
      <c r="A34" s="8">
        <v>23</v>
      </c>
      <c r="B34" s="67" t="s">
        <v>173</v>
      </c>
      <c r="C34" s="68" t="s">
        <v>174</v>
      </c>
      <c r="D34" s="9"/>
      <c r="E34" s="9"/>
      <c r="F34" s="9"/>
      <c r="G34" s="9"/>
      <c r="H34" s="9"/>
      <c r="I34" s="9"/>
      <c r="J34" s="9"/>
      <c r="K34" s="9"/>
      <c r="L34" s="9"/>
      <c r="M34" s="15">
        <f t="shared" si="0"/>
        <v>0</v>
      </c>
      <c r="N34" s="15" t="str">
        <f t="shared" si="1"/>
        <v>/</v>
      </c>
      <c r="O34" s="15" t="str">
        <f t="shared" si="2"/>
        <v/>
      </c>
      <c r="P34" s="16" t="str">
        <f t="shared" si="3"/>
        <v/>
      </c>
      <c r="Q34" s="16" t="str">
        <f t="shared" si="4"/>
        <v/>
      </c>
      <c r="R34" s="15" t="str">
        <f t="shared" si="5"/>
        <v>ไม่ผ่าน</v>
      </c>
    </row>
    <row r="35" spans="1:18" s="2" customFormat="1" ht="18" customHeight="1" x14ac:dyDescent="0.45">
      <c r="A35" s="8">
        <v>24</v>
      </c>
      <c r="B35" s="67" t="s">
        <v>175</v>
      </c>
      <c r="C35" s="68" t="s">
        <v>176</v>
      </c>
      <c r="D35" s="9"/>
      <c r="E35" s="9"/>
      <c r="F35" s="9"/>
      <c r="G35" s="9"/>
      <c r="H35" s="9"/>
      <c r="I35" s="9"/>
      <c r="J35" s="9"/>
      <c r="K35" s="9"/>
      <c r="L35" s="9"/>
      <c r="M35" s="15">
        <f t="shared" si="0"/>
        <v>0</v>
      </c>
      <c r="N35" s="15" t="str">
        <f t="shared" si="1"/>
        <v>/</v>
      </c>
      <c r="O35" s="15" t="str">
        <f t="shared" si="2"/>
        <v/>
      </c>
      <c r="P35" s="16" t="str">
        <f t="shared" si="3"/>
        <v/>
      </c>
      <c r="Q35" s="16" t="str">
        <f t="shared" si="4"/>
        <v/>
      </c>
      <c r="R35" s="15" t="str">
        <f t="shared" si="5"/>
        <v>ไม่ผ่าน</v>
      </c>
    </row>
    <row r="36" spans="1:18" s="2" customFormat="1" ht="18" customHeight="1" x14ac:dyDescent="0.45">
      <c r="A36" s="8">
        <v>25</v>
      </c>
      <c r="B36" s="67" t="s">
        <v>177</v>
      </c>
      <c r="C36" s="68" t="s">
        <v>84</v>
      </c>
      <c r="D36" s="9"/>
      <c r="E36" s="9"/>
      <c r="F36" s="9"/>
      <c r="G36" s="9"/>
      <c r="H36" s="9"/>
      <c r="I36" s="9"/>
      <c r="J36" s="9"/>
      <c r="K36" s="9"/>
      <c r="L36" s="9"/>
      <c r="M36" s="15">
        <f t="shared" si="0"/>
        <v>0</v>
      </c>
      <c r="N36" s="15" t="str">
        <f t="shared" si="1"/>
        <v>/</v>
      </c>
      <c r="O36" s="15" t="str">
        <f t="shared" si="2"/>
        <v/>
      </c>
      <c r="P36" s="16" t="str">
        <f t="shared" si="3"/>
        <v/>
      </c>
      <c r="Q36" s="16" t="str">
        <f t="shared" si="4"/>
        <v/>
      </c>
      <c r="R36" s="15" t="str">
        <f t="shared" si="5"/>
        <v>ไม่ผ่าน</v>
      </c>
    </row>
    <row r="37" spans="1:18" s="2" customFormat="1" ht="18" customHeight="1" x14ac:dyDescent="0.45">
      <c r="A37" s="8">
        <v>26</v>
      </c>
      <c r="B37" s="67" t="s">
        <v>178</v>
      </c>
      <c r="C37" s="68" t="s">
        <v>179</v>
      </c>
      <c r="D37" s="9"/>
      <c r="E37" s="9"/>
      <c r="F37" s="9"/>
      <c r="G37" s="9"/>
      <c r="H37" s="9"/>
      <c r="I37" s="9"/>
      <c r="J37" s="9"/>
      <c r="K37" s="9"/>
      <c r="L37" s="9"/>
      <c r="M37" s="15">
        <f t="shared" si="0"/>
        <v>0</v>
      </c>
      <c r="N37" s="15" t="str">
        <f t="shared" si="1"/>
        <v>/</v>
      </c>
      <c r="O37" s="15" t="str">
        <f t="shared" si="2"/>
        <v/>
      </c>
      <c r="P37" s="16" t="str">
        <f t="shared" si="3"/>
        <v/>
      </c>
      <c r="Q37" s="16" t="str">
        <f t="shared" si="4"/>
        <v/>
      </c>
      <c r="R37" s="15" t="str">
        <f t="shared" si="5"/>
        <v>ไม่ผ่าน</v>
      </c>
    </row>
    <row r="38" spans="1:18" s="2" customFormat="1" ht="18" customHeight="1" x14ac:dyDescent="0.45">
      <c r="A38" s="8">
        <v>27</v>
      </c>
      <c r="B38" s="67" t="s">
        <v>180</v>
      </c>
      <c r="C38" s="68" t="s">
        <v>181</v>
      </c>
      <c r="D38" s="9"/>
      <c r="E38" s="9"/>
      <c r="F38" s="9"/>
      <c r="G38" s="9"/>
      <c r="H38" s="9"/>
      <c r="I38" s="9"/>
      <c r="J38" s="9"/>
      <c r="K38" s="9"/>
      <c r="L38" s="9"/>
      <c r="M38" s="15">
        <f t="shared" si="0"/>
        <v>0</v>
      </c>
      <c r="N38" s="15" t="str">
        <f t="shared" si="1"/>
        <v>/</v>
      </c>
      <c r="O38" s="15" t="str">
        <f t="shared" si="2"/>
        <v/>
      </c>
      <c r="P38" s="16" t="str">
        <f t="shared" si="3"/>
        <v/>
      </c>
      <c r="Q38" s="16" t="str">
        <f t="shared" si="4"/>
        <v/>
      </c>
      <c r="R38" s="15" t="str">
        <f t="shared" si="5"/>
        <v>ไม่ผ่าน</v>
      </c>
    </row>
    <row r="39" spans="1:18" s="2" customFormat="1" ht="19.350000000000001" customHeight="1" x14ac:dyDescent="0.45">
      <c r="A39" s="8">
        <v>28</v>
      </c>
      <c r="B39" s="67" t="s">
        <v>115</v>
      </c>
      <c r="C39" s="68" t="s">
        <v>103</v>
      </c>
      <c r="D39" s="9"/>
      <c r="E39" s="9"/>
      <c r="F39" s="9"/>
      <c r="G39" s="9"/>
      <c r="H39" s="9"/>
      <c r="I39" s="9"/>
      <c r="J39" s="9"/>
      <c r="K39" s="9"/>
      <c r="L39" s="9"/>
      <c r="M39" s="15">
        <f>D39+E39+F39+G39+H39+I39+J39+K39+L39</f>
        <v>0</v>
      </c>
      <c r="N39" s="15" t="str">
        <f t="shared" si="1"/>
        <v>/</v>
      </c>
      <c r="O39" s="15" t="str">
        <f t="shared" si="2"/>
        <v/>
      </c>
      <c r="P39" s="16" t="str">
        <f t="shared" si="3"/>
        <v/>
      </c>
      <c r="Q39" s="16" t="str">
        <f t="shared" si="4"/>
        <v/>
      </c>
      <c r="R39" s="15" t="str">
        <f t="shared" si="5"/>
        <v>ไม่ผ่าน</v>
      </c>
    </row>
    <row r="40" spans="1:18" s="2" customFormat="1" ht="19.350000000000001" customHeight="1" x14ac:dyDescent="0.45">
      <c r="A40" s="8">
        <v>29</v>
      </c>
      <c r="B40" s="67" t="s">
        <v>182</v>
      </c>
      <c r="C40" s="68" t="s">
        <v>183</v>
      </c>
      <c r="D40" s="9"/>
      <c r="E40" s="9"/>
      <c r="F40" s="9"/>
      <c r="G40" s="9"/>
      <c r="H40" s="9"/>
      <c r="I40" s="9"/>
      <c r="J40" s="9"/>
      <c r="K40" s="9"/>
      <c r="L40" s="9"/>
      <c r="M40" s="15">
        <f t="shared" ref="M40:M51" si="6">D40+E40+F40+G40+H40+I40+J40+K40+L40</f>
        <v>0</v>
      </c>
      <c r="N40" s="15" t="str">
        <f t="shared" si="1"/>
        <v>/</v>
      </c>
      <c r="O40" s="15"/>
      <c r="P40" s="16" t="str">
        <f t="shared" si="3"/>
        <v/>
      </c>
      <c r="Q40" s="16" t="str">
        <f t="shared" si="4"/>
        <v/>
      </c>
      <c r="R40" s="15" t="str">
        <f t="shared" si="5"/>
        <v>ไม่ผ่าน</v>
      </c>
    </row>
    <row r="41" spans="1:18" s="2" customFormat="1" ht="19.350000000000001" customHeight="1" x14ac:dyDescent="0.45">
      <c r="A41" s="8">
        <v>30</v>
      </c>
      <c r="B41" s="67" t="s">
        <v>108</v>
      </c>
      <c r="C41" s="68" t="s">
        <v>184</v>
      </c>
      <c r="D41" s="9"/>
      <c r="E41" s="9"/>
      <c r="F41" s="9"/>
      <c r="G41" s="9"/>
      <c r="H41" s="9"/>
      <c r="I41" s="9"/>
      <c r="J41" s="9"/>
      <c r="K41" s="9"/>
      <c r="L41" s="9"/>
      <c r="M41" s="15">
        <f t="shared" si="6"/>
        <v>0</v>
      </c>
      <c r="N41" s="15" t="str">
        <f t="shared" si="1"/>
        <v>/</v>
      </c>
      <c r="O41" s="15"/>
      <c r="P41" s="16" t="str">
        <f t="shared" si="3"/>
        <v/>
      </c>
      <c r="Q41" s="16" t="str">
        <f t="shared" si="4"/>
        <v/>
      </c>
      <c r="R41" s="15" t="str">
        <f t="shared" si="5"/>
        <v>ไม่ผ่าน</v>
      </c>
    </row>
    <row r="42" spans="1:18" s="2" customFormat="1" ht="19.350000000000001" customHeight="1" x14ac:dyDescent="0.45">
      <c r="A42" s="8">
        <v>31</v>
      </c>
      <c r="B42" s="67" t="s">
        <v>175</v>
      </c>
      <c r="C42" s="68" t="s">
        <v>185</v>
      </c>
      <c r="D42" s="9"/>
      <c r="E42" s="9"/>
      <c r="F42" s="9"/>
      <c r="G42" s="9"/>
      <c r="H42" s="9"/>
      <c r="I42" s="9"/>
      <c r="J42" s="9"/>
      <c r="K42" s="9"/>
      <c r="L42" s="9"/>
      <c r="M42" s="15">
        <f t="shared" si="6"/>
        <v>0</v>
      </c>
      <c r="N42" s="15" t="str">
        <f t="shared" si="1"/>
        <v>/</v>
      </c>
      <c r="O42" s="15"/>
      <c r="P42" s="16" t="str">
        <f t="shared" si="3"/>
        <v/>
      </c>
      <c r="Q42" s="16" t="str">
        <f t="shared" si="4"/>
        <v/>
      </c>
      <c r="R42" s="15" t="str">
        <f t="shared" si="5"/>
        <v>ไม่ผ่าน</v>
      </c>
    </row>
    <row r="43" spans="1:18" s="2" customFormat="1" ht="19.350000000000001" customHeight="1" x14ac:dyDescent="0.45">
      <c r="A43" s="8">
        <v>32</v>
      </c>
      <c r="B43" s="67" t="s">
        <v>186</v>
      </c>
      <c r="C43" s="68" t="s">
        <v>187</v>
      </c>
      <c r="D43" s="9"/>
      <c r="E43" s="9"/>
      <c r="F43" s="9"/>
      <c r="G43" s="9"/>
      <c r="H43" s="9"/>
      <c r="I43" s="9"/>
      <c r="J43" s="9"/>
      <c r="K43" s="9"/>
      <c r="L43" s="9"/>
      <c r="M43" s="15">
        <f t="shared" si="6"/>
        <v>0</v>
      </c>
      <c r="N43" s="15" t="str">
        <f t="shared" si="1"/>
        <v>/</v>
      </c>
      <c r="O43" s="15"/>
      <c r="P43" s="16" t="str">
        <f t="shared" si="3"/>
        <v/>
      </c>
      <c r="Q43" s="16" t="str">
        <f t="shared" si="4"/>
        <v/>
      </c>
      <c r="R43" s="15" t="str">
        <f t="shared" si="5"/>
        <v>ไม่ผ่าน</v>
      </c>
    </row>
    <row r="44" spans="1:18" s="2" customFormat="1" ht="19.350000000000001" customHeight="1" x14ac:dyDescent="0.45">
      <c r="A44" s="8">
        <v>33</v>
      </c>
      <c r="B44" s="69" t="s">
        <v>124</v>
      </c>
      <c r="C44" s="70" t="s">
        <v>188</v>
      </c>
      <c r="D44" s="9"/>
      <c r="E44" s="9"/>
      <c r="F44" s="9"/>
      <c r="G44" s="9"/>
      <c r="H44" s="9"/>
      <c r="I44" s="9"/>
      <c r="J44" s="9"/>
      <c r="K44" s="9"/>
      <c r="L44" s="9"/>
      <c r="M44" s="15">
        <f t="shared" si="6"/>
        <v>0</v>
      </c>
      <c r="N44" s="15" t="str">
        <f t="shared" si="1"/>
        <v>/</v>
      </c>
      <c r="O44" s="15"/>
      <c r="P44" s="16" t="str">
        <f t="shared" si="3"/>
        <v/>
      </c>
      <c r="Q44" s="16" t="str">
        <f t="shared" si="4"/>
        <v/>
      </c>
      <c r="R44" s="15" t="str">
        <f t="shared" si="5"/>
        <v>ไม่ผ่าน</v>
      </c>
    </row>
    <row r="45" spans="1:18" s="2" customFormat="1" ht="19.350000000000001" customHeight="1" x14ac:dyDescent="0.45">
      <c r="A45" s="8">
        <v>34</v>
      </c>
      <c r="B45" s="69" t="s">
        <v>189</v>
      </c>
      <c r="C45" s="70" t="s">
        <v>190</v>
      </c>
      <c r="D45" s="9"/>
      <c r="E45" s="9"/>
      <c r="F45" s="9"/>
      <c r="G45" s="9"/>
      <c r="H45" s="9"/>
      <c r="I45" s="9"/>
      <c r="J45" s="9"/>
      <c r="K45" s="9"/>
      <c r="L45" s="9"/>
      <c r="M45" s="15">
        <f t="shared" si="6"/>
        <v>0</v>
      </c>
      <c r="N45" s="15" t="str">
        <f t="shared" si="1"/>
        <v>/</v>
      </c>
      <c r="O45" s="15"/>
      <c r="P45" s="16" t="str">
        <f t="shared" si="3"/>
        <v/>
      </c>
      <c r="Q45" s="16" t="str">
        <f t="shared" si="4"/>
        <v/>
      </c>
      <c r="R45" s="15" t="str">
        <f t="shared" si="5"/>
        <v>ไม่ผ่าน</v>
      </c>
    </row>
    <row r="46" spans="1:18" s="2" customFormat="1" ht="19.350000000000001" customHeight="1" x14ac:dyDescent="0.45">
      <c r="A46" s="8">
        <v>35</v>
      </c>
      <c r="B46" s="69" t="s">
        <v>114</v>
      </c>
      <c r="C46" s="70" t="s">
        <v>191</v>
      </c>
      <c r="D46" s="9"/>
      <c r="E46" s="9"/>
      <c r="F46" s="9"/>
      <c r="G46" s="9"/>
      <c r="H46" s="9"/>
      <c r="I46" s="9"/>
      <c r="J46" s="9"/>
      <c r="K46" s="9"/>
      <c r="L46" s="9"/>
      <c r="M46" s="15">
        <f t="shared" si="6"/>
        <v>0</v>
      </c>
      <c r="N46" s="15" t="str">
        <f t="shared" si="1"/>
        <v>/</v>
      </c>
      <c r="O46" s="15"/>
      <c r="P46" s="16" t="str">
        <f t="shared" si="3"/>
        <v/>
      </c>
      <c r="Q46" s="16" t="str">
        <f t="shared" si="4"/>
        <v/>
      </c>
      <c r="R46" s="15" t="str">
        <f t="shared" si="5"/>
        <v>ไม่ผ่าน</v>
      </c>
    </row>
    <row r="47" spans="1:18" s="2" customFormat="1" ht="19.350000000000001" customHeight="1" x14ac:dyDescent="0.45">
      <c r="A47" s="8">
        <v>36</v>
      </c>
      <c r="B47" s="69" t="s">
        <v>192</v>
      </c>
      <c r="C47" s="70" t="s">
        <v>193</v>
      </c>
      <c r="D47" s="9"/>
      <c r="E47" s="9"/>
      <c r="F47" s="9"/>
      <c r="G47" s="9"/>
      <c r="H47" s="9"/>
      <c r="I47" s="9"/>
      <c r="J47" s="9"/>
      <c r="K47" s="9"/>
      <c r="L47" s="9"/>
      <c r="M47" s="15">
        <f t="shared" si="6"/>
        <v>0</v>
      </c>
      <c r="N47" s="15" t="str">
        <f t="shared" si="1"/>
        <v>/</v>
      </c>
      <c r="O47" s="15"/>
      <c r="P47" s="16" t="str">
        <f t="shared" si="3"/>
        <v/>
      </c>
      <c r="Q47" s="16" t="str">
        <f t="shared" si="4"/>
        <v/>
      </c>
      <c r="R47" s="15" t="str">
        <f t="shared" si="5"/>
        <v>ไม่ผ่าน</v>
      </c>
    </row>
    <row r="48" spans="1:18" s="2" customFormat="1" ht="19.350000000000001" customHeight="1" x14ac:dyDescent="0.45">
      <c r="A48" s="8">
        <v>37</v>
      </c>
      <c r="B48" s="69" t="s">
        <v>194</v>
      </c>
      <c r="C48" s="70" t="s">
        <v>195</v>
      </c>
      <c r="D48" s="9"/>
      <c r="E48" s="9"/>
      <c r="F48" s="9"/>
      <c r="G48" s="9"/>
      <c r="H48" s="9"/>
      <c r="I48" s="9"/>
      <c r="J48" s="9"/>
      <c r="K48" s="9"/>
      <c r="L48" s="9"/>
      <c r="M48" s="15">
        <f t="shared" si="6"/>
        <v>0</v>
      </c>
      <c r="N48" s="15" t="str">
        <f t="shared" si="1"/>
        <v>/</v>
      </c>
      <c r="O48" s="15"/>
      <c r="P48" s="16" t="str">
        <f t="shared" si="3"/>
        <v/>
      </c>
      <c r="Q48" s="16" t="str">
        <f t="shared" si="4"/>
        <v/>
      </c>
      <c r="R48" s="15" t="str">
        <f t="shared" si="5"/>
        <v>ไม่ผ่าน</v>
      </c>
    </row>
    <row r="49" spans="1:18" s="2" customFormat="1" ht="19.350000000000001" customHeight="1" x14ac:dyDescent="0.45">
      <c r="A49" s="8">
        <v>38</v>
      </c>
      <c r="B49" s="69" t="s">
        <v>196</v>
      </c>
      <c r="C49" s="70" t="s">
        <v>98</v>
      </c>
      <c r="D49" s="9"/>
      <c r="E49" s="9"/>
      <c r="F49" s="9"/>
      <c r="G49" s="9"/>
      <c r="H49" s="9"/>
      <c r="I49" s="9"/>
      <c r="J49" s="9"/>
      <c r="K49" s="9"/>
      <c r="L49" s="9"/>
      <c r="M49" s="15">
        <f t="shared" si="6"/>
        <v>0</v>
      </c>
      <c r="N49" s="15" t="str">
        <f t="shared" si="1"/>
        <v>/</v>
      </c>
      <c r="O49" s="15"/>
      <c r="P49" s="16" t="str">
        <f t="shared" si="3"/>
        <v/>
      </c>
      <c r="Q49" s="16" t="str">
        <f t="shared" si="4"/>
        <v/>
      </c>
      <c r="R49" s="15" t="str">
        <f t="shared" si="5"/>
        <v>ไม่ผ่าน</v>
      </c>
    </row>
    <row r="50" spans="1:18" s="2" customFormat="1" ht="19.350000000000001" customHeight="1" x14ac:dyDescent="0.45">
      <c r="A50" s="8">
        <v>39</v>
      </c>
      <c r="B50" s="69" t="s">
        <v>197</v>
      </c>
      <c r="C50" s="70" t="s">
        <v>110</v>
      </c>
      <c r="D50" s="9"/>
      <c r="E50" s="9"/>
      <c r="F50" s="9"/>
      <c r="G50" s="9"/>
      <c r="H50" s="9"/>
      <c r="I50" s="9"/>
      <c r="J50" s="9"/>
      <c r="K50" s="9"/>
      <c r="L50" s="9"/>
      <c r="M50" s="15">
        <f t="shared" si="6"/>
        <v>0</v>
      </c>
      <c r="N50" s="15" t="str">
        <f t="shared" si="1"/>
        <v>/</v>
      </c>
      <c r="O50" s="15"/>
      <c r="P50" s="16" t="str">
        <f t="shared" si="3"/>
        <v/>
      </c>
      <c r="Q50" s="16" t="str">
        <f t="shared" si="4"/>
        <v/>
      </c>
      <c r="R50" s="15" t="str">
        <f t="shared" si="5"/>
        <v>ไม่ผ่าน</v>
      </c>
    </row>
    <row r="51" spans="1:18" s="2" customFormat="1" ht="19.350000000000001" customHeight="1" x14ac:dyDescent="0.45">
      <c r="A51" s="8">
        <v>40</v>
      </c>
      <c r="B51" s="73" t="s">
        <v>198</v>
      </c>
      <c r="C51" s="74" t="s">
        <v>199</v>
      </c>
      <c r="D51" s="9"/>
      <c r="E51" s="9"/>
      <c r="F51" s="9"/>
      <c r="G51" s="9"/>
      <c r="H51" s="9"/>
      <c r="I51" s="9"/>
      <c r="J51" s="9"/>
      <c r="K51" s="9"/>
      <c r="L51" s="9"/>
      <c r="M51" s="15">
        <f t="shared" si="6"/>
        <v>0</v>
      </c>
      <c r="N51" s="15" t="str">
        <f t="shared" si="1"/>
        <v>/</v>
      </c>
      <c r="O51" s="15"/>
      <c r="P51" s="16" t="str">
        <f t="shared" si="3"/>
        <v/>
      </c>
      <c r="Q51" s="16" t="str">
        <f t="shared" si="4"/>
        <v/>
      </c>
      <c r="R51" s="15" t="str">
        <f t="shared" si="5"/>
        <v>ไม่ผ่าน</v>
      </c>
    </row>
    <row r="52" spans="1:18" s="2" customFormat="1" ht="19.5" customHeight="1" x14ac:dyDescent="0.45">
      <c r="A52" s="52" t="s">
        <v>8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4"/>
      <c r="N52" s="61"/>
      <c r="O52" s="62"/>
      <c r="P52" s="52" t="s">
        <v>7</v>
      </c>
      <c r="Q52" s="54"/>
      <c r="R52" s="15">
        <f>COUNTIF(R12:R51,"ผ่าน")</f>
        <v>0</v>
      </c>
    </row>
    <row r="53" spans="1:18" s="2" customFormat="1" ht="19.5" customHeight="1" x14ac:dyDescent="0.45">
      <c r="A53" s="55" t="s">
        <v>9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7"/>
      <c r="N53" s="63"/>
      <c r="O53" s="64"/>
      <c r="P53" s="52" t="s">
        <v>22</v>
      </c>
      <c r="Q53" s="54"/>
      <c r="R53" s="15">
        <f>COUNTIF(R12:R51,"ไม่ผ่าน")</f>
        <v>40</v>
      </c>
    </row>
    <row r="54" spans="1:18" s="2" customFormat="1" ht="19.5" customHeight="1" x14ac:dyDescent="0.45">
      <c r="A54" s="58"/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60"/>
      <c r="N54" s="65"/>
      <c r="O54" s="66"/>
      <c r="P54" s="53"/>
      <c r="Q54" s="53"/>
      <c r="R54" s="54"/>
    </row>
    <row r="55" spans="1:18" s="2" customFormat="1" ht="19.5" customHeight="1" x14ac:dyDescent="0.45">
      <c r="A55" s="10"/>
      <c r="B55" s="10" t="s">
        <v>51</v>
      </c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</row>
    <row r="56" spans="1:18" s="2" customFormat="1" ht="26.25" customHeight="1" x14ac:dyDescent="0.45">
      <c r="A56" s="10"/>
      <c r="B56" s="50" t="s">
        <v>52</v>
      </c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</row>
    <row r="57" spans="1:18" s="2" customFormat="1" ht="16.5" customHeight="1" x14ac:dyDescent="0.45">
      <c r="A57" s="10"/>
      <c r="B57" s="51" t="s">
        <v>53</v>
      </c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</row>
    <row r="58" spans="1:18" s="2" customFormat="1" ht="19.5" customHeight="1" x14ac:dyDescent="0.45">
      <c r="A58" s="10"/>
      <c r="B58" s="50" t="s">
        <v>54</v>
      </c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</row>
    <row r="59" spans="1:18" s="2" customFormat="1" ht="21" x14ac:dyDescent="0.45">
      <c r="A59" s="10"/>
      <c r="B59" s="29" t="s">
        <v>23</v>
      </c>
      <c r="C59" s="17" t="s">
        <v>24</v>
      </c>
      <c r="D59" s="30" t="s">
        <v>25</v>
      </c>
      <c r="E59" s="30"/>
      <c r="F59" s="30"/>
      <c r="G59" s="30" t="s">
        <v>26</v>
      </c>
      <c r="H59" s="30"/>
      <c r="I59" s="30"/>
      <c r="J59" s="10"/>
      <c r="K59" s="10"/>
      <c r="L59" s="10"/>
      <c r="M59" s="10"/>
      <c r="N59" s="10"/>
      <c r="O59" s="10"/>
      <c r="P59" s="10"/>
      <c r="Q59" s="10"/>
      <c r="R59" s="10"/>
    </row>
    <row r="60" spans="1:18" s="2" customFormat="1" ht="21" x14ac:dyDescent="0.45">
      <c r="A60" s="10"/>
      <c r="B60" s="29"/>
      <c r="C60" s="18" t="s">
        <v>47</v>
      </c>
      <c r="D60" s="31" t="s">
        <v>27</v>
      </c>
      <c r="E60" s="31"/>
      <c r="F60" s="31"/>
      <c r="G60" s="31">
        <f>COUNTIF(N12:N51,"/")</f>
        <v>40</v>
      </c>
      <c r="H60" s="31"/>
      <c r="I60" s="31"/>
      <c r="J60" s="10"/>
      <c r="K60" s="10"/>
      <c r="L60" s="10"/>
      <c r="M60" s="10"/>
      <c r="N60" s="10"/>
      <c r="O60" s="10"/>
      <c r="P60" s="10"/>
      <c r="Q60" s="10"/>
      <c r="R60" s="10"/>
    </row>
    <row r="61" spans="1:18" s="2" customFormat="1" ht="21" x14ac:dyDescent="0.45">
      <c r="A61" s="10"/>
      <c r="B61" s="29"/>
      <c r="C61" s="18" t="s">
        <v>48</v>
      </c>
      <c r="D61" s="31" t="s">
        <v>28</v>
      </c>
      <c r="E61" s="31"/>
      <c r="F61" s="31"/>
      <c r="G61" s="32">
        <f>COUNTIF(O12:O51,"/")</f>
        <v>0</v>
      </c>
      <c r="H61" s="33"/>
      <c r="I61" s="34"/>
      <c r="J61" s="10"/>
      <c r="K61" s="10"/>
      <c r="L61" s="10"/>
      <c r="M61" s="10"/>
      <c r="N61" s="10"/>
      <c r="O61" s="10"/>
      <c r="P61" s="10"/>
      <c r="Q61" s="10"/>
      <c r="R61" s="10"/>
    </row>
    <row r="62" spans="1:18" s="2" customFormat="1" ht="21" x14ac:dyDescent="0.45">
      <c r="A62" s="10"/>
      <c r="B62" s="29"/>
      <c r="C62" s="18" t="s">
        <v>49</v>
      </c>
      <c r="D62" s="31" t="s">
        <v>29</v>
      </c>
      <c r="E62" s="31"/>
      <c r="F62" s="31"/>
      <c r="G62" s="32">
        <f>COUNTIF(P12:P51,"/")</f>
        <v>0</v>
      </c>
      <c r="H62" s="33"/>
      <c r="I62" s="34"/>
      <c r="J62" s="10"/>
      <c r="K62" s="10"/>
      <c r="L62" s="10"/>
      <c r="M62" s="10"/>
      <c r="N62" s="10"/>
      <c r="O62" s="10"/>
      <c r="P62" s="10"/>
      <c r="Q62" s="10"/>
      <c r="R62" s="10"/>
    </row>
    <row r="63" spans="1:18" s="2" customFormat="1" ht="21" x14ac:dyDescent="0.45">
      <c r="A63" s="10"/>
      <c r="B63" s="29"/>
      <c r="C63" s="18" t="s">
        <v>50</v>
      </c>
      <c r="D63" s="31" t="s">
        <v>30</v>
      </c>
      <c r="E63" s="31"/>
      <c r="F63" s="31"/>
      <c r="G63" s="32">
        <f>COUNTIF(Q12:Q51,"/")</f>
        <v>0</v>
      </c>
      <c r="H63" s="33"/>
      <c r="I63" s="34"/>
      <c r="J63" s="10"/>
      <c r="K63" s="10"/>
      <c r="L63" s="10"/>
      <c r="M63" s="10"/>
      <c r="N63" s="10"/>
      <c r="O63" s="10"/>
      <c r="P63" s="10"/>
      <c r="Q63" s="10"/>
      <c r="R63" s="10"/>
    </row>
    <row r="64" spans="1:18" s="2" customFormat="1" ht="18.75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</row>
    <row r="65" spans="1:18" s="2" customFormat="1" ht="18.75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</row>
    <row r="66" spans="1:18" s="2" customFormat="1" ht="18.75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1:18" s="2" customFormat="1" ht="18.75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1:18" s="2" customFormat="1" ht="18.75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1:18" s="2" customFormat="1" ht="18.75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1:18" s="2" customFormat="1" ht="18.75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</row>
    <row r="71" spans="1:18" s="2" customFormat="1" ht="18.75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</row>
    <row r="72" spans="1:18" s="2" customFormat="1" ht="18.75" x14ac:dyDescent="0.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</row>
    <row r="73" spans="1:18" s="2" customFormat="1" ht="18.75" x14ac:dyDescent="0.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</row>
    <row r="74" spans="1:18" s="2" customFormat="1" ht="18.75" x14ac:dyDescent="0.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</row>
    <row r="75" spans="1:18" s="2" customFormat="1" ht="18.75" x14ac:dyDescent="0.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</row>
    <row r="76" spans="1:18" s="2" customFormat="1" ht="18.75" x14ac:dyDescent="0.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</row>
    <row r="77" spans="1:18" s="2" customFormat="1" ht="18.75" x14ac:dyDescent="0.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</row>
    <row r="78" spans="1:18" s="2" customFormat="1" ht="18.75" x14ac:dyDescent="0.3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</row>
    <row r="79" spans="1:18" s="2" customFormat="1" ht="18.75" x14ac:dyDescent="0.3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</row>
    <row r="80" spans="1:18" s="2" customFormat="1" ht="18.75" x14ac:dyDescent="0.3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</row>
    <row r="81" spans="1:18" s="3" customFormat="1" ht="18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</row>
    <row r="82" spans="1:18" s="3" customFormat="1" ht="18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</row>
    <row r="83" spans="1:18" s="3" customFormat="1" ht="18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</row>
    <row r="84" spans="1:18" s="3" customFormat="1" ht="18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</row>
  </sheetData>
  <mergeCells count="32">
    <mergeCell ref="B56:R56"/>
    <mergeCell ref="B57:R57"/>
    <mergeCell ref="B58:R58"/>
    <mergeCell ref="A52:M52"/>
    <mergeCell ref="A53:M54"/>
    <mergeCell ref="N52:O54"/>
    <mergeCell ref="P54:R54"/>
    <mergeCell ref="P52:Q52"/>
    <mergeCell ref="P53:Q53"/>
    <mergeCell ref="A6:R6"/>
    <mergeCell ref="A7:R7"/>
    <mergeCell ref="A9:A11"/>
    <mergeCell ref="B9:C11"/>
    <mergeCell ref="D9:L9"/>
    <mergeCell ref="M9:M11"/>
    <mergeCell ref="N9:Q9"/>
    <mergeCell ref="R9:R11"/>
    <mergeCell ref="D10:E10"/>
    <mergeCell ref="F10:L10"/>
    <mergeCell ref="N10:N11"/>
    <mergeCell ref="O10:Q10"/>
    <mergeCell ref="B59:B63"/>
    <mergeCell ref="D59:F59"/>
    <mergeCell ref="G59:I59"/>
    <mergeCell ref="D60:F60"/>
    <mergeCell ref="G60:I60"/>
    <mergeCell ref="D61:F61"/>
    <mergeCell ref="G61:I61"/>
    <mergeCell ref="D62:F62"/>
    <mergeCell ref="G62:I62"/>
    <mergeCell ref="D63:F63"/>
    <mergeCell ref="G63:I63"/>
  </mergeCells>
  <pageMargins left="0.51181102362204722" right="0.19685039370078741" top="0.35433070866141736" bottom="0.15748031496062992" header="0.31496062992125984" footer="0"/>
  <pageSetup paperSize="9" scale="61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4FFC9-0654-4192-A7B0-DE8F21A22F14}">
  <sheetPr>
    <pageSetUpPr fitToPage="1"/>
  </sheetPr>
  <dimension ref="A1:R76"/>
  <sheetViews>
    <sheetView view="pageLayout" topLeftCell="C39" zoomScale="110" zoomScalePageLayoutView="110" workbookViewId="0">
      <selection activeCell="B48" sqref="B48:R48"/>
    </sheetView>
  </sheetViews>
  <sheetFormatPr defaultRowHeight="14.25" x14ac:dyDescent="0.2"/>
  <cols>
    <col min="1" max="1" width="4.75" customWidth="1"/>
    <col min="2" max="3" width="10.125" customWidth="1"/>
    <col min="4" max="12" width="4.125" customWidth="1"/>
    <col min="13" max="13" width="5.125" customWidth="1"/>
    <col min="14" max="17" width="3.625" customWidth="1"/>
    <col min="18" max="18" width="7.625" customWidth="1"/>
  </cols>
  <sheetData>
    <row r="1" spans="1:18" ht="21" x14ac:dyDescent="0.4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21" x14ac:dyDescent="0.4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21" x14ac:dyDescent="0.4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ht="21" x14ac:dyDescent="0.4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ht="7.5" customHeight="1" x14ac:dyDescent="0.4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s="1" customFormat="1" ht="16.5" customHeight="1" x14ac:dyDescent="0.35">
      <c r="A6" s="35" t="s">
        <v>134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spans="1:18" s="1" customFormat="1" ht="18" customHeight="1" x14ac:dyDescent="0.35">
      <c r="A7" s="35" t="s">
        <v>55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8" spans="1:18" s="4" customFormat="1" ht="20.25" customHeight="1" x14ac:dyDescent="0.2">
      <c r="A8" s="6" t="s">
        <v>46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s="2" customFormat="1" ht="18" customHeight="1" x14ac:dyDescent="0.45">
      <c r="A9" s="36" t="s">
        <v>0</v>
      </c>
      <c r="B9" s="37" t="s">
        <v>1</v>
      </c>
      <c r="C9" s="38"/>
      <c r="D9" s="43" t="s">
        <v>2</v>
      </c>
      <c r="E9" s="43"/>
      <c r="F9" s="43"/>
      <c r="G9" s="43"/>
      <c r="H9" s="43"/>
      <c r="I9" s="43"/>
      <c r="J9" s="43"/>
      <c r="K9" s="43"/>
      <c r="L9" s="43"/>
      <c r="M9" s="44" t="s">
        <v>32</v>
      </c>
      <c r="N9" s="45" t="s">
        <v>3</v>
      </c>
      <c r="O9" s="45"/>
      <c r="P9" s="45"/>
      <c r="Q9" s="45"/>
      <c r="R9" s="46" t="s">
        <v>4</v>
      </c>
    </row>
    <row r="10" spans="1:18" s="2" customFormat="1" ht="18.75" customHeight="1" x14ac:dyDescent="0.45">
      <c r="A10" s="36"/>
      <c r="B10" s="39"/>
      <c r="C10" s="40"/>
      <c r="D10" s="47" t="s">
        <v>5</v>
      </c>
      <c r="E10" s="48"/>
      <c r="F10" s="47" t="s">
        <v>6</v>
      </c>
      <c r="G10" s="49"/>
      <c r="H10" s="49"/>
      <c r="I10" s="49"/>
      <c r="J10" s="49"/>
      <c r="K10" s="49"/>
      <c r="L10" s="48"/>
      <c r="M10" s="44"/>
      <c r="N10" s="44" t="s">
        <v>33</v>
      </c>
      <c r="O10" s="45" t="s">
        <v>7</v>
      </c>
      <c r="P10" s="45"/>
      <c r="Q10" s="45"/>
      <c r="R10" s="46"/>
    </row>
    <row r="11" spans="1:18" s="2" customFormat="1" ht="126" customHeight="1" x14ac:dyDescent="0.3">
      <c r="A11" s="36"/>
      <c r="B11" s="41"/>
      <c r="C11" s="42"/>
      <c r="D11" s="12" t="s">
        <v>34</v>
      </c>
      <c r="E11" s="12" t="s">
        <v>35</v>
      </c>
      <c r="F11" s="12" t="s">
        <v>36</v>
      </c>
      <c r="G11" s="12" t="s">
        <v>37</v>
      </c>
      <c r="H11" s="12" t="s">
        <v>38</v>
      </c>
      <c r="I11" s="12" t="s">
        <v>39</v>
      </c>
      <c r="J11" s="12" t="s">
        <v>40</v>
      </c>
      <c r="K11" s="12" t="s">
        <v>41</v>
      </c>
      <c r="L11" s="12" t="s">
        <v>42</v>
      </c>
      <c r="M11" s="44"/>
      <c r="N11" s="44"/>
      <c r="O11" s="14" t="s">
        <v>43</v>
      </c>
      <c r="P11" s="14" t="s">
        <v>44</v>
      </c>
      <c r="Q11" s="14" t="s">
        <v>45</v>
      </c>
      <c r="R11" s="46"/>
    </row>
    <row r="12" spans="1:18" s="2" customFormat="1" ht="18" customHeight="1" x14ac:dyDescent="0.45">
      <c r="A12" s="13">
        <v>1</v>
      </c>
      <c r="B12" s="67" t="s">
        <v>755</v>
      </c>
      <c r="C12" s="68" t="s">
        <v>756</v>
      </c>
      <c r="D12" s="9"/>
      <c r="E12" s="9"/>
      <c r="F12" s="9"/>
      <c r="G12" s="9"/>
      <c r="H12" s="9"/>
      <c r="I12" s="9"/>
      <c r="J12" s="9"/>
      <c r="K12" s="9"/>
      <c r="L12" s="9"/>
      <c r="M12" s="15">
        <f>D12+E12+F12+G12+H12+I12+J12+K12+L12</f>
        <v>0</v>
      </c>
      <c r="N12" s="15" t="str">
        <f>IF(M12&lt;=19,"/","")</f>
        <v>/</v>
      </c>
      <c r="O12" s="15" t="str">
        <f>IF(AND(M12&gt;19,M12&lt;=26),"/","")</f>
        <v/>
      </c>
      <c r="P12" s="16" t="str">
        <f>IF(AND(M12&gt;26,M12&lt;=33),"/","")</f>
        <v/>
      </c>
      <c r="Q12" s="16" t="str">
        <f>IF(AND(M12&gt;33,M12&lt;=40),"/","")</f>
        <v/>
      </c>
      <c r="R12" s="15" t="str">
        <f>IF(M12&gt;=24,"ผ่าน","ไม่ผ่าน")</f>
        <v>ไม่ผ่าน</v>
      </c>
    </row>
    <row r="13" spans="1:18" s="2" customFormat="1" ht="18" customHeight="1" x14ac:dyDescent="0.45">
      <c r="A13" s="13">
        <v>2</v>
      </c>
      <c r="B13" s="67" t="s">
        <v>657</v>
      </c>
      <c r="C13" s="68" t="s">
        <v>757</v>
      </c>
      <c r="D13" s="9"/>
      <c r="E13" s="9"/>
      <c r="F13" s="9"/>
      <c r="G13" s="9"/>
      <c r="H13" s="9"/>
      <c r="I13" s="9"/>
      <c r="J13" s="9"/>
      <c r="K13" s="9"/>
      <c r="L13" s="9"/>
      <c r="M13" s="15">
        <f t="shared" ref="M13:M38" si="0">D13+E13+F13+G13+H13+I13+J13+K13+L13</f>
        <v>0</v>
      </c>
      <c r="N13" s="15" t="str">
        <f t="shared" ref="N13:N43" si="1">IF(M13&lt;=19,"/","")</f>
        <v>/</v>
      </c>
      <c r="O13" s="15" t="str">
        <f t="shared" ref="O13:O39" si="2">IF(AND(M13&gt;19,M13&lt;=26),"/","")</f>
        <v/>
      </c>
      <c r="P13" s="16" t="str">
        <f t="shared" ref="P13:P43" si="3">IF(AND(M13&gt;26,M13&lt;=33),"/","")</f>
        <v/>
      </c>
      <c r="Q13" s="16" t="str">
        <f t="shared" ref="Q13:Q43" si="4">IF(AND(M13&gt;33,M13&lt;=40),"/","")</f>
        <v/>
      </c>
      <c r="R13" s="15" t="str">
        <f t="shared" ref="R13:R43" si="5">IF(M13&gt;=24,"ผ่าน","ไม่ผ่าน")</f>
        <v>ไม่ผ่าน</v>
      </c>
    </row>
    <row r="14" spans="1:18" s="2" customFormat="1" ht="18" customHeight="1" x14ac:dyDescent="0.45">
      <c r="A14" s="13">
        <v>3</v>
      </c>
      <c r="B14" s="67" t="s">
        <v>758</v>
      </c>
      <c r="C14" s="68" t="s">
        <v>620</v>
      </c>
      <c r="D14" s="9"/>
      <c r="E14" s="9"/>
      <c r="F14" s="9"/>
      <c r="G14" s="9"/>
      <c r="H14" s="9"/>
      <c r="I14" s="9"/>
      <c r="J14" s="9"/>
      <c r="K14" s="9"/>
      <c r="L14" s="9"/>
      <c r="M14" s="15">
        <f t="shared" si="0"/>
        <v>0</v>
      </c>
      <c r="N14" s="15" t="str">
        <f t="shared" si="1"/>
        <v>/</v>
      </c>
      <c r="O14" s="15" t="str">
        <f t="shared" si="2"/>
        <v/>
      </c>
      <c r="P14" s="16" t="str">
        <f t="shared" si="3"/>
        <v/>
      </c>
      <c r="Q14" s="16" t="str">
        <f t="shared" si="4"/>
        <v/>
      </c>
      <c r="R14" s="15" t="str">
        <f t="shared" si="5"/>
        <v>ไม่ผ่าน</v>
      </c>
    </row>
    <row r="15" spans="1:18" s="2" customFormat="1" ht="18" customHeight="1" x14ac:dyDescent="0.45">
      <c r="A15" s="13">
        <v>4</v>
      </c>
      <c r="B15" s="71" t="s">
        <v>759</v>
      </c>
      <c r="C15" s="72" t="s">
        <v>760</v>
      </c>
      <c r="D15" s="9"/>
      <c r="E15" s="9"/>
      <c r="F15" s="9"/>
      <c r="G15" s="9"/>
      <c r="H15" s="9"/>
      <c r="I15" s="9"/>
      <c r="J15" s="9"/>
      <c r="K15" s="9"/>
      <c r="L15" s="9"/>
      <c r="M15" s="15">
        <f t="shared" si="0"/>
        <v>0</v>
      </c>
      <c r="N15" s="15" t="str">
        <f t="shared" si="1"/>
        <v>/</v>
      </c>
      <c r="O15" s="15" t="str">
        <f t="shared" si="2"/>
        <v/>
      </c>
      <c r="P15" s="16" t="str">
        <f t="shared" si="3"/>
        <v/>
      </c>
      <c r="Q15" s="16" t="str">
        <f t="shared" si="4"/>
        <v/>
      </c>
      <c r="R15" s="15" t="str">
        <f t="shared" si="5"/>
        <v>ไม่ผ่าน</v>
      </c>
    </row>
    <row r="16" spans="1:18" s="2" customFormat="1" ht="18" customHeight="1" x14ac:dyDescent="0.45">
      <c r="A16" s="13">
        <v>5</v>
      </c>
      <c r="B16" s="67" t="s">
        <v>761</v>
      </c>
      <c r="C16" s="68" t="s">
        <v>116</v>
      </c>
      <c r="D16" s="9"/>
      <c r="E16" s="9"/>
      <c r="F16" s="9"/>
      <c r="G16" s="9"/>
      <c r="H16" s="9"/>
      <c r="I16" s="9"/>
      <c r="J16" s="9"/>
      <c r="K16" s="9"/>
      <c r="L16" s="9"/>
      <c r="M16" s="15">
        <f t="shared" si="0"/>
        <v>0</v>
      </c>
      <c r="N16" s="15" t="str">
        <f t="shared" si="1"/>
        <v>/</v>
      </c>
      <c r="O16" s="15" t="str">
        <f t="shared" si="2"/>
        <v/>
      </c>
      <c r="P16" s="16" t="str">
        <f t="shared" si="3"/>
        <v/>
      </c>
      <c r="Q16" s="16" t="str">
        <f t="shared" si="4"/>
        <v/>
      </c>
      <c r="R16" s="15" t="str">
        <f t="shared" si="5"/>
        <v>ไม่ผ่าน</v>
      </c>
    </row>
    <row r="17" spans="1:18" s="2" customFormat="1" ht="18" customHeight="1" x14ac:dyDescent="0.45">
      <c r="A17" s="13">
        <v>6</v>
      </c>
      <c r="B17" s="67" t="s">
        <v>762</v>
      </c>
      <c r="C17" s="68" t="s">
        <v>763</v>
      </c>
      <c r="D17" s="9"/>
      <c r="E17" s="9"/>
      <c r="F17" s="9"/>
      <c r="G17" s="9"/>
      <c r="H17" s="9"/>
      <c r="I17" s="9"/>
      <c r="J17" s="9"/>
      <c r="K17" s="9"/>
      <c r="L17" s="9"/>
      <c r="M17" s="15">
        <f t="shared" si="0"/>
        <v>0</v>
      </c>
      <c r="N17" s="15" t="str">
        <f t="shared" si="1"/>
        <v>/</v>
      </c>
      <c r="O17" s="15" t="str">
        <f t="shared" si="2"/>
        <v/>
      </c>
      <c r="P17" s="16" t="str">
        <f t="shared" si="3"/>
        <v/>
      </c>
      <c r="Q17" s="16" t="str">
        <f t="shared" si="4"/>
        <v/>
      </c>
      <c r="R17" s="15" t="str">
        <f t="shared" si="5"/>
        <v>ไม่ผ่าน</v>
      </c>
    </row>
    <row r="18" spans="1:18" s="2" customFormat="1" ht="18" customHeight="1" x14ac:dyDescent="0.45">
      <c r="A18" s="13">
        <v>7</v>
      </c>
      <c r="B18" s="67" t="s">
        <v>764</v>
      </c>
      <c r="C18" s="68" t="s">
        <v>765</v>
      </c>
      <c r="D18" s="9"/>
      <c r="E18" s="9"/>
      <c r="F18" s="9"/>
      <c r="G18" s="9"/>
      <c r="H18" s="9"/>
      <c r="I18" s="9"/>
      <c r="J18" s="9"/>
      <c r="K18" s="9"/>
      <c r="L18" s="9"/>
      <c r="M18" s="15">
        <f t="shared" si="0"/>
        <v>0</v>
      </c>
      <c r="N18" s="15" t="str">
        <f t="shared" si="1"/>
        <v>/</v>
      </c>
      <c r="O18" s="15" t="str">
        <f t="shared" si="2"/>
        <v/>
      </c>
      <c r="P18" s="16" t="str">
        <f t="shared" si="3"/>
        <v/>
      </c>
      <c r="Q18" s="16" t="str">
        <f t="shared" si="4"/>
        <v/>
      </c>
      <c r="R18" s="15" t="str">
        <f t="shared" si="5"/>
        <v>ไม่ผ่าน</v>
      </c>
    </row>
    <row r="19" spans="1:18" s="2" customFormat="1" ht="18" customHeight="1" x14ac:dyDescent="0.45">
      <c r="A19" s="13">
        <v>8</v>
      </c>
      <c r="B19" s="67" t="s">
        <v>766</v>
      </c>
      <c r="C19" s="68" t="s">
        <v>122</v>
      </c>
      <c r="D19" s="9"/>
      <c r="E19" s="9"/>
      <c r="F19" s="9"/>
      <c r="G19" s="9"/>
      <c r="H19" s="9"/>
      <c r="I19" s="9"/>
      <c r="J19" s="9"/>
      <c r="K19" s="9"/>
      <c r="L19" s="9"/>
      <c r="M19" s="15">
        <f t="shared" si="0"/>
        <v>0</v>
      </c>
      <c r="N19" s="15" t="str">
        <f t="shared" si="1"/>
        <v>/</v>
      </c>
      <c r="O19" s="15" t="str">
        <f t="shared" si="2"/>
        <v/>
      </c>
      <c r="P19" s="16" t="str">
        <f t="shared" si="3"/>
        <v/>
      </c>
      <c r="Q19" s="16" t="str">
        <f t="shared" si="4"/>
        <v/>
      </c>
      <c r="R19" s="15" t="str">
        <f t="shared" si="5"/>
        <v>ไม่ผ่าน</v>
      </c>
    </row>
    <row r="20" spans="1:18" s="2" customFormat="1" ht="18" customHeight="1" x14ac:dyDescent="0.45">
      <c r="A20" s="13">
        <v>9</v>
      </c>
      <c r="B20" s="67" t="s">
        <v>767</v>
      </c>
      <c r="C20" s="68" t="s">
        <v>768</v>
      </c>
      <c r="D20" s="9"/>
      <c r="E20" s="9"/>
      <c r="F20" s="9"/>
      <c r="G20" s="9"/>
      <c r="H20" s="9"/>
      <c r="I20" s="9"/>
      <c r="J20" s="9"/>
      <c r="K20" s="9"/>
      <c r="L20" s="9"/>
      <c r="M20" s="15">
        <f t="shared" si="0"/>
        <v>0</v>
      </c>
      <c r="N20" s="15" t="str">
        <f t="shared" si="1"/>
        <v>/</v>
      </c>
      <c r="O20" s="15" t="str">
        <f t="shared" si="2"/>
        <v/>
      </c>
      <c r="P20" s="16" t="str">
        <f t="shared" si="3"/>
        <v/>
      </c>
      <c r="Q20" s="16" t="str">
        <f t="shared" si="4"/>
        <v/>
      </c>
      <c r="R20" s="15" t="str">
        <f t="shared" si="5"/>
        <v>ไม่ผ่าน</v>
      </c>
    </row>
    <row r="21" spans="1:18" s="2" customFormat="1" ht="18" customHeight="1" x14ac:dyDescent="0.45">
      <c r="A21" s="13">
        <v>10</v>
      </c>
      <c r="B21" s="67" t="s">
        <v>769</v>
      </c>
      <c r="C21" s="68" t="s">
        <v>770</v>
      </c>
      <c r="D21" s="9"/>
      <c r="E21" s="9"/>
      <c r="F21" s="9"/>
      <c r="G21" s="9"/>
      <c r="H21" s="9"/>
      <c r="I21" s="9"/>
      <c r="J21" s="9"/>
      <c r="K21" s="9"/>
      <c r="L21" s="9"/>
      <c r="M21" s="15">
        <f t="shared" si="0"/>
        <v>0</v>
      </c>
      <c r="N21" s="15" t="str">
        <f t="shared" si="1"/>
        <v>/</v>
      </c>
      <c r="O21" s="15" t="str">
        <f t="shared" si="2"/>
        <v/>
      </c>
      <c r="P21" s="16" t="str">
        <f t="shared" si="3"/>
        <v/>
      </c>
      <c r="Q21" s="16" t="str">
        <f t="shared" si="4"/>
        <v/>
      </c>
      <c r="R21" s="15" t="str">
        <f t="shared" si="5"/>
        <v>ไม่ผ่าน</v>
      </c>
    </row>
    <row r="22" spans="1:18" s="2" customFormat="1" ht="18" customHeight="1" x14ac:dyDescent="0.45">
      <c r="A22" s="13">
        <v>11</v>
      </c>
      <c r="B22" s="67" t="s">
        <v>85</v>
      </c>
      <c r="C22" s="68" t="s">
        <v>771</v>
      </c>
      <c r="D22" s="9"/>
      <c r="E22" s="9"/>
      <c r="F22" s="9"/>
      <c r="G22" s="9"/>
      <c r="H22" s="9"/>
      <c r="I22" s="9"/>
      <c r="J22" s="9"/>
      <c r="K22" s="9"/>
      <c r="L22" s="9"/>
      <c r="M22" s="15">
        <f t="shared" si="0"/>
        <v>0</v>
      </c>
      <c r="N22" s="15" t="str">
        <f t="shared" si="1"/>
        <v>/</v>
      </c>
      <c r="O22" s="15" t="str">
        <f t="shared" si="2"/>
        <v/>
      </c>
      <c r="P22" s="16" t="str">
        <f t="shared" si="3"/>
        <v/>
      </c>
      <c r="Q22" s="16" t="str">
        <f t="shared" si="4"/>
        <v/>
      </c>
      <c r="R22" s="15" t="str">
        <f t="shared" si="5"/>
        <v>ไม่ผ่าน</v>
      </c>
    </row>
    <row r="23" spans="1:18" s="2" customFormat="1" ht="18" customHeight="1" x14ac:dyDescent="0.45">
      <c r="A23" s="13">
        <v>12</v>
      </c>
      <c r="B23" s="67" t="s">
        <v>772</v>
      </c>
      <c r="C23" s="68" t="s">
        <v>773</v>
      </c>
      <c r="D23" s="9"/>
      <c r="E23" s="9"/>
      <c r="F23" s="9"/>
      <c r="G23" s="9"/>
      <c r="H23" s="9"/>
      <c r="I23" s="9"/>
      <c r="J23" s="9"/>
      <c r="K23" s="9"/>
      <c r="L23" s="9"/>
      <c r="M23" s="15">
        <f t="shared" si="0"/>
        <v>0</v>
      </c>
      <c r="N23" s="15" t="str">
        <f t="shared" si="1"/>
        <v>/</v>
      </c>
      <c r="O23" s="15" t="str">
        <f t="shared" si="2"/>
        <v/>
      </c>
      <c r="P23" s="16" t="str">
        <f t="shared" si="3"/>
        <v/>
      </c>
      <c r="Q23" s="16" t="str">
        <f t="shared" si="4"/>
        <v/>
      </c>
      <c r="R23" s="15" t="str">
        <f t="shared" si="5"/>
        <v>ไม่ผ่าน</v>
      </c>
    </row>
    <row r="24" spans="1:18" s="2" customFormat="1" ht="18" customHeight="1" x14ac:dyDescent="0.45">
      <c r="A24" s="13">
        <v>13</v>
      </c>
      <c r="B24" s="67" t="s">
        <v>774</v>
      </c>
      <c r="C24" s="68" t="s">
        <v>775</v>
      </c>
      <c r="D24" s="9"/>
      <c r="E24" s="9"/>
      <c r="F24" s="9"/>
      <c r="G24" s="9"/>
      <c r="H24" s="9"/>
      <c r="I24" s="9"/>
      <c r="J24" s="9"/>
      <c r="K24" s="9"/>
      <c r="L24" s="9"/>
      <c r="M24" s="15">
        <f t="shared" si="0"/>
        <v>0</v>
      </c>
      <c r="N24" s="15" t="str">
        <f t="shared" si="1"/>
        <v>/</v>
      </c>
      <c r="O24" s="15" t="str">
        <f t="shared" si="2"/>
        <v/>
      </c>
      <c r="P24" s="16" t="str">
        <f t="shared" si="3"/>
        <v/>
      </c>
      <c r="Q24" s="16" t="str">
        <f t="shared" si="4"/>
        <v/>
      </c>
      <c r="R24" s="15" t="str">
        <f t="shared" si="5"/>
        <v>ไม่ผ่าน</v>
      </c>
    </row>
    <row r="25" spans="1:18" s="2" customFormat="1" ht="18" customHeight="1" x14ac:dyDescent="0.45">
      <c r="A25" s="13">
        <v>14</v>
      </c>
      <c r="B25" s="67" t="s">
        <v>776</v>
      </c>
      <c r="C25" s="68" t="s">
        <v>777</v>
      </c>
      <c r="D25" s="9"/>
      <c r="E25" s="9"/>
      <c r="F25" s="9"/>
      <c r="G25" s="9"/>
      <c r="H25" s="9"/>
      <c r="I25" s="9"/>
      <c r="J25" s="9"/>
      <c r="K25" s="9"/>
      <c r="L25" s="9"/>
      <c r="M25" s="15">
        <f t="shared" si="0"/>
        <v>0</v>
      </c>
      <c r="N25" s="15" t="str">
        <f t="shared" si="1"/>
        <v>/</v>
      </c>
      <c r="O25" s="15" t="str">
        <f t="shared" si="2"/>
        <v/>
      </c>
      <c r="P25" s="16" t="str">
        <f t="shared" si="3"/>
        <v/>
      </c>
      <c r="Q25" s="16" t="str">
        <f t="shared" si="4"/>
        <v/>
      </c>
      <c r="R25" s="15" t="str">
        <f t="shared" si="5"/>
        <v>ไม่ผ่าน</v>
      </c>
    </row>
    <row r="26" spans="1:18" s="2" customFormat="1" ht="18" customHeight="1" x14ac:dyDescent="0.45">
      <c r="A26" s="13">
        <v>15</v>
      </c>
      <c r="B26" s="67" t="s">
        <v>56</v>
      </c>
      <c r="C26" s="68" t="s">
        <v>19</v>
      </c>
      <c r="D26" s="9"/>
      <c r="E26" s="9"/>
      <c r="F26" s="9"/>
      <c r="G26" s="9"/>
      <c r="H26" s="9"/>
      <c r="I26" s="9"/>
      <c r="J26" s="9"/>
      <c r="K26" s="9"/>
      <c r="L26" s="9"/>
      <c r="M26" s="15">
        <f t="shared" si="0"/>
        <v>0</v>
      </c>
      <c r="N26" s="15" t="str">
        <f t="shared" si="1"/>
        <v>/</v>
      </c>
      <c r="O26" s="15" t="str">
        <f t="shared" si="2"/>
        <v/>
      </c>
      <c r="P26" s="16" t="str">
        <f t="shared" si="3"/>
        <v/>
      </c>
      <c r="Q26" s="16" t="str">
        <f t="shared" si="4"/>
        <v/>
      </c>
      <c r="R26" s="15" t="str">
        <f t="shared" si="5"/>
        <v>ไม่ผ่าน</v>
      </c>
    </row>
    <row r="27" spans="1:18" s="2" customFormat="1" ht="18" customHeight="1" x14ac:dyDescent="0.45">
      <c r="A27" s="13">
        <v>16</v>
      </c>
      <c r="B27" s="67" t="s">
        <v>778</v>
      </c>
      <c r="C27" s="68" t="s">
        <v>779</v>
      </c>
      <c r="D27" s="9"/>
      <c r="E27" s="9"/>
      <c r="F27" s="9"/>
      <c r="G27" s="9"/>
      <c r="H27" s="9"/>
      <c r="I27" s="9"/>
      <c r="J27" s="9"/>
      <c r="K27" s="9"/>
      <c r="L27" s="9"/>
      <c r="M27" s="15">
        <f t="shared" si="0"/>
        <v>0</v>
      </c>
      <c r="N27" s="15" t="str">
        <f t="shared" si="1"/>
        <v>/</v>
      </c>
      <c r="O27" s="15" t="str">
        <f t="shared" si="2"/>
        <v/>
      </c>
      <c r="P27" s="16" t="str">
        <f t="shared" si="3"/>
        <v/>
      </c>
      <c r="Q27" s="16" t="str">
        <f t="shared" si="4"/>
        <v/>
      </c>
      <c r="R27" s="15" t="str">
        <f t="shared" si="5"/>
        <v>ไม่ผ่าน</v>
      </c>
    </row>
    <row r="28" spans="1:18" s="2" customFormat="1" ht="18" customHeight="1" x14ac:dyDescent="0.45">
      <c r="A28" s="13">
        <v>17</v>
      </c>
      <c r="B28" s="67" t="s">
        <v>780</v>
      </c>
      <c r="C28" s="68" t="s">
        <v>781</v>
      </c>
      <c r="D28" s="9"/>
      <c r="E28" s="9"/>
      <c r="F28" s="9"/>
      <c r="G28" s="9"/>
      <c r="H28" s="9"/>
      <c r="I28" s="9"/>
      <c r="J28" s="9"/>
      <c r="K28" s="9"/>
      <c r="L28" s="9"/>
      <c r="M28" s="15">
        <f t="shared" si="0"/>
        <v>0</v>
      </c>
      <c r="N28" s="15" t="str">
        <f t="shared" si="1"/>
        <v>/</v>
      </c>
      <c r="O28" s="15" t="str">
        <f t="shared" si="2"/>
        <v/>
      </c>
      <c r="P28" s="16" t="str">
        <f t="shared" si="3"/>
        <v/>
      </c>
      <c r="Q28" s="16" t="str">
        <f t="shared" si="4"/>
        <v/>
      </c>
      <c r="R28" s="15" t="str">
        <f t="shared" si="5"/>
        <v>ไม่ผ่าน</v>
      </c>
    </row>
    <row r="29" spans="1:18" s="2" customFormat="1" ht="18" customHeight="1" x14ac:dyDescent="0.45">
      <c r="A29" s="13">
        <v>18</v>
      </c>
      <c r="B29" s="67" t="s">
        <v>782</v>
      </c>
      <c r="C29" s="68" t="s">
        <v>783</v>
      </c>
      <c r="D29" s="9"/>
      <c r="E29" s="9"/>
      <c r="F29" s="9"/>
      <c r="G29" s="9"/>
      <c r="H29" s="9"/>
      <c r="I29" s="9"/>
      <c r="J29" s="9"/>
      <c r="K29" s="9"/>
      <c r="L29" s="9"/>
      <c r="M29" s="15">
        <f t="shared" si="0"/>
        <v>0</v>
      </c>
      <c r="N29" s="15" t="str">
        <f t="shared" si="1"/>
        <v>/</v>
      </c>
      <c r="O29" s="15" t="str">
        <f t="shared" si="2"/>
        <v/>
      </c>
      <c r="P29" s="16" t="str">
        <f t="shared" si="3"/>
        <v/>
      </c>
      <c r="Q29" s="16" t="str">
        <f t="shared" si="4"/>
        <v/>
      </c>
      <c r="R29" s="15" t="str">
        <f t="shared" si="5"/>
        <v>ไม่ผ่าน</v>
      </c>
    </row>
    <row r="30" spans="1:18" s="2" customFormat="1" ht="18" customHeight="1" x14ac:dyDescent="0.45">
      <c r="A30" s="13">
        <v>19</v>
      </c>
      <c r="B30" s="24" t="s">
        <v>784</v>
      </c>
      <c r="C30" s="25" t="s">
        <v>785</v>
      </c>
      <c r="D30" s="9"/>
      <c r="E30" s="9"/>
      <c r="F30" s="9"/>
      <c r="G30" s="9"/>
      <c r="H30" s="9"/>
      <c r="I30" s="9"/>
      <c r="J30" s="9"/>
      <c r="K30" s="9"/>
      <c r="L30" s="9"/>
      <c r="M30" s="15">
        <f t="shared" si="0"/>
        <v>0</v>
      </c>
      <c r="N30" s="15" t="str">
        <f t="shared" si="1"/>
        <v>/</v>
      </c>
      <c r="O30" s="15" t="str">
        <f t="shared" si="2"/>
        <v/>
      </c>
      <c r="P30" s="16" t="str">
        <f t="shared" si="3"/>
        <v/>
      </c>
      <c r="Q30" s="16" t="str">
        <f t="shared" si="4"/>
        <v/>
      </c>
      <c r="R30" s="15" t="str">
        <f t="shared" si="5"/>
        <v>ไม่ผ่าน</v>
      </c>
    </row>
    <row r="31" spans="1:18" s="2" customFormat="1" ht="18" customHeight="1" x14ac:dyDescent="0.45">
      <c r="A31" s="13">
        <v>20</v>
      </c>
      <c r="B31" s="67" t="s">
        <v>786</v>
      </c>
      <c r="C31" s="68" t="s">
        <v>787</v>
      </c>
      <c r="D31" s="9"/>
      <c r="E31" s="9"/>
      <c r="F31" s="9"/>
      <c r="G31" s="9"/>
      <c r="H31" s="9"/>
      <c r="I31" s="9"/>
      <c r="J31" s="9"/>
      <c r="K31" s="9"/>
      <c r="L31" s="9"/>
      <c r="M31" s="15">
        <f t="shared" si="0"/>
        <v>0</v>
      </c>
      <c r="N31" s="15" t="str">
        <f t="shared" si="1"/>
        <v>/</v>
      </c>
      <c r="O31" s="15" t="str">
        <f t="shared" si="2"/>
        <v/>
      </c>
      <c r="P31" s="16" t="str">
        <f t="shared" si="3"/>
        <v/>
      </c>
      <c r="Q31" s="16" t="str">
        <f t="shared" si="4"/>
        <v/>
      </c>
      <c r="R31" s="15" t="str">
        <f t="shared" si="5"/>
        <v>ไม่ผ่าน</v>
      </c>
    </row>
    <row r="32" spans="1:18" s="2" customFormat="1" ht="18" customHeight="1" x14ac:dyDescent="0.45">
      <c r="A32" s="13">
        <v>21</v>
      </c>
      <c r="B32" s="71" t="s">
        <v>788</v>
      </c>
      <c r="C32" s="72" t="s">
        <v>789</v>
      </c>
      <c r="D32" s="9"/>
      <c r="E32" s="9"/>
      <c r="F32" s="9"/>
      <c r="G32" s="9"/>
      <c r="H32" s="9"/>
      <c r="I32" s="9"/>
      <c r="J32" s="9"/>
      <c r="K32" s="9"/>
      <c r="L32" s="9"/>
      <c r="M32" s="15">
        <f t="shared" si="0"/>
        <v>0</v>
      </c>
      <c r="N32" s="15" t="str">
        <f t="shared" si="1"/>
        <v>/</v>
      </c>
      <c r="O32" s="15" t="str">
        <f t="shared" si="2"/>
        <v/>
      </c>
      <c r="P32" s="16" t="str">
        <f t="shared" si="3"/>
        <v/>
      </c>
      <c r="Q32" s="16" t="str">
        <f t="shared" si="4"/>
        <v/>
      </c>
      <c r="R32" s="15" t="str">
        <f t="shared" si="5"/>
        <v>ไม่ผ่าน</v>
      </c>
    </row>
    <row r="33" spans="1:18" s="2" customFormat="1" ht="18" customHeight="1" x14ac:dyDescent="0.45">
      <c r="A33" s="13">
        <v>22</v>
      </c>
      <c r="B33" s="67" t="s">
        <v>511</v>
      </c>
      <c r="C33" s="68" t="s">
        <v>790</v>
      </c>
      <c r="D33" s="9"/>
      <c r="E33" s="9"/>
      <c r="F33" s="9"/>
      <c r="G33" s="9"/>
      <c r="H33" s="9"/>
      <c r="I33" s="9"/>
      <c r="J33" s="9"/>
      <c r="K33" s="9"/>
      <c r="L33" s="9"/>
      <c r="M33" s="15">
        <f t="shared" si="0"/>
        <v>0</v>
      </c>
      <c r="N33" s="15" t="str">
        <f t="shared" si="1"/>
        <v>/</v>
      </c>
      <c r="O33" s="15" t="str">
        <f t="shared" si="2"/>
        <v/>
      </c>
      <c r="P33" s="16" t="str">
        <f t="shared" si="3"/>
        <v/>
      </c>
      <c r="Q33" s="16" t="str">
        <f t="shared" si="4"/>
        <v/>
      </c>
      <c r="R33" s="15" t="str">
        <f t="shared" si="5"/>
        <v>ไม่ผ่าน</v>
      </c>
    </row>
    <row r="34" spans="1:18" s="2" customFormat="1" ht="18" customHeight="1" x14ac:dyDescent="0.45">
      <c r="A34" s="13">
        <v>23</v>
      </c>
      <c r="B34" s="67" t="s">
        <v>751</v>
      </c>
      <c r="C34" s="68" t="s">
        <v>791</v>
      </c>
      <c r="D34" s="9"/>
      <c r="E34" s="9"/>
      <c r="F34" s="9"/>
      <c r="G34" s="9"/>
      <c r="H34" s="9"/>
      <c r="I34" s="9"/>
      <c r="J34" s="9"/>
      <c r="K34" s="9"/>
      <c r="L34" s="9"/>
      <c r="M34" s="15">
        <f t="shared" si="0"/>
        <v>0</v>
      </c>
      <c r="N34" s="15" t="str">
        <f t="shared" si="1"/>
        <v>/</v>
      </c>
      <c r="O34" s="15" t="str">
        <f t="shared" si="2"/>
        <v/>
      </c>
      <c r="P34" s="16" t="str">
        <f t="shared" si="3"/>
        <v/>
      </c>
      <c r="Q34" s="16" t="str">
        <f t="shared" si="4"/>
        <v/>
      </c>
      <c r="R34" s="15" t="str">
        <f t="shared" si="5"/>
        <v>ไม่ผ่าน</v>
      </c>
    </row>
    <row r="35" spans="1:18" s="2" customFormat="1" ht="18" customHeight="1" x14ac:dyDescent="0.45">
      <c r="A35" s="13">
        <v>24</v>
      </c>
      <c r="B35" s="67" t="s">
        <v>792</v>
      </c>
      <c r="C35" s="68" t="s">
        <v>793</v>
      </c>
      <c r="D35" s="9"/>
      <c r="E35" s="9"/>
      <c r="F35" s="9"/>
      <c r="G35" s="9"/>
      <c r="H35" s="9"/>
      <c r="I35" s="9"/>
      <c r="J35" s="9"/>
      <c r="K35" s="9"/>
      <c r="L35" s="9"/>
      <c r="M35" s="15">
        <f t="shared" si="0"/>
        <v>0</v>
      </c>
      <c r="N35" s="15" t="str">
        <f t="shared" si="1"/>
        <v>/</v>
      </c>
      <c r="O35" s="15" t="str">
        <f t="shared" si="2"/>
        <v/>
      </c>
      <c r="P35" s="16" t="str">
        <f t="shared" si="3"/>
        <v/>
      </c>
      <c r="Q35" s="16" t="str">
        <f t="shared" si="4"/>
        <v/>
      </c>
      <c r="R35" s="15" t="str">
        <f t="shared" si="5"/>
        <v>ไม่ผ่าน</v>
      </c>
    </row>
    <row r="36" spans="1:18" s="2" customFormat="1" ht="18" customHeight="1" x14ac:dyDescent="0.45">
      <c r="A36" s="13">
        <v>25</v>
      </c>
      <c r="B36" s="67" t="s">
        <v>792</v>
      </c>
      <c r="C36" s="68" t="s">
        <v>794</v>
      </c>
      <c r="D36" s="9"/>
      <c r="E36" s="9"/>
      <c r="F36" s="9"/>
      <c r="G36" s="9"/>
      <c r="H36" s="9"/>
      <c r="I36" s="9"/>
      <c r="J36" s="9"/>
      <c r="K36" s="9"/>
      <c r="L36" s="9"/>
      <c r="M36" s="15">
        <f t="shared" si="0"/>
        <v>0</v>
      </c>
      <c r="N36" s="15" t="str">
        <f t="shared" si="1"/>
        <v>/</v>
      </c>
      <c r="O36" s="15" t="str">
        <f t="shared" si="2"/>
        <v/>
      </c>
      <c r="P36" s="16" t="str">
        <f t="shared" si="3"/>
        <v/>
      </c>
      <c r="Q36" s="16" t="str">
        <f t="shared" si="4"/>
        <v/>
      </c>
      <c r="R36" s="15" t="str">
        <f t="shared" si="5"/>
        <v>ไม่ผ่าน</v>
      </c>
    </row>
    <row r="37" spans="1:18" s="2" customFormat="1" ht="18" customHeight="1" x14ac:dyDescent="0.45">
      <c r="A37" s="13">
        <v>26</v>
      </c>
      <c r="B37" s="67" t="s">
        <v>795</v>
      </c>
      <c r="C37" s="68" t="s">
        <v>796</v>
      </c>
      <c r="D37" s="9"/>
      <c r="E37" s="9"/>
      <c r="F37" s="9"/>
      <c r="G37" s="9"/>
      <c r="H37" s="9"/>
      <c r="I37" s="9"/>
      <c r="J37" s="9"/>
      <c r="K37" s="9"/>
      <c r="L37" s="9"/>
      <c r="M37" s="15">
        <f t="shared" si="0"/>
        <v>0</v>
      </c>
      <c r="N37" s="15" t="str">
        <f t="shared" si="1"/>
        <v>/</v>
      </c>
      <c r="O37" s="15" t="str">
        <f t="shared" si="2"/>
        <v/>
      </c>
      <c r="P37" s="16" t="str">
        <f t="shared" si="3"/>
        <v/>
      </c>
      <c r="Q37" s="16" t="str">
        <f t="shared" si="4"/>
        <v/>
      </c>
      <c r="R37" s="15" t="str">
        <f t="shared" si="5"/>
        <v>ไม่ผ่าน</v>
      </c>
    </row>
    <row r="38" spans="1:18" s="2" customFormat="1" ht="18" customHeight="1" x14ac:dyDescent="0.45">
      <c r="A38" s="13">
        <v>27</v>
      </c>
      <c r="B38" s="67" t="s">
        <v>797</v>
      </c>
      <c r="C38" s="68" t="s">
        <v>798</v>
      </c>
      <c r="D38" s="9"/>
      <c r="E38" s="9"/>
      <c r="F38" s="9"/>
      <c r="G38" s="9"/>
      <c r="H38" s="9"/>
      <c r="I38" s="9"/>
      <c r="J38" s="9"/>
      <c r="K38" s="9"/>
      <c r="L38" s="9"/>
      <c r="M38" s="15">
        <f t="shared" si="0"/>
        <v>0</v>
      </c>
      <c r="N38" s="15" t="str">
        <f t="shared" si="1"/>
        <v>/</v>
      </c>
      <c r="O38" s="15" t="str">
        <f t="shared" si="2"/>
        <v/>
      </c>
      <c r="P38" s="16" t="str">
        <f t="shared" si="3"/>
        <v/>
      </c>
      <c r="Q38" s="16" t="str">
        <f t="shared" si="4"/>
        <v/>
      </c>
      <c r="R38" s="15" t="str">
        <f t="shared" si="5"/>
        <v>ไม่ผ่าน</v>
      </c>
    </row>
    <row r="39" spans="1:18" s="2" customFormat="1" ht="19.350000000000001" customHeight="1" x14ac:dyDescent="0.45">
      <c r="A39" s="13">
        <v>28</v>
      </c>
      <c r="B39" s="67" t="s">
        <v>799</v>
      </c>
      <c r="C39" s="68" t="s">
        <v>800</v>
      </c>
      <c r="D39" s="9"/>
      <c r="E39" s="9"/>
      <c r="F39" s="9"/>
      <c r="G39" s="9"/>
      <c r="H39" s="9"/>
      <c r="I39" s="9"/>
      <c r="J39" s="9"/>
      <c r="K39" s="9"/>
      <c r="L39" s="9"/>
      <c r="M39" s="15">
        <f>D39+E39+F39+G39+H39+I39+J39+K39+L39</f>
        <v>0</v>
      </c>
      <c r="N39" s="15" t="str">
        <f t="shared" si="1"/>
        <v>/</v>
      </c>
      <c r="O39" s="15" t="str">
        <f t="shared" si="2"/>
        <v/>
      </c>
      <c r="P39" s="16" t="str">
        <f t="shared" si="3"/>
        <v/>
      </c>
      <c r="Q39" s="16" t="str">
        <f t="shared" si="4"/>
        <v/>
      </c>
      <c r="R39" s="15" t="str">
        <f t="shared" si="5"/>
        <v>ไม่ผ่าน</v>
      </c>
    </row>
    <row r="40" spans="1:18" s="2" customFormat="1" ht="19.350000000000001" customHeight="1" x14ac:dyDescent="0.45">
      <c r="A40" s="13">
        <v>29</v>
      </c>
      <c r="B40" s="67" t="s">
        <v>801</v>
      </c>
      <c r="C40" s="68" t="s">
        <v>802</v>
      </c>
      <c r="D40" s="9"/>
      <c r="E40" s="9"/>
      <c r="F40" s="9"/>
      <c r="G40" s="9"/>
      <c r="H40" s="9"/>
      <c r="I40" s="9"/>
      <c r="J40" s="9"/>
      <c r="K40" s="9"/>
      <c r="L40" s="9"/>
      <c r="M40" s="15">
        <f t="shared" ref="M40:M43" si="6">D40+E40+F40+G40+H40+I40+J40+K40+L40</f>
        <v>0</v>
      </c>
      <c r="N40" s="15" t="str">
        <f t="shared" si="1"/>
        <v>/</v>
      </c>
      <c r="O40" s="15"/>
      <c r="P40" s="16" t="str">
        <f t="shared" si="3"/>
        <v/>
      </c>
      <c r="Q40" s="16" t="str">
        <f t="shared" si="4"/>
        <v/>
      </c>
      <c r="R40" s="15" t="str">
        <f t="shared" si="5"/>
        <v>ไม่ผ่าน</v>
      </c>
    </row>
    <row r="41" spans="1:18" s="2" customFormat="1" ht="19.350000000000001" customHeight="1" x14ac:dyDescent="0.45">
      <c r="A41" s="13">
        <v>30</v>
      </c>
      <c r="B41" s="76" t="s">
        <v>803</v>
      </c>
      <c r="C41" s="77" t="s">
        <v>690</v>
      </c>
      <c r="D41" s="9"/>
      <c r="E41" s="9"/>
      <c r="F41" s="9"/>
      <c r="G41" s="9"/>
      <c r="H41" s="9"/>
      <c r="I41" s="9"/>
      <c r="J41" s="9"/>
      <c r="K41" s="9"/>
      <c r="L41" s="9"/>
      <c r="M41" s="15">
        <f t="shared" si="6"/>
        <v>0</v>
      </c>
      <c r="N41" s="15" t="str">
        <f t="shared" si="1"/>
        <v>/</v>
      </c>
      <c r="O41" s="15"/>
      <c r="P41" s="16" t="str">
        <f t="shared" si="3"/>
        <v/>
      </c>
      <c r="Q41" s="16" t="str">
        <f t="shared" si="4"/>
        <v/>
      </c>
      <c r="R41" s="15" t="str">
        <f t="shared" si="5"/>
        <v>ไม่ผ่าน</v>
      </c>
    </row>
    <row r="42" spans="1:18" s="2" customFormat="1" ht="19.350000000000001" customHeight="1" x14ac:dyDescent="0.45">
      <c r="A42" s="13">
        <v>31</v>
      </c>
      <c r="B42" s="69" t="s">
        <v>804</v>
      </c>
      <c r="C42" s="70" t="s">
        <v>805</v>
      </c>
      <c r="D42" s="9"/>
      <c r="E42" s="9"/>
      <c r="F42" s="9"/>
      <c r="G42" s="9"/>
      <c r="H42" s="9"/>
      <c r="I42" s="9"/>
      <c r="J42" s="9"/>
      <c r="K42" s="9"/>
      <c r="L42" s="9"/>
      <c r="M42" s="15">
        <f t="shared" si="6"/>
        <v>0</v>
      </c>
      <c r="N42" s="15" t="str">
        <f t="shared" si="1"/>
        <v>/</v>
      </c>
      <c r="O42" s="15"/>
      <c r="P42" s="16" t="str">
        <f t="shared" si="3"/>
        <v/>
      </c>
      <c r="Q42" s="16" t="str">
        <f t="shared" si="4"/>
        <v/>
      </c>
      <c r="R42" s="15" t="str">
        <f t="shared" si="5"/>
        <v>ไม่ผ่าน</v>
      </c>
    </row>
    <row r="43" spans="1:18" s="2" customFormat="1" ht="19.350000000000001" customHeight="1" x14ac:dyDescent="0.45">
      <c r="A43" s="13">
        <v>32</v>
      </c>
      <c r="B43" s="69" t="s">
        <v>806</v>
      </c>
      <c r="C43" s="70" t="s">
        <v>479</v>
      </c>
      <c r="D43" s="9"/>
      <c r="E43" s="9"/>
      <c r="F43" s="9"/>
      <c r="G43" s="9"/>
      <c r="H43" s="9"/>
      <c r="I43" s="9"/>
      <c r="J43" s="9"/>
      <c r="K43" s="9"/>
      <c r="L43" s="9"/>
      <c r="M43" s="15">
        <f t="shared" si="6"/>
        <v>0</v>
      </c>
      <c r="N43" s="15" t="str">
        <f t="shared" si="1"/>
        <v>/</v>
      </c>
      <c r="O43" s="15"/>
      <c r="P43" s="16" t="str">
        <f t="shared" si="3"/>
        <v/>
      </c>
      <c r="Q43" s="16" t="str">
        <f t="shared" si="4"/>
        <v/>
      </c>
      <c r="R43" s="15" t="str">
        <f t="shared" si="5"/>
        <v>ไม่ผ่าน</v>
      </c>
    </row>
    <row r="44" spans="1:18" s="2" customFormat="1" ht="19.5" customHeight="1" x14ac:dyDescent="0.45">
      <c r="A44" s="52" t="s">
        <v>8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4"/>
      <c r="N44" s="61"/>
      <c r="O44" s="62"/>
      <c r="P44" s="52" t="s">
        <v>7</v>
      </c>
      <c r="Q44" s="54"/>
      <c r="R44" s="15">
        <f>COUNTIF(R12:R43,"ผ่าน")</f>
        <v>0</v>
      </c>
    </row>
    <row r="45" spans="1:18" s="2" customFormat="1" ht="19.5" customHeight="1" x14ac:dyDescent="0.45">
      <c r="A45" s="55" t="s">
        <v>9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7"/>
      <c r="N45" s="63"/>
      <c r="O45" s="64"/>
      <c r="P45" s="52" t="s">
        <v>22</v>
      </c>
      <c r="Q45" s="54"/>
      <c r="R45" s="15">
        <f>COUNTIF(R12:R43,"ไม่ผ่าน")</f>
        <v>32</v>
      </c>
    </row>
    <row r="46" spans="1:18" s="2" customFormat="1" ht="19.5" customHeight="1" x14ac:dyDescent="0.45">
      <c r="A46" s="58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60"/>
      <c r="N46" s="65"/>
      <c r="O46" s="66"/>
      <c r="P46" s="53"/>
      <c r="Q46" s="53"/>
      <c r="R46" s="54"/>
    </row>
    <row r="47" spans="1:18" s="2" customFormat="1" ht="19.5" customHeight="1" x14ac:dyDescent="0.45">
      <c r="A47" s="10"/>
      <c r="B47" s="10" t="s">
        <v>51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</row>
    <row r="48" spans="1:18" s="2" customFormat="1" ht="26.25" customHeight="1" x14ac:dyDescent="0.45">
      <c r="A48" s="10"/>
      <c r="B48" s="50" t="s">
        <v>52</v>
      </c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</row>
    <row r="49" spans="1:18" s="2" customFormat="1" ht="16.5" customHeight="1" x14ac:dyDescent="0.45">
      <c r="A49" s="10"/>
      <c r="B49" s="51" t="s">
        <v>53</v>
      </c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</row>
    <row r="50" spans="1:18" s="2" customFormat="1" ht="19.5" customHeight="1" x14ac:dyDescent="0.45">
      <c r="A50" s="10"/>
      <c r="B50" s="50" t="s">
        <v>54</v>
      </c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</row>
    <row r="51" spans="1:18" s="2" customFormat="1" ht="21" x14ac:dyDescent="0.45">
      <c r="A51" s="10"/>
      <c r="B51" s="29" t="s">
        <v>23</v>
      </c>
      <c r="C51" s="17" t="s">
        <v>24</v>
      </c>
      <c r="D51" s="30" t="s">
        <v>25</v>
      </c>
      <c r="E51" s="30"/>
      <c r="F51" s="30"/>
      <c r="G51" s="30" t="s">
        <v>26</v>
      </c>
      <c r="H51" s="30"/>
      <c r="I51" s="30"/>
      <c r="J51" s="10"/>
      <c r="K51" s="10"/>
      <c r="L51" s="10"/>
      <c r="M51" s="10"/>
      <c r="N51" s="10"/>
      <c r="O51" s="10"/>
      <c r="P51" s="10"/>
      <c r="Q51" s="10"/>
      <c r="R51" s="10"/>
    </row>
    <row r="52" spans="1:18" s="2" customFormat="1" ht="21" x14ac:dyDescent="0.45">
      <c r="A52" s="10"/>
      <c r="B52" s="29"/>
      <c r="C52" s="18" t="s">
        <v>47</v>
      </c>
      <c r="D52" s="31" t="s">
        <v>27</v>
      </c>
      <c r="E52" s="31"/>
      <c r="F52" s="31"/>
      <c r="G52" s="31">
        <f>COUNTIF(N12:N43,"/")</f>
        <v>32</v>
      </c>
      <c r="H52" s="31"/>
      <c r="I52" s="31"/>
      <c r="J52" s="10"/>
      <c r="K52" s="10"/>
      <c r="L52" s="10"/>
      <c r="M52" s="10"/>
      <c r="N52" s="10"/>
      <c r="O52" s="10"/>
      <c r="P52" s="10"/>
      <c r="Q52" s="10"/>
      <c r="R52" s="10"/>
    </row>
    <row r="53" spans="1:18" s="2" customFormat="1" ht="21" x14ac:dyDescent="0.45">
      <c r="A53" s="10"/>
      <c r="B53" s="29"/>
      <c r="C53" s="18" t="s">
        <v>48</v>
      </c>
      <c r="D53" s="31" t="s">
        <v>28</v>
      </c>
      <c r="E53" s="31"/>
      <c r="F53" s="31"/>
      <c r="G53" s="32">
        <f>COUNTIF(O12:O43,"/")</f>
        <v>0</v>
      </c>
      <c r="H53" s="33"/>
      <c r="I53" s="34"/>
      <c r="J53" s="10"/>
      <c r="K53" s="10"/>
      <c r="L53" s="10"/>
      <c r="M53" s="10"/>
      <c r="N53" s="10"/>
      <c r="O53" s="10"/>
      <c r="P53" s="10"/>
      <c r="Q53" s="10"/>
      <c r="R53" s="10"/>
    </row>
    <row r="54" spans="1:18" s="2" customFormat="1" ht="21" x14ac:dyDescent="0.45">
      <c r="A54" s="10"/>
      <c r="B54" s="29"/>
      <c r="C54" s="18" t="s">
        <v>49</v>
      </c>
      <c r="D54" s="31" t="s">
        <v>29</v>
      </c>
      <c r="E54" s="31"/>
      <c r="F54" s="31"/>
      <c r="G54" s="32">
        <f>COUNTIF(P12:P43,"/")</f>
        <v>0</v>
      </c>
      <c r="H54" s="33"/>
      <c r="I54" s="34"/>
      <c r="J54" s="10"/>
      <c r="K54" s="10"/>
      <c r="L54" s="10"/>
      <c r="M54" s="10"/>
      <c r="N54" s="10"/>
      <c r="O54" s="10"/>
      <c r="P54" s="10"/>
      <c r="Q54" s="10"/>
      <c r="R54" s="10"/>
    </row>
    <row r="55" spans="1:18" s="2" customFormat="1" ht="21" x14ac:dyDescent="0.45">
      <c r="A55" s="10"/>
      <c r="B55" s="29"/>
      <c r="C55" s="18" t="s">
        <v>50</v>
      </c>
      <c r="D55" s="31" t="s">
        <v>30</v>
      </c>
      <c r="E55" s="31"/>
      <c r="F55" s="31"/>
      <c r="G55" s="32">
        <f>COUNTIF(Q12:Q43,"/")</f>
        <v>0</v>
      </c>
      <c r="H55" s="33"/>
      <c r="I55" s="34"/>
      <c r="J55" s="10"/>
      <c r="K55" s="10"/>
      <c r="L55" s="10"/>
      <c r="M55" s="10"/>
      <c r="N55" s="10"/>
      <c r="O55" s="10"/>
      <c r="P55" s="10"/>
      <c r="Q55" s="10"/>
      <c r="R55" s="10"/>
    </row>
    <row r="56" spans="1:18" s="2" customFormat="1" ht="18.75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</row>
    <row r="57" spans="1:18" s="2" customFormat="1" ht="18.75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</row>
    <row r="58" spans="1:18" s="2" customFormat="1" ht="18.75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</row>
    <row r="59" spans="1:18" s="2" customFormat="1" ht="18.75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</row>
    <row r="60" spans="1:18" s="2" customFormat="1" ht="18.75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</row>
    <row r="61" spans="1:18" s="2" customFormat="1" ht="18.75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</row>
    <row r="62" spans="1:18" s="2" customFormat="1" ht="18.75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</row>
    <row r="63" spans="1:18" s="2" customFormat="1" ht="18.75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</row>
    <row r="64" spans="1:18" s="2" customFormat="1" ht="18.75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</row>
    <row r="65" spans="1:18" s="2" customFormat="1" ht="18.75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</row>
    <row r="66" spans="1:18" s="2" customFormat="1" ht="18.75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1:18" s="2" customFormat="1" ht="18.75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1:18" s="2" customFormat="1" ht="18.75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1:18" s="2" customFormat="1" ht="18.75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1:18" s="2" customFormat="1" ht="18.75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</row>
    <row r="71" spans="1:18" s="2" customFormat="1" ht="18.75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</row>
    <row r="72" spans="1:18" s="2" customFormat="1" ht="18.75" x14ac:dyDescent="0.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</row>
    <row r="73" spans="1:18" s="3" customFormat="1" ht="18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</row>
    <row r="74" spans="1:18" s="3" customFormat="1" ht="18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</row>
    <row r="75" spans="1:18" s="3" customFormat="1" ht="18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</row>
    <row r="76" spans="1:18" s="3" customFormat="1" ht="18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</row>
  </sheetData>
  <mergeCells count="32">
    <mergeCell ref="D54:F54"/>
    <mergeCell ref="G54:I54"/>
    <mergeCell ref="D55:F55"/>
    <mergeCell ref="G55:I55"/>
    <mergeCell ref="B48:R48"/>
    <mergeCell ref="B49:R49"/>
    <mergeCell ref="B50:R50"/>
    <mergeCell ref="B51:B55"/>
    <mergeCell ref="D51:F51"/>
    <mergeCell ref="G51:I51"/>
    <mergeCell ref="D52:F52"/>
    <mergeCell ref="G52:I52"/>
    <mergeCell ref="D53:F53"/>
    <mergeCell ref="G53:I53"/>
    <mergeCell ref="A44:M44"/>
    <mergeCell ref="N44:O46"/>
    <mergeCell ref="P44:Q44"/>
    <mergeCell ref="A45:M46"/>
    <mergeCell ref="P45:Q45"/>
    <mergeCell ref="P46:R46"/>
    <mergeCell ref="A6:R6"/>
    <mergeCell ref="A7:R7"/>
    <mergeCell ref="A9:A11"/>
    <mergeCell ref="B9:C11"/>
    <mergeCell ref="D9:L9"/>
    <mergeCell ref="M9:M11"/>
    <mergeCell ref="N9:Q9"/>
    <mergeCell ref="R9:R11"/>
    <mergeCell ref="D10:E10"/>
    <mergeCell ref="F10:L10"/>
    <mergeCell ref="N10:N11"/>
    <mergeCell ref="O10:Q10"/>
  </mergeCells>
  <pageMargins left="0.51181102362204722" right="0.19685039370078741" top="0.35433070866141736" bottom="0.15748031496062992" header="0.31496062992125984" footer="0"/>
  <pageSetup paperSize="9" scale="70" fitToWidth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70840-CC28-402D-A36D-0B78055EDB28}">
  <sheetPr>
    <pageSetUpPr fitToPage="1"/>
  </sheetPr>
  <dimension ref="A1:R73"/>
  <sheetViews>
    <sheetView tabSelected="1" view="pageLayout" topLeftCell="B39" zoomScale="110" zoomScalePageLayoutView="110" workbookViewId="0">
      <selection activeCell="A41" sqref="A41:B44"/>
    </sheetView>
  </sheetViews>
  <sheetFormatPr defaultRowHeight="14.25" x14ac:dyDescent="0.2"/>
  <cols>
    <col min="1" max="1" width="4.75" customWidth="1"/>
    <col min="2" max="3" width="10.125" customWidth="1"/>
    <col min="4" max="12" width="4.125" customWidth="1"/>
    <col min="13" max="13" width="5.125" customWidth="1"/>
    <col min="14" max="17" width="3.625" customWidth="1"/>
    <col min="18" max="18" width="7.625" customWidth="1"/>
  </cols>
  <sheetData>
    <row r="1" spans="1:18" ht="21" x14ac:dyDescent="0.4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21" x14ac:dyDescent="0.4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21" x14ac:dyDescent="0.4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ht="21" x14ac:dyDescent="0.4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ht="7.5" customHeight="1" x14ac:dyDescent="0.4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s="1" customFormat="1" ht="16.5" customHeight="1" x14ac:dyDescent="0.35">
      <c r="A6" s="35" t="s">
        <v>135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spans="1:18" s="1" customFormat="1" ht="18" customHeight="1" x14ac:dyDescent="0.35">
      <c r="A7" s="35" t="s">
        <v>55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8" spans="1:18" s="4" customFormat="1" ht="20.25" customHeight="1" x14ac:dyDescent="0.2">
      <c r="A8" s="6" t="s">
        <v>46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s="2" customFormat="1" ht="18" customHeight="1" x14ac:dyDescent="0.45">
      <c r="A9" s="36" t="s">
        <v>0</v>
      </c>
      <c r="B9" s="37" t="s">
        <v>1</v>
      </c>
      <c r="C9" s="38"/>
      <c r="D9" s="43" t="s">
        <v>2</v>
      </c>
      <c r="E9" s="43"/>
      <c r="F9" s="43"/>
      <c r="G9" s="43"/>
      <c r="H9" s="43"/>
      <c r="I9" s="43"/>
      <c r="J9" s="43"/>
      <c r="K9" s="43"/>
      <c r="L9" s="43"/>
      <c r="M9" s="44" t="s">
        <v>32</v>
      </c>
      <c r="N9" s="45" t="s">
        <v>3</v>
      </c>
      <c r="O9" s="45"/>
      <c r="P9" s="45"/>
      <c r="Q9" s="45"/>
      <c r="R9" s="46" t="s">
        <v>4</v>
      </c>
    </row>
    <row r="10" spans="1:18" s="2" customFormat="1" ht="18.75" customHeight="1" x14ac:dyDescent="0.45">
      <c r="A10" s="36"/>
      <c r="B10" s="39"/>
      <c r="C10" s="40"/>
      <c r="D10" s="47" t="s">
        <v>5</v>
      </c>
      <c r="E10" s="48"/>
      <c r="F10" s="47" t="s">
        <v>6</v>
      </c>
      <c r="G10" s="49"/>
      <c r="H10" s="49"/>
      <c r="I10" s="49"/>
      <c r="J10" s="49"/>
      <c r="K10" s="49"/>
      <c r="L10" s="48"/>
      <c r="M10" s="44"/>
      <c r="N10" s="44" t="s">
        <v>33</v>
      </c>
      <c r="O10" s="45" t="s">
        <v>7</v>
      </c>
      <c r="P10" s="45"/>
      <c r="Q10" s="45"/>
      <c r="R10" s="46"/>
    </row>
    <row r="11" spans="1:18" s="2" customFormat="1" ht="126" customHeight="1" x14ac:dyDescent="0.3">
      <c r="A11" s="36"/>
      <c r="B11" s="41"/>
      <c r="C11" s="42"/>
      <c r="D11" s="12" t="s">
        <v>34</v>
      </c>
      <c r="E11" s="12" t="s">
        <v>35</v>
      </c>
      <c r="F11" s="12" t="s">
        <v>36</v>
      </c>
      <c r="G11" s="12" t="s">
        <v>37</v>
      </c>
      <c r="H11" s="12" t="s">
        <v>38</v>
      </c>
      <c r="I11" s="12" t="s">
        <v>39</v>
      </c>
      <c r="J11" s="12" t="s">
        <v>40</v>
      </c>
      <c r="K11" s="12" t="s">
        <v>41</v>
      </c>
      <c r="L11" s="12" t="s">
        <v>42</v>
      </c>
      <c r="M11" s="44"/>
      <c r="N11" s="44"/>
      <c r="O11" s="14" t="s">
        <v>43</v>
      </c>
      <c r="P11" s="14" t="s">
        <v>44</v>
      </c>
      <c r="Q11" s="14" t="s">
        <v>45</v>
      </c>
      <c r="R11" s="46"/>
    </row>
    <row r="12" spans="1:18" s="2" customFormat="1" ht="18" customHeight="1" x14ac:dyDescent="0.45">
      <c r="A12" s="26">
        <v>1</v>
      </c>
      <c r="B12" s="24" t="s">
        <v>807</v>
      </c>
      <c r="C12" s="25" t="s">
        <v>808</v>
      </c>
      <c r="D12" s="9"/>
      <c r="E12" s="9"/>
      <c r="F12" s="9"/>
      <c r="G12" s="9"/>
      <c r="H12" s="9"/>
      <c r="I12" s="9"/>
      <c r="J12" s="9"/>
      <c r="K12" s="9"/>
      <c r="L12" s="9"/>
      <c r="M12" s="15">
        <f>D12+E12+F12+G12+H12+I12+J12+K12+L12</f>
        <v>0</v>
      </c>
      <c r="N12" s="15" t="str">
        <f>IF(M12&lt;=19,"/","")</f>
        <v>/</v>
      </c>
      <c r="O12" s="15" t="str">
        <f>IF(AND(M12&gt;19,M12&lt;=26),"/","")</f>
        <v/>
      </c>
      <c r="P12" s="27" t="str">
        <f>IF(AND(M12&gt;26,M12&lt;=33),"/","")</f>
        <v/>
      </c>
      <c r="Q12" s="27" t="str">
        <f>IF(AND(M12&gt;33,M12&lt;=40),"/","")</f>
        <v/>
      </c>
      <c r="R12" s="15" t="str">
        <f>IF(M12&gt;=24,"ผ่าน","ไม่ผ่าน")</f>
        <v>ไม่ผ่าน</v>
      </c>
    </row>
    <row r="13" spans="1:18" s="2" customFormat="1" ht="18" customHeight="1" x14ac:dyDescent="0.45">
      <c r="A13" s="26">
        <v>2</v>
      </c>
      <c r="B13" s="22" t="s">
        <v>91</v>
      </c>
      <c r="C13" s="23" t="s">
        <v>809</v>
      </c>
      <c r="D13" s="9"/>
      <c r="E13" s="9"/>
      <c r="F13" s="9"/>
      <c r="G13" s="9"/>
      <c r="H13" s="9"/>
      <c r="I13" s="9"/>
      <c r="J13" s="9"/>
      <c r="K13" s="9"/>
      <c r="L13" s="9"/>
      <c r="M13" s="15">
        <f t="shared" ref="M13:M38" si="0">D13+E13+F13+G13+H13+I13+J13+K13+L13</f>
        <v>0</v>
      </c>
      <c r="N13" s="15" t="str">
        <f t="shared" ref="N13:N40" si="1">IF(M13&lt;=19,"/","")</f>
        <v>/</v>
      </c>
      <c r="O13" s="15" t="str">
        <f t="shared" ref="O13:O39" si="2">IF(AND(M13&gt;19,M13&lt;=26),"/","")</f>
        <v/>
      </c>
      <c r="P13" s="27" t="str">
        <f t="shared" ref="P13:P40" si="3">IF(AND(M13&gt;26,M13&lt;=33),"/","")</f>
        <v/>
      </c>
      <c r="Q13" s="27" t="str">
        <f t="shared" ref="Q13:Q40" si="4">IF(AND(M13&gt;33,M13&lt;=40),"/","")</f>
        <v/>
      </c>
      <c r="R13" s="15" t="str">
        <f t="shared" ref="R13:R40" si="5">IF(M13&gt;=24,"ผ่าน","ไม่ผ่าน")</f>
        <v>ไม่ผ่าน</v>
      </c>
    </row>
    <row r="14" spans="1:18" s="2" customFormat="1" ht="18" customHeight="1" x14ac:dyDescent="0.45">
      <c r="A14" s="26">
        <v>3</v>
      </c>
      <c r="B14" s="80" t="s">
        <v>17</v>
      </c>
      <c r="C14" s="81" t="s">
        <v>810</v>
      </c>
      <c r="D14" s="9"/>
      <c r="E14" s="9"/>
      <c r="F14" s="9"/>
      <c r="G14" s="9"/>
      <c r="H14" s="9"/>
      <c r="I14" s="9"/>
      <c r="J14" s="9"/>
      <c r="K14" s="9"/>
      <c r="L14" s="9"/>
      <c r="M14" s="15">
        <f t="shared" si="0"/>
        <v>0</v>
      </c>
      <c r="N14" s="15" t="str">
        <f t="shared" si="1"/>
        <v>/</v>
      </c>
      <c r="O14" s="15" t="str">
        <f t="shared" si="2"/>
        <v/>
      </c>
      <c r="P14" s="27" t="str">
        <f t="shared" si="3"/>
        <v/>
      </c>
      <c r="Q14" s="27" t="str">
        <f t="shared" si="4"/>
        <v/>
      </c>
      <c r="R14" s="15" t="str">
        <f t="shared" si="5"/>
        <v>ไม่ผ่าน</v>
      </c>
    </row>
    <row r="15" spans="1:18" s="2" customFormat="1" ht="18" customHeight="1" x14ac:dyDescent="0.45">
      <c r="A15" s="26">
        <v>4</v>
      </c>
      <c r="B15" s="22" t="s">
        <v>811</v>
      </c>
      <c r="C15" s="23" t="s">
        <v>100</v>
      </c>
      <c r="D15" s="9"/>
      <c r="E15" s="9"/>
      <c r="F15" s="9"/>
      <c r="G15" s="9"/>
      <c r="H15" s="9"/>
      <c r="I15" s="9"/>
      <c r="J15" s="9"/>
      <c r="K15" s="9"/>
      <c r="L15" s="9"/>
      <c r="M15" s="15">
        <f t="shared" si="0"/>
        <v>0</v>
      </c>
      <c r="N15" s="15" t="str">
        <f t="shared" si="1"/>
        <v>/</v>
      </c>
      <c r="O15" s="15" t="str">
        <f t="shared" si="2"/>
        <v/>
      </c>
      <c r="P15" s="27" t="str">
        <f t="shared" si="3"/>
        <v/>
      </c>
      <c r="Q15" s="27" t="str">
        <f t="shared" si="4"/>
        <v/>
      </c>
      <c r="R15" s="15" t="str">
        <f t="shared" si="5"/>
        <v>ไม่ผ่าน</v>
      </c>
    </row>
    <row r="16" spans="1:18" s="2" customFormat="1" ht="18" customHeight="1" x14ac:dyDescent="0.45">
      <c r="A16" s="26">
        <v>5</v>
      </c>
      <c r="B16" s="80" t="s">
        <v>812</v>
      </c>
      <c r="C16" s="81" t="s">
        <v>97</v>
      </c>
      <c r="D16" s="9"/>
      <c r="E16" s="9"/>
      <c r="F16" s="9"/>
      <c r="G16" s="9"/>
      <c r="H16" s="9"/>
      <c r="I16" s="9"/>
      <c r="J16" s="9"/>
      <c r="K16" s="9"/>
      <c r="L16" s="9"/>
      <c r="M16" s="15">
        <f t="shared" si="0"/>
        <v>0</v>
      </c>
      <c r="N16" s="15" t="str">
        <f t="shared" si="1"/>
        <v>/</v>
      </c>
      <c r="O16" s="15" t="str">
        <f t="shared" si="2"/>
        <v/>
      </c>
      <c r="P16" s="27" t="str">
        <f t="shared" si="3"/>
        <v/>
      </c>
      <c r="Q16" s="27" t="str">
        <f t="shared" si="4"/>
        <v/>
      </c>
      <c r="R16" s="15" t="str">
        <f t="shared" si="5"/>
        <v>ไม่ผ่าน</v>
      </c>
    </row>
    <row r="17" spans="1:18" s="2" customFormat="1" ht="18" customHeight="1" x14ac:dyDescent="0.45">
      <c r="A17" s="26">
        <v>6</v>
      </c>
      <c r="B17" s="22" t="s">
        <v>813</v>
      </c>
      <c r="C17" s="23" t="s">
        <v>153</v>
      </c>
      <c r="D17" s="9"/>
      <c r="E17" s="9"/>
      <c r="F17" s="9"/>
      <c r="G17" s="9"/>
      <c r="H17" s="9"/>
      <c r="I17" s="9"/>
      <c r="J17" s="9"/>
      <c r="K17" s="9"/>
      <c r="L17" s="9"/>
      <c r="M17" s="15">
        <f t="shared" si="0"/>
        <v>0</v>
      </c>
      <c r="N17" s="15" t="str">
        <f t="shared" si="1"/>
        <v>/</v>
      </c>
      <c r="O17" s="15" t="str">
        <f t="shared" si="2"/>
        <v/>
      </c>
      <c r="P17" s="27" t="str">
        <f t="shared" si="3"/>
        <v/>
      </c>
      <c r="Q17" s="27" t="str">
        <f t="shared" si="4"/>
        <v/>
      </c>
      <c r="R17" s="15" t="str">
        <f t="shared" si="5"/>
        <v>ไม่ผ่าน</v>
      </c>
    </row>
    <row r="18" spans="1:18" s="2" customFormat="1" ht="18" customHeight="1" x14ac:dyDescent="0.45">
      <c r="A18" s="26">
        <v>7</v>
      </c>
      <c r="B18" s="22" t="s">
        <v>814</v>
      </c>
      <c r="C18" s="23" t="s">
        <v>815</v>
      </c>
      <c r="D18" s="9"/>
      <c r="E18" s="9"/>
      <c r="F18" s="9"/>
      <c r="G18" s="9"/>
      <c r="H18" s="9"/>
      <c r="I18" s="9"/>
      <c r="J18" s="9"/>
      <c r="K18" s="9"/>
      <c r="L18" s="9"/>
      <c r="M18" s="15">
        <f t="shared" si="0"/>
        <v>0</v>
      </c>
      <c r="N18" s="15" t="str">
        <f t="shared" si="1"/>
        <v>/</v>
      </c>
      <c r="O18" s="15" t="str">
        <f t="shared" si="2"/>
        <v/>
      </c>
      <c r="P18" s="27" t="str">
        <f t="shared" si="3"/>
        <v/>
      </c>
      <c r="Q18" s="27" t="str">
        <f t="shared" si="4"/>
        <v/>
      </c>
      <c r="R18" s="15" t="str">
        <f t="shared" si="5"/>
        <v>ไม่ผ่าน</v>
      </c>
    </row>
    <row r="19" spans="1:18" s="2" customFormat="1" ht="18" customHeight="1" x14ac:dyDescent="0.45">
      <c r="A19" s="26">
        <v>8</v>
      </c>
      <c r="B19" s="24" t="s">
        <v>816</v>
      </c>
      <c r="C19" s="25" t="s">
        <v>817</v>
      </c>
      <c r="D19" s="9"/>
      <c r="E19" s="9"/>
      <c r="F19" s="9"/>
      <c r="G19" s="9"/>
      <c r="H19" s="9"/>
      <c r="I19" s="9"/>
      <c r="J19" s="9"/>
      <c r="K19" s="9"/>
      <c r="L19" s="9"/>
      <c r="M19" s="15">
        <f t="shared" si="0"/>
        <v>0</v>
      </c>
      <c r="N19" s="15" t="str">
        <f t="shared" si="1"/>
        <v>/</v>
      </c>
      <c r="O19" s="15" t="str">
        <f t="shared" si="2"/>
        <v/>
      </c>
      <c r="P19" s="27" t="str">
        <f t="shared" si="3"/>
        <v/>
      </c>
      <c r="Q19" s="27" t="str">
        <f t="shared" si="4"/>
        <v/>
      </c>
      <c r="R19" s="15" t="str">
        <f t="shared" si="5"/>
        <v>ไม่ผ่าน</v>
      </c>
    </row>
    <row r="20" spans="1:18" s="2" customFormat="1" ht="18" customHeight="1" x14ac:dyDescent="0.45">
      <c r="A20" s="26">
        <v>9</v>
      </c>
      <c r="B20" s="24" t="s">
        <v>818</v>
      </c>
      <c r="C20" s="25" t="s">
        <v>819</v>
      </c>
      <c r="D20" s="9"/>
      <c r="E20" s="9"/>
      <c r="F20" s="9"/>
      <c r="G20" s="9"/>
      <c r="H20" s="9"/>
      <c r="I20" s="9"/>
      <c r="J20" s="9"/>
      <c r="K20" s="9"/>
      <c r="L20" s="9"/>
      <c r="M20" s="15">
        <f t="shared" si="0"/>
        <v>0</v>
      </c>
      <c r="N20" s="15" t="str">
        <f t="shared" si="1"/>
        <v>/</v>
      </c>
      <c r="O20" s="15" t="str">
        <f t="shared" si="2"/>
        <v/>
      </c>
      <c r="P20" s="27" t="str">
        <f t="shared" si="3"/>
        <v/>
      </c>
      <c r="Q20" s="27" t="str">
        <f t="shared" si="4"/>
        <v/>
      </c>
      <c r="R20" s="15" t="str">
        <f t="shared" si="5"/>
        <v>ไม่ผ่าน</v>
      </c>
    </row>
    <row r="21" spans="1:18" s="2" customFormat="1" ht="18" customHeight="1" x14ac:dyDescent="0.45">
      <c r="A21" s="26">
        <v>10</v>
      </c>
      <c r="B21" s="24" t="s">
        <v>820</v>
      </c>
      <c r="C21" s="25" t="s">
        <v>821</v>
      </c>
      <c r="D21" s="9"/>
      <c r="E21" s="9"/>
      <c r="F21" s="9"/>
      <c r="G21" s="9"/>
      <c r="H21" s="9"/>
      <c r="I21" s="9"/>
      <c r="J21" s="9"/>
      <c r="K21" s="9"/>
      <c r="L21" s="9"/>
      <c r="M21" s="15">
        <f t="shared" si="0"/>
        <v>0</v>
      </c>
      <c r="N21" s="15" t="str">
        <f t="shared" si="1"/>
        <v>/</v>
      </c>
      <c r="O21" s="15" t="str">
        <f t="shared" si="2"/>
        <v/>
      </c>
      <c r="P21" s="27" t="str">
        <f t="shared" si="3"/>
        <v/>
      </c>
      <c r="Q21" s="27" t="str">
        <f t="shared" si="4"/>
        <v/>
      </c>
      <c r="R21" s="15" t="str">
        <f t="shared" si="5"/>
        <v>ไม่ผ่าน</v>
      </c>
    </row>
    <row r="22" spans="1:18" s="2" customFormat="1" ht="18" customHeight="1" x14ac:dyDescent="0.45">
      <c r="A22" s="26">
        <v>11</v>
      </c>
      <c r="B22" s="73" t="s">
        <v>77</v>
      </c>
      <c r="C22" s="74" t="s">
        <v>822</v>
      </c>
      <c r="D22" s="9"/>
      <c r="E22" s="9"/>
      <c r="F22" s="9"/>
      <c r="G22" s="9"/>
      <c r="H22" s="9"/>
      <c r="I22" s="9"/>
      <c r="J22" s="9"/>
      <c r="K22" s="9"/>
      <c r="L22" s="9"/>
      <c r="M22" s="15">
        <f t="shared" si="0"/>
        <v>0</v>
      </c>
      <c r="N22" s="15" t="str">
        <f t="shared" si="1"/>
        <v>/</v>
      </c>
      <c r="O22" s="15" t="str">
        <f t="shared" si="2"/>
        <v/>
      </c>
      <c r="P22" s="27" t="str">
        <f t="shared" si="3"/>
        <v/>
      </c>
      <c r="Q22" s="27" t="str">
        <f t="shared" si="4"/>
        <v/>
      </c>
      <c r="R22" s="15" t="str">
        <f t="shared" si="5"/>
        <v>ไม่ผ่าน</v>
      </c>
    </row>
    <row r="23" spans="1:18" s="2" customFormat="1" ht="18" customHeight="1" x14ac:dyDescent="0.45">
      <c r="A23" s="26">
        <v>12</v>
      </c>
      <c r="B23" s="76" t="s">
        <v>823</v>
      </c>
      <c r="C23" s="77" t="s">
        <v>824</v>
      </c>
      <c r="D23" s="9"/>
      <c r="E23" s="9"/>
      <c r="F23" s="9"/>
      <c r="G23" s="9"/>
      <c r="H23" s="9"/>
      <c r="I23" s="9"/>
      <c r="J23" s="9"/>
      <c r="K23" s="9"/>
      <c r="L23" s="9"/>
      <c r="M23" s="15">
        <f t="shared" si="0"/>
        <v>0</v>
      </c>
      <c r="N23" s="15" t="str">
        <f t="shared" si="1"/>
        <v>/</v>
      </c>
      <c r="O23" s="15" t="str">
        <f t="shared" si="2"/>
        <v/>
      </c>
      <c r="P23" s="27" t="str">
        <f t="shared" si="3"/>
        <v/>
      </c>
      <c r="Q23" s="27" t="str">
        <f t="shared" si="4"/>
        <v/>
      </c>
      <c r="R23" s="15" t="str">
        <f t="shared" si="5"/>
        <v>ไม่ผ่าน</v>
      </c>
    </row>
    <row r="24" spans="1:18" s="2" customFormat="1" ht="18" customHeight="1" x14ac:dyDescent="0.45">
      <c r="A24" s="26">
        <v>13</v>
      </c>
      <c r="B24" s="76" t="s">
        <v>333</v>
      </c>
      <c r="C24" s="77" t="s">
        <v>825</v>
      </c>
      <c r="D24" s="9"/>
      <c r="E24" s="9"/>
      <c r="F24" s="9"/>
      <c r="G24" s="9"/>
      <c r="H24" s="9"/>
      <c r="I24" s="9"/>
      <c r="J24" s="9"/>
      <c r="K24" s="9"/>
      <c r="L24" s="9"/>
      <c r="M24" s="15">
        <f t="shared" si="0"/>
        <v>0</v>
      </c>
      <c r="N24" s="15" t="str">
        <f t="shared" si="1"/>
        <v>/</v>
      </c>
      <c r="O24" s="15" t="str">
        <f t="shared" si="2"/>
        <v/>
      </c>
      <c r="P24" s="27" t="str">
        <f t="shared" si="3"/>
        <v/>
      </c>
      <c r="Q24" s="27" t="str">
        <f t="shared" si="4"/>
        <v/>
      </c>
      <c r="R24" s="15" t="str">
        <f t="shared" si="5"/>
        <v>ไม่ผ่าน</v>
      </c>
    </row>
    <row r="25" spans="1:18" s="2" customFormat="1" ht="18" customHeight="1" x14ac:dyDescent="0.45">
      <c r="A25" s="26">
        <v>14</v>
      </c>
      <c r="B25" s="76" t="s">
        <v>826</v>
      </c>
      <c r="C25" s="77" t="s">
        <v>827</v>
      </c>
      <c r="D25" s="9"/>
      <c r="E25" s="9"/>
      <c r="F25" s="9"/>
      <c r="G25" s="9"/>
      <c r="H25" s="9"/>
      <c r="I25" s="9"/>
      <c r="J25" s="9"/>
      <c r="K25" s="9"/>
      <c r="L25" s="9"/>
      <c r="M25" s="15">
        <f t="shared" si="0"/>
        <v>0</v>
      </c>
      <c r="N25" s="15" t="str">
        <f t="shared" si="1"/>
        <v>/</v>
      </c>
      <c r="O25" s="15" t="str">
        <f t="shared" si="2"/>
        <v/>
      </c>
      <c r="P25" s="27" t="str">
        <f t="shared" si="3"/>
        <v/>
      </c>
      <c r="Q25" s="27" t="str">
        <f t="shared" si="4"/>
        <v/>
      </c>
      <c r="R25" s="15" t="str">
        <f t="shared" si="5"/>
        <v>ไม่ผ่าน</v>
      </c>
    </row>
    <row r="26" spans="1:18" s="2" customFormat="1" ht="18" customHeight="1" x14ac:dyDescent="0.45">
      <c r="A26" s="26">
        <v>15</v>
      </c>
      <c r="B26" s="76" t="s">
        <v>828</v>
      </c>
      <c r="C26" s="77" t="s">
        <v>829</v>
      </c>
      <c r="D26" s="9"/>
      <c r="E26" s="9"/>
      <c r="F26" s="9"/>
      <c r="G26" s="9"/>
      <c r="H26" s="9"/>
      <c r="I26" s="9"/>
      <c r="J26" s="9"/>
      <c r="K26" s="9"/>
      <c r="L26" s="9"/>
      <c r="M26" s="15">
        <f t="shared" si="0"/>
        <v>0</v>
      </c>
      <c r="N26" s="15" t="str">
        <f t="shared" si="1"/>
        <v>/</v>
      </c>
      <c r="O26" s="15" t="str">
        <f t="shared" si="2"/>
        <v/>
      </c>
      <c r="P26" s="27" t="str">
        <f t="shared" si="3"/>
        <v/>
      </c>
      <c r="Q26" s="27" t="str">
        <f t="shared" si="4"/>
        <v/>
      </c>
      <c r="R26" s="15" t="str">
        <f t="shared" si="5"/>
        <v>ไม่ผ่าน</v>
      </c>
    </row>
    <row r="27" spans="1:18" s="2" customFormat="1" ht="18" customHeight="1" x14ac:dyDescent="0.45">
      <c r="A27" s="26">
        <v>16</v>
      </c>
      <c r="B27" s="76" t="s">
        <v>830</v>
      </c>
      <c r="C27" s="77" t="s">
        <v>831</v>
      </c>
      <c r="D27" s="9"/>
      <c r="E27" s="9"/>
      <c r="F27" s="9"/>
      <c r="G27" s="9"/>
      <c r="H27" s="9"/>
      <c r="I27" s="9"/>
      <c r="J27" s="9"/>
      <c r="K27" s="9"/>
      <c r="L27" s="9"/>
      <c r="M27" s="15">
        <f t="shared" si="0"/>
        <v>0</v>
      </c>
      <c r="N27" s="15" t="str">
        <f t="shared" si="1"/>
        <v>/</v>
      </c>
      <c r="O27" s="15" t="str">
        <f t="shared" si="2"/>
        <v/>
      </c>
      <c r="P27" s="27" t="str">
        <f t="shared" si="3"/>
        <v/>
      </c>
      <c r="Q27" s="27" t="str">
        <f t="shared" si="4"/>
        <v/>
      </c>
      <c r="R27" s="15" t="str">
        <f t="shared" si="5"/>
        <v>ไม่ผ่าน</v>
      </c>
    </row>
    <row r="28" spans="1:18" s="2" customFormat="1" ht="18" customHeight="1" x14ac:dyDescent="0.45">
      <c r="A28" s="26">
        <v>17</v>
      </c>
      <c r="B28" s="82" t="s">
        <v>832</v>
      </c>
      <c r="C28" s="83" t="s">
        <v>833</v>
      </c>
      <c r="D28" s="9"/>
      <c r="E28" s="9"/>
      <c r="F28" s="9"/>
      <c r="G28" s="9"/>
      <c r="H28" s="9"/>
      <c r="I28" s="9"/>
      <c r="J28" s="9"/>
      <c r="K28" s="9"/>
      <c r="L28" s="9"/>
      <c r="M28" s="15">
        <f t="shared" si="0"/>
        <v>0</v>
      </c>
      <c r="N28" s="15" t="str">
        <f t="shared" si="1"/>
        <v>/</v>
      </c>
      <c r="O28" s="15" t="str">
        <f t="shared" si="2"/>
        <v/>
      </c>
      <c r="P28" s="27" t="str">
        <f t="shared" si="3"/>
        <v/>
      </c>
      <c r="Q28" s="27" t="str">
        <f t="shared" si="4"/>
        <v/>
      </c>
      <c r="R28" s="15" t="str">
        <f t="shared" si="5"/>
        <v>ไม่ผ่าน</v>
      </c>
    </row>
    <row r="29" spans="1:18" s="2" customFormat="1" ht="18" customHeight="1" x14ac:dyDescent="0.45">
      <c r="A29" s="26">
        <v>18</v>
      </c>
      <c r="B29" s="84" t="s">
        <v>834</v>
      </c>
      <c r="C29" s="85" t="s">
        <v>835</v>
      </c>
      <c r="D29" s="9"/>
      <c r="E29" s="9"/>
      <c r="F29" s="9"/>
      <c r="G29" s="9"/>
      <c r="H29" s="9"/>
      <c r="I29" s="9"/>
      <c r="J29" s="9"/>
      <c r="K29" s="9"/>
      <c r="L29" s="9"/>
      <c r="M29" s="15">
        <f t="shared" si="0"/>
        <v>0</v>
      </c>
      <c r="N29" s="15" t="str">
        <f t="shared" si="1"/>
        <v>/</v>
      </c>
      <c r="O29" s="15" t="str">
        <f t="shared" si="2"/>
        <v/>
      </c>
      <c r="P29" s="27" t="str">
        <f t="shared" si="3"/>
        <v/>
      </c>
      <c r="Q29" s="27" t="str">
        <f t="shared" si="4"/>
        <v/>
      </c>
      <c r="R29" s="15" t="str">
        <f t="shared" si="5"/>
        <v>ไม่ผ่าน</v>
      </c>
    </row>
    <row r="30" spans="1:18" s="2" customFormat="1" ht="18" customHeight="1" x14ac:dyDescent="0.45">
      <c r="A30" s="26">
        <v>19</v>
      </c>
      <c r="B30" s="76" t="s">
        <v>836</v>
      </c>
      <c r="C30" s="77" t="s">
        <v>837</v>
      </c>
      <c r="D30" s="9"/>
      <c r="E30" s="9"/>
      <c r="F30" s="9"/>
      <c r="G30" s="9"/>
      <c r="H30" s="9"/>
      <c r="I30" s="9"/>
      <c r="J30" s="9"/>
      <c r="K30" s="9"/>
      <c r="L30" s="9"/>
      <c r="M30" s="15">
        <f t="shared" si="0"/>
        <v>0</v>
      </c>
      <c r="N30" s="15" t="str">
        <f t="shared" si="1"/>
        <v>/</v>
      </c>
      <c r="O30" s="15" t="str">
        <f t="shared" si="2"/>
        <v/>
      </c>
      <c r="P30" s="27" t="str">
        <f t="shared" si="3"/>
        <v/>
      </c>
      <c r="Q30" s="27" t="str">
        <f t="shared" si="4"/>
        <v/>
      </c>
      <c r="R30" s="15" t="str">
        <f t="shared" si="5"/>
        <v>ไม่ผ่าน</v>
      </c>
    </row>
    <row r="31" spans="1:18" s="2" customFormat="1" ht="18" customHeight="1" x14ac:dyDescent="0.45">
      <c r="A31" s="26">
        <v>20</v>
      </c>
      <c r="B31" s="76" t="s">
        <v>838</v>
      </c>
      <c r="C31" s="77" t="s">
        <v>839</v>
      </c>
      <c r="D31" s="9"/>
      <c r="E31" s="9"/>
      <c r="F31" s="9"/>
      <c r="G31" s="9"/>
      <c r="H31" s="9"/>
      <c r="I31" s="9"/>
      <c r="J31" s="9"/>
      <c r="K31" s="9"/>
      <c r="L31" s="9"/>
      <c r="M31" s="15">
        <f t="shared" si="0"/>
        <v>0</v>
      </c>
      <c r="N31" s="15" t="str">
        <f t="shared" si="1"/>
        <v>/</v>
      </c>
      <c r="O31" s="15" t="str">
        <f t="shared" si="2"/>
        <v/>
      </c>
      <c r="P31" s="27" t="str">
        <f t="shared" si="3"/>
        <v/>
      </c>
      <c r="Q31" s="27" t="str">
        <f t="shared" si="4"/>
        <v/>
      </c>
      <c r="R31" s="15" t="str">
        <f t="shared" si="5"/>
        <v>ไม่ผ่าน</v>
      </c>
    </row>
    <row r="32" spans="1:18" s="2" customFormat="1" ht="18" customHeight="1" x14ac:dyDescent="0.45">
      <c r="A32" s="26">
        <v>21</v>
      </c>
      <c r="B32" s="76" t="s">
        <v>840</v>
      </c>
      <c r="C32" s="77" t="s">
        <v>841</v>
      </c>
      <c r="D32" s="9"/>
      <c r="E32" s="9"/>
      <c r="F32" s="9"/>
      <c r="G32" s="9"/>
      <c r="H32" s="9"/>
      <c r="I32" s="9"/>
      <c r="J32" s="9"/>
      <c r="K32" s="9"/>
      <c r="L32" s="9"/>
      <c r="M32" s="15">
        <f t="shared" si="0"/>
        <v>0</v>
      </c>
      <c r="N32" s="15" t="str">
        <f t="shared" si="1"/>
        <v>/</v>
      </c>
      <c r="O32" s="15" t="str">
        <f t="shared" si="2"/>
        <v/>
      </c>
      <c r="P32" s="27" t="str">
        <f t="shared" si="3"/>
        <v/>
      </c>
      <c r="Q32" s="27" t="str">
        <f t="shared" si="4"/>
        <v/>
      </c>
      <c r="R32" s="15" t="str">
        <f t="shared" si="5"/>
        <v>ไม่ผ่าน</v>
      </c>
    </row>
    <row r="33" spans="1:18" s="2" customFormat="1" ht="18" customHeight="1" x14ac:dyDescent="0.45">
      <c r="A33" s="26">
        <v>22</v>
      </c>
      <c r="B33" s="76" t="s">
        <v>842</v>
      </c>
      <c r="C33" s="77" t="s">
        <v>99</v>
      </c>
      <c r="D33" s="9"/>
      <c r="E33" s="9"/>
      <c r="F33" s="9"/>
      <c r="G33" s="9"/>
      <c r="H33" s="9"/>
      <c r="I33" s="9"/>
      <c r="J33" s="9"/>
      <c r="K33" s="9"/>
      <c r="L33" s="9"/>
      <c r="M33" s="15">
        <f t="shared" si="0"/>
        <v>0</v>
      </c>
      <c r="N33" s="15" t="str">
        <f t="shared" si="1"/>
        <v>/</v>
      </c>
      <c r="O33" s="15" t="str">
        <f t="shared" si="2"/>
        <v/>
      </c>
      <c r="P33" s="27" t="str">
        <f t="shared" si="3"/>
        <v/>
      </c>
      <c r="Q33" s="27" t="str">
        <f t="shared" si="4"/>
        <v/>
      </c>
      <c r="R33" s="15" t="str">
        <f t="shared" si="5"/>
        <v>ไม่ผ่าน</v>
      </c>
    </row>
    <row r="34" spans="1:18" s="2" customFormat="1" ht="18" customHeight="1" x14ac:dyDescent="0.45">
      <c r="A34" s="26">
        <v>23</v>
      </c>
      <c r="B34" s="76" t="s">
        <v>843</v>
      </c>
      <c r="C34" s="77" t="s">
        <v>65</v>
      </c>
      <c r="D34" s="9"/>
      <c r="E34" s="9"/>
      <c r="F34" s="9"/>
      <c r="G34" s="9"/>
      <c r="H34" s="9"/>
      <c r="I34" s="9"/>
      <c r="J34" s="9"/>
      <c r="K34" s="9"/>
      <c r="L34" s="9"/>
      <c r="M34" s="15">
        <f t="shared" si="0"/>
        <v>0</v>
      </c>
      <c r="N34" s="15" t="str">
        <f t="shared" si="1"/>
        <v>/</v>
      </c>
      <c r="O34" s="15" t="str">
        <f t="shared" si="2"/>
        <v/>
      </c>
      <c r="P34" s="27" t="str">
        <f t="shared" si="3"/>
        <v/>
      </c>
      <c r="Q34" s="27" t="str">
        <f t="shared" si="4"/>
        <v/>
      </c>
      <c r="R34" s="15" t="str">
        <f t="shared" si="5"/>
        <v>ไม่ผ่าน</v>
      </c>
    </row>
    <row r="35" spans="1:18" s="2" customFormat="1" ht="18" customHeight="1" x14ac:dyDescent="0.45">
      <c r="A35" s="26">
        <v>24</v>
      </c>
      <c r="B35" s="76" t="s">
        <v>844</v>
      </c>
      <c r="C35" s="77" t="s">
        <v>845</v>
      </c>
      <c r="D35" s="9"/>
      <c r="E35" s="9"/>
      <c r="F35" s="9"/>
      <c r="G35" s="9"/>
      <c r="H35" s="9"/>
      <c r="I35" s="9"/>
      <c r="J35" s="9"/>
      <c r="K35" s="9"/>
      <c r="L35" s="9"/>
      <c r="M35" s="15">
        <f t="shared" si="0"/>
        <v>0</v>
      </c>
      <c r="N35" s="15" t="str">
        <f t="shared" si="1"/>
        <v>/</v>
      </c>
      <c r="O35" s="15" t="str">
        <f t="shared" si="2"/>
        <v/>
      </c>
      <c r="P35" s="27" t="str">
        <f t="shared" si="3"/>
        <v/>
      </c>
      <c r="Q35" s="27" t="str">
        <f t="shared" si="4"/>
        <v/>
      </c>
      <c r="R35" s="15" t="str">
        <f t="shared" si="5"/>
        <v>ไม่ผ่าน</v>
      </c>
    </row>
    <row r="36" spans="1:18" s="2" customFormat="1" ht="18" customHeight="1" x14ac:dyDescent="0.45">
      <c r="A36" s="26">
        <v>25</v>
      </c>
      <c r="B36" s="82" t="s">
        <v>386</v>
      </c>
      <c r="C36" s="83" t="s">
        <v>846</v>
      </c>
      <c r="D36" s="9"/>
      <c r="E36" s="9"/>
      <c r="F36" s="9"/>
      <c r="G36" s="9"/>
      <c r="H36" s="9"/>
      <c r="I36" s="9"/>
      <c r="J36" s="9"/>
      <c r="K36" s="9"/>
      <c r="L36" s="9"/>
      <c r="M36" s="15">
        <f t="shared" si="0"/>
        <v>0</v>
      </c>
      <c r="N36" s="15" t="str">
        <f t="shared" si="1"/>
        <v>/</v>
      </c>
      <c r="O36" s="15" t="str">
        <f t="shared" si="2"/>
        <v/>
      </c>
      <c r="P36" s="27" t="str">
        <f t="shared" si="3"/>
        <v/>
      </c>
      <c r="Q36" s="27" t="str">
        <f t="shared" si="4"/>
        <v/>
      </c>
      <c r="R36" s="15" t="str">
        <f t="shared" si="5"/>
        <v>ไม่ผ่าน</v>
      </c>
    </row>
    <row r="37" spans="1:18" s="2" customFormat="1" ht="18" customHeight="1" x14ac:dyDescent="0.45">
      <c r="A37" s="26">
        <v>26</v>
      </c>
      <c r="B37" s="76" t="s">
        <v>847</v>
      </c>
      <c r="C37" s="77" t="s">
        <v>848</v>
      </c>
      <c r="D37" s="9"/>
      <c r="E37" s="9"/>
      <c r="F37" s="9"/>
      <c r="G37" s="9"/>
      <c r="H37" s="9"/>
      <c r="I37" s="9"/>
      <c r="J37" s="9"/>
      <c r="K37" s="9"/>
      <c r="L37" s="9"/>
      <c r="M37" s="15">
        <f t="shared" si="0"/>
        <v>0</v>
      </c>
      <c r="N37" s="15" t="str">
        <f t="shared" si="1"/>
        <v>/</v>
      </c>
      <c r="O37" s="15" t="str">
        <f t="shared" si="2"/>
        <v/>
      </c>
      <c r="P37" s="27" t="str">
        <f t="shared" si="3"/>
        <v/>
      </c>
      <c r="Q37" s="27" t="str">
        <f t="shared" si="4"/>
        <v/>
      </c>
      <c r="R37" s="15" t="str">
        <f t="shared" si="5"/>
        <v>ไม่ผ่าน</v>
      </c>
    </row>
    <row r="38" spans="1:18" s="2" customFormat="1" ht="18" customHeight="1" x14ac:dyDescent="0.45">
      <c r="A38" s="26">
        <v>27</v>
      </c>
      <c r="B38" s="76" t="s">
        <v>849</v>
      </c>
      <c r="C38" s="77" t="s">
        <v>62</v>
      </c>
      <c r="D38" s="9"/>
      <c r="E38" s="9"/>
      <c r="F38" s="9"/>
      <c r="G38" s="9"/>
      <c r="H38" s="9"/>
      <c r="I38" s="9"/>
      <c r="J38" s="9"/>
      <c r="K38" s="9"/>
      <c r="L38" s="9"/>
      <c r="M38" s="15">
        <f t="shared" si="0"/>
        <v>0</v>
      </c>
      <c r="N38" s="15" t="str">
        <f t="shared" si="1"/>
        <v>/</v>
      </c>
      <c r="O38" s="15" t="str">
        <f t="shared" si="2"/>
        <v/>
      </c>
      <c r="P38" s="27" t="str">
        <f t="shared" si="3"/>
        <v/>
      </c>
      <c r="Q38" s="27" t="str">
        <f t="shared" si="4"/>
        <v/>
      </c>
      <c r="R38" s="15" t="str">
        <f t="shared" si="5"/>
        <v>ไม่ผ่าน</v>
      </c>
    </row>
    <row r="39" spans="1:18" s="2" customFormat="1" ht="19.350000000000001" customHeight="1" x14ac:dyDescent="0.45">
      <c r="A39" s="26">
        <v>28</v>
      </c>
      <c r="B39" s="86" t="s">
        <v>850</v>
      </c>
      <c r="C39" s="86" t="s">
        <v>851</v>
      </c>
      <c r="D39" s="9"/>
      <c r="E39" s="9"/>
      <c r="F39" s="9"/>
      <c r="G39" s="9"/>
      <c r="H39" s="9"/>
      <c r="I39" s="9"/>
      <c r="J39" s="9"/>
      <c r="K39" s="9"/>
      <c r="L39" s="9"/>
      <c r="M39" s="15">
        <f>D39+E39+F39+G39+H39+I39+J39+K39+L39</f>
        <v>0</v>
      </c>
      <c r="N39" s="15" t="str">
        <f t="shared" si="1"/>
        <v>/</v>
      </c>
      <c r="O39" s="15" t="str">
        <f t="shared" si="2"/>
        <v/>
      </c>
      <c r="P39" s="27" t="str">
        <f t="shared" si="3"/>
        <v/>
      </c>
      <c r="Q39" s="27" t="str">
        <f t="shared" si="4"/>
        <v/>
      </c>
      <c r="R39" s="15" t="str">
        <f t="shared" si="5"/>
        <v>ไม่ผ่าน</v>
      </c>
    </row>
    <row r="40" spans="1:18" s="2" customFormat="1" ht="19.350000000000001" customHeight="1" x14ac:dyDescent="0.45">
      <c r="A40" s="26">
        <v>29</v>
      </c>
      <c r="B40" s="87" t="s">
        <v>852</v>
      </c>
      <c r="C40" s="87" t="s">
        <v>853</v>
      </c>
      <c r="D40" s="9"/>
      <c r="E40" s="9"/>
      <c r="F40" s="9"/>
      <c r="G40" s="9"/>
      <c r="H40" s="9"/>
      <c r="I40" s="9"/>
      <c r="J40" s="9"/>
      <c r="K40" s="9"/>
      <c r="L40" s="9"/>
      <c r="M40" s="15">
        <f t="shared" ref="M40" si="6">D40+E40+F40+G40+H40+I40+J40+K40+L40</f>
        <v>0</v>
      </c>
      <c r="N40" s="15" t="str">
        <f t="shared" si="1"/>
        <v>/</v>
      </c>
      <c r="O40" s="15"/>
      <c r="P40" s="27" t="str">
        <f t="shared" si="3"/>
        <v/>
      </c>
      <c r="Q40" s="27" t="str">
        <f t="shared" si="4"/>
        <v/>
      </c>
      <c r="R40" s="15" t="str">
        <f t="shared" si="5"/>
        <v>ไม่ผ่าน</v>
      </c>
    </row>
    <row r="41" spans="1:18" s="2" customFormat="1" ht="19.5" customHeight="1" x14ac:dyDescent="0.45">
      <c r="A41" s="52" t="s">
        <v>8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4"/>
      <c r="N41" s="61"/>
      <c r="O41" s="62"/>
      <c r="P41" s="52" t="s">
        <v>7</v>
      </c>
      <c r="Q41" s="54"/>
      <c r="R41" s="15">
        <f>COUNTIF(R12:R40,"ผ่าน")</f>
        <v>0</v>
      </c>
    </row>
    <row r="42" spans="1:18" s="2" customFormat="1" ht="19.5" customHeight="1" x14ac:dyDescent="0.45">
      <c r="A42" s="55" t="s">
        <v>9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7"/>
      <c r="N42" s="63"/>
      <c r="O42" s="64"/>
      <c r="P42" s="52" t="s">
        <v>22</v>
      </c>
      <c r="Q42" s="54"/>
      <c r="R42" s="15">
        <f>COUNTIF(R12:R40,"ไม่ผ่าน")</f>
        <v>29</v>
      </c>
    </row>
    <row r="43" spans="1:18" s="2" customFormat="1" ht="19.5" customHeight="1" x14ac:dyDescent="0.45">
      <c r="A43" s="58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60"/>
      <c r="N43" s="65"/>
      <c r="O43" s="66"/>
      <c r="P43" s="53"/>
      <c r="Q43" s="53"/>
      <c r="R43" s="54"/>
    </row>
    <row r="44" spans="1:18" s="2" customFormat="1" ht="19.5" customHeight="1" x14ac:dyDescent="0.45">
      <c r="A44" s="10"/>
      <c r="B44" s="10" t="s">
        <v>51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</row>
    <row r="45" spans="1:18" s="2" customFormat="1" ht="26.25" customHeight="1" x14ac:dyDescent="0.45">
      <c r="A45" s="10"/>
      <c r="B45" s="50" t="s">
        <v>52</v>
      </c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</row>
    <row r="46" spans="1:18" s="2" customFormat="1" ht="16.5" customHeight="1" x14ac:dyDescent="0.45">
      <c r="A46" s="10"/>
      <c r="B46" s="51" t="s">
        <v>53</v>
      </c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</row>
    <row r="47" spans="1:18" s="2" customFormat="1" ht="19.5" customHeight="1" x14ac:dyDescent="0.45">
      <c r="A47" s="10"/>
      <c r="B47" s="50" t="s">
        <v>54</v>
      </c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</row>
    <row r="48" spans="1:18" s="2" customFormat="1" ht="21" x14ac:dyDescent="0.45">
      <c r="A48" s="10"/>
      <c r="B48" s="29" t="s">
        <v>23</v>
      </c>
      <c r="C48" s="28" t="s">
        <v>24</v>
      </c>
      <c r="D48" s="30" t="s">
        <v>25</v>
      </c>
      <c r="E48" s="30"/>
      <c r="F48" s="30"/>
      <c r="G48" s="30" t="s">
        <v>26</v>
      </c>
      <c r="H48" s="30"/>
      <c r="I48" s="30"/>
      <c r="J48" s="10"/>
      <c r="K48" s="10"/>
      <c r="L48" s="10"/>
      <c r="M48" s="10"/>
      <c r="N48" s="10"/>
      <c r="O48" s="10"/>
      <c r="P48" s="10"/>
      <c r="Q48" s="10"/>
      <c r="R48" s="10"/>
    </row>
    <row r="49" spans="1:18" s="2" customFormat="1" ht="21" x14ac:dyDescent="0.45">
      <c r="A49" s="10"/>
      <c r="B49" s="29"/>
      <c r="C49" s="18" t="s">
        <v>47</v>
      </c>
      <c r="D49" s="31" t="s">
        <v>27</v>
      </c>
      <c r="E49" s="31"/>
      <c r="F49" s="31"/>
      <c r="G49" s="31">
        <f>COUNTIF(N12:N40,"/")</f>
        <v>29</v>
      </c>
      <c r="H49" s="31"/>
      <c r="I49" s="31"/>
      <c r="J49" s="10"/>
      <c r="K49" s="10"/>
      <c r="L49" s="10"/>
      <c r="M49" s="10"/>
      <c r="N49" s="10"/>
      <c r="O49" s="10"/>
      <c r="P49" s="10"/>
      <c r="Q49" s="10"/>
      <c r="R49" s="10"/>
    </row>
    <row r="50" spans="1:18" s="2" customFormat="1" ht="21" x14ac:dyDescent="0.45">
      <c r="A50" s="10"/>
      <c r="B50" s="29"/>
      <c r="C50" s="18" t="s">
        <v>48</v>
      </c>
      <c r="D50" s="31" t="s">
        <v>28</v>
      </c>
      <c r="E50" s="31"/>
      <c r="F50" s="31"/>
      <c r="G50" s="32">
        <f>COUNTIF(O12:O40,"/")</f>
        <v>0</v>
      </c>
      <c r="H50" s="33"/>
      <c r="I50" s="34"/>
      <c r="J50" s="10"/>
      <c r="K50" s="10"/>
      <c r="L50" s="10"/>
      <c r="M50" s="10"/>
      <c r="N50" s="10"/>
      <c r="O50" s="10"/>
      <c r="P50" s="10"/>
      <c r="Q50" s="10"/>
      <c r="R50" s="10"/>
    </row>
    <row r="51" spans="1:18" s="2" customFormat="1" ht="21" x14ac:dyDescent="0.45">
      <c r="A51" s="10"/>
      <c r="B51" s="29"/>
      <c r="C51" s="18" t="s">
        <v>49</v>
      </c>
      <c r="D51" s="31" t="s">
        <v>29</v>
      </c>
      <c r="E51" s="31"/>
      <c r="F51" s="31"/>
      <c r="G51" s="32">
        <f>COUNTIF(P12:P40,"/")</f>
        <v>0</v>
      </c>
      <c r="H51" s="33"/>
      <c r="I51" s="34"/>
      <c r="J51" s="10"/>
      <c r="K51" s="10"/>
      <c r="L51" s="10"/>
      <c r="M51" s="10"/>
      <c r="N51" s="10"/>
      <c r="O51" s="10"/>
      <c r="P51" s="10"/>
      <c r="Q51" s="10"/>
      <c r="R51" s="10"/>
    </row>
    <row r="52" spans="1:18" s="2" customFormat="1" ht="21" x14ac:dyDescent="0.45">
      <c r="A52" s="10"/>
      <c r="B52" s="29"/>
      <c r="C52" s="18" t="s">
        <v>50</v>
      </c>
      <c r="D52" s="31" t="s">
        <v>30</v>
      </c>
      <c r="E52" s="31"/>
      <c r="F52" s="31"/>
      <c r="G52" s="32">
        <f>COUNTIF(Q12:Q40,"/")</f>
        <v>0</v>
      </c>
      <c r="H52" s="33"/>
      <c r="I52" s="34"/>
      <c r="J52" s="10"/>
      <c r="K52" s="10"/>
      <c r="L52" s="10"/>
      <c r="M52" s="10"/>
      <c r="N52" s="10"/>
      <c r="O52" s="10"/>
      <c r="P52" s="10"/>
      <c r="Q52" s="10"/>
      <c r="R52" s="10"/>
    </row>
    <row r="53" spans="1:18" s="2" customFormat="1" ht="18.75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</row>
    <row r="54" spans="1:18" s="2" customFormat="1" ht="18.75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</row>
    <row r="55" spans="1:18" s="2" customFormat="1" ht="18.75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</row>
    <row r="56" spans="1:18" s="2" customFormat="1" ht="18.75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</row>
    <row r="57" spans="1:18" s="2" customFormat="1" ht="18.75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</row>
    <row r="58" spans="1:18" s="2" customFormat="1" ht="18.75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</row>
    <row r="59" spans="1:18" s="2" customFormat="1" ht="18.75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</row>
    <row r="60" spans="1:18" s="2" customFormat="1" ht="18.75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</row>
    <row r="61" spans="1:18" s="2" customFormat="1" ht="18.75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</row>
    <row r="62" spans="1:18" s="2" customFormat="1" ht="18.75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</row>
    <row r="63" spans="1:18" s="2" customFormat="1" ht="18.75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</row>
    <row r="64" spans="1:18" s="2" customFormat="1" ht="18.75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</row>
    <row r="65" spans="1:18" s="2" customFormat="1" ht="18.75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</row>
    <row r="66" spans="1:18" s="2" customFormat="1" ht="18.75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1:18" s="2" customFormat="1" ht="18.75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1:18" s="2" customFormat="1" ht="18.75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1:18" s="2" customFormat="1" ht="18.75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1:18" s="3" customFormat="1" ht="18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</row>
    <row r="71" spans="1:18" s="3" customFormat="1" ht="18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</row>
    <row r="72" spans="1:18" s="3" customFormat="1" ht="18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</row>
    <row r="73" spans="1:18" s="3" customFormat="1" ht="18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</row>
  </sheetData>
  <mergeCells count="32">
    <mergeCell ref="D51:F51"/>
    <mergeCell ref="G51:I51"/>
    <mergeCell ref="D52:F52"/>
    <mergeCell ref="G52:I52"/>
    <mergeCell ref="B45:R45"/>
    <mergeCell ref="B46:R46"/>
    <mergeCell ref="B47:R47"/>
    <mergeCell ref="B48:B52"/>
    <mergeCell ref="D48:F48"/>
    <mergeCell ref="G48:I48"/>
    <mergeCell ref="D49:F49"/>
    <mergeCell ref="G49:I49"/>
    <mergeCell ref="D50:F50"/>
    <mergeCell ref="G50:I50"/>
    <mergeCell ref="N10:N11"/>
    <mergeCell ref="O10:Q10"/>
    <mergeCell ref="A41:M41"/>
    <mergeCell ref="N41:O43"/>
    <mergeCell ref="P41:Q41"/>
    <mergeCell ref="A42:M43"/>
    <mergeCell ref="P42:Q42"/>
    <mergeCell ref="P43:R43"/>
    <mergeCell ref="A6:R6"/>
    <mergeCell ref="A7:R7"/>
    <mergeCell ref="A9:A11"/>
    <mergeCell ref="B9:C11"/>
    <mergeCell ref="D9:L9"/>
    <mergeCell ref="M9:M11"/>
    <mergeCell ref="N9:Q9"/>
    <mergeCell ref="R9:R11"/>
    <mergeCell ref="D10:E10"/>
    <mergeCell ref="F10:L10"/>
  </mergeCells>
  <pageMargins left="0.51181102362204722" right="0.19685039370078741" top="0.35433070866141736" bottom="0.15748031496062992" header="0.31496062992125984" footer="0"/>
  <pageSetup paperSize="9" scale="74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FF974-102A-4996-8762-C36E0863625E}">
  <sheetPr>
    <pageSetUpPr fitToPage="1"/>
  </sheetPr>
  <dimension ref="A1:R85"/>
  <sheetViews>
    <sheetView view="pageLayout" topLeftCell="A48" zoomScale="110" zoomScalePageLayoutView="110" workbookViewId="0">
      <selection activeCell="A53" sqref="A53:C60"/>
    </sheetView>
  </sheetViews>
  <sheetFormatPr defaultRowHeight="14.25" x14ac:dyDescent="0.2"/>
  <cols>
    <col min="1" max="1" width="4.75" customWidth="1"/>
    <col min="2" max="3" width="10.125" customWidth="1"/>
    <col min="4" max="12" width="4.125" customWidth="1"/>
    <col min="13" max="13" width="5.125" customWidth="1"/>
    <col min="14" max="17" width="3.625" customWidth="1"/>
    <col min="18" max="18" width="7.625" customWidth="1"/>
  </cols>
  <sheetData>
    <row r="1" spans="1:18" ht="21" x14ac:dyDescent="0.4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21" x14ac:dyDescent="0.4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21" x14ac:dyDescent="0.4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ht="21" x14ac:dyDescent="0.4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ht="7.5" customHeight="1" x14ac:dyDescent="0.4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s="1" customFormat="1" ht="16.5" customHeight="1" x14ac:dyDescent="0.35">
      <c r="A6" s="35" t="s">
        <v>126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spans="1:18" s="1" customFormat="1" ht="18" customHeight="1" x14ac:dyDescent="0.35">
      <c r="A7" s="35" t="s">
        <v>55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8" spans="1:18" s="4" customFormat="1" ht="20.25" customHeight="1" x14ac:dyDescent="0.2">
      <c r="A8" s="6" t="s">
        <v>46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s="2" customFormat="1" ht="18" customHeight="1" x14ac:dyDescent="0.45">
      <c r="A9" s="36" t="s">
        <v>0</v>
      </c>
      <c r="B9" s="37" t="s">
        <v>1</v>
      </c>
      <c r="C9" s="38"/>
      <c r="D9" s="43" t="s">
        <v>2</v>
      </c>
      <c r="E9" s="43"/>
      <c r="F9" s="43"/>
      <c r="G9" s="43"/>
      <c r="H9" s="43"/>
      <c r="I9" s="43"/>
      <c r="J9" s="43"/>
      <c r="K9" s="43"/>
      <c r="L9" s="43"/>
      <c r="M9" s="44" t="s">
        <v>32</v>
      </c>
      <c r="N9" s="45" t="s">
        <v>3</v>
      </c>
      <c r="O9" s="45"/>
      <c r="P9" s="45"/>
      <c r="Q9" s="45"/>
      <c r="R9" s="46" t="s">
        <v>4</v>
      </c>
    </row>
    <row r="10" spans="1:18" s="2" customFormat="1" ht="18.75" customHeight="1" x14ac:dyDescent="0.45">
      <c r="A10" s="36"/>
      <c r="B10" s="39"/>
      <c r="C10" s="40"/>
      <c r="D10" s="47" t="s">
        <v>5</v>
      </c>
      <c r="E10" s="48"/>
      <c r="F10" s="47" t="s">
        <v>6</v>
      </c>
      <c r="G10" s="49"/>
      <c r="H10" s="49"/>
      <c r="I10" s="49"/>
      <c r="J10" s="49"/>
      <c r="K10" s="49"/>
      <c r="L10" s="48"/>
      <c r="M10" s="44"/>
      <c r="N10" s="44" t="s">
        <v>33</v>
      </c>
      <c r="O10" s="45" t="s">
        <v>7</v>
      </c>
      <c r="P10" s="45"/>
      <c r="Q10" s="45"/>
      <c r="R10" s="46"/>
    </row>
    <row r="11" spans="1:18" s="2" customFormat="1" ht="126" customHeight="1" x14ac:dyDescent="0.3">
      <c r="A11" s="36"/>
      <c r="B11" s="41"/>
      <c r="C11" s="42"/>
      <c r="D11" s="12" t="s">
        <v>34</v>
      </c>
      <c r="E11" s="12" t="s">
        <v>35</v>
      </c>
      <c r="F11" s="12" t="s">
        <v>36</v>
      </c>
      <c r="G11" s="12" t="s">
        <v>37</v>
      </c>
      <c r="H11" s="12" t="s">
        <v>38</v>
      </c>
      <c r="I11" s="12" t="s">
        <v>39</v>
      </c>
      <c r="J11" s="12" t="s">
        <v>40</v>
      </c>
      <c r="K11" s="12" t="s">
        <v>41</v>
      </c>
      <c r="L11" s="12" t="s">
        <v>42</v>
      </c>
      <c r="M11" s="44"/>
      <c r="N11" s="44"/>
      <c r="O11" s="14" t="s">
        <v>43</v>
      </c>
      <c r="P11" s="14" t="s">
        <v>44</v>
      </c>
      <c r="Q11" s="14" t="s">
        <v>45</v>
      </c>
      <c r="R11" s="46"/>
    </row>
    <row r="12" spans="1:18" s="2" customFormat="1" ht="18" customHeight="1" x14ac:dyDescent="0.45">
      <c r="A12" s="11">
        <v>1</v>
      </c>
      <c r="B12" s="71" t="s">
        <v>200</v>
      </c>
      <c r="C12" s="72" t="s">
        <v>201</v>
      </c>
      <c r="D12" s="9"/>
      <c r="E12" s="9"/>
      <c r="F12" s="9"/>
      <c r="G12" s="9"/>
      <c r="H12" s="9"/>
      <c r="I12" s="9"/>
      <c r="J12" s="9"/>
      <c r="K12" s="9"/>
      <c r="L12" s="9"/>
      <c r="M12" s="15">
        <f>D12+E12+F12+G12+H12+I12+J12+K12+L12</f>
        <v>0</v>
      </c>
      <c r="N12" s="15" t="str">
        <f>IF(M12&lt;=19,"/","")</f>
        <v>/</v>
      </c>
      <c r="O12" s="15" t="str">
        <f>IF(AND(M12&gt;19,M12&lt;=26),"/","")</f>
        <v/>
      </c>
      <c r="P12" s="16" t="str">
        <f>IF(AND(M12&gt;26,M12&lt;=33),"/","")</f>
        <v/>
      </c>
      <c r="Q12" s="16" t="str">
        <f>IF(AND(M12&gt;33,M12&lt;=40),"/","")</f>
        <v/>
      </c>
      <c r="R12" s="15" t="str">
        <f>IF(M12&gt;=24,"ผ่าน","ไม่ผ่าน")</f>
        <v>ไม่ผ่าน</v>
      </c>
    </row>
    <row r="13" spans="1:18" s="2" customFormat="1" ht="18" customHeight="1" x14ac:dyDescent="0.45">
      <c r="A13" s="11">
        <v>2</v>
      </c>
      <c r="B13" s="71" t="s">
        <v>202</v>
      </c>
      <c r="C13" s="72" t="s">
        <v>203</v>
      </c>
      <c r="D13" s="9"/>
      <c r="E13" s="9"/>
      <c r="F13" s="9"/>
      <c r="G13" s="9"/>
      <c r="H13" s="9"/>
      <c r="I13" s="9"/>
      <c r="J13" s="9"/>
      <c r="K13" s="9"/>
      <c r="L13" s="9"/>
      <c r="M13" s="15">
        <f t="shared" ref="M13:M38" si="0">D13+E13+F13+G13+H13+I13+J13+K13+L13</f>
        <v>0</v>
      </c>
      <c r="N13" s="15" t="str">
        <f t="shared" ref="N13:N52" si="1">IF(M13&lt;=19,"/","")</f>
        <v>/</v>
      </c>
      <c r="O13" s="15" t="str">
        <f t="shared" ref="O13:O39" si="2">IF(AND(M13&gt;19,M13&lt;=26),"/","")</f>
        <v/>
      </c>
      <c r="P13" s="16" t="str">
        <f t="shared" ref="P13:P52" si="3">IF(AND(M13&gt;26,M13&lt;=33),"/","")</f>
        <v/>
      </c>
      <c r="Q13" s="16" t="str">
        <f t="shared" ref="Q13:Q52" si="4">IF(AND(M13&gt;33,M13&lt;=40),"/","")</f>
        <v/>
      </c>
      <c r="R13" s="15" t="str">
        <f t="shared" ref="R13:R52" si="5">IF(M13&gt;=24,"ผ่าน","ไม่ผ่าน")</f>
        <v>ไม่ผ่าน</v>
      </c>
    </row>
    <row r="14" spans="1:18" s="2" customFormat="1" ht="18" customHeight="1" x14ac:dyDescent="0.45">
      <c r="A14" s="11">
        <v>3</v>
      </c>
      <c r="B14" s="67" t="s">
        <v>204</v>
      </c>
      <c r="C14" s="68" t="s">
        <v>205</v>
      </c>
      <c r="D14" s="9"/>
      <c r="E14" s="9"/>
      <c r="F14" s="9"/>
      <c r="G14" s="9"/>
      <c r="H14" s="9"/>
      <c r="I14" s="9"/>
      <c r="J14" s="9"/>
      <c r="K14" s="9"/>
      <c r="L14" s="9"/>
      <c r="M14" s="15">
        <f t="shared" si="0"/>
        <v>0</v>
      </c>
      <c r="N14" s="15" t="str">
        <f t="shared" si="1"/>
        <v>/</v>
      </c>
      <c r="O14" s="15" t="str">
        <f t="shared" si="2"/>
        <v/>
      </c>
      <c r="P14" s="16" t="str">
        <f t="shared" si="3"/>
        <v/>
      </c>
      <c r="Q14" s="16" t="str">
        <f t="shared" si="4"/>
        <v/>
      </c>
      <c r="R14" s="15" t="str">
        <f t="shared" si="5"/>
        <v>ไม่ผ่าน</v>
      </c>
    </row>
    <row r="15" spans="1:18" s="2" customFormat="1" ht="18" customHeight="1" x14ac:dyDescent="0.45">
      <c r="A15" s="11">
        <v>4</v>
      </c>
      <c r="B15" s="67" t="s">
        <v>206</v>
      </c>
      <c r="C15" s="68" t="s">
        <v>207</v>
      </c>
      <c r="D15" s="9"/>
      <c r="E15" s="9"/>
      <c r="F15" s="9"/>
      <c r="G15" s="9"/>
      <c r="H15" s="9"/>
      <c r="I15" s="9"/>
      <c r="J15" s="9"/>
      <c r="K15" s="9"/>
      <c r="L15" s="9"/>
      <c r="M15" s="15">
        <f t="shared" si="0"/>
        <v>0</v>
      </c>
      <c r="N15" s="15" t="str">
        <f t="shared" si="1"/>
        <v>/</v>
      </c>
      <c r="O15" s="15" t="str">
        <f t="shared" si="2"/>
        <v/>
      </c>
      <c r="P15" s="16" t="str">
        <f t="shared" si="3"/>
        <v/>
      </c>
      <c r="Q15" s="16" t="str">
        <f t="shared" si="4"/>
        <v/>
      </c>
      <c r="R15" s="15" t="str">
        <f t="shared" si="5"/>
        <v>ไม่ผ่าน</v>
      </c>
    </row>
    <row r="16" spans="1:18" s="2" customFormat="1" ht="18" customHeight="1" x14ac:dyDescent="0.45">
      <c r="A16" s="11">
        <v>5</v>
      </c>
      <c r="B16" s="67" t="s">
        <v>208</v>
      </c>
      <c r="C16" s="68" t="s">
        <v>209</v>
      </c>
      <c r="D16" s="9"/>
      <c r="E16" s="9"/>
      <c r="F16" s="9"/>
      <c r="G16" s="9"/>
      <c r="H16" s="9"/>
      <c r="I16" s="9"/>
      <c r="J16" s="9"/>
      <c r="K16" s="9"/>
      <c r="L16" s="9"/>
      <c r="M16" s="15">
        <f t="shared" si="0"/>
        <v>0</v>
      </c>
      <c r="N16" s="15" t="str">
        <f t="shared" si="1"/>
        <v>/</v>
      </c>
      <c r="O16" s="15" t="str">
        <f t="shared" si="2"/>
        <v/>
      </c>
      <c r="P16" s="16" t="str">
        <f t="shared" si="3"/>
        <v/>
      </c>
      <c r="Q16" s="16" t="str">
        <f t="shared" si="4"/>
        <v/>
      </c>
      <c r="R16" s="15" t="str">
        <f t="shared" si="5"/>
        <v>ไม่ผ่าน</v>
      </c>
    </row>
    <row r="17" spans="1:18" s="2" customFormat="1" ht="18" customHeight="1" x14ac:dyDescent="0.45">
      <c r="A17" s="11">
        <v>6</v>
      </c>
      <c r="B17" s="67" t="s">
        <v>111</v>
      </c>
      <c r="C17" s="68" t="s">
        <v>210</v>
      </c>
      <c r="D17" s="9"/>
      <c r="E17" s="9"/>
      <c r="F17" s="9"/>
      <c r="G17" s="9"/>
      <c r="H17" s="9"/>
      <c r="I17" s="9"/>
      <c r="J17" s="9"/>
      <c r="K17" s="9"/>
      <c r="L17" s="9"/>
      <c r="M17" s="15">
        <f t="shared" si="0"/>
        <v>0</v>
      </c>
      <c r="N17" s="15" t="str">
        <f t="shared" si="1"/>
        <v>/</v>
      </c>
      <c r="O17" s="15" t="str">
        <f t="shared" si="2"/>
        <v/>
      </c>
      <c r="P17" s="16" t="str">
        <f t="shared" si="3"/>
        <v/>
      </c>
      <c r="Q17" s="16" t="str">
        <f t="shared" si="4"/>
        <v/>
      </c>
      <c r="R17" s="15" t="str">
        <f t="shared" si="5"/>
        <v>ไม่ผ่าน</v>
      </c>
    </row>
    <row r="18" spans="1:18" s="2" customFormat="1" ht="18" customHeight="1" x14ac:dyDescent="0.45">
      <c r="A18" s="11">
        <v>7</v>
      </c>
      <c r="B18" s="67" t="s">
        <v>119</v>
      </c>
      <c r="C18" s="68" t="s">
        <v>211</v>
      </c>
      <c r="D18" s="9"/>
      <c r="E18" s="9"/>
      <c r="F18" s="9"/>
      <c r="G18" s="9"/>
      <c r="H18" s="9"/>
      <c r="I18" s="9"/>
      <c r="J18" s="9"/>
      <c r="K18" s="9"/>
      <c r="L18" s="9"/>
      <c r="M18" s="15">
        <f t="shared" si="0"/>
        <v>0</v>
      </c>
      <c r="N18" s="15" t="str">
        <f t="shared" si="1"/>
        <v>/</v>
      </c>
      <c r="O18" s="15" t="str">
        <f t="shared" si="2"/>
        <v/>
      </c>
      <c r="P18" s="16" t="str">
        <f t="shared" si="3"/>
        <v/>
      </c>
      <c r="Q18" s="16" t="str">
        <f t="shared" si="4"/>
        <v/>
      </c>
      <c r="R18" s="15" t="str">
        <f t="shared" si="5"/>
        <v>ไม่ผ่าน</v>
      </c>
    </row>
    <row r="19" spans="1:18" s="2" customFormat="1" ht="18" customHeight="1" x14ac:dyDescent="0.45">
      <c r="A19" s="11">
        <v>8</v>
      </c>
      <c r="B19" s="67" t="s">
        <v>212</v>
      </c>
      <c r="C19" s="68" t="s">
        <v>213</v>
      </c>
      <c r="D19" s="9"/>
      <c r="E19" s="9"/>
      <c r="F19" s="9"/>
      <c r="G19" s="9"/>
      <c r="H19" s="9"/>
      <c r="I19" s="9"/>
      <c r="J19" s="9"/>
      <c r="K19" s="9"/>
      <c r="L19" s="9"/>
      <c r="M19" s="15">
        <f t="shared" si="0"/>
        <v>0</v>
      </c>
      <c r="N19" s="15" t="str">
        <f t="shared" si="1"/>
        <v>/</v>
      </c>
      <c r="O19" s="15" t="str">
        <f t="shared" si="2"/>
        <v/>
      </c>
      <c r="P19" s="16" t="str">
        <f t="shared" si="3"/>
        <v/>
      </c>
      <c r="Q19" s="16" t="str">
        <f t="shared" si="4"/>
        <v/>
      </c>
      <c r="R19" s="15" t="str">
        <f t="shared" si="5"/>
        <v>ไม่ผ่าน</v>
      </c>
    </row>
    <row r="20" spans="1:18" s="2" customFormat="1" ht="18" customHeight="1" x14ac:dyDescent="0.45">
      <c r="A20" s="11">
        <v>9</v>
      </c>
      <c r="B20" s="67" t="s">
        <v>214</v>
      </c>
      <c r="C20" s="68" t="s">
        <v>215</v>
      </c>
      <c r="D20" s="9"/>
      <c r="E20" s="9"/>
      <c r="F20" s="9"/>
      <c r="G20" s="9"/>
      <c r="H20" s="9"/>
      <c r="I20" s="9"/>
      <c r="J20" s="9"/>
      <c r="K20" s="9"/>
      <c r="L20" s="9"/>
      <c r="M20" s="15">
        <f t="shared" si="0"/>
        <v>0</v>
      </c>
      <c r="N20" s="15" t="str">
        <f t="shared" si="1"/>
        <v>/</v>
      </c>
      <c r="O20" s="15" t="str">
        <f t="shared" si="2"/>
        <v/>
      </c>
      <c r="P20" s="16" t="str">
        <f t="shared" si="3"/>
        <v/>
      </c>
      <c r="Q20" s="16" t="str">
        <f t="shared" si="4"/>
        <v/>
      </c>
      <c r="R20" s="15" t="str">
        <f t="shared" si="5"/>
        <v>ไม่ผ่าน</v>
      </c>
    </row>
    <row r="21" spans="1:18" s="2" customFormat="1" ht="18" customHeight="1" x14ac:dyDescent="0.45">
      <c r="A21" s="11">
        <v>10</v>
      </c>
      <c r="B21" s="67" t="s">
        <v>216</v>
      </c>
      <c r="C21" s="68" t="s">
        <v>217</v>
      </c>
      <c r="D21" s="9"/>
      <c r="E21" s="9"/>
      <c r="F21" s="9"/>
      <c r="G21" s="9"/>
      <c r="H21" s="9"/>
      <c r="I21" s="9"/>
      <c r="J21" s="9"/>
      <c r="K21" s="9"/>
      <c r="L21" s="9"/>
      <c r="M21" s="15">
        <f t="shared" si="0"/>
        <v>0</v>
      </c>
      <c r="N21" s="15" t="str">
        <f t="shared" si="1"/>
        <v>/</v>
      </c>
      <c r="O21" s="15" t="str">
        <f t="shared" si="2"/>
        <v/>
      </c>
      <c r="P21" s="16" t="str">
        <f t="shared" si="3"/>
        <v/>
      </c>
      <c r="Q21" s="16" t="str">
        <f t="shared" si="4"/>
        <v/>
      </c>
      <c r="R21" s="15" t="str">
        <f t="shared" si="5"/>
        <v>ไม่ผ่าน</v>
      </c>
    </row>
    <row r="22" spans="1:18" s="2" customFormat="1" ht="18" customHeight="1" x14ac:dyDescent="0.45">
      <c r="A22" s="11">
        <v>11</v>
      </c>
      <c r="B22" s="69" t="s">
        <v>218</v>
      </c>
      <c r="C22" s="70" t="s">
        <v>219</v>
      </c>
      <c r="D22" s="9"/>
      <c r="E22" s="9"/>
      <c r="F22" s="9"/>
      <c r="G22" s="9"/>
      <c r="H22" s="9"/>
      <c r="I22" s="9"/>
      <c r="J22" s="9"/>
      <c r="K22" s="9"/>
      <c r="L22" s="9"/>
      <c r="M22" s="15">
        <f t="shared" si="0"/>
        <v>0</v>
      </c>
      <c r="N22" s="15" t="str">
        <f t="shared" si="1"/>
        <v>/</v>
      </c>
      <c r="O22" s="15" t="str">
        <f t="shared" si="2"/>
        <v/>
      </c>
      <c r="P22" s="16" t="str">
        <f t="shared" si="3"/>
        <v/>
      </c>
      <c r="Q22" s="16" t="str">
        <f t="shared" si="4"/>
        <v/>
      </c>
      <c r="R22" s="15" t="str">
        <f t="shared" si="5"/>
        <v>ไม่ผ่าน</v>
      </c>
    </row>
    <row r="23" spans="1:18" s="2" customFormat="1" ht="18" customHeight="1" x14ac:dyDescent="0.45">
      <c r="A23" s="11">
        <v>12</v>
      </c>
      <c r="B23" s="69" t="s">
        <v>220</v>
      </c>
      <c r="C23" s="70" t="s">
        <v>221</v>
      </c>
      <c r="D23" s="9"/>
      <c r="E23" s="9"/>
      <c r="F23" s="9"/>
      <c r="G23" s="9"/>
      <c r="H23" s="9"/>
      <c r="I23" s="9"/>
      <c r="J23" s="9"/>
      <c r="K23" s="9"/>
      <c r="L23" s="9"/>
      <c r="M23" s="15">
        <f t="shared" si="0"/>
        <v>0</v>
      </c>
      <c r="N23" s="15" t="str">
        <f t="shared" si="1"/>
        <v>/</v>
      </c>
      <c r="O23" s="15" t="str">
        <f t="shared" si="2"/>
        <v/>
      </c>
      <c r="P23" s="16" t="str">
        <f t="shared" si="3"/>
        <v/>
      </c>
      <c r="Q23" s="16" t="str">
        <f t="shared" si="4"/>
        <v/>
      </c>
      <c r="R23" s="15" t="str">
        <f t="shared" si="5"/>
        <v>ไม่ผ่าน</v>
      </c>
    </row>
    <row r="24" spans="1:18" s="2" customFormat="1" ht="18" customHeight="1" x14ac:dyDescent="0.45">
      <c r="A24" s="11">
        <v>13</v>
      </c>
      <c r="B24" s="69" t="s">
        <v>222</v>
      </c>
      <c r="C24" s="70" t="s">
        <v>223</v>
      </c>
      <c r="D24" s="9"/>
      <c r="E24" s="9"/>
      <c r="F24" s="9"/>
      <c r="G24" s="9"/>
      <c r="H24" s="9"/>
      <c r="I24" s="9"/>
      <c r="J24" s="9"/>
      <c r="K24" s="9"/>
      <c r="L24" s="9"/>
      <c r="M24" s="15">
        <f t="shared" si="0"/>
        <v>0</v>
      </c>
      <c r="N24" s="15" t="str">
        <f t="shared" si="1"/>
        <v>/</v>
      </c>
      <c r="O24" s="15" t="str">
        <f t="shared" si="2"/>
        <v/>
      </c>
      <c r="P24" s="16" t="str">
        <f t="shared" si="3"/>
        <v/>
      </c>
      <c r="Q24" s="16" t="str">
        <f t="shared" si="4"/>
        <v/>
      </c>
      <c r="R24" s="15" t="str">
        <f t="shared" si="5"/>
        <v>ไม่ผ่าน</v>
      </c>
    </row>
    <row r="25" spans="1:18" s="2" customFormat="1" ht="18" customHeight="1" x14ac:dyDescent="0.45">
      <c r="A25" s="11">
        <v>14</v>
      </c>
      <c r="B25" s="69" t="s">
        <v>224</v>
      </c>
      <c r="C25" s="70" t="s">
        <v>225</v>
      </c>
      <c r="D25" s="9"/>
      <c r="E25" s="9"/>
      <c r="F25" s="9"/>
      <c r="G25" s="9"/>
      <c r="H25" s="9"/>
      <c r="I25" s="9"/>
      <c r="J25" s="9"/>
      <c r="K25" s="9"/>
      <c r="L25" s="9"/>
      <c r="M25" s="15">
        <f t="shared" si="0"/>
        <v>0</v>
      </c>
      <c r="N25" s="15" t="str">
        <f t="shared" si="1"/>
        <v>/</v>
      </c>
      <c r="O25" s="15" t="str">
        <f t="shared" si="2"/>
        <v/>
      </c>
      <c r="P25" s="16" t="str">
        <f t="shared" si="3"/>
        <v/>
      </c>
      <c r="Q25" s="16" t="str">
        <f t="shared" si="4"/>
        <v/>
      </c>
      <c r="R25" s="15" t="str">
        <f t="shared" si="5"/>
        <v>ไม่ผ่าน</v>
      </c>
    </row>
    <row r="26" spans="1:18" s="2" customFormat="1" ht="18" customHeight="1" x14ac:dyDescent="0.45">
      <c r="A26" s="11">
        <v>15</v>
      </c>
      <c r="B26" s="69" t="s">
        <v>226</v>
      </c>
      <c r="C26" s="70" t="s">
        <v>116</v>
      </c>
      <c r="D26" s="9"/>
      <c r="E26" s="9"/>
      <c r="F26" s="9"/>
      <c r="G26" s="9"/>
      <c r="H26" s="9"/>
      <c r="I26" s="9"/>
      <c r="J26" s="9"/>
      <c r="K26" s="9"/>
      <c r="L26" s="9"/>
      <c r="M26" s="15">
        <f t="shared" si="0"/>
        <v>0</v>
      </c>
      <c r="N26" s="15" t="str">
        <f t="shared" si="1"/>
        <v>/</v>
      </c>
      <c r="O26" s="15" t="str">
        <f t="shared" si="2"/>
        <v/>
      </c>
      <c r="P26" s="16" t="str">
        <f t="shared" si="3"/>
        <v/>
      </c>
      <c r="Q26" s="16" t="str">
        <f t="shared" si="4"/>
        <v/>
      </c>
      <c r="R26" s="15" t="str">
        <f t="shared" si="5"/>
        <v>ไม่ผ่าน</v>
      </c>
    </row>
    <row r="27" spans="1:18" s="2" customFormat="1" ht="18" customHeight="1" x14ac:dyDescent="0.45">
      <c r="A27" s="11">
        <v>16</v>
      </c>
      <c r="B27" s="69" t="s">
        <v>227</v>
      </c>
      <c r="C27" s="70" t="s">
        <v>228</v>
      </c>
      <c r="D27" s="9"/>
      <c r="E27" s="9"/>
      <c r="F27" s="9"/>
      <c r="G27" s="9"/>
      <c r="H27" s="9"/>
      <c r="I27" s="9"/>
      <c r="J27" s="9"/>
      <c r="K27" s="9"/>
      <c r="L27" s="9"/>
      <c r="M27" s="15">
        <f t="shared" si="0"/>
        <v>0</v>
      </c>
      <c r="N27" s="15" t="str">
        <f t="shared" si="1"/>
        <v>/</v>
      </c>
      <c r="O27" s="15" t="str">
        <f t="shared" si="2"/>
        <v/>
      </c>
      <c r="P27" s="16" t="str">
        <f t="shared" si="3"/>
        <v/>
      </c>
      <c r="Q27" s="16" t="str">
        <f t="shared" si="4"/>
        <v/>
      </c>
      <c r="R27" s="15" t="str">
        <f t="shared" si="5"/>
        <v>ไม่ผ่าน</v>
      </c>
    </row>
    <row r="28" spans="1:18" s="2" customFormat="1" ht="18" customHeight="1" x14ac:dyDescent="0.45">
      <c r="A28" s="11">
        <v>17</v>
      </c>
      <c r="B28" s="69" t="s">
        <v>229</v>
      </c>
      <c r="C28" s="70" t="s">
        <v>230</v>
      </c>
      <c r="D28" s="9"/>
      <c r="E28" s="9"/>
      <c r="F28" s="9"/>
      <c r="G28" s="9"/>
      <c r="H28" s="9"/>
      <c r="I28" s="9"/>
      <c r="J28" s="9"/>
      <c r="K28" s="9"/>
      <c r="L28" s="9"/>
      <c r="M28" s="15">
        <f t="shared" si="0"/>
        <v>0</v>
      </c>
      <c r="N28" s="15" t="str">
        <f t="shared" si="1"/>
        <v>/</v>
      </c>
      <c r="O28" s="15" t="str">
        <f t="shared" si="2"/>
        <v/>
      </c>
      <c r="P28" s="16" t="str">
        <f t="shared" si="3"/>
        <v/>
      </c>
      <c r="Q28" s="16" t="str">
        <f t="shared" si="4"/>
        <v/>
      </c>
      <c r="R28" s="15" t="str">
        <f t="shared" si="5"/>
        <v>ไม่ผ่าน</v>
      </c>
    </row>
    <row r="29" spans="1:18" s="2" customFormat="1" ht="18" customHeight="1" x14ac:dyDescent="0.45">
      <c r="A29" s="11">
        <v>18</v>
      </c>
      <c r="B29" s="67" t="s">
        <v>231</v>
      </c>
      <c r="C29" s="68" t="s">
        <v>232</v>
      </c>
      <c r="D29" s="9"/>
      <c r="E29" s="9"/>
      <c r="F29" s="9"/>
      <c r="G29" s="9"/>
      <c r="H29" s="9"/>
      <c r="I29" s="9"/>
      <c r="J29" s="9"/>
      <c r="K29" s="9"/>
      <c r="L29" s="9"/>
      <c r="M29" s="15">
        <f t="shared" si="0"/>
        <v>0</v>
      </c>
      <c r="N29" s="15" t="str">
        <f t="shared" si="1"/>
        <v>/</v>
      </c>
      <c r="O29" s="15" t="str">
        <f t="shared" si="2"/>
        <v/>
      </c>
      <c r="P29" s="16" t="str">
        <f t="shared" si="3"/>
        <v/>
      </c>
      <c r="Q29" s="16" t="str">
        <f t="shared" si="4"/>
        <v/>
      </c>
      <c r="R29" s="15" t="str">
        <f t="shared" si="5"/>
        <v>ไม่ผ่าน</v>
      </c>
    </row>
    <row r="30" spans="1:18" s="2" customFormat="1" ht="18" customHeight="1" x14ac:dyDescent="0.45">
      <c r="A30" s="11">
        <v>19</v>
      </c>
      <c r="B30" s="71" t="s">
        <v>233</v>
      </c>
      <c r="C30" s="72" t="s">
        <v>234</v>
      </c>
      <c r="D30" s="9"/>
      <c r="E30" s="9"/>
      <c r="F30" s="9"/>
      <c r="G30" s="9"/>
      <c r="H30" s="9"/>
      <c r="I30" s="9"/>
      <c r="J30" s="9"/>
      <c r="K30" s="9"/>
      <c r="L30" s="9"/>
      <c r="M30" s="15">
        <f t="shared" si="0"/>
        <v>0</v>
      </c>
      <c r="N30" s="15" t="str">
        <f t="shared" si="1"/>
        <v>/</v>
      </c>
      <c r="O30" s="15" t="str">
        <f t="shared" si="2"/>
        <v/>
      </c>
      <c r="P30" s="16" t="str">
        <f t="shared" si="3"/>
        <v/>
      </c>
      <c r="Q30" s="16" t="str">
        <f t="shared" si="4"/>
        <v/>
      </c>
      <c r="R30" s="15" t="str">
        <f t="shared" si="5"/>
        <v>ไม่ผ่าน</v>
      </c>
    </row>
    <row r="31" spans="1:18" s="2" customFormat="1" ht="18" customHeight="1" x14ac:dyDescent="0.45">
      <c r="A31" s="11">
        <v>20</v>
      </c>
      <c r="B31" s="67" t="s">
        <v>235</v>
      </c>
      <c r="C31" s="68" t="s">
        <v>236</v>
      </c>
      <c r="D31" s="9"/>
      <c r="E31" s="9"/>
      <c r="F31" s="9"/>
      <c r="G31" s="9"/>
      <c r="H31" s="9"/>
      <c r="I31" s="9"/>
      <c r="J31" s="9"/>
      <c r="K31" s="9"/>
      <c r="L31" s="9"/>
      <c r="M31" s="15">
        <f t="shared" si="0"/>
        <v>0</v>
      </c>
      <c r="N31" s="15" t="str">
        <f t="shared" si="1"/>
        <v>/</v>
      </c>
      <c r="O31" s="15" t="str">
        <f t="shared" si="2"/>
        <v/>
      </c>
      <c r="P31" s="16" t="str">
        <f t="shared" si="3"/>
        <v/>
      </c>
      <c r="Q31" s="16" t="str">
        <f t="shared" si="4"/>
        <v/>
      </c>
      <c r="R31" s="15" t="str">
        <f t="shared" si="5"/>
        <v>ไม่ผ่าน</v>
      </c>
    </row>
    <row r="32" spans="1:18" s="2" customFormat="1" ht="18" customHeight="1" x14ac:dyDescent="0.45">
      <c r="A32" s="11">
        <v>21</v>
      </c>
      <c r="B32" s="67" t="s">
        <v>237</v>
      </c>
      <c r="C32" s="68" t="s">
        <v>238</v>
      </c>
      <c r="D32" s="9"/>
      <c r="E32" s="9"/>
      <c r="F32" s="9"/>
      <c r="G32" s="9"/>
      <c r="H32" s="9"/>
      <c r="I32" s="9"/>
      <c r="J32" s="9"/>
      <c r="K32" s="9"/>
      <c r="L32" s="9"/>
      <c r="M32" s="15">
        <f t="shared" si="0"/>
        <v>0</v>
      </c>
      <c r="N32" s="15" t="str">
        <f t="shared" si="1"/>
        <v>/</v>
      </c>
      <c r="O32" s="15" t="str">
        <f t="shared" si="2"/>
        <v/>
      </c>
      <c r="P32" s="16" t="str">
        <f t="shared" si="3"/>
        <v/>
      </c>
      <c r="Q32" s="16" t="str">
        <f t="shared" si="4"/>
        <v/>
      </c>
      <c r="R32" s="15" t="str">
        <f t="shared" si="5"/>
        <v>ไม่ผ่าน</v>
      </c>
    </row>
    <row r="33" spans="1:18" s="2" customFormat="1" ht="18" customHeight="1" x14ac:dyDescent="0.45">
      <c r="A33" s="11">
        <v>22</v>
      </c>
      <c r="B33" s="67" t="s">
        <v>239</v>
      </c>
      <c r="C33" s="68" t="s">
        <v>240</v>
      </c>
      <c r="D33" s="9"/>
      <c r="E33" s="9"/>
      <c r="F33" s="9"/>
      <c r="G33" s="9"/>
      <c r="H33" s="9"/>
      <c r="I33" s="9"/>
      <c r="J33" s="9"/>
      <c r="K33" s="9"/>
      <c r="L33" s="9"/>
      <c r="M33" s="15">
        <f t="shared" si="0"/>
        <v>0</v>
      </c>
      <c r="N33" s="15" t="str">
        <f t="shared" si="1"/>
        <v>/</v>
      </c>
      <c r="O33" s="15" t="str">
        <f t="shared" si="2"/>
        <v/>
      </c>
      <c r="P33" s="16" t="str">
        <f t="shared" si="3"/>
        <v/>
      </c>
      <c r="Q33" s="16" t="str">
        <f t="shared" si="4"/>
        <v/>
      </c>
      <c r="R33" s="15" t="str">
        <f t="shared" si="5"/>
        <v>ไม่ผ่าน</v>
      </c>
    </row>
    <row r="34" spans="1:18" s="2" customFormat="1" ht="18" customHeight="1" x14ac:dyDescent="0.45">
      <c r="A34" s="11">
        <v>23</v>
      </c>
      <c r="B34" s="67" t="s">
        <v>241</v>
      </c>
      <c r="C34" s="68" t="s">
        <v>242</v>
      </c>
      <c r="D34" s="9"/>
      <c r="E34" s="9"/>
      <c r="F34" s="9"/>
      <c r="G34" s="9"/>
      <c r="H34" s="9"/>
      <c r="I34" s="9"/>
      <c r="J34" s="9"/>
      <c r="K34" s="9"/>
      <c r="L34" s="9"/>
      <c r="M34" s="15">
        <f t="shared" si="0"/>
        <v>0</v>
      </c>
      <c r="N34" s="15" t="str">
        <f t="shared" si="1"/>
        <v>/</v>
      </c>
      <c r="O34" s="15" t="str">
        <f t="shared" si="2"/>
        <v/>
      </c>
      <c r="P34" s="16" t="str">
        <f t="shared" si="3"/>
        <v/>
      </c>
      <c r="Q34" s="16" t="str">
        <f t="shared" si="4"/>
        <v/>
      </c>
      <c r="R34" s="15" t="str">
        <f t="shared" si="5"/>
        <v>ไม่ผ่าน</v>
      </c>
    </row>
    <row r="35" spans="1:18" s="2" customFormat="1" ht="18" customHeight="1" x14ac:dyDescent="0.45">
      <c r="A35" s="11">
        <v>24</v>
      </c>
      <c r="B35" s="67" t="s">
        <v>14</v>
      </c>
      <c r="C35" s="68" t="s">
        <v>243</v>
      </c>
      <c r="D35" s="9"/>
      <c r="E35" s="9"/>
      <c r="F35" s="9"/>
      <c r="G35" s="9"/>
      <c r="H35" s="9"/>
      <c r="I35" s="9"/>
      <c r="J35" s="9"/>
      <c r="K35" s="9"/>
      <c r="L35" s="9"/>
      <c r="M35" s="15">
        <f t="shared" si="0"/>
        <v>0</v>
      </c>
      <c r="N35" s="15" t="str">
        <f t="shared" si="1"/>
        <v>/</v>
      </c>
      <c r="O35" s="15" t="str">
        <f t="shared" si="2"/>
        <v/>
      </c>
      <c r="P35" s="16" t="str">
        <f t="shared" si="3"/>
        <v/>
      </c>
      <c r="Q35" s="16" t="str">
        <f t="shared" si="4"/>
        <v/>
      </c>
      <c r="R35" s="15" t="str">
        <f t="shared" si="5"/>
        <v>ไม่ผ่าน</v>
      </c>
    </row>
    <row r="36" spans="1:18" s="2" customFormat="1" ht="18" customHeight="1" x14ac:dyDescent="0.45">
      <c r="A36" s="11">
        <v>25</v>
      </c>
      <c r="B36" s="67" t="s">
        <v>244</v>
      </c>
      <c r="C36" s="68" t="s">
        <v>245</v>
      </c>
      <c r="D36" s="9"/>
      <c r="E36" s="9"/>
      <c r="F36" s="9"/>
      <c r="G36" s="9"/>
      <c r="H36" s="9"/>
      <c r="I36" s="9"/>
      <c r="J36" s="9"/>
      <c r="K36" s="9"/>
      <c r="L36" s="9"/>
      <c r="M36" s="15">
        <f t="shared" si="0"/>
        <v>0</v>
      </c>
      <c r="N36" s="15" t="str">
        <f t="shared" si="1"/>
        <v>/</v>
      </c>
      <c r="O36" s="15" t="str">
        <f t="shared" si="2"/>
        <v/>
      </c>
      <c r="P36" s="16" t="str">
        <f t="shared" si="3"/>
        <v/>
      </c>
      <c r="Q36" s="16" t="str">
        <f t="shared" si="4"/>
        <v/>
      </c>
      <c r="R36" s="15" t="str">
        <f t="shared" si="5"/>
        <v>ไม่ผ่าน</v>
      </c>
    </row>
    <row r="37" spans="1:18" s="2" customFormat="1" ht="18" customHeight="1" x14ac:dyDescent="0.45">
      <c r="A37" s="11">
        <v>26</v>
      </c>
      <c r="B37" s="67" t="s">
        <v>246</v>
      </c>
      <c r="C37" s="68" t="s">
        <v>247</v>
      </c>
      <c r="D37" s="9"/>
      <c r="E37" s="9"/>
      <c r="F37" s="9"/>
      <c r="G37" s="9"/>
      <c r="H37" s="9"/>
      <c r="I37" s="9"/>
      <c r="J37" s="9"/>
      <c r="K37" s="9"/>
      <c r="L37" s="9"/>
      <c r="M37" s="15">
        <f t="shared" si="0"/>
        <v>0</v>
      </c>
      <c r="N37" s="15" t="str">
        <f t="shared" si="1"/>
        <v>/</v>
      </c>
      <c r="O37" s="15" t="str">
        <f t="shared" si="2"/>
        <v/>
      </c>
      <c r="P37" s="16" t="str">
        <f t="shared" si="3"/>
        <v/>
      </c>
      <c r="Q37" s="16" t="str">
        <f t="shared" si="4"/>
        <v/>
      </c>
      <c r="R37" s="15" t="str">
        <f t="shared" si="5"/>
        <v>ไม่ผ่าน</v>
      </c>
    </row>
    <row r="38" spans="1:18" s="2" customFormat="1" ht="18" customHeight="1" x14ac:dyDescent="0.45">
      <c r="A38" s="11">
        <v>27</v>
      </c>
      <c r="B38" s="67" t="s">
        <v>121</v>
      </c>
      <c r="C38" s="68" t="s">
        <v>248</v>
      </c>
      <c r="D38" s="9"/>
      <c r="E38" s="9"/>
      <c r="F38" s="9"/>
      <c r="G38" s="9"/>
      <c r="H38" s="9"/>
      <c r="I38" s="9"/>
      <c r="J38" s="9"/>
      <c r="K38" s="9"/>
      <c r="L38" s="9"/>
      <c r="M38" s="15">
        <f t="shared" si="0"/>
        <v>0</v>
      </c>
      <c r="N38" s="15" t="str">
        <f t="shared" si="1"/>
        <v>/</v>
      </c>
      <c r="O38" s="15" t="str">
        <f t="shared" si="2"/>
        <v/>
      </c>
      <c r="P38" s="16" t="str">
        <f t="shared" si="3"/>
        <v/>
      </c>
      <c r="Q38" s="16" t="str">
        <f t="shared" si="4"/>
        <v/>
      </c>
      <c r="R38" s="15" t="str">
        <f t="shared" si="5"/>
        <v>ไม่ผ่าน</v>
      </c>
    </row>
    <row r="39" spans="1:18" s="2" customFormat="1" ht="19.350000000000001" customHeight="1" x14ac:dyDescent="0.45">
      <c r="A39" s="11">
        <v>28</v>
      </c>
      <c r="B39" s="67" t="s">
        <v>249</v>
      </c>
      <c r="C39" s="68" t="s">
        <v>118</v>
      </c>
      <c r="D39" s="9"/>
      <c r="E39" s="9"/>
      <c r="F39" s="9"/>
      <c r="G39" s="9"/>
      <c r="H39" s="9"/>
      <c r="I39" s="9"/>
      <c r="J39" s="9"/>
      <c r="K39" s="9"/>
      <c r="L39" s="9"/>
      <c r="M39" s="15">
        <f>D39+E39+F39+G39+H39+I39+J39+K39+L39</f>
        <v>0</v>
      </c>
      <c r="N39" s="15" t="str">
        <f t="shared" si="1"/>
        <v>/</v>
      </c>
      <c r="O39" s="15" t="str">
        <f t="shared" si="2"/>
        <v/>
      </c>
      <c r="P39" s="16" t="str">
        <f t="shared" si="3"/>
        <v/>
      </c>
      <c r="Q39" s="16" t="str">
        <f t="shared" si="4"/>
        <v/>
      </c>
      <c r="R39" s="15" t="str">
        <f t="shared" si="5"/>
        <v>ไม่ผ่าน</v>
      </c>
    </row>
    <row r="40" spans="1:18" s="2" customFormat="1" ht="19.350000000000001" customHeight="1" x14ac:dyDescent="0.45">
      <c r="A40" s="11">
        <v>29</v>
      </c>
      <c r="B40" s="67" t="s">
        <v>250</v>
      </c>
      <c r="C40" s="68" t="s">
        <v>251</v>
      </c>
      <c r="D40" s="9"/>
      <c r="E40" s="9"/>
      <c r="F40" s="9"/>
      <c r="G40" s="9"/>
      <c r="H40" s="9"/>
      <c r="I40" s="9"/>
      <c r="J40" s="9"/>
      <c r="K40" s="9"/>
      <c r="L40" s="9"/>
      <c r="M40" s="15">
        <f t="shared" ref="M40:M52" si="6">D40+E40+F40+G40+H40+I40+J40+K40+L40</f>
        <v>0</v>
      </c>
      <c r="N40" s="15" t="str">
        <f t="shared" si="1"/>
        <v>/</v>
      </c>
      <c r="O40" s="15"/>
      <c r="P40" s="16" t="str">
        <f t="shared" si="3"/>
        <v/>
      </c>
      <c r="Q40" s="16" t="str">
        <f t="shared" si="4"/>
        <v/>
      </c>
      <c r="R40" s="15" t="str">
        <f t="shared" si="5"/>
        <v>ไม่ผ่าน</v>
      </c>
    </row>
    <row r="41" spans="1:18" s="2" customFormat="1" ht="19.350000000000001" customHeight="1" x14ac:dyDescent="0.45">
      <c r="A41" s="11">
        <v>30</v>
      </c>
      <c r="B41" s="67" t="s">
        <v>252</v>
      </c>
      <c r="C41" s="68" t="s">
        <v>113</v>
      </c>
      <c r="D41" s="9"/>
      <c r="E41" s="9"/>
      <c r="F41" s="9"/>
      <c r="G41" s="9"/>
      <c r="H41" s="9"/>
      <c r="I41" s="9"/>
      <c r="J41" s="9"/>
      <c r="K41" s="9"/>
      <c r="L41" s="9"/>
      <c r="M41" s="15">
        <f t="shared" si="6"/>
        <v>0</v>
      </c>
      <c r="N41" s="15" t="str">
        <f t="shared" si="1"/>
        <v>/</v>
      </c>
      <c r="O41" s="15"/>
      <c r="P41" s="16" t="str">
        <f t="shared" si="3"/>
        <v/>
      </c>
      <c r="Q41" s="16" t="str">
        <f t="shared" si="4"/>
        <v/>
      </c>
      <c r="R41" s="15" t="str">
        <f t="shared" si="5"/>
        <v>ไม่ผ่าน</v>
      </c>
    </row>
    <row r="42" spans="1:18" s="2" customFormat="1" ht="19.350000000000001" customHeight="1" x14ac:dyDescent="0.45">
      <c r="A42" s="11">
        <v>31</v>
      </c>
      <c r="B42" s="67" t="s">
        <v>253</v>
      </c>
      <c r="C42" s="68" t="s">
        <v>254</v>
      </c>
      <c r="D42" s="9"/>
      <c r="E42" s="9"/>
      <c r="F42" s="9"/>
      <c r="G42" s="9"/>
      <c r="H42" s="9"/>
      <c r="I42" s="9"/>
      <c r="J42" s="9"/>
      <c r="K42" s="9"/>
      <c r="L42" s="9"/>
      <c r="M42" s="15">
        <f t="shared" si="6"/>
        <v>0</v>
      </c>
      <c r="N42" s="15" t="str">
        <f t="shared" si="1"/>
        <v>/</v>
      </c>
      <c r="O42" s="15"/>
      <c r="P42" s="16" t="str">
        <f t="shared" si="3"/>
        <v/>
      </c>
      <c r="Q42" s="16" t="str">
        <f t="shared" si="4"/>
        <v/>
      </c>
      <c r="R42" s="15" t="str">
        <f t="shared" si="5"/>
        <v>ไม่ผ่าน</v>
      </c>
    </row>
    <row r="43" spans="1:18" s="2" customFormat="1" ht="19.350000000000001" customHeight="1" x14ac:dyDescent="0.45">
      <c r="A43" s="11">
        <v>32</v>
      </c>
      <c r="B43" s="67" t="s">
        <v>255</v>
      </c>
      <c r="C43" s="68" t="s">
        <v>256</v>
      </c>
      <c r="D43" s="9"/>
      <c r="E43" s="9"/>
      <c r="F43" s="9"/>
      <c r="G43" s="9"/>
      <c r="H43" s="9"/>
      <c r="I43" s="9"/>
      <c r="J43" s="9"/>
      <c r="K43" s="9"/>
      <c r="L43" s="9"/>
      <c r="M43" s="15">
        <f t="shared" si="6"/>
        <v>0</v>
      </c>
      <c r="N43" s="15" t="str">
        <f t="shared" si="1"/>
        <v>/</v>
      </c>
      <c r="O43" s="15"/>
      <c r="P43" s="16" t="str">
        <f t="shared" si="3"/>
        <v/>
      </c>
      <c r="Q43" s="16" t="str">
        <f t="shared" si="4"/>
        <v/>
      </c>
      <c r="R43" s="15" t="str">
        <f t="shared" si="5"/>
        <v>ไม่ผ่าน</v>
      </c>
    </row>
    <row r="44" spans="1:18" s="2" customFormat="1" ht="19.350000000000001" customHeight="1" x14ac:dyDescent="0.45">
      <c r="A44" s="11">
        <v>33</v>
      </c>
      <c r="B44" s="69" t="s">
        <v>257</v>
      </c>
      <c r="C44" s="70" t="s">
        <v>258</v>
      </c>
      <c r="D44" s="9"/>
      <c r="E44" s="9"/>
      <c r="F44" s="9"/>
      <c r="G44" s="9"/>
      <c r="H44" s="9"/>
      <c r="I44" s="9"/>
      <c r="J44" s="9"/>
      <c r="K44" s="9"/>
      <c r="L44" s="9"/>
      <c r="M44" s="15">
        <f t="shared" si="6"/>
        <v>0</v>
      </c>
      <c r="N44" s="15" t="str">
        <f t="shared" si="1"/>
        <v>/</v>
      </c>
      <c r="O44" s="15"/>
      <c r="P44" s="16" t="str">
        <f t="shared" si="3"/>
        <v/>
      </c>
      <c r="Q44" s="16" t="str">
        <f t="shared" si="4"/>
        <v/>
      </c>
      <c r="R44" s="15" t="str">
        <f t="shared" si="5"/>
        <v>ไม่ผ่าน</v>
      </c>
    </row>
    <row r="45" spans="1:18" s="2" customFormat="1" ht="19.350000000000001" customHeight="1" x14ac:dyDescent="0.45">
      <c r="A45" s="11">
        <v>34</v>
      </c>
      <c r="B45" s="69" t="s">
        <v>259</v>
      </c>
      <c r="C45" s="70" t="s">
        <v>260</v>
      </c>
      <c r="D45" s="9"/>
      <c r="E45" s="9"/>
      <c r="F45" s="9"/>
      <c r="G45" s="9"/>
      <c r="H45" s="9"/>
      <c r="I45" s="9"/>
      <c r="J45" s="9"/>
      <c r="K45" s="9"/>
      <c r="L45" s="9"/>
      <c r="M45" s="15">
        <f t="shared" si="6"/>
        <v>0</v>
      </c>
      <c r="N45" s="15" t="str">
        <f t="shared" si="1"/>
        <v>/</v>
      </c>
      <c r="O45" s="15"/>
      <c r="P45" s="16" t="str">
        <f t="shared" si="3"/>
        <v/>
      </c>
      <c r="Q45" s="16" t="str">
        <f t="shared" si="4"/>
        <v/>
      </c>
      <c r="R45" s="15" t="str">
        <f t="shared" si="5"/>
        <v>ไม่ผ่าน</v>
      </c>
    </row>
    <row r="46" spans="1:18" s="2" customFormat="1" ht="19.350000000000001" customHeight="1" x14ac:dyDescent="0.45">
      <c r="A46" s="11">
        <v>35</v>
      </c>
      <c r="B46" s="69" t="s">
        <v>261</v>
      </c>
      <c r="C46" s="70" t="s">
        <v>262</v>
      </c>
      <c r="D46" s="9"/>
      <c r="E46" s="9"/>
      <c r="F46" s="9"/>
      <c r="G46" s="9"/>
      <c r="H46" s="9"/>
      <c r="I46" s="9"/>
      <c r="J46" s="9"/>
      <c r="K46" s="9"/>
      <c r="L46" s="9"/>
      <c r="M46" s="15">
        <f t="shared" si="6"/>
        <v>0</v>
      </c>
      <c r="N46" s="15" t="str">
        <f t="shared" si="1"/>
        <v>/</v>
      </c>
      <c r="O46" s="15"/>
      <c r="P46" s="16" t="str">
        <f t="shared" si="3"/>
        <v/>
      </c>
      <c r="Q46" s="16" t="str">
        <f t="shared" si="4"/>
        <v/>
      </c>
      <c r="R46" s="15" t="str">
        <f t="shared" si="5"/>
        <v>ไม่ผ่าน</v>
      </c>
    </row>
    <row r="47" spans="1:18" s="2" customFormat="1" ht="19.350000000000001" customHeight="1" x14ac:dyDescent="0.45">
      <c r="A47" s="11">
        <v>36</v>
      </c>
      <c r="B47" s="69" t="s">
        <v>263</v>
      </c>
      <c r="C47" s="70" t="s">
        <v>264</v>
      </c>
      <c r="D47" s="9"/>
      <c r="E47" s="9"/>
      <c r="F47" s="9"/>
      <c r="G47" s="9"/>
      <c r="H47" s="9"/>
      <c r="I47" s="9"/>
      <c r="J47" s="9"/>
      <c r="K47" s="9"/>
      <c r="L47" s="9"/>
      <c r="M47" s="15">
        <f t="shared" si="6"/>
        <v>0</v>
      </c>
      <c r="N47" s="15" t="str">
        <f t="shared" si="1"/>
        <v>/</v>
      </c>
      <c r="O47" s="15"/>
      <c r="P47" s="16" t="str">
        <f t="shared" si="3"/>
        <v/>
      </c>
      <c r="Q47" s="16" t="str">
        <f t="shared" si="4"/>
        <v/>
      </c>
      <c r="R47" s="15" t="str">
        <f t="shared" si="5"/>
        <v>ไม่ผ่าน</v>
      </c>
    </row>
    <row r="48" spans="1:18" s="2" customFormat="1" ht="19.350000000000001" customHeight="1" x14ac:dyDescent="0.45">
      <c r="A48" s="11">
        <v>37</v>
      </c>
      <c r="B48" s="69" t="s">
        <v>265</v>
      </c>
      <c r="C48" s="70" t="s">
        <v>266</v>
      </c>
      <c r="D48" s="9"/>
      <c r="E48" s="9"/>
      <c r="F48" s="9"/>
      <c r="G48" s="9"/>
      <c r="H48" s="9"/>
      <c r="I48" s="9"/>
      <c r="J48" s="9"/>
      <c r="K48" s="9"/>
      <c r="L48" s="9"/>
      <c r="M48" s="15">
        <f t="shared" si="6"/>
        <v>0</v>
      </c>
      <c r="N48" s="15" t="str">
        <f t="shared" si="1"/>
        <v>/</v>
      </c>
      <c r="O48" s="15"/>
      <c r="P48" s="16" t="str">
        <f t="shared" si="3"/>
        <v/>
      </c>
      <c r="Q48" s="16" t="str">
        <f t="shared" si="4"/>
        <v/>
      </c>
      <c r="R48" s="15" t="str">
        <f t="shared" si="5"/>
        <v>ไม่ผ่าน</v>
      </c>
    </row>
    <row r="49" spans="1:18" s="2" customFormat="1" ht="19.350000000000001" customHeight="1" x14ac:dyDescent="0.45">
      <c r="A49" s="11">
        <v>38</v>
      </c>
      <c r="B49" s="69" t="s">
        <v>267</v>
      </c>
      <c r="C49" s="70" t="s">
        <v>268</v>
      </c>
      <c r="D49" s="9"/>
      <c r="E49" s="9"/>
      <c r="F49" s="9"/>
      <c r="G49" s="9"/>
      <c r="H49" s="9"/>
      <c r="I49" s="9"/>
      <c r="J49" s="9"/>
      <c r="K49" s="9"/>
      <c r="L49" s="9"/>
      <c r="M49" s="15">
        <f t="shared" si="6"/>
        <v>0</v>
      </c>
      <c r="N49" s="15" t="str">
        <f t="shared" si="1"/>
        <v>/</v>
      </c>
      <c r="O49" s="15"/>
      <c r="P49" s="16" t="str">
        <f t="shared" si="3"/>
        <v/>
      </c>
      <c r="Q49" s="16" t="str">
        <f t="shared" si="4"/>
        <v/>
      </c>
      <c r="R49" s="15" t="str">
        <f t="shared" si="5"/>
        <v>ไม่ผ่าน</v>
      </c>
    </row>
    <row r="50" spans="1:18" s="2" customFormat="1" ht="19.350000000000001" customHeight="1" x14ac:dyDescent="0.45">
      <c r="A50" s="11">
        <v>39</v>
      </c>
      <c r="B50" s="75" t="s">
        <v>269</v>
      </c>
      <c r="C50" s="70" t="s">
        <v>270</v>
      </c>
      <c r="D50" s="9"/>
      <c r="E50" s="9"/>
      <c r="F50" s="9"/>
      <c r="G50" s="9"/>
      <c r="H50" s="9"/>
      <c r="I50" s="9"/>
      <c r="J50" s="9"/>
      <c r="K50" s="9"/>
      <c r="L50" s="9"/>
      <c r="M50" s="15">
        <f t="shared" si="6"/>
        <v>0</v>
      </c>
      <c r="N50" s="15" t="str">
        <f t="shared" si="1"/>
        <v>/</v>
      </c>
      <c r="O50" s="15"/>
      <c r="P50" s="16" t="str">
        <f t="shared" si="3"/>
        <v/>
      </c>
      <c r="Q50" s="16" t="str">
        <f t="shared" si="4"/>
        <v/>
      </c>
      <c r="R50" s="15" t="str">
        <f t="shared" si="5"/>
        <v>ไม่ผ่าน</v>
      </c>
    </row>
    <row r="51" spans="1:18" s="2" customFormat="1" ht="19.350000000000001" customHeight="1" x14ac:dyDescent="0.45">
      <c r="A51" s="11">
        <v>40</v>
      </c>
      <c r="B51" s="69" t="s">
        <v>271</v>
      </c>
      <c r="C51" s="70" t="s">
        <v>80</v>
      </c>
      <c r="D51" s="9"/>
      <c r="E51" s="9"/>
      <c r="F51" s="9"/>
      <c r="G51" s="9"/>
      <c r="H51" s="9"/>
      <c r="I51" s="9"/>
      <c r="J51" s="9"/>
      <c r="K51" s="9"/>
      <c r="L51" s="9"/>
      <c r="M51" s="15">
        <f t="shared" si="6"/>
        <v>0</v>
      </c>
      <c r="N51" s="15" t="str">
        <f t="shared" si="1"/>
        <v>/</v>
      </c>
      <c r="O51" s="15"/>
      <c r="P51" s="16" t="str">
        <f t="shared" si="3"/>
        <v/>
      </c>
      <c r="Q51" s="16" t="str">
        <f t="shared" si="4"/>
        <v/>
      </c>
      <c r="R51" s="15" t="str">
        <f t="shared" si="5"/>
        <v>ไม่ผ่าน</v>
      </c>
    </row>
    <row r="52" spans="1:18" s="2" customFormat="1" ht="19.350000000000001" customHeight="1" x14ac:dyDescent="0.45">
      <c r="A52" s="11">
        <v>41</v>
      </c>
      <c r="B52" s="69" t="s">
        <v>272</v>
      </c>
      <c r="C52" s="70" t="s">
        <v>273</v>
      </c>
      <c r="D52" s="9"/>
      <c r="E52" s="9"/>
      <c r="F52" s="9"/>
      <c r="G52" s="9"/>
      <c r="H52" s="9"/>
      <c r="I52" s="9"/>
      <c r="J52" s="9"/>
      <c r="K52" s="9"/>
      <c r="L52" s="9"/>
      <c r="M52" s="15">
        <f t="shared" si="6"/>
        <v>0</v>
      </c>
      <c r="N52" s="15" t="str">
        <f t="shared" si="1"/>
        <v>/</v>
      </c>
      <c r="O52" s="15"/>
      <c r="P52" s="16" t="str">
        <f t="shared" si="3"/>
        <v/>
      </c>
      <c r="Q52" s="16" t="str">
        <f t="shared" si="4"/>
        <v/>
      </c>
      <c r="R52" s="15" t="str">
        <f t="shared" si="5"/>
        <v>ไม่ผ่าน</v>
      </c>
    </row>
    <row r="53" spans="1:18" s="2" customFormat="1" ht="19.5" customHeight="1" x14ac:dyDescent="0.45">
      <c r="A53" s="52" t="s">
        <v>8</v>
      </c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4"/>
      <c r="N53" s="61"/>
      <c r="O53" s="62"/>
      <c r="P53" s="52" t="s">
        <v>7</v>
      </c>
      <c r="Q53" s="54"/>
      <c r="R53" s="15">
        <f>COUNTIF(R12:R52,"ผ่าน")</f>
        <v>0</v>
      </c>
    </row>
    <row r="54" spans="1:18" s="2" customFormat="1" ht="19.5" customHeight="1" x14ac:dyDescent="0.45">
      <c r="A54" s="55" t="s">
        <v>9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7"/>
      <c r="N54" s="63"/>
      <c r="O54" s="64"/>
      <c r="P54" s="52" t="s">
        <v>22</v>
      </c>
      <c r="Q54" s="54"/>
      <c r="R54" s="15">
        <f>COUNTIF(R12:R52,"ไม่ผ่าน")</f>
        <v>41</v>
      </c>
    </row>
    <row r="55" spans="1:18" s="2" customFormat="1" ht="19.5" customHeight="1" x14ac:dyDescent="0.45">
      <c r="A55" s="58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60"/>
      <c r="N55" s="65"/>
      <c r="O55" s="66"/>
      <c r="P55" s="53"/>
      <c r="Q55" s="53"/>
      <c r="R55" s="54"/>
    </row>
    <row r="56" spans="1:18" s="2" customFormat="1" ht="19.5" customHeight="1" x14ac:dyDescent="0.45">
      <c r="A56" s="10"/>
      <c r="B56" s="10" t="s">
        <v>51</v>
      </c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</row>
    <row r="57" spans="1:18" s="2" customFormat="1" ht="26.25" customHeight="1" x14ac:dyDescent="0.45">
      <c r="A57" s="10"/>
      <c r="B57" s="50" t="s">
        <v>52</v>
      </c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</row>
    <row r="58" spans="1:18" s="2" customFormat="1" ht="16.5" customHeight="1" x14ac:dyDescent="0.45">
      <c r="A58" s="10"/>
      <c r="B58" s="51" t="s">
        <v>53</v>
      </c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</row>
    <row r="59" spans="1:18" s="2" customFormat="1" ht="19.5" customHeight="1" x14ac:dyDescent="0.45">
      <c r="A59" s="10"/>
      <c r="B59" s="50" t="s">
        <v>54</v>
      </c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</row>
    <row r="60" spans="1:18" s="2" customFormat="1" ht="21" x14ac:dyDescent="0.45">
      <c r="A60" s="10"/>
      <c r="B60" s="29" t="s">
        <v>23</v>
      </c>
      <c r="C60" s="17" t="s">
        <v>24</v>
      </c>
      <c r="D60" s="30" t="s">
        <v>25</v>
      </c>
      <c r="E60" s="30"/>
      <c r="F60" s="30"/>
      <c r="G60" s="30" t="s">
        <v>26</v>
      </c>
      <c r="H60" s="30"/>
      <c r="I60" s="30"/>
      <c r="J60" s="10"/>
      <c r="K60" s="10"/>
      <c r="L60" s="10"/>
      <c r="M60" s="10"/>
      <c r="N60" s="10"/>
      <c r="O60" s="10"/>
      <c r="P60" s="10"/>
      <c r="Q60" s="10"/>
      <c r="R60" s="10"/>
    </row>
    <row r="61" spans="1:18" s="2" customFormat="1" ht="21" x14ac:dyDescent="0.45">
      <c r="A61" s="10"/>
      <c r="B61" s="29"/>
      <c r="C61" s="18" t="s">
        <v>47</v>
      </c>
      <c r="D61" s="31" t="s">
        <v>27</v>
      </c>
      <c r="E61" s="31"/>
      <c r="F61" s="31"/>
      <c r="G61" s="31">
        <f>COUNTIF(N12:N52,"/")</f>
        <v>41</v>
      </c>
      <c r="H61" s="31"/>
      <c r="I61" s="31"/>
      <c r="J61" s="10"/>
      <c r="K61" s="10"/>
      <c r="L61" s="10"/>
      <c r="M61" s="10"/>
      <c r="N61" s="10"/>
      <c r="O61" s="10"/>
      <c r="P61" s="10"/>
      <c r="Q61" s="10"/>
      <c r="R61" s="10"/>
    </row>
    <row r="62" spans="1:18" s="2" customFormat="1" ht="21" x14ac:dyDescent="0.45">
      <c r="A62" s="10"/>
      <c r="B62" s="29"/>
      <c r="C62" s="18" t="s">
        <v>48</v>
      </c>
      <c r="D62" s="31" t="s">
        <v>28</v>
      </c>
      <c r="E62" s="31"/>
      <c r="F62" s="31"/>
      <c r="G62" s="32">
        <f>COUNTIF(O12:O52,"/")</f>
        <v>0</v>
      </c>
      <c r="H62" s="33"/>
      <c r="I62" s="34"/>
      <c r="J62" s="10"/>
      <c r="K62" s="10"/>
      <c r="L62" s="10"/>
      <c r="M62" s="10"/>
      <c r="N62" s="10"/>
      <c r="O62" s="10"/>
      <c r="P62" s="10"/>
      <c r="Q62" s="10"/>
      <c r="R62" s="10"/>
    </row>
    <row r="63" spans="1:18" s="2" customFormat="1" ht="21" x14ac:dyDescent="0.45">
      <c r="A63" s="10"/>
      <c r="B63" s="29"/>
      <c r="C63" s="18" t="s">
        <v>49</v>
      </c>
      <c r="D63" s="31" t="s">
        <v>29</v>
      </c>
      <c r="E63" s="31"/>
      <c r="F63" s="31"/>
      <c r="G63" s="32">
        <f>COUNTIF(P12:P52,"/")</f>
        <v>0</v>
      </c>
      <c r="H63" s="33"/>
      <c r="I63" s="34"/>
      <c r="J63" s="10"/>
      <c r="K63" s="10"/>
      <c r="L63" s="10"/>
      <c r="M63" s="10"/>
      <c r="N63" s="10"/>
      <c r="O63" s="10"/>
      <c r="P63" s="10"/>
      <c r="Q63" s="10"/>
      <c r="R63" s="10"/>
    </row>
    <row r="64" spans="1:18" s="2" customFormat="1" ht="21" x14ac:dyDescent="0.45">
      <c r="A64" s="10"/>
      <c r="B64" s="29"/>
      <c r="C64" s="18" t="s">
        <v>50</v>
      </c>
      <c r="D64" s="31" t="s">
        <v>30</v>
      </c>
      <c r="E64" s="31"/>
      <c r="F64" s="31"/>
      <c r="G64" s="32">
        <f>COUNTIF(Q12:Q52,"/")</f>
        <v>0</v>
      </c>
      <c r="H64" s="33"/>
      <c r="I64" s="34"/>
      <c r="J64" s="10"/>
      <c r="K64" s="10"/>
      <c r="L64" s="10"/>
      <c r="M64" s="10"/>
      <c r="N64" s="10"/>
      <c r="O64" s="10"/>
      <c r="P64" s="10"/>
      <c r="Q64" s="10"/>
      <c r="R64" s="10"/>
    </row>
    <row r="65" spans="1:18" s="2" customFormat="1" ht="18.75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</row>
    <row r="66" spans="1:18" s="2" customFormat="1" ht="18.75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1:18" s="2" customFormat="1" ht="18.75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1:18" s="2" customFormat="1" ht="18.75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1:18" s="2" customFormat="1" ht="18.75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1:18" s="2" customFormat="1" ht="18.75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</row>
    <row r="71" spans="1:18" s="2" customFormat="1" ht="18.75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</row>
    <row r="72" spans="1:18" s="2" customFormat="1" ht="18.75" x14ac:dyDescent="0.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</row>
    <row r="73" spans="1:18" s="2" customFormat="1" ht="18.75" x14ac:dyDescent="0.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</row>
    <row r="74" spans="1:18" s="2" customFormat="1" ht="18.75" x14ac:dyDescent="0.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</row>
    <row r="75" spans="1:18" s="2" customFormat="1" ht="18.75" x14ac:dyDescent="0.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</row>
    <row r="76" spans="1:18" s="2" customFormat="1" ht="18.75" x14ac:dyDescent="0.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</row>
    <row r="77" spans="1:18" s="2" customFormat="1" ht="18.75" x14ac:dyDescent="0.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</row>
    <row r="78" spans="1:18" s="2" customFormat="1" ht="18.75" x14ac:dyDescent="0.3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</row>
    <row r="79" spans="1:18" s="2" customFormat="1" ht="18.75" x14ac:dyDescent="0.3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</row>
    <row r="80" spans="1:18" s="2" customFormat="1" ht="18.75" x14ac:dyDescent="0.3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</row>
    <row r="81" spans="1:18" s="2" customFormat="1" ht="18.75" x14ac:dyDescent="0.3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</row>
    <row r="82" spans="1:18" s="3" customFormat="1" ht="18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</row>
    <row r="83" spans="1:18" s="3" customFormat="1" ht="18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</row>
    <row r="84" spans="1:18" s="3" customFormat="1" ht="18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</row>
    <row r="85" spans="1:18" s="3" customFormat="1" ht="18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</row>
  </sheetData>
  <mergeCells count="32">
    <mergeCell ref="A6:R6"/>
    <mergeCell ref="A7:R7"/>
    <mergeCell ref="A9:A11"/>
    <mergeCell ref="B9:C11"/>
    <mergeCell ref="D9:L9"/>
    <mergeCell ref="M9:M11"/>
    <mergeCell ref="N9:Q9"/>
    <mergeCell ref="R9:R11"/>
    <mergeCell ref="D10:E10"/>
    <mergeCell ref="F10:L10"/>
    <mergeCell ref="N10:N11"/>
    <mergeCell ref="O10:Q10"/>
    <mergeCell ref="A53:M53"/>
    <mergeCell ref="N53:O55"/>
    <mergeCell ref="P53:Q53"/>
    <mergeCell ref="A54:M55"/>
    <mergeCell ref="P54:Q54"/>
    <mergeCell ref="P55:R55"/>
    <mergeCell ref="D63:F63"/>
    <mergeCell ref="G63:I63"/>
    <mergeCell ref="D64:F64"/>
    <mergeCell ref="G64:I64"/>
    <mergeCell ref="B57:R57"/>
    <mergeCell ref="B58:R58"/>
    <mergeCell ref="B59:R59"/>
    <mergeCell ref="B60:B64"/>
    <mergeCell ref="D60:F60"/>
    <mergeCell ref="G60:I60"/>
    <mergeCell ref="D61:F61"/>
    <mergeCell ref="G61:I61"/>
    <mergeCell ref="D62:F62"/>
    <mergeCell ref="G62:I62"/>
  </mergeCells>
  <pageMargins left="0.51181102362204722" right="0.19685039370078741" top="0.35433070866141736" bottom="0.15748031496062992" header="0.31496062992125984" footer="0"/>
  <pageSetup paperSize="9" scale="60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BCEA0-8464-4F2D-B12D-F33505D1DDEF}">
  <sheetPr>
    <pageSetUpPr fitToPage="1"/>
  </sheetPr>
  <dimension ref="A1:R85"/>
  <sheetViews>
    <sheetView view="pageLayout" topLeftCell="A51" zoomScale="110" zoomScalePageLayoutView="110" workbookViewId="0">
      <selection activeCell="A53" sqref="A53:B59"/>
    </sheetView>
  </sheetViews>
  <sheetFormatPr defaultRowHeight="14.25" x14ac:dyDescent="0.2"/>
  <cols>
    <col min="1" max="1" width="4.75" customWidth="1"/>
    <col min="2" max="3" width="10.125" customWidth="1"/>
    <col min="4" max="12" width="4.125" customWidth="1"/>
    <col min="13" max="13" width="5.125" customWidth="1"/>
    <col min="14" max="17" width="3.625" customWidth="1"/>
    <col min="18" max="18" width="7.625" customWidth="1"/>
  </cols>
  <sheetData>
    <row r="1" spans="1:18" ht="21" x14ac:dyDescent="0.4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21" x14ac:dyDescent="0.4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21" x14ac:dyDescent="0.4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ht="21" x14ac:dyDescent="0.4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ht="7.5" customHeight="1" x14ac:dyDescent="0.4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s="1" customFormat="1" ht="16.5" customHeight="1" x14ac:dyDescent="0.35">
      <c r="A6" s="35" t="s">
        <v>127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spans="1:18" s="1" customFormat="1" ht="18" customHeight="1" x14ac:dyDescent="0.35">
      <c r="A7" s="35" t="s">
        <v>55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8" spans="1:18" s="4" customFormat="1" ht="20.25" customHeight="1" x14ac:dyDescent="0.2">
      <c r="A8" s="6" t="s">
        <v>46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s="2" customFormat="1" ht="18" customHeight="1" x14ac:dyDescent="0.45">
      <c r="A9" s="36" t="s">
        <v>0</v>
      </c>
      <c r="B9" s="37" t="s">
        <v>1</v>
      </c>
      <c r="C9" s="38"/>
      <c r="D9" s="43" t="s">
        <v>2</v>
      </c>
      <c r="E9" s="43"/>
      <c r="F9" s="43"/>
      <c r="G9" s="43"/>
      <c r="H9" s="43"/>
      <c r="I9" s="43"/>
      <c r="J9" s="43"/>
      <c r="K9" s="43"/>
      <c r="L9" s="43"/>
      <c r="M9" s="44" t="s">
        <v>32</v>
      </c>
      <c r="N9" s="45" t="s">
        <v>3</v>
      </c>
      <c r="O9" s="45"/>
      <c r="P9" s="45"/>
      <c r="Q9" s="45"/>
      <c r="R9" s="46" t="s">
        <v>4</v>
      </c>
    </row>
    <row r="10" spans="1:18" s="2" customFormat="1" ht="18.75" customHeight="1" x14ac:dyDescent="0.45">
      <c r="A10" s="36"/>
      <c r="B10" s="39"/>
      <c r="C10" s="40"/>
      <c r="D10" s="47" t="s">
        <v>5</v>
      </c>
      <c r="E10" s="48"/>
      <c r="F10" s="47" t="s">
        <v>6</v>
      </c>
      <c r="G10" s="49"/>
      <c r="H10" s="49"/>
      <c r="I10" s="49"/>
      <c r="J10" s="49"/>
      <c r="K10" s="49"/>
      <c r="L10" s="48"/>
      <c r="M10" s="44"/>
      <c r="N10" s="44" t="s">
        <v>33</v>
      </c>
      <c r="O10" s="45" t="s">
        <v>7</v>
      </c>
      <c r="P10" s="45"/>
      <c r="Q10" s="45"/>
      <c r="R10" s="46"/>
    </row>
    <row r="11" spans="1:18" s="2" customFormat="1" ht="126" customHeight="1" x14ac:dyDescent="0.3">
      <c r="A11" s="36"/>
      <c r="B11" s="41"/>
      <c r="C11" s="42"/>
      <c r="D11" s="12" t="s">
        <v>34</v>
      </c>
      <c r="E11" s="12" t="s">
        <v>35</v>
      </c>
      <c r="F11" s="12" t="s">
        <v>36</v>
      </c>
      <c r="G11" s="12" t="s">
        <v>37</v>
      </c>
      <c r="H11" s="12" t="s">
        <v>38</v>
      </c>
      <c r="I11" s="12" t="s">
        <v>39</v>
      </c>
      <c r="J11" s="12" t="s">
        <v>40</v>
      </c>
      <c r="K11" s="12" t="s">
        <v>41</v>
      </c>
      <c r="L11" s="12" t="s">
        <v>42</v>
      </c>
      <c r="M11" s="44"/>
      <c r="N11" s="44"/>
      <c r="O11" s="14" t="s">
        <v>43</v>
      </c>
      <c r="P11" s="14" t="s">
        <v>44</v>
      </c>
      <c r="Q11" s="14" t="s">
        <v>45</v>
      </c>
      <c r="R11" s="46"/>
    </row>
    <row r="12" spans="1:18" s="2" customFormat="1" ht="18" customHeight="1" x14ac:dyDescent="0.45">
      <c r="A12" s="11">
        <v>1</v>
      </c>
      <c r="B12" s="71" t="s">
        <v>274</v>
      </c>
      <c r="C12" s="72" t="s">
        <v>275</v>
      </c>
      <c r="D12" s="9"/>
      <c r="E12" s="9"/>
      <c r="F12" s="9"/>
      <c r="G12" s="9"/>
      <c r="H12" s="9"/>
      <c r="I12" s="9"/>
      <c r="J12" s="9"/>
      <c r="K12" s="9"/>
      <c r="L12" s="9"/>
      <c r="M12" s="15">
        <f>D12+E12+F12+G12+H12+I12+J12+K12+L12</f>
        <v>0</v>
      </c>
      <c r="N12" s="15" t="str">
        <f>IF(M12&lt;=19,"/","")</f>
        <v>/</v>
      </c>
      <c r="O12" s="15" t="str">
        <f>IF(AND(M12&gt;19,M12&lt;=26),"/","")</f>
        <v/>
      </c>
      <c r="P12" s="16" t="str">
        <f>IF(AND(M12&gt;26,M12&lt;=33),"/","")</f>
        <v/>
      </c>
      <c r="Q12" s="16" t="str">
        <f>IF(AND(M12&gt;33,M12&lt;=40),"/","")</f>
        <v/>
      </c>
      <c r="R12" s="15" t="str">
        <f>IF(M12&gt;=24,"ผ่าน","ไม่ผ่าน")</f>
        <v>ไม่ผ่าน</v>
      </c>
    </row>
    <row r="13" spans="1:18" s="2" customFormat="1" ht="18" customHeight="1" x14ac:dyDescent="0.45">
      <c r="A13" s="11">
        <v>2</v>
      </c>
      <c r="B13" s="67" t="s">
        <v>276</v>
      </c>
      <c r="C13" s="68" t="s">
        <v>277</v>
      </c>
      <c r="D13" s="9"/>
      <c r="E13" s="9"/>
      <c r="F13" s="9"/>
      <c r="G13" s="9"/>
      <c r="H13" s="9"/>
      <c r="I13" s="9"/>
      <c r="J13" s="9"/>
      <c r="K13" s="9"/>
      <c r="L13" s="9"/>
      <c r="M13" s="15">
        <f t="shared" ref="M13:M38" si="0">D13+E13+F13+G13+H13+I13+J13+K13+L13</f>
        <v>0</v>
      </c>
      <c r="N13" s="15" t="str">
        <f t="shared" ref="N13:N52" si="1">IF(M13&lt;=19,"/","")</f>
        <v>/</v>
      </c>
      <c r="O13" s="15" t="str">
        <f t="shared" ref="O13:O39" si="2">IF(AND(M13&gt;19,M13&lt;=26),"/","")</f>
        <v/>
      </c>
      <c r="P13" s="16" t="str">
        <f t="shared" ref="P13:P52" si="3">IF(AND(M13&gt;26,M13&lt;=33),"/","")</f>
        <v/>
      </c>
      <c r="Q13" s="16" t="str">
        <f t="shared" ref="Q13:Q52" si="4">IF(AND(M13&gt;33,M13&lt;=40),"/","")</f>
        <v/>
      </c>
      <c r="R13" s="15" t="str">
        <f t="shared" ref="R13:R52" si="5">IF(M13&gt;=24,"ผ่าน","ไม่ผ่าน")</f>
        <v>ไม่ผ่าน</v>
      </c>
    </row>
    <row r="14" spans="1:18" s="2" customFormat="1" ht="18" customHeight="1" x14ac:dyDescent="0.45">
      <c r="A14" s="11">
        <v>3</v>
      </c>
      <c r="B14" s="67" t="s">
        <v>278</v>
      </c>
      <c r="C14" s="68" t="s">
        <v>279</v>
      </c>
      <c r="D14" s="9"/>
      <c r="E14" s="9"/>
      <c r="F14" s="9"/>
      <c r="G14" s="9"/>
      <c r="H14" s="9"/>
      <c r="I14" s="9"/>
      <c r="J14" s="9"/>
      <c r="K14" s="9"/>
      <c r="L14" s="9"/>
      <c r="M14" s="15">
        <f t="shared" si="0"/>
        <v>0</v>
      </c>
      <c r="N14" s="15" t="str">
        <f t="shared" si="1"/>
        <v>/</v>
      </c>
      <c r="O14" s="15" t="str">
        <f t="shared" si="2"/>
        <v/>
      </c>
      <c r="P14" s="16" t="str">
        <f t="shared" si="3"/>
        <v/>
      </c>
      <c r="Q14" s="16" t="str">
        <f t="shared" si="4"/>
        <v/>
      </c>
      <c r="R14" s="15" t="str">
        <f t="shared" si="5"/>
        <v>ไม่ผ่าน</v>
      </c>
    </row>
    <row r="15" spans="1:18" s="2" customFormat="1" ht="18" customHeight="1" x14ac:dyDescent="0.45">
      <c r="A15" s="11">
        <v>4</v>
      </c>
      <c r="B15" s="67" t="s">
        <v>280</v>
      </c>
      <c r="C15" s="68" t="s">
        <v>281</v>
      </c>
      <c r="D15" s="9"/>
      <c r="E15" s="9"/>
      <c r="F15" s="9"/>
      <c r="G15" s="9"/>
      <c r="H15" s="9"/>
      <c r="I15" s="9"/>
      <c r="J15" s="9"/>
      <c r="K15" s="9"/>
      <c r="L15" s="9"/>
      <c r="M15" s="15">
        <f t="shared" si="0"/>
        <v>0</v>
      </c>
      <c r="N15" s="15" t="str">
        <f t="shared" si="1"/>
        <v>/</v>
      </c>
      <c r="O15" s="15" t="str">
        <f t="shared" si="2"/>
        <v/>
      </c>
      <c r="P15" s="16" t="str">
        <f t="shared" si="3"/>
        <v/>
      </c>
      <c r="Q15" s="16" t="str">
        <f t="shared" si="4"/>
        <v/>
      </c>
      <c r="R15" s="15" t="str">
        <f t="shared" si="5"/>
        <v>ไม่ผ่าน</v>
      </c>
    </row>
    <row r="16" spans="1:18" s="2" customFormat="1" ht="18" customHeight="1" x14ac:dyDescent="0.45">
      <c r="A16" s="11">
        <v>5</v>
      </c>
      <c r="B16" s="67" t="s">
        <v>282</v>
      </c>
      <c r="C16" s="68" t="s">
        <v>283</v>
      </c>
      <c r="D16" s="9"/>
      <c r="E16" s="9"/>
      <c r="F16" s="9"/>
      <c r="G16" s="9"/>
      <c r="H16" s="9"/>
      <c r="I16" s="9"/>
      <c r="J16" s="9"/>
      <c r="K16" s="9"/>
      <c r="L16" s="9"/>
      <c r="M16" s="15">
        <f t="shared" si="0"/>
        <v>0</v>
      </c>
      <c r="N16" s="15" t="str">
        <f t="shared" si="1"/>
        <v>/</v>
      </c>
      <c r="O16" s="15" t="str">
        <f t="shared" si="2"/>
        <v/>
      </c>
      <c r="P16" s="16" t="str">
        <f t="shared" si="3"/>
        <v/>
      </c>
      <c r="Q16" s="16" t="str">
        <f t="shared" si="4"/>
        <v/>
      </c>
      <c r="R16" s="15" t="str">
        <f t="shared" si="5"/>
        <v>ไม่ผ่าน</v>
      </c>
    </row>
    <row r="17" spans="1:18" s="2" customFormat="1" ht="18" customHeight="1" x14ac:dyDescent="0.45">
      <c r="A17" s="11">
        <v>6</v>
      </c>
      <c r="B17" s="67" t="s">
        <v>10</v>
      </c>
      <c r="C17" s="68" t="s">
        <v>284</v>
      </c>
      <c r="D17" s="9"/>
      <c r="E17" s="9"/>
      <c r="F17" s="9"/>
      <c r="G17" s="9"/>
      <c r="H17" s="9"/>
      <c r="I17" s="9"/>
      <c r="J17" s="9"/>
      <c r="K17" s="9"/>
      <c r="L17" s="9"/>
      <c r="M17" s="15">
        <f t="shared" si="0"/>
        <v>0</v>
      </c>
      <c r="N17" s="15" t="str">
        <f t="shared" si="1"/>
        <v>/</v>
      </c>
      <c r="O17" s="15" t="str">
        <f t="shared" si="2"/>
        <v/>
      </c>
      <c r="P17" s="16" t="str">
        <f t="shared" si="3"/>
        <v/>
      </c>
      <c r="Q17" s="16" t="str">
        <f t="shared" si="4"/>
        <v/>
      </c>
      <c r="R17" s="15" t="str">
        <f t="shared" si="5"/>
        <v>ไม่ผ่าน</v>
      </c>
    </row>
    <row r="18" spans="1:18" s="2" customFormat="1" ht="18" customHeight="1" x14ac:dyDescent="0.45">
      <c r="A18" s="11">
        <v>7</v>
      </c>
      <c r="B18" s="67" t="s">
        <v>285</v>
      </c>
      <c r="C18" s="68" t="s">
        <v>286</v>
      </c>
      <c r="D18" s="9"/>
      <c r="E18" s="9"/>
      <c r="F18" s="9"/>
      <c r="G18" s="9"/>
      <c r="H18" s="9"/>
      <c r="I18" s="9"/>
      <c r="J18" s="9"/>
      <c r="K18" s="9"/>
      <c r="L18" s="9"/>
      <c r="M18" s="15">
        <f t="shared" si="0"/>
        <v>0</v>
      </c>
      <c r="N18" s="15" t="str">
        <f t="shared" si="1"/>
        <v>/</v>
      </c>
      <c r="O18" s="15" t="str">
        <f t="shared" si="2"/>
        <v/>
      </c>
      <c r="P18" s="16" t="str">
        <f t="shared" si="3"/>
        <v/>
      </c>
      <c r="Q18" s="16" t="str">
        <f t="shared" si="4"/>
        <v/>
      </c>
      <c r="R18" s="15" t="str">
        <f t="shared" si="5"/>
        <v>ไม่ผ่าน</v>
      </c>
    </row>
    <row r="19" spans="1:18" s="2" customFormat="1" ht="18" customHeight="1" x14ac:dyDescent="0.45">
      <c r="A19" s="11">
        <v>8</v>
      </c>
      <c r="B19" s="67" t="s">
        <v>287</v>
      </c>
      <c r="C19" s="68" t="s">
        <v>74</v>
      </c>
      <c r="D19" s="9"/>
      <c r="E19" s="9"/>
      <c r="F19" s="9"/>
      <c r="G19" s="9"/>
      <c r="H19" s="9"/>
      <c r="I19" s="9"/>
      <c r="J19" s="9"/>
      <c r="K19" s="9"/>
      <c r="L19" s="9"/>
      <c r="M19" s="15">
        <f t="shared" si="0"/>
        <v>0</v>
      </c>
      <c r="N19" s="15" t="str">
        <f t="shared" si="1"/>
        <v>/</v>
      </c>
      <c r="O19" s="15" t="str">
        <f t="shared" si="2"/>
        <v/>
      </c>
      <c r="P19" s="16" t="str">
        <f t="shared" si="3"/>
        <v/>
      </c>
      <c r="Q19" s="16" t="str">
        <f t="shared" si="4"/>
        <v/>
      </c>
      <c r="R19" s="15" t="str">
        <f t="shared" si="5"/>
        <v>ไม่ผ่าน</v>
      </c>
    </row>
    <row r="20" spans="1:18" s="2" customFormat="1" ht="18" customHeight="1" x14ac:dyDescent="0.45">
      <c r="A20" s="11">
        <v>9</v>
      </c>
      <c r="B20" s="67" t="s">
        <v>288</v>
      </c>
      <c r="C20" s="68" t="s">
        <v>289</v>
      </c>
      <c r="D20" s="9"/>
      <c r="E20" s="9"/>
      <c r="F20" s="9"/>
      <c r="G20" s="9"/>
      <c r="H20" s="9"/>
      <c r="I20" s="9"/>
      <c r="J20" s="9"/>
      <c r="K20" s="9"/>
      <c r="L20" s="9"/>
      <c r="M20" s="15">
        <f t="shared" si="0"/>
        <v>0</v>
      </c>
      <c r="N20" s="15" t="str">
        <f t="shared" si="1"/>
        <v>/</v>
      </c>
      <c r="O20" s="15" t="str">
        <f t="shared" si="2"/>
        <v/>
      </c>
      <c r="P20" s="16" t="str">
        <f t="shared" si="3"/>
        <v/>
      </c>
      <c r="Q20" s="16" t="str">
        <f t="shared" si="4"/>
        <v/>
      </c>
      <c r="R20" s="15" t="str">
        <f t="shared" si="5"/>
        <v>ไม่ผ่าน</v>
      </c>
    </row>
    <row r="21" spans="1:18" s="2" customFormat="1" ht="18" customHeight="1" x14ac:dyDescent="0.45">
      <c r="A21" s="11">
        <v>10</v>
      </c>
      <c r="B21" s="67" t="s">
        <v>290</v>
      </c>
      <c r="C21" s="68" t="s">
        <v>291</v>
      </c>
      <c r="D21" s="9"/>
      <c r="E21" s="9"/>
      <c r="F21" s="9"/>
      <c r="G21" s="9"/>
      <c r="H21" s="9"/>
      <c r="I21" s="9"/>
      <c r="J21" s="9"/>
      <c r="K21" s="9"/>
      <c r="L21" s="9"/>
      <c r="M21" s="15">
        <f t="shared" si="0"/>
        <v>0</v>
      </c>
      <c r="N21" s="15" t="str">
        <f t="shared" si="1"/>
        <v>/</v>
      </c>
      <c r="O21" s="15" t="str">
        <f t="shared" si="2"/>
        <v/>
      </c>
      <c r="P21" s="16" t="str">
        <f t="shared" si="3"/>
        <v/>
      </c>
      <c r="Q21" s="16" t="str">
        <f t="shared" si="4"/>
        <v/>
      </c>
      <c r="R21" s="15" t="str">
        <f t="shared" si="5"/>
        <v>ไม่ผ่าน</v>
      </c>
    </row>
    <row r="22" spans="1:18" s="2" customFormat="1" ht="18" customHeight="1" x14ac:dyDescent="0.45">
      <c r="A22" s="11">
        <v>11</v>
      </c>
      <c r="B22" s="67" t="s">
        <v>93</v>
      </c>
      <c r="C22" s="68" t="s">
        <v>292</v>
      </c>
      <c r="D22" s="9"/>
      <c r="E22" s="9"/>
      <c r="F22" s="9"/>
      <c r="G22" s="9"/>
      <c r="H22" s="9"/>
      <c r="I22" s="9"/>
      <c r="J22" s="9"/>
      <c r="K22" s="9"/>
      <c r="L22" s="9"/>
      <c r="M22" s="15">
        <f t="shared" si="0"/>
        <v>0</v>
      </c>
      <c r="N22" s="15" t="str">
        <f t="shared" si="1"/>
        <v>/</v>
      </c>
      <c r="O22" s="15" t="str">
        <f t="shared" si="2"/>
        <v/>
      </c>
      <c r="P22" s="16" t="str">
        <f t="shared" si="3"/>
        <v/>
      </c>
      <c r="Q22" s="16" t="str">
        <f t="shared" si="4"/>
        <v/>
      </c>
      <c r="R22" s="15" t="str">
        <f t="shared" si="5"/>
        <v>ไม่ผ่าน</v>
      </c>
    </row>
    <row r="23" spans="1:18" s="2" customFormat="1" ht="18" customHeight="1" x14ac:dyDescent="0.45">
      <c r="A23" s="11">
        <v>12</v>
      </c>
      <c r="B23" s="69" t="s">
        <v>293</v>
      </c>
      <c r="C23" s="70" t="s">
        <v>294</v>
      </c>
      <c r="D23" s="9"/>
      <c r="E23" s="9"/>
      <c r="F23" s="9"/>
      <c r="G23" s="9"/>
      <c r="H23" s="9"/>
      <c r="I23" s="9"/>
      <c r="J23" s="9"/>
      <c r="K23" s="9"/>
      <c r="L23" s="9"/>
      <c r="M23" s="15">
        <f t="shared" si="0"/>
        <v>0</v>
      </c>
      <c r="N23" s="15" t="str">
        <f t="shared" si="1"/>
        <v>/</v>
      </c>
      <c r="O23" s="15" t="str">
        <f t="shared" si="2"/>
        <v/>
      </c>
      <c r="P23" s="16" t="str">
        <f t="shared" si="3"/>
        <v/>
      </c>
      <c r="Q23" s="16" t="str">
        <f t="shared" si="4"/>
        <v/>
      </c>
      <c r="R23" s="15" t="str">
        <f t="shared" si="5"/>
        <v>ไม่ผ่าน</v>
      </c>
    </row>
    <row r="24" spans="1:18" s="2" customFormat="1" ht="18" customHeight="1" x14ac:dyDescent="0.45">
      <c r="A24" s="11">
        <v>13</v>
      </c>
      <c r="B24" s="67" t="s">
        <v>94</v>
      </c>
      <c r="C24" s="68" t="s">
        <v>295</v>
      </c>
      <c r="D24" s="9"/>
      <c r="E24" s="9"/>
      <c r="F24" s="9"/>
      <c r="G24" s="9"/>
      <c r="H24" s="9"/>
      <c r="I24" s="9"/>
      <c r="J24" s="9"/>
      <c r="K24" s="9"/>
      <c r="L24" s="9"/>
      <c r="M24" s="15">
        <f t="shared" si="0"/>
        <v>0</v>
      </c>
      <c r="N24" s="15" t="str">
        <f t="shared" si="1"/>
        <v>/</v>
      </c>
      <c r="O24" s="15" t="str">
        <f t="shared" si="2"/>
        <v/>
      </c>
      <c r="P24" s="16" t="str">
        <f t="shared" si="3"/>
        <v/>
      </c>
      <c r="Q24" s="16" t="str">
        <f t="shared" si="4"/>
        <v/>
      </c>
      <c r="R24" s="15" t="str">
        <f t="shared" si="5"/>
        <v>ไม่ผ่าน</v>
      </c>
    </row>
    <row r="25" spans="1:18" s="2" customFormat="1" ht="18" customHeight="1" x14ac:dyDescent="0.45">
      <c r="A25" s="11">
        <v>14</v>
      </c>
      <c r="B25" s="67" t="s">
        <v>296</v>
      </c>
      <c r="C25" s="68" t="s">
        <v>67</v>
      </c>
      <c r="D25" s="9"/>
      <c r="E25" s="9"/>
      <c r="F25" s="9"/>
      <c r="G25" s="9"/>
      <c r="H25" s="9"/>
      <c r="I25" s="9"/>
      <c r="J25" s="9"/>
      <c r="K25" s="9"/>
      <c r="L25" s="9"/>
      <c r="M25" s="15">
        <f t="shared" si="0"/>
        <v>0</v>
      </c>
      <c r="N25" s="15" t="str">
        <f t="shared" si="1"/>
        <v>/</v>
      </c>
      <c r="O25" s="15" t="str">
        <f t="shared" si="2"/>
        <v/>
      </c>
      <c r="P25" s="16" t="str">
        <f t="shared" si="3"/>
        <v/>
      </c>
      <c r="Q25" s="16" t="str">
        <f t="shared" si="4"/>
        <v/>
      </c>
      <c r="R25" s="15" t="str">
        <f t="shared" si="5"/>
        <v>ไม่ผ่าน</v>
      </c>
    </row>
    <row r="26" spans="1:18" s="2" customFormat="1" ht="18" customHeight="1" x14ac:dyDescent="0.45">
      <c r="A26" s="11">
        <v>15</v>
      </c>
      <c r="B26" s="67" t="s">
        <v>297</v>
      </c>
      <c r="C26" s="68" t="s">
        <v>298</v>
      </c>
      <c r="D26" s="9"/>
      <c r="E26" s="9"/>
      <c r="F26" s="9"/>
      <c r="G26" s="9"/>
      <c r="H26" s="9"/>
      <c r="I26" s="9"/>
      <c r="J26" s="9"/>
      <c r="K26" s="9"/>
      <c r="L26" s="9"/>
      <c r="M26" s="15">
        <f t="shared" si="0"/>
        <v>0</v>
      </c>
      <c r="N26" s="15" t="str">
        <f t="shared" si="1"/>
        <v>/</v>
      </c>
      <c r="O26" s="15" t="str">
        <f t="shared" si="2"/>
        <v/>
      </c>
      <c r="P26" s="16" t="str">
        <f t="shared" si="3"/>
        <v/>
      </c>
      <c r="Q26" s="16" t="str">
        <f t="shared" si="4"/>
        <v/>
      </c>
      <c r="R26" s="15" t="str">
        <f t="shared" si="5"/>
        <v>ไม่ผ่าน</v>
      </c>
    </row>
    <row r="27" spans="1:18" s="2" customFormat="1" ht="18" customHeight="1" x14ac:dyDescent="0.45">
      <c r="A27" s="11">
        <v>16</v>
      </c>
      <c r="B27" s="67" t="s">
        <v>299</v>
      </c>
      <c r="C27" s="68" t="s">
        <v>300</v>
      </c>
      <c r="D27" s="9"/>
      <c r="E27" s="9"/>
      <c r="F27" s="9"/>
      <c r="G27" s="9"/>
      <c r="H27" s="9"/>
      <c r="I27" s="9"/>
      <c r="J27" s="9"/>
      <c r="K27" s="9"/>
      <c r="L27" s="9"/>
      <c r="M27" s="15">
        <f t="shared" si="0"/>
        <v>0</v>
      </c>
      <c r="N27" s="15" t="str">
        <f t="shared" si="1"/>
        <v>/</v>
      </c>
      <c r="O27" s="15" t="str">
        <f t="shared" si="2"/>
        <v/>
      </c>
      <c r="P27" s="16" t="str">
        <f t="shared" si="3"/>
        <v/>
      </c>
      <c r="Q27" s="16" t="str">
        <f t="shared" si="4"/>
        <v/>
      </c>
      <c r="R27" s="15" t="str">
        <f t="shared" si="5"/>
        <v>ไม่ผ่าน</v>
      </c>
    </row>
    <row r="28" spans="1:18" s="2" customFormat="1" ht="18" customHeight="1" x14ac:dyDescent="0.45">
      <c r="A28" s="11">
        <v>17</v>
      </c>
      <c r="B28" s="67" t="s">
        <v>301</v>
      </c>
      <c r="C28" s="68" t="s">
        <v>302</v>
      </c>
      <c r="D28" s="9"/>
      <c r="E28" s="9"/>
      <c r="F28" s="9"/>
      <c r="G28" s="9"/>
      <c r="H28" s="9"/>
      <c r="I28" s="9"/>
      <c r="J28" s="9"/>
      <c r="K28" s="9"/>
      <c r="L28" s="9"/>
      <c r="M28" s="15">
        <f t="shared" si="0"/>
        <v>0</v>
      </c>
      <c r="N28" s="15" t="str">
        <f t="shared" si="1"/>
        <v>/</v>
      </c>
      <c r="O28" s="15" t="str">
        <f t="shared" si="2"/>
        <v/>
      </c>
      <c r="P28" s="16" t="str">
        <f t="shared" si="3"/>
        <v/>
      </c>
      <c r="Q28" s="16" t="str">
        <f t="shared" si="4"/>
        <v/>
      </c>
      <c r="R28" s="15" t="str">
        <f t="shared" si="5"/>
        <v>ไม่ผ่าน</v>
      </c>
    </row>
    <row r="29" spans="1:18" s="2" customFormat="1" ht="18" customHeight="1" x14ac:dyDescent="0.45">
      <c r="A29" s="11">
        <v>18</v>
      </c>
      <c r="B29" s="67" t="s">
        <v>61</v>
      </c>
      <c r="C29" s="68" t="s">
        <v>59</v>
      </c>
      <c r="D29" s="9"/>
      <c r="E29" s="9"/>
      <c r="F29" s="9"/>
      <c r="G29" s="9"/>
      <c r="H29" s="9"/>
      <c r="I29" s="9"/>
      <c r="J29" s="9"/>
      <c r="K29" s="9"/>
      <c r="L29" s="9"/>
      <c r="M29" s="15">
        <f t="shared" si="0"/>
        <v>0</v>
      </c>
      <c r="N29" s="15" t="str">
        <f t="shared" si="1"/>
        <v>/</v>
      </c>
      <c r="O29" s="15" t="str">
        <f t="shared" si="2"/>
        <v/>
      </c>
      <c r="P29" s="16" t="str">
        <f t="shared" si="3"/>
        <v/>
      </c>
      <c r="Q29" s="16" t="str">
        <f t="shared" si="4"/>
        <v/>
      </c>
      <c r="R29" s="15" t="str">
        <f t="shared" si="5"/>
        <v>ไม่ผ่าน</v>
      </c>
    </row>
    <row r="30" spans="1:18" s="2" customFormat="1" ht="18" customHeight="1" x14ac:dyDescent="0.45">
      <c r="A30" s="11">
        <v>19</v>
      </c>
      <c r="B30" s="67" t="s">
        <v>16</v>
      </c>
      <c r="C30" s="68" t="s">
        <v>303</v>
      </c>
      <c r="D30" s="9"/>
      <c r="E30" s="9"/>
      <c r="F30" s="9"/>
      <c r="G30" s="9"/>
      <c r="H30" s="9"/>
      <c r="I30" s="9"/>
      <c r="J30" s="9"/>
      <c r="K30" s="9"/>
      <c r="L30" s="9"/>
      <c r="M30" s="15">
        <f t="shared" si="0"/>
        <v>0</v>
      </c>
      <c r="N30" s="15" t="str">
        <f t="shared" si="1"/>
        <v>/</v>
      </c>
      <c r="O30" s="15" t="str">
        <f t="shared" si="2"/>
        <v/>
      </c>
      <c r="P30" s="16" t="str">
        <f t="shared" si="3"/>
        <v/>
      </c>
      <c r="Q30" s="16" t="str">
        <f t="shared" si="4"/>
        <v/>
      </c>
      <c r="R30" s="15" t="str">
        <f t="shared" si="5"/>
        <v>ไม่ผ่าน</v>
      </c>
    </row>
    <row r="31" spans="1:18" s="2" customFormat="1" ht="18" customHeight="1" x14ac:dyDescent="0.45">
      <c r="A31" s="11">
        <v>20</v>
      </c>
      <c r="B31" s="67" t="s">
        <v>304</v>
      </c>
      <c r="C31" s="68" t="s">
        <v>305</v>
      </c>
      <c r="D31" s="9"/>
      <c r="E31" s="9"/>
      <c r="F31" s="9"/>
      <c r="G31" s="9"/>
      <c r="H31" s="9"/>
      <c r="I31" s="9"/>
      <c r="J31" s="9"/>
      <c r="K31" s="9"/>
      <c r="L31" s="9"/>
      <c r="M31" s="15">
        <f t="shared" si="0"/>
        <v>0</v>
      </c>
      <c r="N31" s="15" t="str">
        <f t="shared" si="1"/>
        <v>/</v>
      </c>
      <c r="O31" s="15" t="str">
        <f t="shared" si="2"/>
        <v/>
      </c>
      <c r="P31" s="16" t="str">
        <f t="shared" si="3"/>
        <v/>
      </c>
      <c r="Q31" s="16" t="str">
        <f t="shared" si="4"/>
        <v/>
      </c>
      <c r="R31" s="15" t="str">
        <f t="shared" si="5"/>
        <v>ไม่ผ่าน</v>
      </c>
    </row>
    <row r="32" spans="1:18" s="2" customFormat="1" ht="18" customHeight="1" x14ac:dyDescent="0.45">
      <c r="A32" s="11">
        <v>21</v>
      </c>
      <c r="B32" s="67" t="s">
        <v>306</v>
      </c>
      <c r="C32" s="68" t="s">
        <v>307</v>
      </c>
      <c r="D32" s="9"/>
      <c r="E32" s="9"/>
      <c r="F32" s="9"/>
      <c r="G32" s="9"/>
      <c r="H32" s="9"/>
      <c r="I32" s="9"/>
      <c r="J32" s="9"/>
      <c r="K32" s="9"/>
      <c r="L32" s="9"/>
      <c r="M32" s="15">
        <f t="shared" si="0"/>
        <v>0</v>
      </c>
      <c r="N32" s="15" t="str">
        <f t="shared" si="1"/>
        <v>/</v>
      </c>
      <c r="O32" s="15" t="str">
        <f t="shared" si="2"/>
        <v/>
      </c>
      <c r="P32" s="16" t="str">
        <f t="shared" si="3"/>
        <v/>
      </c>
      <c r="Q32" s="16" t="str">
        <f t="shared" si="4"/>
        <v/>
      </c>
      <c r="R32" s="15" t="str">
        <f t="shared" si="5"/>
        <v>ไม่ผ่าน</v>
      </c>
    </row>
    <row r="33" spans="1:18" s="2" customFormat="1" ht="18" customHeight="1" x14ac:dyDescent="0.45">
      <c r="A33" s="11">
        <v>22</v>
      </c>
      <c r="B33" s="67" t="s">
        <v>308</v>
      </c>
      <c r="C33" s="68" t="s">
        <v>309</v>
      </c>
      <c r="D33" s="9"/>
      <c r="E33" s="9"/>
      <c r="F33" s="9"/>
      <c r="G33" s="9"/>
      <c r="H33" s="9"/>
      <c r="I33" s="9"/>
      <c r="J33" s="9"/>
      <c r="K33" s="9"/>
      <c r="L33" s="9"/>
      <c r="M33" s="15">
        <f t="shared" si="0"/>
        <v>0</v>
      </c>
      <c r="N33" s="15" t="str">
        <f t="shared" si="1"/>
        <v>/</v>
      </c>
      <c r="O33" s="15" t="str">
        <f t="shared" si="2"/>
        <v/>
      </c>
      <c r="P33" s="16" t="str">
        <f t="shared" si="3"/>
        <v/>
      </c>
      <c r="Q33" s="16" t="str">
        <f t="shared" si="4"/>
        <v/>
      </c>
      <c r="R33" s="15" t="str">
        <f t="shared" si="5"/>
        <v>ไม่ผ่าน</v>
      </c>
    </row>
    <row r="34" spans="1:18" s="2" customFormat="1" ht="18" customHeight="1" x14ac:dyDescent="0.45">
      <c r="A34" s="11">
        <v>23</v>
      </c>
      <c r="B34" s="67" t="s">
        <v>310</v>
      </c>
      <c r="C34" s="68" t="s">
        <v>311</v>
      </c>
      <c r="D34" s="9"/>
      <c r="E34" s="9"/>
      <c r="F34" s="9"/>
      <c r="G34" s="9"/>
      <c r="H34" s="9"/>
      <c r="I34" s="9"/>
      <c r="J34" s="9"/>
      <c r="K34" s="9"/>
      <c r="L34" s="9"/>
      <c r="M34" s="15">
        <f t="shared" si="0"/>
        <v>0</v>
      </c>
      <c r="N34" s="15" t="str">
        <f t="shared" si="1"/>
        <v>/</v>
      </c>
      <c r="O34" s="15" t="str">
        <f t="shared" si="2"/>
        <v/>
      </c>
      <c r="P34" s="16" t="str">
        <f t="shared" si="3"/>
        <v/>
      </c>
      <c r="Q34" s="16" t="str">
        <f t="shared" si="4"/>
        <v/>
      </c>
      <c r="R34" s="15" t="str">
        <f t="shared" si="5"/>
        <v>ไม่ผ่าน</v>
      </c>
    </row>
    <row r="35" spans="1:18" s="2" customFormat="1" ht="18" customHeight="1" x14ac:dyDescent="0.45">
      <c r="A35" s="11">
        <v>24</v>
      </c>
      <c r="B35" s="67" t="s">
        <v>312</v>
      </c>
      <c r="C35" s="68" t="s">
        <v>313</v>
      </c>
      <c r="D35" s="9"/>
      <c r="E35" s="9"/>
      <c r="F35" s="9"/>
      <c r="G35" s="9"/>
      <c r="H35" s="9"/>
      <c r="I35" s="9"/>
      <c r="J35" s="9"/>
      <c r="K35" s="9"/>
      <c r="L35" s="9"/>
      <c r="M35" s="15">
        <f t="shared" si="0"/>
        <v>0</v>
      </c>
      <c r="N35" s="15" t="str">
        <f t="shared" si="1"/>
        <v>/</v>
      </c>
      <c r="O35" s="15" t="str">
        <f t="shared" si="2"/>
        <v/>
      </c>
      <c r="P35" s="16" t="str">
        <f t="shared" si="3"/>
        <v/>
      </c>
      <c r="Q35" s="16" t="str">
        <f t="shared" si="4"/>
        <v/>
      </c>
      <c r="R35" s="15" t="str">
        <f t="shared" si="5"/>
        <v>ไม่ผ่าน</v>
      </c>
    </row>
    <row r="36" spans="1:18" s="2" customFormat="1" ht="18" customHeight="1" x14ac:dyDescent="0.45">
      <c r="A36" s="11">
        <v>25</v>
      </c>
      <c r="B36" s="67" t="s">
        <v>90</v>
      </c>
      <c r="C36" s="68" t="s">
        <v>314</v>
      </c>
      <c r="D36" s="9"/>
      <c r="E36" s="9"/>
      <c r="F36" s="9"/>
      <c r="G36" s="9"/>
      <c r="H36" s="9"/>
      <c r="I36" s="9"/>
      <c r="J36" s="9"/>
      <c r="K36" s="9"/>
      <c r="L36" s="9"/>
      <c r="M36" s="15">
        <f t="shared" si="0"/>
        <v>0</v>
      </c>
      <c r="N36" s="15" t="str">
        <f t="shared" si="1"/>
        <v>/</v>
      </c>
      <c r="O36" s="15" t="str">
        <f t="shared" si="2"/>
        <v/>
      </c>
      <c r="P36" s="16" t="str">
        <f t="shared" si="3"/>
        <v/>
      </c>
      <c r="Q36" s="16" t="str">
        <f t="shared" si="4"/>
        <v/>
      </c>
      <c r="R36" s="15" t="str">
        <f t="shared" si="5"/>
        <v>ไม่ผ่าน</v>
      </c>
    </row>
    <row r="37" spans="1:18" s="2" customFormat="1" ht="18" customHeight="1" x14ac:dyDescent="0.45">
      <c r="A37" s="11">
        <v>26</v>
      </c>
      <c r="B37" s="67" t="s">
        <v>315</v>
      </c>
      <c r="C37" s="68" t="s">
        <v>316</v>
      </c>
      <c r="D37" s="9"/>
      <c r="E37" s="9"/>
      <c r="F37" s="9"/>
      <c r="G37" s="9"/>
      <c r="H37" s="9"/>
      <c r="I37" s="9"/>
      <c r="J37" s="9"/>
      <c r="K37" s="9"/>
      <c r="L37" s="9"/>
      <c r="M37" s="15">
        <f t="shared" si="0"/>
        <v>0</v>
      </c>
      <c r="N37" s="15" t="str">
        <f t="shared" si="1"/>
        <v>/</v>
      </c>
      <c r="O37" s="15" t="str">
        <f t="shared" si="2"/>
        <v/>
      </c>
      <c r="P37" s="16" t="str">
        <f t="shared" si="3"/>
        <v/>
      </c>
      <c r="Q37" s="16" t="str">
        <f t="shared" si="4"/>
        <v/>
      </c>
      <c r="R37" s="15" t="str">
        <f t="shared" si="5"/>
        <v>ไม่ผ่าน</v>
      </c>
    </row>
    <row r="38" spans="1:18" s="2" customFormat="1" ht="18" customHeight="1" x14ac:dyDescent="0.45">
      <c r="A38" s="11">
        <v>27</v>
      </c>
      <c r="B38" s="67" t="s">
        <v>317</v>
      </c>
      <c r="C38" s="68" t="s">
        <v>318</v>
      </c>
      <c r="D38" s="9"/>
      <c r="E38" s="9"/>
      <c r="F38" s="9"/>
      <c r="G38" s="9"/>
      <c r="H38" s="9"/>
      <c r="I38" s="9"/>
      <c r="J38" s="9"/>
      <c r="K38" s="9"/>
      <c r="L38" s="9"/>
      <c r="M38" s="15">
        <f t="shared" si="0"/>
        <v>0</v>
      </c>
      <c r="N38" s="15" t="str">
        <f t="shared" si="1"/>
        <v>/</v>
      </c>
      <c r="O38" s="15" t="str">
        <f t="shared" si="2"/>
        <v/>
      </c>
      <c r="P38" s="16" t="str">
        <f t="shared" si="3"/>
        <v/>
      </c>
      <c r="Q38" s="16" t="str">
        <f t="shared" si="4"/>
        <v/>
      </c>
      <c r="R38" s="15" t="str">
        <f t="shared" si="5"/>
        <v>ไม่ผ่าน</v>
      </c>
    </row>
    <row r="39" spans="1:18" s="2" customFormat="1" ht="19.350000000000001" customHeight="1" x14ac:dyDescent="0.45">
      <c r="A39" s="11">
        <v>28</v>
      </c>
      <c r="B39" s="67" t="s">
        <v>180</v>
      </c>
      <c r="C39" s="68" t="s">
        <v>319</v>
      </c>
      <c r="D39" s="9"/>
      <c r="E39" s="9"/>
      <c r="F39" s="9"/>
      <c r="G39" s="9"/>
      <c r="H39" s="9"/>
      <c r="I39" s="9"/>
      <c r="J39" s="9"/>
      <c r="K39" s="9"/>
      <c r="L39" s="9"/>
      <c r="M39" s="15">
        <f>D39+E39+F39+G39+H39+I39+J39+K39+L39</f>
        <v>0</v>
      </c>
      <c r="N39" s="15" t="str">
        <f t="shared" si="1"/>
        <v>/</v>
      </c>
      <c r="O39" s="15" t="str">
        <f t="shared" si="2"/>
        <v/>
      </c>
      <c r="P39" s="16" t="str">
        <f t="shared" si="3"/>
        <v/>
      </c>
      <c r="Q39" s="16" t="str">
        <f t="shared" si="4"/>
        <v/>
      </c>
      <c r="R39" s="15" t="str">
        <f t="shared" si="5"/>
        <v>ไม่ผ่าน</v>
      </c>
    </row>
    <row r="40" spans="1:18" s="2" customFormat="1" ht="19.350000000000001" customHeight="1" x14ac:dyDescent="0.45">
      <c r="A40" s="11">
        <v>29</v>
      </c>
      <c r="B40" s="67" t="s">
        <v>320</v>
      </c>
      <c r="C40" s="68" t="s">
        <v>321</v>
      </c>
      <c r="D40" s="9"/>
      <c r="E40" s="9"/>
      <c r="F40" s="9"/>
      <c r="G40" s="9"/>
      <c r="H40" s="9"/>
      <c r="I40" s="9"/>
      <c r="J40" s="9"/>
      <c r="K40" s="9"/>
      <c r="L40" s="9"/>
      <c r="M40" s="15">
        <f t="shared" ref="M40:M52" si="6">D40+E40+F40+G40+H40+I40+J40+K40+L40</f>
        <v>0</v>
      </c>
      <c r="N40" s="15" t="str">
        <f t="shared" si="1"/>
        <v>/</v>
      </c>
      <c r="O40" s="15"/>
      <c r="P40" s="16" t="str">
        <f t="shared" si="3"/>
        <v/>
      </c>
      <c r="Q40" s="16" t="str">
        <f t="shared" si="4"/>
        <v/>
      </c>
      <c r="R40" s="15" t="str">
        <f t="shared" si="5"/>
        <v>ไม่ผ่าน</v>
      </c>
    </row>
    <row r="41" spans="1:18" s="2" customFormat="1" ht="19.350000000000001" customHeight="1" x14ac:dyDescent="0.45">
      <c r="A41" s="11">
        <v>30</v>
      </c>
      <c r="B41" s="67" t="s">
        <v>322</v>
      </c>
      <c r="C41" s="68" t="s">
        <v>323</v>
      </c>
      <c r="D41" s="9"/>
      <c r="E41" s="9"/>
      <c r="F41" s="9"/>
      <c r="G41" s="9"/>
      <c r="H41" s="9"/>
      <c r="I41" s="9"/>
      <c r="J41" s="9"/>
      <c r="K41" s="9"/>
      <c r="L41" s="9"/>
      <c r="M41" s="15">
        <f t="shared" si="6"/>
        <v>0</v>
      </c>
      <c r="N41" s="15" t="str">
        <f t="shared" si="1"/>
        <v>/</v>
      </c>
      <c r="O41" s="15"/>
      <c r="P41" s="16" t="str">
        <f t="shared" si="3"/>
        <v/>
      </c>
      <c r="Q41" s="16" t="str">
        <f t="shared" si="4"/>
        <v/>
      </c>
      <c r="R41" s="15" t="str">
        <f t="shared" si="5"/>
        <v>ไม่ผ่าน</v>
      </c>
    </row>
    <row r="42" spans="1:18" s="2" customFormat="1" ht="19.350000000000001" customHeight="1" x14ac:dyDescent="0.45">
      <c r="A42" s="11">
        <v>31</v>
      </c>
      <c r="B42" s="67" t="s">
        <v>63</v>
      </c>
      <c r="C42" s="68" t="s">
        <v>324</v>
      </c>
      <c r="D42" s="9"/>
      <c r="E42" s="9"/>
      <c r="F42" s="9"/>
      <c r="G42" s="9"/>
      <c r="H42" s="9"/>
      <c r="I42" s="9"/>
      <c r="J42" s="9"/>
      <c r="K42" s="9"/>
      <c r="L42" s="9"/>
      <c r="M42" s="15">
        <f t="shared" si="6"/>
        <v>0</v>
      </c>
      <c r="N42" s="15" t="str">
        <f t="shared" si="1"/>
        <v>/</v>
      </c>
      <c r="O42" s="15"/>
      <c r="P42" s="16" t="str">
        <f t="shared" si="3"/>
        <v/>
      </c>
      <c r="Q42" s="16" t="str">
        <f t="shared" si="4"/>
        <v/>
      </c>
      <c r="R42" s="15" t="str">
        <f t="shared" si="5"/>
        <v>ไม่ผ่าน</v>
      </c>
    </row>
    <row r="43" spans="1:18" s="2" customFormat="1" ht="19.350000000000001" customHeight="1" x14ac:dyDescent="0.45">
      <c r="A43" s="11">
        <v>32</v>
      </c>
      <c r="B43" s="67" t="s">
        <v>64</v>
      </c>
      <c r="C43" s="68" t="s">
        <v>325</v>
      </c>
      <c r="D43" s="9"/>
      <c r="E43" s="9"/>
      <c r="F43" s="9"/>
      <c r="G43" s="9"/>
      <c r="H43" s="9"/>
      <c r="I43" s="9"/>
      <c r="J43" s="9"/>
      <c r="K43" s="9"/>
      <c r="L43" s="9"/>
      <c r="M43" s="15">
        <f t="shared" si="6"/>
        <v>0</v>
      </c>
      <c r="N43" s="15" t="str">
        <f t="shared" si="1"/>
        <v>/</v>
      </c>
      <c r="O43" s="15"/>
      <c r="P43" s="16" t="str">
        <f t="shared" si="3"/>
        <v/>
      </c>
      <c r="Q43" s="16" t="str">
        <f t="shared" si="4"/>
        <v/>
      </c>
      <c r="R43" s="15" t="str">
        <f t="shared" si="5"/>
        <v>ไม่ผ่าน</v>
      </c>
    </row>
    <row r="44" spans="1:18" s="2" customFormat="1" ht="19.350000000000001" customHeight="1" x14ac:dyDescent="0.45">
      <c r="A44" s="11">
        <v>33</v>
      </c>
      <c r="B44" s="69" t="s">
        <v>87</v>
      </c>
      <c r="C44" s="70" t="s">
        <v>326</v>
      </c>
      <c r="D44" s="9"/>
      <c r="E44" s="9"/>
      <c r="F44" s="9"/>
      <c r="G44" s="9"/>
      <c r="H44" s="9"/>
      <c r="I44" s="9"/>
      <c r="J44" s="9"/>
      <c r="K44" s="9"/>
      <c r="L44" s="9"/>
      <c r="M44" s="15">
        <f t="shared" si="6"/>
        <v>0</v>
      </c>
      <c r="N44" s="15" t="str">
        <f t="shared" si="1"/>
        <v>/</v>
      </c>
      <c r="O44" s="15"/>
      <c r="P44" s="16" t="str">
        <f t="shared" si="3"/>
        <v/>
      </c>
      <c r="Q44" s="16" t="str">
        <f t="shared" si="4"/>
        <v/>
      </c>
      <c r="R44" s="15" t="str">
        <f t="shared" si="5"/>
        <v>ไม่ผ่าน</v>
      </c>
    </row>
    <row r="45" spans="1:18" s="2" customFormat="1" ht="19.350000000000001" customHeight="1" x14ac:dyDescent="0.45">
      <c r="A45" s="11">
        <v>34</v>
      </c>
      <c r="B45" s="69" t="s">
        <v>327</v>
      </c>
      <c r="C45" s="70" t="s">
        <v>328</v>
      </c>
      <c r="D45" s="9"/>
      <c r="E45" s="9"/>
      <c r="F45" s="9"/>
      <c r="G45" s="9"/>
      <c r="H45" s="9"/>
      <c r="I45" s="9"/>
      <c r="J45" s="9"/>
      <c r="K45" s="9"/>
      <c r="L45" s="9"/>
      <c r="M45" s="15">
        <f t="shared" si="6"/>
        <v>0</v>
      </c>
      <c r="N45" s="15" t="str">
        <f t="shared" si="1"/>
        <v>/</v>
      </c>
      <c r="O45" s="15"/>
      <c r="P45" s="16" t="str">
        <f t="shared" si="3"/>
        <v/>
      </c>
      <c r="Q45" s="16" t="str">
        <f t="shared" si="4"/>
        <v/>
      </c>
      <c r="R45" s="15" t="str">
        <f t="shared" si="5"/>
        <v>ไม่ผ่าน</v>
      </c>
    </row>
    <row r="46" spans="1:18" s="2" customFormat="1" ht="19.350000000000001" customHeight="1" x14ac:dyDescent="0.45">
      <c r="A46" s="11">
        <v>35</v>
      </c>
      <c r="B46" s="69" t="s">
        <v>329</v>
      </c>
      <c r="C46" s="70" t="s">
        <v>330</v>
      </c>
      <c r="D46" s="9"/>
      <c r="E46" s="9"/>
      <c r="F46" s="9"/>
      <c r="G46" s="9"/>
      <c r="H46" s="9"/>
      <c r="I46" s="9"/>
      <c r="J46" s="9"/>
      <c r="K46" s="9"/>
      <c r="L46" s="9"/>
      <c r="M46" s="15">
        <f t="shared" si="6"/>
        <v>0</v>
      </c>
      <c r="N46" s="15" t="str">
        <f t="shared" si="1"/>
        <v>/</v>
      </c>
      <c r="O46" s="15"/>
      <c r="P46" s="16" t="str">
        <f t="shared" si="3"/>
        <v/>
      </c>
      <c r="Q46" s="16" t="str">
        <f t="shared" si="4"/>
        <v/>
      </c>
      <c r="R46" s="15" t="str">
        <f t="shared" si="5"/>
        <v>ไม่ผ่าน</v>
      </c>
    </row>
    <row r="47" spans="1:18" s="2" customFormat="1" ht="19.350000000000001" customHeight="1" x14ac:dyDescent="0.45">
      <c r="A47" s="11">
        <v>36</v>
      </c>
      <c r="B47" s="69" t="s">
        <v>331</v>
      </c>
      <c r="C47" s="70" t="s">
        <v>332</v>
      </c>
      <c r="D47" s="9"/>
      <c r="E47" s="9"/>
      <c r="F47" s="9"/>
      <c r="G47" s="9"/>
      <c r="H47" s="9"/>
      <c r="I47" s="9"/>
      <c r="J47" s="9"/>
      <c r="K47" s="9"/>
      <c r="L47" s="9"/>
      <c r="M47" s="15">
        <f t="shared" si="6"/>
        <v>0</v>
      </c>
      <c r="N47" s="15" t="str">
        <f t="shared" si="1"/>
        <v>/</v>
      </c>
      <c r="O47" s="15"/>
      <c r="P47" s="16" t="str">
        <f t="shared" si="3"/>
        <v/>
      </c>
      <c r="Q47" s="16" t="str">
        <f t="shared" si="4"/>
        <v/>
      </c>
      <c r="R47" s="15" t="str">
        <f t="shared" si="5"/>
        <v>ไม่ผ่าน</v>
      </c>
    </row>
    <row r="48" spans="1:18" s="2" customFormat="1" ht="19.350000000000001" customHeight="1" x14ac:dyDescent="0.45">
      <c r="A48" s="11">
        <v>37</v>
      </c>
      <c r="B48" s="69" t="s">
        <v>333</v>
      </c>
      <c r="C48" s="70" t="s">
        <v>334</v>
      </c>
      <c r="D48" s="9"/>
      <c r="E48" s="9"/>
      <c r="F48" s="9"/>
      <c r="G48" s="9"/>
      <c r="H48" s="9"/>
      <c r="I48" s="9"/>
      <c r="J48" s="9"/>
      <c r="K48" s="9"/>
      <c r="L48" s="9"/>
      <c r="M48" s="15">
        <f t="shared" si="6"/>
        <v>0</v>
      </c>
      <c r="N48" s="15" t="str">
        <f t="shared" si="1"/>
        <v>/</v>
      </c>
      <c r="O48" s="15"/>
      <c r="P48" s="16" t="str">
        <f t="shared" si="3"/>
        <v/>
      </c>
      <c r="Q48" s="16" t="str">
        <f t="shared" si="4"/>
        <v/>
      </c>
      <c r="R48" s="15" t="str">
        <f t="shared" si="5"/>
        <v>ไม่ผ่าน</v>
      </c>
    </row>
    <row r="49" spans="1:18" s="2" customFormat="1" ht="19.350000000000001" customHeight="1" x14ac:dyDescent="0.45">
      <c r="A49" s="11">
        <v>38</v>
      </c>
      <c r="B49" s="69" t="s">
        <v>335</v>
      </c>
      <c r="C49" s="70" t="s">
        <v>336</v>
      </c>
      <c r="D49" s="9"/>
      <c r="E49" s="9"/>
      <c r="F49" s="9"/>
      <c r="G49" s="9"/>
      <c r="H49" s="9"/>
      <c r="I49" s="9"/>
      <c r="J49" s="9"/>
      <c r="K49" s="9"/>
      <c r="L49" s="9"/>
      <c r="M49" s="15">
        <f t="shared" si="6"/>
        <v>0</v>
      </c>
      <c r="N49" s="15" t="str">
        <f t="shared" si="1"/>
        <v>/</v>
      </c>
      <c r="O49" s="15"/>
      <c r="P49" s="16" t="str">
        <f t="shared" si="3"/>
        <v/>
      </c>
      <c r="Q49" s="16" t="str">
        <f t="shared" si="4"/>
        <v/>
      </c>
      <c r="R49" s="15" t="str">
        <f t="shared" si="5"/>
        <v>ไม่ผ่าน</v>
      </c>
    </row>
    <row r="50" spans="1:18" s="2" customFormat="1" ht="19.350000000000001" customHeight="1" x14ac:dyDescent="0.45">
      <c r="A50" s="11">
        <v>39</v>
      </c>
      <c r="B50" s="69" t="s">
        <v>11</v>
      </c>
      <c r="C50" s="70" t="s">
        <v>337</v>
      </c>
      <c r="D50" s="9"/>
      <c r="E50" s="9"/>
      <c r="F50" s="9"/>
      <c r="G50" s="9"/>
      <c r="H50" s="9"/>
      <c r="I50" s="9"/>
      <c r="J50" s="9"/>
      <c r="K50" s="9"/>
      <c r="L50" s="9"/>
      <c r="M50" s="15">
        <f t="shared" si="6"/>
        <v>0</v>
      </c>
      <c r="N50" s="15" t="str">
        <f t="shared" si="1"/>
        <v>/</v>
      </c>
      <c r="O50" s="15"/>
      <c r="P50" s="16" t="str">
        <f t="shared" si="3"/>
        <v/>
      </c>
      <c r="Q50" s="16" t="str">
        <f t="shared" si="4"/>
        <v/>
      </c>
      <c r="R50" s="15" t="str">
        <f t="shared" si="5"/>
        <v>ไม่ผ่าน</v>
      </c>
    </row>
    <row r="51" spans="1:18" s="2" customFormat="1" ht="19.350000000000001" customHeight="1" x14ac:dyDescent="0.45">
      <c r="A51" s="11">
        <v>40</v>
      </c>
      <c r="B51" s="69" t="s">
        <v>338</v>
      </c>
      <c r="C51" s="70" t="s">
        <v>339</v>
      </c>
      <c r="D51" s="9"/>
      <c r="E51" s="9"/>
      <c r="F51" s="9"/>
      <c r="G51" s="9"/>
      <c r="H51" s="9"/>
      <c r="I51" s="9"/>
      <c r="J51" s="9"/>
      <c r="K51" s="9"/>
      <c r="L51" s="9"/>
      <c r="M51" s="15">
        <f t="shared" si="6"/>
        <v>0</v>
      </c>
      <c r="N51" s="15" t="str">
        <f t="shared" si="1"/>
        <v>/</v>
      </c>
      <c r="O51" s="15"/>
      <c r="P51" s="16" t="str">
        <f t="shared" si="3"/>
        <v/>
      </c>
      <c r="Q51" s="16" t="str">
        <f t="shared" si="4"/>
        <v/>
      </c>
      <c r="R51" s="15" t="str">
        <f t="shared" si="5"/>
        <v>ไม่ผ่าน</v>
      </c>
    </row>
    <row r="52" spans="1:18" s="2" customFormat="1" ht="19.350000000000001" customHeight="1" x14ac:dyDescent="0.45">
      <c r="A52" s="11">
        <v>41</v>
      </c>
      <c r="B52" s="69" t="s">
        <v>340</v>
      </c>
      <c r="C52" s="70" t="s">
        <v>341</v>
      </c>
      <c r="D52" s="9"/>
      <c r="E52" s="9"/>
      <c r="F52" s="9"/>
      <c r="G52" s="9"/>
      <c r="H52" s="9"/>
      <c r="I52" s="9"/>
      <c r="J52" s="9"/>
      <c r="K52" s="9"/>
      <c r="L52" s="9"/>
      <c r="M52" s="15">
        <f t="shared" si="6"/>
        <v>0</v>
      </c>
      <c r="N52" s="15" t="str">
        <f t="shared" si="1"/>
        <v>/</v>
      </c>
      <c r="O52" s="15"/>
      <c r="P52" s="16" t="str">
        <f t="shared" si="3"/>
        <v/>
      </c>
      <c r="Q52" s="16" t="str">
        <f t="shared" si="4"/>
        <v/>
      </c>
      <c r="R52" s="15" t="str">
        <f t="shared" si="5"/>
        <v>ไม่ผ่าน</v>
      </c>
    </row>
    <row r="53" spans="1:18" s="2" customFormat="1" ht="19.5" customHeight="1" x14ac:dyDescent="0.45">
      <c r="A53" s="52" t="s">
        <v>8</v>
      </c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4"/>
      <c r="N53" s="61"/>
      <c r="O53" s="62"/>
      <c r="P53" s="52" t="s">
        <v>7</v>
      </c>
      <c r="Q53" s="54"/>
      <c r="R53" s="15">
        <f>COUNTIF(R12:R52,"ผ่าน")</f>
        <v>0</v>
      </c>
    </row>
    <row r="54" spans="1:18" s="2" customFormat="1" ht="19.5" customHeight="1" x14ac:dyDescent="0.45">
      <c r="A54" s="55" t="s">
        <v>9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7"/>
      <c r="N54" s="63"/>
      <c r="O54" s="64"/>
      <c r="P54" s="52" t="s">
        <v>22</v>
      </c>
      <c r="Q54" s="54"/>
      <c r="R54" s="15">
        <f>COUNTIF(R12:R52,"ไม่ผ่าน")</f>
        <v>41</v>
      </c>
    </row>
    <row r="55" spans="1:18" s="2" customFormat="1" ht="19.5" customHeight="1" x14ac:dyDescent="0.45">
      <c r="A55" s="58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60"/>
      <c r="N55" s="65"/>
      <c r="O55" s="66"/>
      <c r="P55" s="53"/>
      <c r="Q55" s="53"/>
      <c r="R55" s="54"/>
    </row>
    <row r="56" spans="1:18" s="2" customFormat="1" ht="19.5" customHeight="1" x14ac:dyDescent="0.45">
      <c r="A56" s="10"/>
      <c r="B56" s="10" t="s">
        <v>51</v>
      </c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</row>
    <row r="57" spans="1:18" s="2" customFormat="1" ht="26.25" customHeight="1" x14ac:dyDescent="0.45">
      <c r="A57" s="10"/>
      <c r="B57" s="50" t="s">
        <v>52</v>
      </c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</row>
    <row r="58" spans="1:18" s="2" customFormat="1" ht="16.5" customHeight="1" x14ac:dyDescent="0.45">
      <c r="A58" s="10"/>
      <c r="B58" s="51" t="s">
        <v>53</v>
      </c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</row>
    <row r="59" spans="1:18" s="2" customFormat="1" ht="19.5" customHeight="1" x14ac:dyDescent="0.45">
      <c r="A59" s="10"/>
      <c r="B59" s="50" t="s">
        <v>54</v>
      </c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</row>
    <row r="60" spans="1:18" s="2" customFormat="1" ht="21" x14ac:dyDescent="0.45">
      <c r="A60" s="10"/>
      <c r="B60" s="29" t="s">
        <v>23</v>
      </c>
      <c r="C60" s="17" t="s">
        <v>24</v>
      </c>
      <c r="D60" s="30" t="s">
        <v>25</v>
      </c>
      <c r="E60" s="30"/>
      <c r="F60" s="30"/>
      <c r="G60" s="30" t="s">
        <v>26</v>
      </c>
      <c r="H60" s="30"/>
      <c r="I60" s="30"/>
      <c r="J60" s="10"/>
      <c r="K60" s="10"/>
      <c r="L60" s="10"/>
      <c r="M60" s="10"/>
      <c r="N60" s="10"/>
      <c r="O60" s="10"/>
      <c r="P60" s="10"/>
      <c r="Q60" s="10"/>
      <c r="R60" s="10"/>
    </row>
    <row r="61" spans="1:18" s="2" customFormat="1" ht="21" x14ac:dyDescent="0.45">
      <c r="A61" s="10"/>
      <c r="B61" s="29"/>
      <c r="C61" s="18" t="s">
        <v>47</v>
      </c>
      <c r="D61" s="31" t="s">
        <v>27</v>
      </c>
      <c r="E61" s="31"/>
      <c r="F61" s="31"/>
      <c r="G61" s="31">
        <f>COUNTIF(N12:N52,"/")</f>
        <v>41</v>
      </c>
      <c r="H61" s="31"/>
      <c r="I61" s="31"/>
      <c r="J61" s="10"/>
      <c r="K61" s="10"/>
      <c r="L61" s="10"/>
      <c r="M61" s="10"/>
      <c r="N61" s="10"/>
      <c r="O61" s="10"/>
      <c r="P61" s="10"/>
      <c r="Q61" s="10"/>
      <c r="R61" s="10"/>
    </row>
    <row r="62" spans="1:18" s="2" customFormat="1" ht="21" x14ac:dyDescent="0.45">
      <c r="A62" s="10"/>
      <c r="B62" s="29"/>
      <c r="C62" s="18" t="s">
        <v>48</v>
      </c>
      <c r="D62" s="31" t="s">
        <v>28</v>
      </c>
      <c r="E62" s="31"/>
      <c r="F62" s="31"/>
      <c r="G62" s="32">
        <f>COUNTIF(O12:O52,"/")</f>
        <v>0</v>
      </c>
      <c r="H62" s="33"/>
      <c r="I62" s="34"/>
      <c r="J62" s="10"/>
      <c r="K62" s="10"/>
      <c r="L62" s="10"/>
      <c r="M62" s="10"/>
      <c r="N62" s="10"/>
      <c r="O62" s="10"/>
      <c r="P62" s="10"/>
      <c r="Q62" s="10"/>
      <c r="R62" s="10"/>
    </row>
    <row r="63" spans="1:18" s="2" customFormat="1" ht="21" x14ac:dyDescent="0.45">
      <c r="A63" s="10"/>
      <c r="B63" s="29"/>
      <c r="C63" s="18" t="s">
        <v>49</v>
      </c>
      <c r="D63" s="31" t="s">
        <v>29</v>
      </c>
      <c r="E63" s="31"/>
      <c r="F63" s="31"/>
      <c r="G63" s="32">
        <f>COUNTIF(P12:P52,"/")</f>
        <v>0</v>
      </c>
      <c r="H63" s="33"/>
      <c r="I63" s="34"/>
      <c r="J63" s="10"/>
      <c r="K63" s="10"/>
      <c r="L63" s="10"/>
      <c r="M63" s="10"/>
      <c r="N63" s="10"/>
      <c r="O63" s="10"/>
      <c r="P63" s="10"/>
      <c r="Q63" s="10"/>
      <c r="R63" s="10"/>
    </row>
    <row r="64" spans="1:18" s="2" customFormat="1" ht="21" x14ac:dyDescent="0.45">
      <c r="A64" s="10"/>
      <c r="B64" s="29"/>
      <c r="C64" s="18" t="s">
        <v>50</v>
      </c>
      <c r="D64" s="31" t="s">
        <v>30</v>
      </c>
      <c r="E64" s="31"/>
      <c r="F64" s="31"/>
      <c r="G64" s="32">
        <f>COUNTIF(Q12:Q52,"/")</f>
        <v>0</v>
      </c>
      <c r="H64" s="33"/>
      <c r="I64" s="34"/>
      <c r="J64" s="10"/>
      <c r="K64" s="10"/>
      <c r="L64" s="10"/>
      <c r="M64" s="10"/>
      <c r="N64" s="10"/>
      <c r="O64" s="10"/>
      <c r="P64" s="10"/>
      <c r="Q64" s="10"/>
      <c r="R64" s="10"/>
    </row>
    <row r="65" spans="1:18" s="2" customFormat="1" ht="18.75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</row>
    <row r="66" spans="1:18" s="2" customFormat="1" ht="18.75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1:18" s="2" customFormat="1" ht="18.75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1:18" s="2" customFormat="1" ht="18.75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1:18" s="2" customFormat="1" ht="18.75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1:18" s="2" customFormat="1" ht="18.75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</row>
    <row r="71" spans="1:18" s="2" customFormat="1" ht="18.75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</row>
    <row r="72" spans="1:18" s="2" customFormat="1" ht="18.75" x14ac:dyDescent="0.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</row>
    <row r="73" spans="1:18" s="2" customFormat="1" ht="18.75" x14ac:dyDescent="0.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</row>
    <row r="74" spans="1:18" s="2" customFormat="1" ht="18.75" x14ac:dyDescent="0.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</row>
    <row r="75" spans="1:18" s="2" customFormat="1" ht="18.75" x14ac:dyDescent="0.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</row>
    <row r="76" spans="1:18" s="2" customFormat="1" ht="18.75" x14ac:dyDescent="0.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</row>
    <row r="77" spans="1:18" s="2" customFormat="1" ht="18.75" x14ac:dyDescent="0.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</row>
    <row r="78" spans="1:18" s="2" customFormat="1" ht="18.75" x14ac:dyDescent="0.3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</row>
    <row r="79" spans="1:18" s="2" customFormat="1" ht="18.75" x14ac:dyDescent="0.3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</row>
    <row r="80" spans="1:18" s="2" customFormat="1" ht="18.75" x14ac:dyDescent="0.3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</row>
    <row r="81" spans="1:18" s="2" customFormat="1" ht="18.75" x14ac:dyDescent="0.3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</row>
    <row r="82" spans="1:18" s="3" customFormat="1" ht="18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</row>
    <row r="83" spans="1:18" s="3" customFormat="1" ht="18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</row>
    <row r="84" spans="1:18" s="3" customFormat="1" ht="18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</row>
    <row r="85" spans="1:18" s="3" customFormat="1" ht="18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</row>
  </sheetData>
  <mergeCells count="32">
    <mergeCell ref="A6:R6"/>
    <mergeCell ref="A7:R7"/>
    <mergeCell ref="A9:A11"/>
    <mergeCell ref="B9:C11"/>
    <mergeCell ref="D9:L9"/>
    <mergeCell ref="M9:M11"/>
    <mergeCell ref="N9:Q9"/>
    <mergeCell ref="R9:R11"/>
    <mergeCell ref="D10:E10"/>
    <mergeCell ref="F10:L10"/>
    <mergeCell ref="N10:N11"/>
    <mergeCell ref="O10:Q10"/>
    <mergeCell ref="A53:M53"/>
    <mergeCell ref="N53:O55"/>
    <mergeCell ref="P53:Q53"/>
    <mergeCell ref="A54:M55"/>
    <mergeCell ref="P54:Q54"/>
    <mergeCell ref="P55:R55"/>
    <mergeCell ref="D63:F63"/>
    <mergeCell ref="G63:I63"/>
    <mergeCell ref="D64:F64"/>
    <mergeCell ref="G64:I64"/>
    <mergeCell ref="B57:R57"/>
    <mergeCell ref="B58:R58"/>
    <mergeCell ref="B59:R59"/>
    <mergeCell ref="B60:B64"/>
    <mergeCell ref="D60:F60"/>
    <mergeCell ref="G60:I60"/>
    <mergeCell ref="D61:F61"/>
    <mergeCell ref="G61:I61"/>
    <mergeCell ref="D62:F62"/>
    <mergeCell ref="G62:I62"/>
  </mergeCells>
  <pageMargins left="0.51181102362204722" right="0.19685039370078741" top="0.35433070866141736" bottom="0.15748031496062992" header="0.31496062992125984" footer="0"/>
  <pageSetup paperSize="9" scale="60" fitToWidth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F7706-4744-4CFC-8A27-13B0678AE4CF}">
  <sheetPr>
    <pageSetUpPr fitToPage="1"/>
  </sheetPr>
  <dimension ref="A1:R87"/>
  <sheetViews>
    <sheetView view="pageLayout" topLeftCell="A46" zoomScale="110" zoomScalePageLayoutView="110" workbookViewId="0">
      <selection activeCell="B12" sqref="B12:C54"/>
    </sheetView>
  </sheetViews>
  <sheetFormatPr defaultRowHeight="14.25" x14ac:dyDescent="0.2"/>
  <cols>
    <col min="1" max="1" width="4.75" customWidth="1"/>
    <col min="2" max="3" width="10.125" customWidth="1"/>
    <col min="4" max="12" width="4.125" customWidth="1"/>
    <col min="13" max="13" width="5.125" customWidth="1"/>
    <col min="14" max="17" width="3.625" customWidth="1"/>
    <col min="18" max="18" width="7.625" customWidth="1"/>
  </cols>
  <sheetData>
    <row r="1" spans="1:18" ht="21" x14ac:dyDescent="0.4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21" x14ac:dyDescent="0.4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21" x14ac:dyDescent="0.4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ht="21" x14ac:dyDescent="0.4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ht="7.5" customHeight="1" x14ac:dyDescent="0.4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s="1" customFormat="1" ht="16.5" customHeight="1" x14ac:dyDescent="0.35">
      <c r="A6" s="35" t="s">
        <v>128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spans="1:18" s="1" customFormat="1" ht="18" customHeight="1" x14ac:dyDescent="0.35">
      <c r="A7" s="35" t="s">
        <v>55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8" spans="1:18" s="4" customFormat="1" ht="20.25" customHeight="1" x14ac:dyDescent="0.2">
      <c r="A8" s="6" t="s">
        <v>46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s="2" customFormat="1" ht="18" customHeight="1" x14ac:dyDescent="0.45">
      <c r="A9" s="36" t="s">
        <v>0</v>
      </c>
      <c r="B9" s="37" t="s">
        <v>1</v>
      </c>
      <c r="C9" s="38"/>
      <c r="D9" s="43" t="s">
        <v>2</v>
      </c>
      <c r="E9" s="43"/>
      <c r="F9" s="43"/>
      <c r="G9" s="43"/>
      <c r="H9" s="43"/>
      <c r="I9" s="43"/>
      <c r="J9" s="43"/>
      <c r="K9" s="43"/>
      <c r="L9" s="43"/>
      <c r="M9" s="44" t="s">
        <v>32</v>
      </c>
      <c r="N9" s="45" t="s">
        <v>3</v>
      </c>
      <c r="O9" s="45"/>
      <c r="P9" s="45"/>
      <c r="Q9" s="45"/>
      <c r="R9" s="46" t="s">
        <v>4</v>
      </c>
    </row>
    <row r="10" spans="1:18" s="2" customFormat="1" ht="18.75" customHeight="1" x14ac:dyDescent="0.45">
      <c r="A10" s="36"/>
      <c r="B10" s="39"/>
      <c r="C10" s="40"/>
      <c r="D10" s="47" t="s">
        <v>5</v>
      </c>
      <c r="E10" s="48"/>
      <c r="F10" s="47" t="s">
        <v>6</v>
      </c>
      <c r="G10" s="49"/>
      <c r="H10" s="49"/>
      <c r="I10" s="49"/>
      <c r="J10" s="49"/>
      <c r="K10" s="49"/>
      <c r="L10" s="48"/>
      <c r="M10" s="44"/>
      <c r="N10" s="44" t="s">
        <v>33</v>
      </c>
      <c r="O10" s="45" t="s">
        <v>7</v>
      </c>
      <c r="P10" s="45"/>
      <c r="Q10" s="45"/>
      <c r="R10" s="46"/>
    </row>
    <row r="11" spans="1:18" s="2" customFormat="1" ht="126" customHeight="1" x14ac:dyDescent="0.3">
      <c r="A11" s="36"/>
      <c r="B11" s="41"/>
      <c r="C11" s="42"/>
      <c r="D11" s="12" t="s">
        <v>34</v>
      </c>
      <c r="E11" s="12" t="s">
        <v>35</v>
      </c>
      <c r="F11" s="12" t="s">
        <v>36</v>
      </c>
      <c r="G11" s="12" t="s">
        <v>37</v>
      </c>
      <c r="H11" s="12" t="s">
        <v>38</v>
      </c>
      <c r="I11" s="12" t="s">
        <v>39</v>
      </c>
      <c r="J11" s="12" t="s">
        <v>40</v>
      </c>
      <c r="K11" s="12" t="s">
        <v>41</v>
      </c>
      <c r="L11" s="12" t="s">
        <v>42</v>
      </c>
      <c r="M11" s="44"/>
      <c r="N11" s="44"/>
      <c r="O11" s="14" t="s">
        <v>43</v>
      </c>
      <c r="P11" s="14" t="s">
        <v>44</v>
      </c>
      <c r="Q11" s="14" t="s">
        <v>45</v>
      </c>
      <c r="R11" s="46"/>
    </row>
    <row r="12" spans="1:18" s="2" customFormat="1" ht="18" customHeight="1" x14ac:dyDescent="0.45">
      <c r="A12" s="11">
        <v>1</v>
      </c>
      <c r="B12" s="67" t="s">
        <v>342</v>
      </c>
      <c r="C12" s="68" t="s">
        <v>343</v>
      </c>
      <c r="D12" s="9"/>
      <c r="E12" s="9"/>
      <c r="F12" s="9"/>
      <c r="G12" s="9"/>
      <c r="H12" s="9"/>
      <c r="I12" s="9"/>
      <c r="J12" s="9"/>
      <c r="K12" s="9"/>
      <c r="L12" s="9"/>
      <c r="M12" s="15">
        <f>D12+E12+F12+G12+H12+I12+J12+K12+L12</f>
        <v>0</v>
      </c>
      <c r="N12" s="15" t="str">
        <f>IF(M12&lt;=19,"/","")</f>
        <v>/</v>
      </c>
      <c r="O12" s="15" t="str">
        <f>IF(AND(M12&gt;19,M12&lt;=26),"/","")</f>
        <v/>
      </c>
      <c r="P12" s="16" t="str">
        <f>IF(AND(M12&gt;26,M12&lt;=33),"/","")</f>
        <v/>
      </c>
      <c r="Q12" s="16" t="str">
        <f>IF(AND(M12&gt;33,M12&lt;=40),"/","")</f>
        <v/>
      </c>
      <c r="R12" s="15" t="str">
        <f>IF(M12&gt;=24,"ผ่าน","ไม่ผ่าน")</f>
        <v>ไม่ผ่าน</v>
      </c>
    </row>
    <row r="13" spans="1:18" s="2" customFormat="1" ht="18" customHeight="1" x14ac:dyDescent="0.45">
      <c r="A13" s="11">
        <v>2</v>
      </c>
      <c r="B13" s="67" t="s">
        <v>344</v>
      </c>
      <c r="C13" s="68" t="s">
        <v>345</v>
      </c>
      <c r="D13" s="9"/>
      <c r="E13" s="9"/>
      <c r="F13" s="9"/>
      <c r="G13" s="9"/>
      <c r="H13" s="9"/>
      <c r="I13" s="9"/>
      <c r="J13" s="9"/>
      <c r="K13" s="9"/>
      <c r="L13" s="9"/>
      <c r="M13" s="15">
        <f t="shared" ref="M13:M38" si="0">D13+E13+F13+G13+H13+I13+J13+K13+L13</f>
        <v>0</v>
      </c>
      <c r="N13" s="15" t="str">
        <f t="shared" ref="N13:N54" si="1">IF(M13&lt;=19,"/","")</f>
        <v>/</v>
      </c>
      <c r="O13" s="15" t="str">
        <f t="shared" ref="O13:O39" si="2">IF(AND(M13&gt;19,M13&lt;=26),"/","")</f>
        <v/>
      </c>
      <c r="P13" s="16" t="str">
        <f t="shared" ref="P13:P54" si="3">IF(AND(M13&gt;26,M13&lt;=33),"/","")</f>
        <v/>
      </c>
      <c r="Q13" s="16" t="str">
        <f t="shared" ref="Q13:Q54" si="4">IF(AND(M13&gt;33,M13&lt;=40),"/","")</f>
        <v/>
      </c>
      <c r="R13" s="15" t="str">
        <f t="shared" ref="R13:R54" si="5">IF(M13&gt;=24,"ผ่าน","ไม่ผ่าน")</f>
        <v>ไม่ผ่าน</v>
      </c>
    </row>
    <row r="14" spans="1:18" s="2" customFormat="1" ht="18" customHeight="1" x14ac:dyDescent="0.45">
      <c r="A14" s="11">
        <v>3</v>
      </c>
      <c r="B14" s="71" t="s">
        <v>346</v>
      </c>
      <c r="C14" s="72" t="s">
        <v>347</v>
      </c>
      <c r="D14" s="9"/>
      <c r="E14" s="9"/>
      <c r="F14" s="9"/>
      <c r="G14" s="9"/>
      <c r="H14" s="9"/>
      <c r="I14" s="9"/>
      <c r="J14" s="9"/>
      <c r="K14" s="9"/>
      <c r="L14" s="9"/>
      <c r="M14" s="15">
        <f t="shared" si="0"/>
        <v>0</v>
      </c>
      <c r="N14" s="15" t="str">
        <f t="shared" si="1"/>
        <v>/</v>
      </c>
      <c r="O14" s="15" t="str">
        <f t="shared" si="2"/>
        <v/>
      </c>
      <c r="P14" s="16" t="str">
        <f t="shared" si="3"/>
        <v/>
      </c>
      <c r="Q14" s="16" t="str">
        <f t="shared" si="4"/>
        <v/>
      </c>
      <c r="R14" s="15" t="str">
        <f t="shared" si="5"/>
        <v>ไม่ผ่าน</v>
      </c>
    </row>
    <row r="15" spans="1:18" s="2" customFormat="1" ht="18" customHeight="1" x14ac:dyDescent="0.45">
      <c r="A15" s="11">
        <v>4</v>
      </c>
      <c r="B15" s="67" t="s">
        <v>348</v>
      </c>
      <c r="C15" s="68" t="s">
        <v>349</v>
      </c>
      <c r="D15" s="9"/>
      <c r="E15" s="9"/>
      <c r="F15" s="9"/>
      <c r="G15" s="9"/>
      <c r="H15" s="9"/>
      <c r="I15" s="9"/>
      <c r="J15" s="9"/>
      <c r="K15" s="9"/>
      <c r="L15" s="9"/>
      <c r="M15" s="15">
        <f t="shared" si="0"/>
        <v>0</v>
      </c>
      <c r="N15" s="15" t="str">
        <f t="shared" si="1"/>
        <v>/</v>
      </c>
      <c r="O15" s="15" t="str">
        <f t="shared" si="2"/>
        <v/>
      </c>
      <c r="P15" s="16" t="str">
        <f t="shared" si="3"/>
        <v/>
      </c>
      <c r="Q15" s="16" t="str">
        <f t="shared" si="4"/>
        <v/>
      </c>
      <c r="R15" s="15" t="str">
        <f t="shared" si="5"/>
        <v>ไม่ผ่าน</v>
      </c>
    </row>
    <row r="16" spans="1:18" s="2" customFormat="1" ht="18" customHeight="1" x14ac:dyDescent="0.45">
      <c r="A16" s="11">
        <v>5</v>
      </c>
      <c r="B16" s="67" t="s">
        <v>18</v>
      </c>
      <c r="C16" s="68" t="s">
        <v>350</v>
      </c>
      <c r="D16" s="9"/>
      <c r="E16" s="9"/>
      <c r="F16" s="9"/>
      <c r="G16" s="9"/>
      <c r="H16" s="9"/>
      <c r="I16" s="9"/>
      <c r="J16" s="9"/>
      <c r="K16" s="9"/>
      <c r="L16" s="9"/>
      <c r="M16" s="15">
        <f t="shared" si="0"/>
        <v>0</v>
      </c>
      <c r="N16" s="15" t="str">
        <f t="shared" si="1"/>
        <v>/</v>
      </c>
      <c r="O16" s="15" t="str">
        <f t="shared" si="2"/>
        <v/>
      </c>
      <c r="P16" s="16" t="str">
        <f t="shared" si="3"/>
        <v/>
      </c>
      <c r="Q16" s="16" t="str">
        <f t="shared" si="4"/>
        <v/>
      </c>
      <c r="R16" s="15" t="str">
        <f t="shared" si="5"/>
        <v>ไม่ผ่าน</v>
      </c>
    </row>
    <row r="17" spans="1:18" s="2" customFormat="1" ht="18" customHeight="1" x14ac:dyDescent="0.45">
      <c r="A17" s="11">
        <v>6</v>
      </c>
      <c r="B17" s="67" t="s">
        <v>351</v>
      </c>
      <c r="C17" s="68" t="s">
        <v>352</v>
      </c>
      <c r="D17" s="9"/>
      <c r="E17" s="9"/>
      <c r="F17" s="9"/>
      <c r="G17" s="9"/>
      <c r="H17" s="9"/>
      <c r="I17" s="9"/>
      <c r="J17" s="9"/>
      <c r="K17" s="9"/>
      <c r="L17" s="9"/>
      <c r="M17" s="15">
        <f t="shared" si="0"/>
        <v>0</v>
      </c>
      <c r="N17" s="15" t="str">
        <f t="shared" si="1"/>
        <v>/</v>
      </c>
      <c r="O17" s="15" t="str">
        <f t="shared" si="2"/>
        <v/>
      </c>
      <c r="P17" s="16" t="str">
        <f t="shared" si="3"/>
        <v/>
      </c>
      <c r="Q17" s="16" t="str">
        <f t="shared" si="4"/>
        <v/>
      </c>
      <c r="R17" s="15" t="str">
        <f t="shared" si="5"/>
        <v>ไม่ผ่าน</v>
      </c>
    </row>
    <row r="18" spans="1:18" s="2" customFormat="1" ht="18" customHeight="1" x14ac:dyDescent="0.45">
      <c r="A18" s="11">
        <v>7</v>
      </c>
      <c r="B18" s="67" t="s">
        <v>353</v>
      </c>
      <c r="C18" s="68" t="s">
        <v>354</v>
      </c>
      <c r="D18" s="9"/>
      <c r="E18" s="9"/>
      <c r="F18" s="9"/>
      <c r="G18" s="9"/>
      <c r="H18" s="9"/>
      <c r="I18" s="9"/>
      <c r="J18" s="9"/>
      <c r="K18" s="9"/>
      <c r="L18" s="9"/>
      <c r="M18" s="15">
        <f t="shared" si="0"/>
        <v>0</v>
      </c>
      <c r="N18" s="15" t="str">
        <f t="shared" si="1"/>
        <v>/</v>
      </c>
      <c r="O18" s="15" t="str">
        <f t="shared" si="2"/>
        <v/>
      </c>
      <c r="P18" s="16" t="str">
        <f t="shared" si="3"/>
        <v/>
      </c>
      <c r="Q18" s="16" t="str">
        <f t="shared" si="4"/>
        <v/>
      </c>
      <c r="R18" s="15" t="str">
        <f t="shared" si="5"/>
        <v>ไม่ผ่าน</v>
      </c>
    </row>
    <row r="19" spans="1:18" s="2" customFormat="1" ht="18" customHeight="1" x14ac:dyDescent="0.45">
      <c r="A19" s="11">
        <v>8</v>
      </c>
      <c r="B19" s="67" t="s">
        <v>355</v>
      </c>
      <c r="C19" s="68" t="s">
        <v>356</v>
      </c>
      <c r="D19" s="9"/>
      <c r="E19" s="9"/>
      <c r="F19" s="9"/>
      <c r="G19" s="9"/>
      <c r="H19" s="9"/>
      <c r="I19" s="9"/>
      <c r="J19" s="9"/>
      <c r="K19" s="9"/>
      <c r="L19" s="9"/>
      <c r="M19" s="15">
        <f t="shared" si="0"/>
        <v>0</v>
      </c>
      <c r="N19" s="15" t="str">
        <f t="shared" si="1"/>
        <v>/</v>
      </c>
      <c r="O19" s="15" t="str">
        <f t="shared" si="2"/>
        <v/>
      </c>
      <c r="P19" s="16" t="str">
        <f t="shared" si="3"/>
        <v/>
      </c>
      <c r="Q19" s="16" t="str">
        <f t="shared" si="4"/>
        <v/>
      </c>
      <c r="R19" s="15" t="str">
        <f t="shared" si="5"/>
        <v>ไม่ผ่าน</v>
      </c>
    </row>
    <row r="20" spans="1:18" s="2" customFormat="1" ht="18" customHeight="1" x14ac:dyDescent="0.45">
      <c r="A20" s="11">
        <v>9</v>
      </c>
      <c r="B20" s="67" t="s">
        <v>357</v>
      </c>
      <c r="C20" s="68" t="s">
        <v>358</v>
      </c>
      <c r="D20" s="9"/>
      <c r="E20" s="9"/>
      <c r="F20" s="9"/>
      <c r="G20" s="9"/>
      <c r="H20" s="9"/>
      <c r="I20" s="9"/>
      <c r="J20" s="9"/>
      <c r="K20" s="9"/>
      <c r="L20" s="9"/>
      <c r="M20" s="15">
        <f t="shared" si="0"/>
        <v>0</v>
      </c>
      <c r="N20" s="15" t="str">
        <f t="shared" si="1"/>
        <v>/</v>
      </c>
      <c r="O20" s="15" t="str">
        <f t="shared" si="2"/>
        <v/>
      </c>
      <c r="P20" s="16" t="str">
        <f t="shared" si="3"/>
        <v/>
      </c>
      <c r="Q20" s="16" t="str">
        <f t="shared" si="4"/>
        <v/>
      </c>
      <c r="R20" s="15" t="str">
        <f t="shared" si="5"/>
        <v>ไม่ผ่าน</v>
      </c>
    </row>
    <row r="21" spans="1:18" s="2" customFormat="1" ht="18" customHeight="1" x14ac:dyDescent="0.45">
      <c r="A21" s="11">
        <v>10</v>
      </c>
      <c r="B21" s="67" t="s">
        <v>359</v>
      </c>
      <c r="C21" s="68" t="s">
        <v>360</v>
      </c>
      <c r="D21" s="9"/>
      <c r="E21" s="9"/>
      <c r="F21" s="9"/>
      <c r="G21" s="9"/>
      <c r="H21" s="9"/>
      <c r="I21" s="9"/>
      <c r="J21" s="9"/>
      <c r="K21" s="9"/>
      <c r="L21" s="9"/>
      <c r="M21" s="15">
        <f t="shared" si="0"/>
        <v>0</v>
      </c>
      <c r="N21" s="15" t="str">
        <f t="shared" si="1"/>
        <v>/</v>
      </c>
      <c r="O21" s="15" t="str">
        <f t="shared" si="2"/>
        <v/>
      </c>
      <c r="P21" s="16" t="str">
        <f t="shared" si="3"/>
        <v/>
      </c>
      <c r="Q21" s="16" t="str">
        <f t="shared" si="4"/>
        <v/>
      </c>
      <c r="R21" s="15" t="str">
        <f t="shared" si="5"/>
        <v>ไม่ผ่าน</v>
      </c>
    </row>
    <row r="22" spans="1:18" s="2" customFormat="1" ht="18" customHeight="1" x14ac:dyDescent="0.45">
      <c r="A22" s="11">
        <v>11</v>
      </c>
      <c r="B22" s="67" t="s">
        <v>361</v>
      </c>
      <c r="C22" s="68" t="s">
        <v>362</v>
      </c>
      <c r="D22" s="9"/>
      <c r="E22" s="9"/>
      <c r="F22" s="9"/>
      <c r="G22" s="9"/>
      <c r="H22" s="9"/>
      <c r="I22" s="9"/>
      <c r="J22" s="9"/>
      <c r="K22" s="9"/>
      <c r="L22" s="9"/>
      <c r="M22" s="15">
        <f t="shared" si="0"/>
        <v>0</v>
      </c>
      <c r="N22" s="15" t="str">
        <f t="shared" si="1"/>
        <v>/</v>
      </c>
      <c r="O22" s="15" t="str">
        <f t="shared" si="2"/>
        <v/>
      </c>
      <c r="P22" s="16" t="str">
        <f t="shared" si="3"/>
        <v/>
      </c>
      <c r="Q22" s="16" t="str">
        <f t="shared" si="4"/>
        <v/>
      </c>
      <c r="R22" s="15" t="str">
        <f t="shared" si="5"/>
        <v>ไม่ผ่าน</v>
      </c>
    </row>
    <row r="23" spans="1:18" s="2" customFormat="1" ht="18" customHeight="1" x14ac:dyDescent="0.45">
      <c r="A23" s="11">
        <v>12</v>
      </c>
      <c r="B23" s="69" t="s">
        <v>363</v>
      </c>
      <c r="C23" s="70" t="s">
        <v>364</v>
      </c>
      <c r="D23" s="9"/>
      <c r="E23" s="9"/>
      <c r="F23" s="9"/>
      <c r="G23" s="9"/>
      <c r="H23" s="9"/>
      <c r="I23" s="9"/>
      <c r="J23" s="9"/>
      <c r="K23" s="9"/>
      <c r="L23" s="9"/>
      <c r="M23" s="15">
        <f t="shared" si="0"/>
        <v>0</v>
      </c>
      <c r="N23" s="15" t="str">
        <f t="shared" si="1"/>
        <v>/</v>
      </c>
      <c r="O23" s="15" t="str">
        <f t="shared" si="2"/>
        <v/>
      </c>
      <c r="P23" s="16" t="str">
        <f t="shared" si="3"/>
        <v/>
      </c>
      <c r="Q23" s="16" t="str">
        <f t="shared" si="4"/>
        <v/>
      </c>
      <c r="R23" s="15" t="str">
        <f t="shared" si="5"/>
        <v>ไม่ผ่าน</v>
      </c>
    </row>
    <row r="24" spans="1:18" s="2" customFormat="1" ht="18" customHeight="1" x14ac:dyDescent="0.45">
      <c r="A24" s="11">
        <v>13</v>
      </c>
      <c r="B24" s="76" t="s">
        <v>365</v>
      </c>
      <c r="C24" s="77" t="s">
        <v>366</v>
      </c>
      <c r="D24" s="9"/>
      <c r="E24" s="9"/>
      <c r="F24" s="9"/>
      <c r="G24" s="9"/>
      <c r="H24" s="9"/>
      <c r="I24" s="9"/>
      <c r="J24" s="9"/>
      <c r="K24" s="9"/>
      <c r="L24" s="9"/>
      <c r="M24" s="15">
        <f t="shared" si="0"/>
        <v>0</v>
      </c>
      <c r="N24" s="15" t="str">
        <f t="shared" si="1"/>
        <v>/</v>
      </c>
      <c r="O24" s="15" t="str">
        <f t="shared" si="2"/>
        <v/>
      </c>
      <c r="P24" s="16" t="str">
        <f t="shared" si="3"/>
        <v/>
      </c>
      <c r="Q24" s="16" t="str">
        <f t="shared" si="4"/>
        <v/>
      </c>
      <c r="R24" s="15" t="str">
        <f t="shared" si="5"/>
        <v>ไม่ผ่าน</v>
      </c>
    </row>
    <row r="25" spans="1:18" s="2" customFormat="1" ht="18" customHeight="1" x14ac:dyDescent="0.45">
      <c r="A25" s="11">
        <v>14</v>
      </c>
      <c r="B25" s="69" t="s">
        <v>367</v>
      </c>
      <c r="C25" s="70" t="s">
        <v>368</v>
      </c>
      <c r="D25" s="9"/>
      <c r="E25" s="9"/>
      <c r="F25" s="9"/>
      <c r="G25" s="9"/>
      <c r="H25" s="9"/>
      <c r="I25" s="9"/>
      <c r="J25" s="9"/>
      <c r="K25" s="9"/>
      <c r="L25" s="9"/>
      <c r="M25" s="15">
        <f t="shared" si="0"/>
        <v>0</v>
      </c>
      <c r="N25" s="15" t="str">
        <f t="shared" si="1"/>
        <v>/</v>
      </c>
      <c r="O25" s="15" t="str">
        <f t="shared" si="2"/>
        <v/>
      </c>
      <c r="P25" s="16" t="str">
        <f t="shared" si="3"/>
        <v/>
      </c>
      <c r="Q25" s="16" t="str">
        <f t="shared" si="4"/>
        <v/>
      </c>
      <c r="R25" s="15" t="str">
        <f t="shared" si="5"/>
        <v>ไม่ผ่าน</v>
      </c>
    </row>
    <row r="26" spans="1:18" s="2" customFormat="1" ht="18" customHeight="1" x14ac:dyDescent="0.45">
      <c r="A26" s="11">
        <v>15</v>
      </c>
      <c r="B26" s="69" t="s">
        <v>369</v>
      </c>
      <c r="C26" s="70" t="s">
        <v>370</v>
      </c>
      <c r="D26" s="9"/>
      <c r="E26" s="9"/>
      <c r="F26" s="9"/>
      <c r="G26" s="9"/>
      <c r="H26" s="9"/>
      <c r="I26" s="9"/>
      <c r="J26" s="9"/>
      <c r="K26" s="9"/>
      <c r="L26" s="9"/>
      <c r="M26" s="15">
        <f t="shared" si="0"/>
        <v>0</v>
      </c>
      <c r="N26" s="15" t="str">
        <f t="shared" si="1"/>
        <v>/</v>
      </c>
      <c r="O26" s="15" t="str">
        <f t="shared" si="2"/>
        <v/>
      </c>
      <c r="P26" s="16" t="str">
        <f t="shared" si="3"/>
        <v/>
      </c>
      <c r="Q26" s="16" t="str">
        <f t="shared" si="4"/>
        <v/>
      </c>
      <c r="R26" s="15" t="str">
        <f t="shared" si="5"/>
        <v>ไม่ผ่าน</v>
      </c>
    </row>
    <row r="27" spans="1:18" s="2" customFormat="1" ht="18" customHeight="1" x14ac:dyDescent="0.45">
      <c r="A27" s="11">
        <v>16</v>
      </c>
      <c r="B27" s="69" t="s">
        <v>371</v>
      </c>
      <c r="C27" s="70" t="s">
        <v>372</v>
      </c>
      <c r="D27" s="9"/>
      <c r="E27" s="9"/>
      <c r="F27" s="9"/>
      <c r="G27" s="9"/>
      <c r="H27" s="9"/>
      <c r="I27" s="9"/>
      <c r="J27" s="9"/>
      <c r="K27" s="9"/>
      <c r="L27" s="9"/>
      <c r="M27" s="15">
        <f t="shared" si="0"/>
        <v>0</v>
      </c>
      <c r="N27" s="15" t="str">
        <f t="shared" si="1"/>
        <v>/</v>
      </c>
      <c r="O27" s="15" t="str">
        <f t="shared" si="2"/>
        <v/>
      </c>
      <c r="P27" s="16" t="str">
        <f t="shared" si="3"/>
        <v/>
      </c>
      <c r="Q27" s="16" t="str">
        <f t="shared" si="4"/>
        <v/>
      </c>
      <c r="R27" s="15" t="str">
        <f t="shared" si="5"/>
        <v>ไม่ผ่าน</v>
      </c>
    </row>
    <row r="28" spans="1:18" s="2" customFormat="1" ht="18" customHeight="1" x14ac:dyDescent="0.45">
      <c r="A28" s="11">
        <v>17</v>
      </c>
      <c r="B28" s="69" t="s">
        <v>373</v>
      </c>
      <c r="C28" s="70" t="s">
        <v>372</v>
      </c>
      <c r="D28" s="9"/>
      <c r="E28" s="9"/>
      <c r="F28" s="9"/>
      <c r="G28" s="9"/>
      <c r="H28" s="9"/>
      <c r="I28" s="9"/>
      <c r="J28" s="9"/>
      <c r="K28" s="9"/>
      <c r="L28" s="9"/>
      <c r="M28" s="15">
        <f t="shared" si="0"/>
        <v>0</v>
      </c>
      <c r="N28" s="15" t="str">
        <f t="shared" si="1"/>
        <v>/</v>
      </c>
      <c r="O28" s="15" t="str">
        <f t="shared" si="2"/>
        <v/>
      </c>
      <c r="P28" s="16" t="str">
        <f t="shared" si="3"/>
        <v/>
      </c>
      <c r="Q28" s="16" t="str">
        <f t="shared" si="4"/>
        <v/>
      </c>
      <c r="R28" s="15" t="str">
        <f t="shared" si="5"/>
        <v>ไม่ผ่าน</v>
      </c>
    </row>
    <row r="29" spans="1:18" s="2" customFormat="1" ht="18" customHeight="1" x14ac:dyDescent="0.45">
      <c r="A29" s="11">
        <v>18</v>
      </c>
      <c r="B29" s="71" t="s">
        <v>374</v>
      </c>
      <c r="C29" s="72" t="s">
        <v>375</v>
      </c>
      <c r="D29" s="9"/>
      <c r="E29" s="9"/>
      <c r="F29" s="9"/>
      <c r="G29" s="9"/>
      <c r="H29" s="9"/>
      <c r="I29" s="9"/>
      <c r="J29" s="9"/>
      <c r="K29" s="9"/>
      <c r="L29" s="9"/>
      <c r="M29" s="15">
        <f t="shared" si="0"/>
        <v>0</v>
      </c>
      <c r="N29" s="15" t="str">
        <f t="shared" si="1"/>
        <v>/</v>
      </c>
      <c r="O29" s="15" t="str">
        <f t="shared" si="2"/>
        <v/>
      </c>
      <c r="P29" s="16" t="str">
        <f t="shared" si="3"/>
        <v/>
      </c>
      <c r="Q29" s="16" t="str">
        <f t="shared" si="4"/>
        <v/>
      </c>
      <c r="R29" s="15" t="str">
        <f t="shared" si="5"/>
        <v>ไม่ผ่าน</v>
      </c>
    </row>
    <row r="30" spans="1:18" s="2" customFormat="1" ht="18" customHeight="1" x14ac:dyDescent="0.45">
      <c r="A30" s="11">
        <v>19</v>
      </c>
      <c r="B30" s="67" t="s">
        <v>376</v>
      </c>
      <c r="C30" s="68" t="s">
        <v>71</v>
      </c>
      <c r="D30" s="9"/>
      <c r="E30" s="9"/>
      <c r="F30" s="9"/>
      <c r="G30" s="9"/>
      <c r="H30" s="9"/>
      <c r="I30" s="9"/>
      <c r="J30" s="9"/>
      <c r="K30" s="9"/>
      <c r="L30" s="9"/>
      <c r="M30" s="15">
        <f t="shared" si="0"/>
        <v>0</v>
      </c>
      <c r="N30" s="15" t="str">
        <f t="shared" si="1"/>
        <v>/</v>
      </c>
      <c r="O30" s="15" t="str">
        <f t="shared" si="2"/>
        <v/>
      </c>
      <c r="P30" s="16" t="str">
        <f t="shared" si="3"/>
        <v/>
      </c>
      <c r="Q30" s="16" t="str">
        <f t="shared" si="4"/>
        <v/>
      </c>
      <c r="R30" s="15" t="str">
        <f t="shared" si="5"/>
        <v>ไม่ผ่าน</v>
      </c>
    </row>
    <row r="31" spans="1:18" s="2" customFormat="1" ht="18" customHeight="1" x14ac:dyDescent="0.45">
      <c r="A31" s="11">
        <v>20</v>
      </c>
      <c r="B31" s="67" t="s">
        <v>377</v>
      </c>
      <c r="C31" s="68" t="s">
        <v>92</v>
      </c>
      <c r="D31" s="9"/>
      <c r="E31" s="9"/>
      <c r="F31" s="9"/>
      <c r="G31" s="9"/>
      <c r="H31" s="9"/>
      <c r="I31" s="9"/>
      <c r="J31" s="9"/>
      <c r="K31" s="9"/>
      <c r="L31" s="9"/>
      <c r="M31" s="15">
        <f t="shared" si="0"/>
        <v>0</v>
      </c>
      <c r="N31" s="15" t="str">
        <f t="shared" si="1"/>
        <v>/</v>
      </c>
      <c r="O31" s="15" t="str">
        <f t="shared" si="2"/>
        <v/>
      </c>
      <c r="P31" s="16" t="str">
        <f t="shared" si="3"/>
        <v/>
      </c>
      <c r="Q31" s="16" t="str">
        <f t="shared" si="4"/>
        <v/>
      </c>
      <c r="R31" s="15" t="str">
        <f t="shared" si="5"/>
        <v>ไม่ผ่าน</v>
      </c>
    </row>
    <row r="32" spans="1:18" s="2" customFormat="1" ht="18" customHeight="1" x14ac:dyDescent="0.45">
      <c r="A32" s="11">
        <v>21</v>
      </c>
      <c r="B32" s="67" t="s">
        <v>378</v>
      </c>
      <c r="C32" s="68" t="s">
        <v>379</v>
      </c>
      <c r="D32" s="9"/>
      <c r="E32" s="9"/>
      <c r="F32" s="9"/>
      <c r="G32" s="9"/>
      <c r="H32" s="9"/>
      <c r="I32" s="9"/>
      <c r="J32" s="9"/>
      <c r="K32" s="9"/>
      <c r="L32" s="9"/>
      <c r="M32" s="15">
        <f t="shared" si="0"/>
        <v>0</v>
      </c>
      <c r="N32" s="15" t="str">
        <f t="shared" si="1"/>
        <v>/</v>
      </c>
      <c r="O32" s="15" t="str">
        <f t="shared" si="2"/>
        <v/>
      </c>
      <c r="P32" s="16" t="str">
        <f t="shared" si="3"/>
        <v/>
      </c>
      <c r="Q32" s="16" t="str">
        <f t="shared" si="4"/>
        <v/>
      </c>
      <c r="R32" s="15" t="str">
        <f t="shared" si="5"/>
        <v>ไม่ผ่าน</v>
      </c>
    </row>
    <row r="33" spans="1:18" s="2" customFormat="1" ht="18" customHeight="1" x14ac:dyDescent="0.45">
      <c r="A33" s="11">
        <v>22</v>
      </c>
      <c r="B33" s="67" t="s">
        <v>73</v>
      </c>
      <c r="C33" s="68" t="s">
        <v>380</v>
      </c>
      <c r="D33" s="9"/>
      <c r="E33" s="9"/>
      <c r="F33" s="9"/>
      <c r="G33" s="9"/>
      <c r="H33" s="9"/>
      <c r="I33" s="9"/>
      <c r="J33" s="9"/>
      <c r="K33" s="9"/>
      <c r="L33" s="9"/>
      <c r="M33" s="15">
        <f t="shared" si="0"/>
        <v>0</v>
      </c>
      <c r="N33" s="15" t="str">
        <f t="shared" si="1"/>
        <v>/</v>
      </c>
      <c r="O33" s="15" t="str">
        <f t="shared" si="2"/>
        <v/>
      </c>
      <c r="P33" s="16" t="str">
        <f t="shared" si="3"/>
        <v/>
      </c>
      <c r="Q33" s="16" t="str">
        <f t="shared" si="4"/>
        <v/>
      </c>
      <c r="R33" s="15" t="str">
        <f t="shared" si="5"/>
        <v>ไม่ผ่าน</v>
      </c>
    </row>
    <row r="34" spans="1:18" s="2" customFormat="1" ht="18" customHeight="1" x14ac:dyDescent="0.45">
      <c r="A34" s="11">
        <v>23</v>
      </c>
      <c r="B34" s="67" t="s">
        <v>381</v>
      </c>
      <c r="C34" s="68" t="s">
        <v>382</v>
      </c>
      <c r="D34" s="9"/>
      <c r="E34" s="9"/>
      <c r="F34" s="9"/>
      <c r="G34" s="9"/>
      <c r="H34" s="9"/>
      <c r="I34" s="9"/>
      <c r="J34" s="9"/>
      <c r="K34" s="9"/>
      <c r="L34" s="9"/>
      <c r="M34" s="15">
        <f t="shared" si="0"/>
        <v>0</v>
      </c>
      <c r="N34" s="15" t="str">
        <f t="shared" si="1"/>
        <v>/</v>
      </c>
      <c r="O34" s="15" t="str">
        <f t="shared" si="2"/>
        <v/>
      </c>
      <c r="P34" s="16" t="str">
        <f t="shared" si="3"/>
        <v/>
      </c>
      <c r="Q34" s="16" t="str">
        <f t="shared" si="4"/>
        <v/>
      </c>
      <c r="R34" s="15" t="str">
        <f t="shared" si="5"/>
        <v>ไม่ผ่าน</v>
      </c>
    </row>
    <row r="35" spans="1:18" s="2" customFormat="1" ht="18" customHeight="1" x14ac:dyDescent="0.45">
      <c r="A35" s="11">
        <v>24</v>
      </c>
      <c r="B35" s="67" t="s">
        <v>383</v>
      </c>
      <c r="C35" s="68" t="s">
        <v>112</v>
      </c>
      <c r="D35" s="9"/>
      <c r="E35" s="9"/>
      <c r="F35" s="9"/>
      <c r="G35" s="9"/>
      <c r="H35" s="9"/>
      <c r="I35" s="9"/>
      <c r="J35" s="9"/>
      <c r="K35" s="9"/>
      <c r="L35" s="9"/>
      <c r="M35" s="15">
        <f t="shared" si="0"/>
        <v>0</v>
      </c>
      <c r="N35" s="15" t="str">
        <f t="shared" si="1"/>
        <v>/</v>
      </c>
      <c r="O35" s="15" t="str">
        <f t="shared" si="2"/>
        <v/>
      </c>
      <c r="P35" s="16" t="str">
        <f t="shared" si="3"/>
        <v/>
      </c>
      <c r="Q35" s="16" t="str">
        <f t="shared" si="4"/>
        <v/>
      </c>
      <c r="R35" s="15" t="str">
        <f t="shared" si="5"/>
        <v>ไม่ผ่าน</v>
      </c>
    </row>
    <row r="36" spans="1:18" s="2" customFormat="1" ht="18" customHeight="1" x14ac:dyDescent="0.45">
      <c r="A36" s="11">
        <v>25</v>
      </c>
      <c r="B36" s="67" t="s">
        <v>384</v>
      </c>
      <c r="C36" s="68" t="s">
        <v>385</v>
      </c>
      <c r="D36" s="9"/>
      <c r="E36" s="9"/>
      <c r="F36" s="9"/>
      <c r="G36" s="9"/>
      <c r="H36" s="9"/>
      <c r="I36" s="9"/>
      <c r="J36" s="9"/>
      <c r="K36" s="9"/>
      <c r="L36" s="9"/>
      <c r="M36" s="15">
        <f t="shared" si="0"/>
        <v>0</v>
      </c>
      <c r="N36" s="15" t="str">
        <f t="shared" si="1"/>
        <v>/</v>
      </c>
      <c r="O36" s="15" t="str">
        <f t="shared" si="2"/>
        <v/>
      </c>
      <c r="P36" s="16" t="str">
        <f t="shared" si="3"/>
        <v/>
      </c>
      <c r="Q36" s="16" t="str">
        <f t="shared" si="4"/>
        <v/>
      </c>
      <c r="R36" s="15" t="str">
        <f t="shared" si="5"/>
        <v>ไม่ผ่าน</v>
      </c>
    </row>
    <row r="37" spans="1:18" s="2" customFormat="1" ht="18" customHeight="1" x14ac:dyDescent="0.45">
      <c r="A37" s="11">
        <v>26</v>
      </c>
      <c r="B37" s="67" t="s">
        <v>386</v>
      </c>
      <c r="C37" s="68" t="s">
        <v>387</v>
      </c>
      <c r="D37" s="9"/>
      <c r="E37" s="9"/>
      <c r="F37" s="9"/>
      <c r="G37" s="9"/>
      <c r="H37" s="9"/>
      <c r="I37" s="9"/>
      <c r="J37" s="9"/>
      <c r="K37" s="9"/>
      <c r="L37" s="9"/>
      <c r="M37" s="15">
        <f t="shared" si="0"/>
        <v>0</v>
      </c>
      <c r="N37" s="15" t="str">
        <f t="shared" si="1"/>
        <v>/</v>
      </c>
      <c r="O37" s="15" t="str">
        <f t="shared" si="2"/>
        <v/>
      </c>
      <c r="P37" s="16" t="str">
        <f t="shared" si="3"/>
        <v/>
      </c>
      <c r="Q37" s="16" t="str">
        <f t="shared" si="4"/>
        <v/>
      </c>
      <c r="R37" s="15" t="str">
        <f t="shared" si="5"/>
        <v>ไม่ผ่าน</v>
      </c>
    </row>
    <row r="38" spans="1:18" s="2" customFormat="1" ht="18" customHeight="1" x14ac:dyDescent="0.45">
      <c r="A38" s="11">
        <v>27</v>
      </c>
      <c r="B38" s="67" t="s">
        <v>388</v>
      </c>
      <c r="C38" s="68" t="s">
        <v>389</v>
      </c>
      <c r="D38" s="9"/>
      <c r="E38" s="9"/>
      <c r="F38" s="9"/>
      <c r="G38" s="9"/>
      <c r="H38" s="9"/>
      <c r="I38" s="9"/>
      <c r="J38" s="9"/>
      <c r="K38" s="9"/>
      <c r="L38" s="9"/>
      <c r="M38" s="15">
        <f t="shared" si="0"/>
        <v>0</v>
      </c>
      <c r="N38" s="15" t="str">
        <f t="shared" si="1"/>
        <v>/</v>
      </c>
      <c r="O38" s="15" t="str">
        <f t="shared" si="2"/>
        <v/>
      </c>
      <c r="P38" s="16" t="str">
        <f t="shared" si="3"/>
        <v/>
      </c>
      <c r="Q38" s="16" t="str">
        <f t="shared" si="4"/>
        <v/>
      </c>
      <c r="R38" s="15" t="str">
        <f t="shared" si="5"/>
        <v>ไม่ผ่าน</v>
      </c>
    </row>
    <row r="39" spans="1:18" s="2" customFormat="1" ht="19.350000000000001" customHeight="1" x14ac:dyDescent="0.45">
      <c r="A39" s="11">
        <v>28</v>
      </c>
      <c r="B39" s="71" t="s">
        <v>57</v>
      </c>
      <c r="C39" s="72" t="s">
        <v>390</v>
      </c>
      <c r="D39" s="9"/>
      <c r="E39" s="9"/>
      <c r="F39" s="9"/>
      <c r="G39" s="9"/>
      <c r="H39" s="9"/>
      <c r="I39" s="9"/>
      <c r="J39" s="9"/>
      <c r="K39" s="9"/>
      <c r="L39" s="9"/>
      <c r="M39" s="15">
        <f>D39+E39+F39+G39+H39+I39+J39+K39+L39</f>
        <v>0</v>
      </c>
      <c r="N39" s="15" t="str">
        <f t="shared" si="1"/>
        <v>/</v>
      </c>
      <c r="O39" s="15" t="str">
        <f t="shared" si="2"/>
        <v/>
      </c>
      <c r="P39" s="16" t="str">
        <f t="shared" si="3"/>
        <v/>
      </c>
      <c r="Q39" s="16" t="str">
        <f t="shared" si="4"/>
        <v/>
      </c>
      <c r="R39" s="15" t="str">
        <f t="shared" si="5"/>
        <v>ไม่ผ่าน</v>
      </c>
    </row>
    <row r="40" spans="1:18" s="2" customFormat="1" ht="19.350000000000001" customHeight="1" x14ac:dyDescent="0.45">
      <c r="A40" s="11">
        <v>29</v>
      </c>
      <c r="B40" s="67" t="s">
        <v>180</v>
      </c>
      <c r="C40" s="68" t="s">
        <v>391</v>
      </c>
      <c r="D40" s="9"/>
      <c r="E40" s="9"/>
      <c r="F40" s="9"/>
      <c r="G40" s="9"/>
      <c r="H40" s="9"/>
      <c r="I40" s="9"/>
      <c r="J40" s="9"/>
      <c r="K40" s="9"/>
      <c r="L40" s="9"/>
      <c r="M40" s="15">
        <f t="shared" ref="M40:M54" si="6">D40+E40+F40+G40+H40+I40+J40+K40+L40</f>
        <v>0</v>
      </c>
      <c r="N40" s="15" t="str">
        <f t="shared" si="1"/>
        <v>/</v>
      </c>
      <c r="O40" s="15"/>
      <c r="P40" s="16" t="str">
        <f t="shared" si="3"/>
        <v/>
      </c>
      <c r="Q40" s="16" t="str">
        <f t="shared" si="4"/>
        <v/>
      </c>
      <c r="R40" s="15" t="str">
        <f t="shared" si="5"/>
        <v>ไม่ผ่าน</v>
      </c>
    </row>
    <row r="41" spans="1:18" s="2" customFormat="1" ht="19.350000000000001" customHeight="1" x14ac:dyDescent="0.45">
      <c r="A41" s="11">
        <v>30</v>
      </c>
      <c r="B41" s="67" t="s">
        <v>82</v>
      </c>
      <c r="C41" s="68" t="s">
        <v>392</v>
      </c>
      <c r="D41" s="9"/>
      <c r="E41" s="9"/>
      <c r="F41" s="9"/>
      <c r="G41" s="9"/>
      <c r="H41" s="9"/>
      <c r="I41" s="9"/>
      <c r="J41" s="9"/>
      <c r="K41" s="9"/>
      <c r="L41" s="9"/>
      <c r="M41" s="15">
        <f t="shared" si="6"/>
        <v>0</v>
      </c>
      <c r="N41" s="15" t="str">
        <f t="shared" si="1"/>
        <v>/</v>
      </c>
      <c r="O41" s="15"/>
      <c r="P41" s="16" t="str">
        <f t="shared" si="3"/>
        <v/>
      </c>
      <c r="Q41" s="16" t="str">
        <f t="shared" si="4"/>
        <v/>
      </c>
      <c r="R41" s="15" t="str">
        <f t="shared" si="5"/>
        <v>ไม่ผ่าน</v>
      </c>
    </row>
    <row r="42" spans="1:18" s="2" customFormat="1" ht="19.350000000000001" customHeight="1" x14ac:dyDescent="0.45">
      <c r="A42" s="11">
        <v>31</v>
      </c>
      <c r="B42" s="67" t="s">
        <v>109</v>
      </c>
      <c r="C42" s="68" t="s">
        <v>393</v>
      </c>
      <c r="D42" s="9"/>
      <c r="E42" s="9"/>
      <c r="F42" s="9"/>
      <c r="G42" s="9"/>
      <c r="H42" s="9"/>
      <c r="I42" s="9"/>
      <c r="J42" s="9"/>
      <c r="K42" s="9"/>
      <c r="L42" s="9"/>
      <c r="M42" s="15">
        <f t="shared" si="6"/>
        <v>0</v>
      </c>
      <c r="N42" s="15" t="str">
        <f t="shared" si="1"/>
        <v>/</v>
      </c>
      <c r="O42" s="15"/>
      <c r="P42" s="16" t="str">
        <f t="shared" si="3"/>
        <v/>
      </c>
      <c r="Q42" s="16" t="str">
        <f t="shared" si="4"/>
        <v/>
      </c>
      <c r="R42" s="15" t="str">
        <f t="shared" si="5"/>
        <v>ไม่ผ่าน</v>
      </c>
    </row>
    <row r="43" spans="1:18" s="2" customFormat="1" ht="19.350000000000001" customHeight="1" x14ac:dyDescent="0.45">
      <c r="A43" s="11">
        <v>32</v>
      </c>
      <c r="B43" s="67" t="s">
        <v>394</v>
      </c>
      <c r="C43" s="68" t="s">
        <v>395</v>
      </c>
      <c r="D43" s="9"/>
      <c r="E43" s="9"/>
      <c r="F43" s="9"/>
      <c r="G43" s="9"/>
      <c r="H43" s="9"/>
      <c r="I43" s="9"/>
      <c r="J43" s="9"/>
      <c r="K43" s="9"/>
      <c r="L43" s="9"/>
      <c r="M43" s="15">
        <f t="shared" si="6"/>
        <v>0</v>
      </c>
      <c r="N43" s="15" t="str">
        <f t="shared" si="1"/>
        <v>/</v>
      </c>
      <c r="O43" s="15"/>
      <c r="P43" s="16" t="str">
        <f t="shared" si="3"/>
        <v/>
      </c>
      <c r="Q43" s="16" t="str">
        <f t="shared" si="4"/>
        <v/>
      </c>
      <c r="R43" s="15" t="str">
        <f t="shared" si="5"/>
        <v>ไม่ผ่าน</v>
      </c>
    </row>
    <row r="44" spans="1:18" s="2" customFormat="1" ht="19.350000000000001" customHeight="1" x14ac:dyDescent="0.45">
      <c r="A44" s="11">
        <v>33</v>
      </c>
      <c r="B44" s="67" t="s">
        <v>396</v>
      </c>
      <c r="C44" s="68" t="s">
        <v>397</v>
      </c>
      <c r="D44" s="9"/>
      <c r="E44" s="9"/>
      <c r="F44" s="9"/>
      <c r="G44" s="9"/>
      <c r="H44" s="9"/>
      <c r="I44" s="9"/>
      <c r="J44" s="9"/>
      <c r="K44" s="9"/>
      <c r="L44" s="9"/>
      <c r="M44" s="15">
        <f t="shared" si="6"/>
        <v>0</v>
      </c>
      <c r="N44" s="15" t="str">
        <f t="shared" si="1"/>
        <v>/</v>
      </c>
      <c r="O44" s="15"/>
      <c r="P44" s="16" t="str">
        <f t="shared" si="3"/>
        <v/>
      </c>
      <c r="Q44" s="16" t="str">
        <f t="shared" si="4"/>
        <v/>
      </c>
      <c r="R44" s="15" t="str">
        <f t="shared" si="5"/>
        <v>ไม่ผ่าน</v>
      </c>
    </row>
    <row r="45" spans="1:18" s="2" customFormat="1" ht="19.350000000000001" customHeight="1" x14ac:dyDescent="0.45">
      <c r="A45" s="11">
        <v>34</v>
      </c>
      <c r="B45" s="67" t="s">
        <v>398</v>
      </c>
      <c r="C45" s="68" t="s">
        <v>399</v>
      </c>
      <c r="D45" s="9"/>
      <c r="E45" s="9"/>
      <c r="F45" s="9"/>
      <c r="G45" s="9"/>
      <c r="H45" s="9"/>
      <c r="I45" s="9"/>
      <c r="J45" s="9"/>
      <c r="K45" s="9"/>
      <c r="L45" s="9"/>
      <c r="M45" s="15">
        <f t="shared" si="6"/>
        <v>0</v>
      </c>
      <c r="N45" s="15" t="str">
        <f t="shared" si="1"/>
        <v>/</v>
      </c>
      <c r="O45" s="15"/>
      <c r="P45" s="16" t="str">
        <f t="shared" si="3"/>
        <v/>
      </c>
      <c r="Q45" s="16" t="str">
        <f t="shared" si="4"/>
        <v/>
      </c>
      <c r="R45" s="15" t="str">
        <f t="shared" si="5"/>
        <v>ไม่ผ่าน</v>
      </c>
    </row>
    <row r="46" spans="1:18" s="2" customFormat="1" ht="19.350000000000001" customHeight="1" x14ac:dyDescent="0.45">
      <c r="A46" s="11">
        <v>35</v>
      </c>
      <c r="B46" s="67" t="s">
        <v>400</v>
      </c>
      <c r="C46" s="68" t="s">
        <v>401</v>
      </c>
      <c r="D46" s="9"/>
      <c r="E46" s="9"/>
      <c r="F46" s="9"/>
      <c r="G46" s="9"/>
      <c r="H46" s="9"/>
      <c r="I46" s="9"/>
      <c r="J46" s="9"/>
      <c r="K46" s="9"/>
      <c r="L46" s="9"/>
      <c r="M46" s="15">
        <f t="shared" si="6"/>
        <v>0</v>
      </c>
      <c r="N46" s="15" t="str">
        <f t="shared" si="1"/>
        <v>/</v>
      </c>
      <c r="O46" s="15"/>
      <c r="P46" s="16" t="str">
        <f t="shared" si="3"/>
        <v/>
      </c>
      <c r="Q46" s="16" t="str">
        <f t="shared" si="4"/>
        <v/>
      </c>
      <c r="R46" s="15" t="str">
        <f t="shared" si="5"/>
        <v>ไม่ผ่าน</v>
      </c>
    </row>
    <row r="47" spans="1:18" s="2" customFormat="1" ht="19.350000000000001" customHeight="1" x14ac:dyDescent="0.45">
      <c r="A47" s="11">
        <v>36</v>
      </c>
      <c r="B47" s="67" t="s">
        <v>402</v>
      </c>
      <c r="C47" s="68" t="s">
        <v>403</v>
      </c>
      <c r="D47" s="9"/>
      <c r="E47" s="9"/>
      <c r="F47" s="9"/>
      <c r="G47" s="9"/>
      <c r="H47" s="9"/>
      <c r="I47" s="9"/>
      <c r="J47" s="9"/>
      <c r="K47" s="9"/>
      <c r="L47" s="9"/>
      <c r="M47" s="15">
        <f t="shared" si="6"/>
        <v>0</v>
      </c>
      <c r="N47" s="15" t="str">
        <f t="shared" si="1"/>
        <v>/</v>
      </c>
      <c r="O47" s="15"/>
      <c r="P47" s="16" t="str">
        <f t="shared" si="3"/>
        <v/>
      </c>
      <c r="Q47" s="16" t="str">
        <f t="shared" si="4"/>
        <v/>
      </c>
      <c r="R47" s="15" t="str">
        <f t="shared" si="5"/>
        <v>ไม่ผ่าน</v>
      </c>
    </row>
    <row r="48" spans="1:18" s="2" customFormat="1" ht="19.350000000000001" customHeight="1" x14ac:dyDescent="0.45">
      <c r="A48" s="11">
        <v>37</v>
      </c>
      <c r="B48" s="67" t="s">
        <v>404</v>
      </c>
      <c r="C48" s="68" t="s">
        <v>405</v>
      </c>
      <c r="D48" s="9"/>
      <c r="E48" s="9"/>
      <c r="F48" s="9"/>
      <c r="G48" s="9"/>
      <c r="H48" s="9"/>
      <c r="I48" s="9"/>
      <c r="J48" s="9"/>
      <c r="K48" s="9"/>
      <c r="L48" s="9"/>
      <c r="M48" s="15">
        <f t="shared" si="6"/>
        <v>0</v>
      </c>
      <c r="N48" s="15" t="str">
        <f t="shared" si="1"/>
        <v>/</v>
      </c>
      <c r="O48" s="15"/>
      <c r="P48" s="16" t="str">
        <f t="shared" si="3"/>
        <v/>
      </c>
      <c r="Q48" s="16" t="str">
        <f t="shared" si="4"/>
        <v/>
      </c>
      <c r="R48" s="15" t="str">
        <f t="shared" si="5"/>
        <v>ไม่ผ่าน</v>
      </c>
    </row>
    <row r="49" spans="1:18" s="2" customFormat="1" ht="19.350000000000001" customHeight="1" x14ac:dyDescent="0.45">
      <c r="A49" s="11">
        <v>38</v>
      </c>
      <c r="B49" s="69" t="s">
        <v>109</v>
      </c>
      <c r="C49" s="70" t="s">
        <v>406</v>
      </c>
      <c r="D49" s="9"/>
      <c r="E49" s="9"/>
      <c r="F49" s="9"/>
      <c r="G49" s="9"/>
      <c r="H49" s="9"/>
      <c r="I49" s="9"/>
      <c r="J49" s="9"/>
      <c r="K49" s="9"/>
      <c r="L49" s="9"/>
      <c r="M49" s="15">
        <f t="shared" si="6"/>
        <v>0</v>
      </c>
      <c r="N49" s="15" t="str">
        <f t="shared" si="1"/>
        <v>/</v>
      </c>
      <c r="O49" s="15"/>
      <c r="P49" s="16" t="str">
        <f t="shared" si="3"/>
        <v/>
      </c>
      <c r="Q49" s="16" t="str">
        <f t="shared" si="4"/>
        <v/>
      </c>
      <c r="R49" s="15" t="str">
        <f t="shared" si="5"/>
        <v>ไม่ผ่าน</v>
      </c>
    </row>
    <row r="50" spans="1:18" s="2" customFormat="1" ht="19.350000000000001" customHeight="1" x14ac:dyDescent="0.45">
      <c r="A50" s="11">
        <v>39</v>
      </c>
      <c r="B50" s="69" t="s">
        <v>407</v>
      </c>
      <c r="C50" s="70" t="s">
        <v>408</v>
      </c>
      <c r="D50" s="9"/>
      <c r="E50" s="9"/>
      <c r="F50" s="9"/>
      <c r="G50" s="9"/>
      <c r="H50" s="9"/>
      <c r="I50" s="9"/>
      <c r="J50" s="9"/>
      <c r="K50" s="9"/>
      <c r="L50" s="9"/>
      <c r="M50" s="15">
        <f t="shared" si="6"/>
        <v>0</v>
      </c>
      <c r="N50" s="15" t="str">
        <f t="shared" si="1"/>
        <v>/</v>
      </c>
      <c r="O50" s="15"/>
      <c r="P50" s="16" t="str">
        <f t="shared" si="3"/>
        <v/>
      </c>
      <c r="Q50" s="16" t="str">
        <f t="shared" si="4"/>
        <v/>
      </c>
      <c r="R50" s="15" t="str">
        <f t="shared" si="5"/>
        <v>ไม่ผ่าน</v>
      </c>
    </row>
    <row r="51" spans="1:18" s="2" customFormat="1" ht="19.350000000000001" customHeight="1" x14ac:dyDescent="0.45">
      <c r="A51" s="11">
        <v>40</v>
      </c>
      <c r="B51" s="69" t="s">
        <v>409</v>
      </c>
      <c r="C51" s="70" t="s">
        <v>410</v>
      </c>
      <c r="D51" s="9"/>
      <c r="E51" s="9"/>
      <c r="F51" s="9"/>
      <c r="G51" s="9"/>
      <c r="H51" s="9"/>
      <c r="I51" s="9"/>
      <c r="J51" s="9"/>
      <c r="K51" s="9"/>
      <c r="L51" s="9"/>
      <c r="M51" s="15">
        <f t="shared" si="6"/>
        <v>0</v>
      </c>
      <c r="N51" s="15" t="str">
        <f t="shared" si="1"/>
        <v>/</v>
      </c>
      <c r="O51" s="15"/>
      <c r="P51" s="16" t="str">
        <f t="shared" si="3"/>
        <v/>
      </c>
      <c r="Q51" s="16" t="str">
        <f t="shared" si="4"/>
        <v/>
      </c>
      <c r="R51" s="15" t="str">
        <f t="shared" si="5"/>
        <v>ไม่ผ่าน</v>
      </c>
    </row>
    <row r="52" spans="1:18" s="2" customFormat="1" ht="19.350000000000001" customHeight="1" x14ac:dyDescent="0.45">
      <c r="A52" s="11">
        <v>41</v>
      </c>
      <c r="B52" s="69" t="s">
        <v>308</v>
      </c>
      <c r="C52" s="70" t="s">
        <v>411</v>
      </c>
      <c r="D52" s="9"/>
      <c r="E52" s="9"/>
      <c r="F52" s="9"/>
      <c r="G52" s="9"/>
      <c r="H52" s="9"/>
      <c r="I52" s="9"/>
      <c r="J52" s="9"/>
      <c r="K52" s="9"/>
      <c r="L52" s="9"/>
      <c r="M52" s="15">
        <f t="shared" si="6"/>
        <v>0</v>
      </c>
      <c r="N52" s="15" t="str">
        <f t="shared" si="1"/>
        <v>/</v>
      </c>
      <c r="O52" s="15"/>
      <c r="P52" s="16" t="str">
        <f t="shared" si="3"/>
        <v/>
      </c>
      <c r="Q52" s="16" t="str">
        <f t="shared" si="4"/>
        <v/>
      </c>
      <c r="R52" s="15" t="str">
        <f t="shared" si="5"/>
        <v>ไม่ผ่าน</v>
      </c>
    </row>
    <row r="53" spans="1:18" s="2" customFormat="1" ht="19.350000000000001" customHeight="1" x14ac:dyDescent="0.45">
      <c r="A53" s="11">
        <v>42</v>
      </c>
      <c r="B53" s="69" t="s">
        <v>412</v>
      </c>
      <c r="C53" s="70" t="s">
        <v>413</v>
      </c>
      <c r="D53" s="9"/>
      <c r="E53" s="9"/>
      <c r="F53" s="9"/>
      <c r="G53" s="9"/>
      <c r="H53" s="9"/>
      <c r="I53" s="9"/>
      <c r="J53" s="9"/>
      <c r="K53" s="9"/>
      <c r="L53" s="9"/>
      <c r="M53" s="15">
        <f t="shared" si="6"/>
        <v>0</v>
      </c>
      <c r="N53" s="15" t="str">
        <f t="shared" si="1"/>
        <v>/</v>
      </c>
      <c r="O53" s="15"/>
      <c r="P53" s="16" t="str">
        <f t="shared" si="3"/>
        <v/>
      </c>
      <c r="Q53" s="16" t="str">
        <f t="shared" si="4"/>
        <v/>
      </c>
      <c r="R53" s="15" t="str">
        <f t="shared" si="5"/>
        <v>ไม่ผ่าน</v>
      </c>
    </row>
    <row r="54" spans="1:18" s="2" customFormat="1" ht="19.350000000000001" customHeight="1" x14ac:dyDescent="0.45">
      <c r="A54" s="11">
        <v>43</v>
      </c>
      <c r="B54" s="69" t="s">
        <v>414</v>
      </c>
      <c r="C54" s="70" t="s">
        <v>415</v>
      </c>
      <c r="D54" s="9"/>
      <c r="E54" s="9"/>
      <c r="F54" s="9"/>
      <c r="G54" s="9"/>
      <c r="H54" s="9"/>
      <c r="I54" s="9"/>
      <c r="J54" s="9"/>
      <c r="K54" s="9"/>
      <c r="L54" s="9"/>
      <c r="M54" s="15">
        <f t="shared" si="6"/>
        <v>0</v>
      </c>
      <c r="N54" s="15" t="str">
        <f t="shared" si="1"/>
        <v>/</v>
      </c>
      <c r="O54" s="15"/>
      <c r="P54" s="16" t="str">
        <f t="shared" si="3"/>
        <v/>
      </c>
      <c r="Q54" s="16" t="str">
        <f t="shared" si="4"/>
        <v/>
      </c>
      <c r="R54" s="15" t="str">
        <f t="shared" si="5"/>
        <v>ไม่ผ่าน</v>
      </c>
    </row>
    <row r="55" spans="1:18" s="2" customFormat="1" ht="19.5" customHeight="1" x14ac:dyDescent="0.45">
      <c r="A55" s="52" t="s">
        <v>8</v>
      </c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4"/>
      <c r="N55" s="61"/>
      <c r="O55" s="62"/>
      <c r="P55" s="52" t="s">
        <v>7</v>
      </c>
      <c r="Q55" s="54"/>
      <c r="R55" s="15">
        <f>COUNTIF(R12:R54,"ผ่าน")</f>
        <v>0</v>
      </c>
    </row>
    <row r="56" spans="1:18" s="2" customFormat="1" ht="19.5" customHeight="1" x14ac:dyDescent="0.45">
      <c r="A56" s="55" t="s">
        <v>9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7"/>
      <c r="N56" s="63"/>
      <c r="O56" s="64"/>
      <c r="P56" s="52" t="s">
        <v>22</v>
      </c>
      <c r="Q56" s="54"/>
      <c r="R56" s="15">
        <f>COUNTIF(R12:R54,"ไม่ผ่าน")</f>
        <v>43</v>
      </c>
    </row>
    <row r="57" spans="1:18" s="2" customFormat="1" ht="19.5" customHeight="1" x14ac:dyDescent="0.45">
      <c r="A57" s="58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60"/>
      <c r="N57" s="65"/>
      <c r="O57" s="66"/>
      <c r="P57" s="53"/>
      <c r="Q57" s="53"/>
      <c r="R57" s="54"/>
    </row>
    <row r="58" spans="1:18" s="2" customFormat="1" ht="19.5" customHeight="1" x14ac:dyDescent="0.45">
      <c r="A58" s="10"/>
      <c r="B58" s="10" t="s">
        <v>51</v>
      </c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</row>
    <row r="59" spans="1:18" s="2" customFormat="1" ht="26.25" customHeight="1" x14ac:dyDescent="0.45">
      <c r="A59" s="10"/>
      <c r="B59" s="50" t="s">
        <v>52</v>
      </c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</row>
    <row r="60" spans="1:18" s="2" customFormat="1" ht="16.5" customHeight="1" x14ac:dyDescent="0.45">
      <c r="A60" s="10"/>
      <c r="B60" s="51" t="s">
        <v>53</v>
      </c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</row>
    <row r="61" spans="1:18" s="2" customFormat="1" ht="19.5" customHeight="1" x14ac:dyDescent="0.45">
      <c r="A61" s="10"/>
      <c r="B61" s="50" t="s">
        <v>54</v>
      </c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</row>
    <row r="62" spans="1:18" s="2" customFormat="1" ht="21" x14ac:dyDescent="0.45">
      <c r="A62" s="10"/>
      <c r="B62" s="29" t="s">
        <v>23</v>
      </c>
      <c r="C62" s="17" t="s">
        <v>24</v>
      </c>
      <c r="D62" s="30" t="s">
        <v>25</v>
      </c>
      <c r="E62" s="30"/>
      <c r="F62" s="30"/>
      <c r="G62" s="30" t="s">
        <v>26</v>
      </c>
      <c r="H62" s="30"/>
      <c r="I62" s="30"/>
      <c r="J62" s="10"/>
      <c r="K62" s="10"/>
      <c r="L62" s="10"/>
      <c r="M62" s="10"/>
      <c r="N62" s="10"/>
      <c r="O62" s="10"/>
      <c r="P62" s="10"/>
      <c r="Q62" s="10"/>
      <c r="R62" s="10"/>
    </row>
    <row r="63" spans="1:18" s="2" customFormat="1" ht="21" x14ac:dyDescent="0.45">
      <c r="A63" s="10"/>
      <c r="B63" s="29"/>
      <c r="C63" s="18" t="s">
        <v>47</v>
      </c>
      <c r="D63" s="31" t="s">
        <v>27</v>
      </c>
      <c r="E63" s="31"/>
      <c r="F63" s="31"/>
      <c r="G63" s="31">
        <f>COUNTIF(N12:N54,"/")</f>
        <v>43</v>
      </c>
      <c r="H63" s="31"/>
      <c r="I63" s="31"/>
      <c r="J63" s="10"/>
      <c r="K63" s="10"/>
      <c r="L63" s="10"/>
      <c r="M63" s="10"/>
      <c r="N63" s="10"/>
      <c r="O63" s="10"/>
      <c r="P63" s="10"/>
      <c r="Q63" s="10"/>
      <c r="R63" s="10"/>
    </row>
    <row r="64" spans="1:18" s="2" customFormat="1" ht="21" x14ac:dyDescent="0.45">
      <c r="A64" s="10"/>
      <c r="B64" s="29"/>
      <c r="C64" s="18" t="s">
        <v>48</v>
      </c>
      <c r="D64" s="31" t="s">
        <v>28</v>
      </c>
      <c r="E64" s="31"/>
      <c r="F64" s="31"/>
      <c r="G64" s="32">
        <f>COUNTIF(O12:O54,"/")</f>
        <v>0</v>
      </c>
      <c r="H64" s="33"/>
      <c r="I64" s="34"/>
      <c r="J64" s="10"/>
      <c r="K64" s="10"/>
      <c r="L64" s="10"/>
      <c r="M64" s="10"/>
      <c r="N64" s="10"/>
      <c r="O64" s="10"/>
      <c r="P64" s="10"/>
      <c r="Q64" s="10"/>
      <c r="R64" s="10"/>
    </row>
    <row r="65" spans="1:18" s="2" customFormat="1" ht="21" x14ac:dyDescent="0.45">
      <c r="A65" s="10"/>
      <c r="B65" s="29"/>
      <c r="C65" s="18" t="s">
        <v>49</v>
      </c>
      <c r="D65" s="31" t="s">
        <v>29</v>
      </c>
      <c r="E65" s="31"/>
      <c r="F65" s="31"/>
      <c r="G65" s="32">
        <f>COUNTIF(P12:P54,"/")</f>
        <v>0</v>
      </c>
      <c r="H65" s="33"/>
      <c r="I65" s="34"/>
      <c r="J65" s="10"/>
      <c r="K65" s="10"/>
      <c r="L65" s="10"/>
      <c r="M65" s="10"/>
      <c r="N65" s="10"/>
      <c r="O65" s="10"/>
      <c r="P65" s="10"/>
      <c r="Q65" s="10"/>
      <c r="R65" s="10"/>
    </row>
    <row r="66" spans="1:18" s="2" customFormat="1" ht="21" x14ac:dyDescent="0.45">
      <c r="A66" s="10"/>
      <c r="B66" s="29"/>
      <c r="C66" s="18" t="s">
        <v>50</v>
      </c>
      <c r="D66" s="31" t="s">
        <v>30</v>
      </c>
      <c r="E66" s="31"/>
      <c r="F66" s="31"/>
      <c r="G66" s="32">
        <f>COUNTIF(Q12:Q54,"/")</f>
        <v>0</v>
      </c>
      <c r="H66" s="33"/>
      <c r="I66" s="34"/>
      <c r="J66" s="10"/>
      <c r="K66" s="10"/>
      <c r="L66" s="10"/>
      <c r="M66" s="10"/>
      <c r="N66" s="10"/>
      <c r="O66" s="10"/>
      <c r="P66" s="10"/>
      <c r="Q66" s="10"/>
      <c r="R66" s="10"/>
    </row>
    <row r="67" spans="1:18" s="2" customFormat="1" ht="18.75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1:18" s="2" customFormat="1" ht="18.75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1:18" s="2" customFormat="1" ht="18.75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1:18" s="2" customFormat="1" ht="18.75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</row>
    <row r="71" spans="1:18" s="2" customFormat="1" ht="18.75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</row>
    <row r="72" spans="1:18" s="2" customFormat="1" ht="18.75" x14ac:dyDescent="0.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</row>
    <row r="73" spans="1:18" s="2" customFormat="1" ht="18.75" x14ac:dyDescent="0.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</row>
    <row r="74" spans="1:18" s="2" customFormat="1" ht="18.75" x14ac:dyDescent="0.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</row>
    <row r="75" spans="1:18" s="2" customFormat="1" ht="18.75" x14ac:dyDescent="0.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</row>
    <row r="76" spans="1:18" s="2" customFormat="1" ht="18.75" x14ac:dyDescent="0.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</row>
    <row r="77" spans="1:18" s="2" customFormat="1" ht="18.75" x14ac:dyDescent="0.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</row>
    <row r="78" spans="1:18" s="2" customFormat="1" ht="18.75" x14ac:dyDescent="0.3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</row>
    <row r="79" spans="1:18" s="2" customFormat="1" ht="18.75" x14ac:dyDescent="0.3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</row>
    <row r="80" spans="1:18" s="2" customFormat="1" ht="18.75" x14ac:dyDescent="0.3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</row>
    <row r="81" spans="1:18" s="2" customFormat="1" ht="18.75" x14ac:dyDescent="0.3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</row>
    <row r="82" spans="1:18" s="2" customFormat="1" ht="18.75" x14ac:dyDescent="0.3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</row>
    <row r="83" spans="1:18" s="2" customFormat="1" ht="18.75" x14ac:dyDescent="0.3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</row>
    <row r="84" spans="1:18" s="3" customFormat="1" ht="18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</row>
    <row r="85" spans="1:18" s="3" customFormat="1" ht="18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</row>
    <row r="86" spans="1:18" s="3" customFormat="1" ht="18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</row>
    <row r="87" spans="1:18" s="3" customFormat="1" ht="18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</row>
  </sheetData>
  <mergeCells count="32">
    <mergeCell ref="A6:R6"/>
    <mergeCell ref="A7:R7"/>
    <mergeCell ref="A9:A11"/>
    <mergeCell ref="B9:C11"/>
    <mergeCell ref="D9:L9"/>
    <mergeCell ref="M9:M11"/>
    <mergeCell ref="N9:Q9"/>
    <mergeCell ref="R9:R11"/>
    <mergeCell ref="D10:E10"/>
    <mergeCell ref="F10:L10"/>
    <mergeCell ref="N10:N11"/>
    <mergeCell ref="O10:Q10"/>
    <mergeCell ref="A55:M55"/>
    <mergeCell ref="N55:O57"/>
    <mergeCell ref="P55:Q55"/>
    <mergeCell ref="A56:M57"/>
    <mergeCell ref="P56:Q56"/>
    <mergeCell ref="P57:R57"/>
    <mergeCell ref="D65:F65"/>
    <mergeCell ref="G65:I65"/>
    <mergeCell ref="D66:F66"/>
    <mergeCell ref="G66:I66"/>
    <mergeCell ref="B59:R59"/>
    <mergeCell ref="B60:R60"/>
    <mergeCell ref="B61:R61"/>
    <mergeCell ref="B62:B66"/>
    <mergeCell ref="D62:F62"/>
    <mergeCell ref="G62:I62"/>
    <mergeCell ref="D63:F63"/>
    <mergeCell ref="G63:I63"/>
    <mergeCell ref="D64:F64"/>
    <mergeCell ref="G64:I64"/>
  </mergeCells>
  <pageMargins left="0.51181102362204722" right="0.19685039370078741" top="0.35433070866141736" bottom="0.15748031496062992" header="0.31496062992125984" footer="0"/>
  <pageSetup paperSize="9" scale="59" fitToWidth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5516B-6196-4DA1-A060-64808EC8DCB7}">
  <sheetPr>
    <pageSetUpPr fitToPage="1"/>
  </sheetPr>
  <dimension ref="A1:R86"/>
  <sheetViews>
    <sheetView view="pageLayout" topLeftCell="E37" zoomScale="110" zoomScalePageLayoutView="110" workbookViewId="0">
      <selection activeCell="B12" sqref="B12:C53"/>
    </sheetView>
  </sheetViews>
  <sheetFormatPr defaultRowHeight="14.25" x14ac:dyDescent="0.2"/>
  <cols>
    <col min="1" max="1" width="4.75" customWidth="1"/>
    <col min="2" max="3" width="10.125" customWidth="1"/>
    <col min="4" max="12" width="4.125" customWidth="1"/>
    <col min="13" max="13" width="5.125" customWidth="1"/>
    <col min="14" max="17" width="3.625" customWidth="1"/>
    <col min="18" max="18" width="7.625" customWidth="1"/>
  </cols>
  <sheetData>
    <row r="1" spans="1:18" ht="21" x14ac:dyDescent="0.4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21" x14ac:dyDescent="0.4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21" x14ac:dyDescent="0.4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ht="21" x14ac:dyDescent="0.4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ht="7.5" customHeight="1" x14ac:dyDescent="0.4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s="1" customFormat="1" ht="16.5" customHeight="1" x14ac:dyDescent="0.35">
      <c r="A6" s="35" t="s">
        <v>129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spans="1:18" s="1" customFormat="1" ht="18" customHeight="1" x14ac:dyDescent="0.35">
      <c r="A7" s="35" t="s">
        <v>55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8" spans="1:18" s="4" customFormat="1" ht="20.25" customHeight="1" x14ac:dyDescent="0.2">
      <c r="A8" s="6" t="s">
        <v>46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s="2" customFormat="1" ht="18" customHeight="1" x14ac:dyDescent="0.45">
      <c r="A9" s="36" t="s">
        <v>0</v>
      </c>
      <c r="B9" s="37" t="s">
        <v>1</v>
      </c>
      <c r="C9" s="38"/>
      <c r="D9" s="43" t="s">
        <v>2</v>
      </c>
      <c r="E9" s="43"/>
      <c r="F9" s="43"/>
      <c r="G9" s="43"/>
      <c r="H9" s="43"/>
      <c r="I9" s="43"/>
      <c r="J9" s="43"/>
      <c r="K9" s="43"/>
      <c r="L9" s="43"/>
      <c r="M9" s="44" t="s">
        <v>32</v>
      </c>
      <c r="N9" s="45" t="s">
        <v>3</v>
      </c>
      <c r="O9" s="45"/>
      <c r="P9" s="45"/>
      <c r="Q9" s="45"/>
      <c r="R9" s="46" t="s">
        <v>4</v>
      </c>
    </row>
    <row r="10" spans="1:18" s="2" customFormat="1" ht="18.75" customHeight="1" x14ac:dyDescent="0.45">
      <c r="A10" s="36"/>
      <c r="B10" s="39"/>
      <c r="C10" s="40"/>
      <c r="D10" s="47" t="s">
        <v>5</v>
      </c>
      <c r="E10" s="48"/>
      <c r="F10" s="47" t="s">
        <v>6</v>
      </c>
      <c r="G10" s="49"/>
      <c r="H10" s="49"/>
      <c r="I10" s="49"/>
      <c r="J10" s="49"/>
      <c r="K10" s="49"/>
      <c r="L10" s="48"/>
      <c r="M10" s="44"/>
      <c r="N10" s="44" t="s">
        <v>33</v>
      </c>
      <c r="O10" s="45" t="s">
        <v>7</v>
      </c>
      <c r="P10" s="45"/>
      <c r="Q10" s="45"/>
      <c r="R10" s="46"/>
    </row>
    <row r="11" spans="1:18" s="2" customFormat="1" ht="126" customHeight="1" x14ac:dyDescent="0.3">
      <c r="A11" s="36"/>
      <c r="B11" s="41"/>
      <c r="C11" s="42"/>
      <c r="D11" s="12" t="s">
        <v>34</v>
      </c>
      <c r="E11" s="12" t="s">
        <v>35</v>
      </c>
      <c r="F11" s="12" t="s">
        <v>36</v>
      </c>
      <c r="G11" s="12" t="s">
        <v>37</v>
      </c>
      <c r="H11" s="12" t="s">
        <v>38</v>
      </c>
      <c r="I11" s="12" t="s">
        <v>39</v>
      </c>
      <c r="J11" s="12" t="s">
        <v>40</v>
      </c>
      <c r="K11" s="12" t="s">
        <v>41</v>
      </c>
      <c r="L11" s="12" t="s">
        <v>42</v>
      </c>
      <c r="M11" s="44"/>
      <c r="N11" s="44"/>
      <c r="O11" s="14" t="s">
        <v>43</v>
      </c>
      <c r="P11" s="14" t="s">
        <v>44</v>
      </c>
      <c r="Q11" s="14" t="s">
        <v>45</v>
      </c>
      <c r="R11" s="46"/>
    </row>
    <row r="12" spans="1:18" s="2" customFormat="1" ht="18" customHeight="1" x14ac:dyDescent="0.45">
      <c r="A12" s="11">
        <v>1</v>
      </c>
      <c r="B12" s="71" t="s">
        <v>416</v>
      </c>
      <c r="C12" s="72" t="s">
        <v>417</v>
      </c>
      <c r="D12" s="9"/>
      <c r="E12" s="9"/>
      <c r="F12" s="9"/>
      <c r="G12" s="9"/>
      <c r="H12" s="9"/>
      <c r="I12" s="9"/>
      <c r="J12" s="9"/>
      <c r="K12" s="9"/>
      <c r="L12" s="9"/>
      <c r="M12" s="15">
        <f>D12+E12+F12+G12+H12+I12+J12+K12+L12</f>
        <v>0</v>
      </c>
      <c r="N12" s="15" t="str">
        <f>IF(M12&lt;=19,"/","")</f>
        <v>/</v>
      </c>
      <c r="O12" s="15" t="str">
        <f>IF(AND(M12&gt;19,M12&lt;=26),"/","")</f>
        <v/>
      </c>
      <c r="P12" s="16" t="str">
        <f>IF(AND(M12&gt;26,M12&lt;=33),"/","")</f>
        <v/>
      </c>
      <c r="Q12" s="16" t="str">
        <f>IF(AND(M12&gt;33,M12&lt;=40),"/","")</f>
        <v/>
      </c>
      <c r="R12" s="15" t="str">
        <f>IF(M12&gt;=24,"ผ่าน","ไม่ผ่าน")</f>
        <v>ไม่ผ่าน</v>
      </c>
    </row>
    <row r="13" spans="1:18" s="2" customFormat="1" ht="18" customHeight="1" x14ac:dyDescent="0.45">
      <c r="A13" s="11">
        <v>2</v>
      </c>
      <c r="B13" s="67" t="s">
        <v>418</v>
      </c>
      <c r="C13" s="68" t="s">
        <v>392</v>
      </c>
      <c r="D13" s="9"/>
      <c r="E13" s="9"/>
      <c r="F13" s="9"/>
      <c r="G13" s="9"/>
      <c r="H13" s="9"/>
      <c r="I13" s="9"/>
      <c r="J13" s="9"/>
      <c r="K13" s="9"/>
      <c r="L13" s="9"/>
      <c r="M13" s="15">
        <f t="shared" ref="M13:M38" si="0">D13+E13+F13+G13+H13+I13+J13+K13+L13</f>
        <v>0</v>
      </c>
      <c r="N13" s="15" t="str">
        <f t="shared" ref="N13:N53" si="1">IF(M13&lt;=19,"/","")</f>
        <v>/</v>
      </c>
      <c r="O13" s="15" t="str">
        <f t="shared" ref="O13:O39" si="2">IF(AND(M13&gt;19,M13&lt;=26),"/","")</f>
        <v/>
      </c>
      <c r="P13" s="16" t="str">
        <f t="shared" ref="P13:P53" si="3">IF(AND(M13&gt;26,M13&lt;=33),"/","")</f>
        <v/>
      </c>
      <c r="Q13" s="16" t="str">
        <f t="shared" ref="Q13:Q53" si="4">IF(AND(M13&gt;33,M13&lt;=40),"/","")</f>
        <v/>
      </c>
      <c r="R13" s="15" t="str">
        <f t="shared" ref="R13:R53" si="5">IF(M13&gt;=24,"ผ่าน","ไม่ผ่าน")</f>
        <v>ไม่ผ่าน</v>
      </c>
    </row>
    <row r="14" spans="1:18" s="2" customFormat="1" ht="18" customHeight="1" x14ac:dyDescent="0.45">
      <c r="A14" s="11">
        <v>3</v>
      </c>
      <c r="B14" s="67" t="s">
        <v>419</v>
      </c>
      <c r="C14" s="68" t="s">
        <v>420</v>
      </c>
      <c r="D14" s="9"/>
      <c r="E14" s="9"/>
      <c r="F14" s="9"/>
      <c r="G14" s="9"/>
      <c r="H14" s="9"/>
      <c r="I14" s="9"/>
      <c r="J14" s="9"/>
      <c r="K14" s="9"/>
      <c r="L14" s="9"/>
      <c r="M14" s="15">
        <f t="shared" si="0"/>
        <v>0</v>
      </c>
      <c r="N14" s="15" t="str">
        <f t="shared" si="1"/>
        <v>/</v>
      </c>
      <c r="O14" s="15" t="str">
        <f t="shared" si="2"/>
        <v/>
      </c>
      <c r="P14" s="16" t="str">
        <f t="shared" si="3"/>
        <v/>
      </c>
      <c r="Q14" s="16" t="str">
        <f t="shared" si="4"/>
        <v/>
      </c>
      <c r="R14" s="15" t="str">
        <f t="shared" si="5"/>
        <v>ไม่ผ่าน</v>
      </c>
    </row>
    <row r="15" spans="1:18" s="2" customFormat="1" ht="18" customHeight="1" x14ac:dyDescent="0.45">
      <c r="A15" s="11">
        <v>4</v>
      </c>
      <c r="B15" s="67" t="s">
        <v>421</v>
      </c>
      <c r="C15" s="68" t="s">
        <v>422</v>
      </c>
      <c r="D15" s="9"/>
      <c r="E15" s="9"/>
      <c r="F15" s="9"/>
      <c r="G15" s="9"/>
      <c r="H15" s="9"/>
      <c r="I15" s="9"/>
      <c r="J15" s="9"/>
      <c r="K15" s="9"/>
      <c r="L15" s="9"/>
      <c r="M15" s="15">
        <f t="shared" si="0"/>
        <v>0</v>
      </c>
      <c r="N15" s="15" t="str">
        <f t="shared" si="1"/>
        <v>/</v>
      </c>
      <c r="O15" s="15" t="str">
        <f t="shared" si="2"/>
        <v/>
      </c>
      <c r="P15" s="16" t="str">
        <f t="shared" si="3"/>
        <v/>
      </c>
      <c r="Q15" s="16" t="str">
        <f t="shared" si="4"/>
        <v/>
      </c>
      <c r="R15" s="15" t="str">
        <f t="shared" si="5"/>
        <v>ไม่ผ่าน</v>
      </c>
    </row>
    <row r="16" spans="1:18" s="2" customFormat="1" ht="18" customHeight="1" x14ac:dyDescent="0.45">
      <c r="A16" s="11">
        <v>5</v>
      </c>
      <c r="B16" s="67" t="s">
        <v>423</v>
      </c>
      <c r="C16" s="68" t="s">
        <v>424</v>
      </c>
      <c r="D16" s="9"/>
      <c r="E16" s="9"/>
      <c r="F16" s="9"/>
      <c r="G16" s="9"/>
      <c r="H16" s="9"/>
      <c r="I16" s="9"/>
      <c r="J16" s="9"/>
      <c r="K16" s="9"/>
      <c r="L16" s="9"/>
      <c r="M16" s="15">
        <f t="shared" si="0"/>
        <v>0</v>
      </c>
      <c r="N16" s="15" t="str">
        <f t="shared" si="1"/>
        <v>/</v>
      </c>
      <c r="O16" s="15" t="str">
        <f t="shared" si="2"/>
        <v/>
      </c>
      <c r="P16" s="16" t="str">
        <f t="shared" si="3"/>
        <v/>
      </c>
      <c r="Q16" s="16" t="str">
        <f t="shared" si="4"/>
        <v/>
      </c>
      <c r="R16" s="15" t="str">
        <f t="shared" si="5"/>
        <v>ไม่ผ่าน</v>
      </c>
    </row>
    <row r="17" spans="1:18" s="2" customFormat="1" ht="18" customHeight="1" x14ac:dyDescent="0.45">
      <c r="A17" s="11">
        <v>6</v>
      </c>
      <c r="B17" s="67" t="s">
        <v>425</v>
      </c>
      <c r="C17" s="68" t="s">
        <v>426</v>
      </c>
      <c r="D17" s="9"/>
      <c r="E17" s="9"/>
      <c r="F17" s="9"/>
      <c r="G17" s="9"/>
      <c r="H17" s="9"/>
      <c r="I17" s="9"/>
      <c r="J17" s="9"/>
      <c r="K17" s="9"/>
      <c r="L17" s="9"/>
      <c r="M17" s="15">
        <f t="shared" si="0"/>
        <v>0</v>
      </c>
      <c r="N17" s="15" t="str">
        <f t="shared" si="1"/>
        <v>/</v>
      </c>
      <c r="O17" s="15" t="str">
        <f t="shared" si="2"/>
        <v/>
      </c>
      <c r="P17" s="16" t="str">
        <f t="shared" si="3"/>
        <v/>
      </c>
      <c r="Q17" s="16" t="str">
        <f t="shared" si="4"/>
        <v/>
      </c>
      <c r="R17" s="15" t="str">
        <f t="shared" si="5"/>
        <v>ไม่ผ่าน</v>
      </c>
    </row>
    <row r="18" spans="1:18" s="2" customFormat="1" ht="18" customHeight="1" x14ac:dyDescent="0.45">
      <c r="A18" s="11">
        <v>7</v>
      </c>
      <c r="B18" s="67" t="s">
        <v>427</v>
      </c>
      <c r="C18" s="68" t="s">
        <v>428</v>
      </c>
      <c r="D18" s="9"/>
      <c r="E18" s="9"/>
      <c r="F18" s="9"/>
      <c r="G18" s="9"/>
      <c r="H18" s="9"/>
      <c r="I18" s="9"/>
      <c r="J18" s="9"/>
      <c r="K18" s="9"/>
      <c r="L18" s="9"/>
      <c r="M18" s="15">
        <f t="shared" si="0"/>
        <v>0</v>
      </c>
      <c r="N18" s="15" t="str">
        <f t="shared" si="1"/>
        <v>/</v>
      </c>
      <c r="O18" s="15" t="str">
        <f t="shared" si="2"/>
        <v/>
      </c>
      <c r="P18" s="16" t="str">
        <f t="shared" si="3"/>
        <v/>
      </c>
      <c r="Q18" s="16" t="str">
        <f t="shared" si="4"/>
        <v/>
      </c>
      <c r="R18" s="15" t="str">
        <f t="shared" si="5"/>
        <v>ไม่ผ่าน</v>
      </c>
    </row>
    <row r="19" spans="1:18" s="2" customFormat="1" ht="18" customHeight="1" x14ac:dyDescent="0.45">
      <c r="A19" s="11">
        <v>8</v>
      </c>
      <c r="B19" s="67" t="s">
        <v>81</v>
      </c>
      <c r="C19" s="68" t="s">
        <v>429</v>
      </c>
      <c r="D19" s="9"/>
      <c r="E19" s="9"/>
      <c r="F19" s="9"/>
      <c r="G19" s="9"/>
      <c r="H19" s="9"/>
      <c r="I19" s="9"/>
      <c r="J19" s="9"/>
      <c r="K19" s="9"/>
      <c r="L19" s="9"/>
      <c r="M19" s="15">
        <f t="shared" si="0"/>
        <v>0</v>
      </c>
      <c r="N19" s="15" t="str">
        <f t="shared" si="1"/>
        <v>/</v>
      </c>
      <c r="O19" s="15" t="str">
        <f t="shared" si="2"/>
        <v/>
      </c>
      <c r="P19" s="16" t="str">
        <f t="shared" si="3"/>
        <v/>
      </c>
      <c r="Q19" s="16" t="str">
        <f t="shared" si="4"/>
        <v/>
      </c>
      <c r="R19" s="15" t="str">
        <f t="shared" si="5"/>
        <v>ไม่ผ่าน</v>
      </c>
    </row>
    <row r="20" spans="1:18" s="2" customFormat="1" ht="18" customHeight="1" x14ac:dyDescent="0.45">
      <c r="A20" s="11">
        <v>9</v>
      </c>
      <c r="B20" s="67" t="s">
        <v>15</v>
      </c>
      <c r="C20" s="68" t="s">
        <v>430</v>
      </c>
      <c r="D20" s="9"/>
      <c r="E20" s="9"/>
      <c r="F20" s="9"/>
      <c r="G20" s="9"/>
      <c r="H20" s="9"/>
      <c r="I20" s="9"/>
      <c r="J20" s="9"/>
      <c r="K20" s="9"/>
      <c r="L20" s="9"/>
      <c r="M20" s="15">
        <f t="shared" si="0"/>
        <v>0</v>
      </c>
      <c r="N20" s="15" t="str">
        <f t="shared" si="1"/>
        <v>/</v>
      </c>
      <c r="O20" s="15" t="str">
        <f t="shared" si="2"/>
        <v/>
      </c>
      <c r="P20" s="16" t="str">
        <f t="shared" si="3"/>
        <v/>
      </c>
      <c r="Q20" s="16" t="str">
        <f t="shared" si="4"/>
        <v/>
      </c>
      <c r="R20" s="15" t="str">
        <f t="shared" si="5"/>
        <v>ไม่ผ่าน</v>
      </c>
    </row>
    <row r="21" spans="1:18" s="2" customFormat="1" ht="18" customHeight="1" x14ac:dyDescent="0.45">
      <c r="A21" s="11">
        <v>10</v>
      </c>
      <c r="B21" s="67" t="s">
        <v>431</v>
      </c>
      <c r="C21" s="68" t="s">
        <v>432</v>
      </c>
      <c r="D21" s="9"/>
      <c r="E21" s="9"/>
      <c r="F21" s="9"/>
      <c r="G21" s="9"/>
      <c r="H21" s="9"/>
      <c r="I21" s="9"/>
      <c r="J21" s="9"/>
      <c r="K21" s="9"/>
      <c r="L21" s="9"/>
      <c r="M21" s="15">
        <f t="shared" si="0"/>
        <v>0</v>
      </c>
      <c r="N21" s="15" t="str">
        <f t="shared" si="1"/>
        <v>/</v>
      </c>
      <c r="O21" s="15" t="str">
        <f t="shared" si="2"/>
        <v/>
      </c>
      <c r="P21" s="16" t="str">
        <f t="shared" si="3"/>
        <v/>
      </c>
      <c r="Q21" s="16" t="str">
        <f t="shared" si="4"/>
        <v/>
      </c>
      <c r="R21" s="15" t="str">
        <f t="shared" si="5"/>
        <v>ไม่ผ่าน</v>
      </c>
    </row>
    <row r="22" spans="1:18" s="2" customFormat="1" ht="18" customHeight="1" x14ac:dyDescent="0.45">
      <c r="A22" s="11">
        <v>11</v>
      </c>
      <c r="B22" s="67" t="s">
        <v>433</v>
      </c>
      <c r="C22" s="68" t="s">
        <v>434</v>
      </c>
      <c r="D22" s="9"/>
      <c r="E22" s="9"/>
      <c r="F22" s="9"/>
      <c r="G22" s="9"/>
      <c r="H22" s="9"/>
      <c r="I22" s="9"/>
      <c r="J22" s="9"/>
      <c r="K22" s="9"/>
      <c r="L22" s="9"/>
      <c r="M22" s="15">
        <f t="shared" si="0"/>
        <v>0</v>
      </c>
      <c r="N22" s="15" t="str">
        <f t="shared" si="1"/>
        <v>/</v>
      </c>
      <c r="O22" s="15" t="str">
        <f t="shared" si="2"/>
        <v/>
      </c>
      <c r="P22" s="16" t="str">
        <f t="shared" si="3"/>
        <v/>
      </c>
      <c r="Q22" s="16" t="str">
        <f t="shared" si="4"/>
        <v/>
      </c>
      <c r="R22" s="15" t="str">
        <f t="shared" si="5"/>
        <v>ไม่ผ่าน</v>
      </c>
    </row>
    <row r="23" spans="1:18" s="2" customFormat="1" ht="18" customHeight="1" x14ac:dyDescent="0.45">
      <c r="A23" s="11">
        <v>12</v>
      </c>
      <c r="B23" s="67" t="s">
        <v>435</v>
      </c>
      <c r="C23" s="68" t="s">
        <v>436</v>
      </c>
      <c r="D23" s="9"/>
      <c r="E23" s="9"/>
      <c r="F23" s="9"/>
      <c r="G23" s="9"/>
      <c r="H23" s="9"/>
      <c r="I23" s="9"/>
      <c r="J23" s="9"/>
      <c r="K23" s="9"/>
      <c r="L23" s="9"/>
      <c r="M23" s="15">
        <f t="shared" si="0"/>
        <v>0</v>
      </c>
      <c r="N23" s="15" t="str">
        <f t="shared" si="1"/>
        <v>/</v>
      </c>
      <c r="O23" s="15" t="str">
        <f t="shared" si="2"/>
        <v/>
      </c>
      <c r="P23" s="16" t="str">
        <f t="shared" si="3"/>
        <v/>
      </c>
      <c r="Q23" s="16" t="str">
        <f t="shared" si="4"/>
        <v/>
      </c>
      <c r="R23" s="15" t="str">
        <f t="shared" si="5"/>
        <v>ไม่ผ่าน</v>
      </c>
    </row>
    <row r="24" spans="1:18" s="2" customFormat="1" ht="18" customHeight="1" x14ac:dyDescent="0.45">
      <c r="A24" s="11">
        <v>13</v>
      </c>
      <c r="B24" s="67" t="s">
        <v>437</v>
      </c>
      <c r="C24" s="68" t="s">
        <v>438</v>
      </c>
      <c r="D24" s="9"/>
      <c r="E24" s="9"/>
      <c r="F24" s="9"/>
      <c r="G24" s="9"/>
      <c r="H24" s="9"/>
      <c r="I24" s="9"/>
      <c r="J24" s="9"/>
      <c r="K24" s="9"/>
      <c r="L24" s="9"/>
      <c r="M24" s="15">
        <f t="shared" si="0"/>
        <v>0</v>
      </c>
      <c r="N24" s="15" t="str">
        <f t="shared" si="1"/>
        <v>/</v>
      </c>
      <c r="O24" s="15" t="str">
        <f t="shared" si="2"/>
        <v/>
      </c>
      <c r="P24" s="16" t="str">
        <f t="shared" si="3"/>
        <v/>
      </c>
      <c r="Q24" s="16" t="str">
        <f t="shared" si="4"/>
        <v/>
      </c>
      <c r="R24" s="15" t="str">
        <f t="shared" si="5"/>
        <v>ไม่ผ่าน</v>
      </c>
    </row>
    <row r="25" spans="1:18" s="2" customFormat="1" ht="18" customHeight="1" x14ac:dyDescent="0.45">
      <c r="A25" s="11">
        <v>14</v>
      </c>
      <c r="B25" s="69" t="s">
        <v>439</v>
      </c>
      <c r="C25" s="70" t="s">
        <v>440</v>
      </c>
      <c r="D25" s="9"/>
      <c r="E25" s="9"/>
      <c r="F25" s="9"/>
      <c r="G25" s="9"/>
      <c r="H25" s="9"/>
      <c r="I25" s="9"/>
      <c r="J25" s="9"/>
      <c r="K25" s="9"/>
      <c r="L25" s="9"/>
      <c r="M25" s="15">
        <f t="shared" si="0"/>
        <v>0</v>
      </c>
      <c r="N25" s="15" t="str">
        <f t="shared" si="1"/>
        <v>/</v>
      </c>
      <c r="O25" s="15" t="str">
        <f t="shared" si="2"/>
        <v/>
      </c>
      <c r="P25" s="16" t="str">
        <f t="shared" si="3"/>
        <v/>
      </c>
      <c r="Q25" s="16" t="str">
        <f t="shared" si="4"/>
        <v/>
      </c>
      <c r="R25" s="15" t="str">
        <f t="shared" si="5"/>
        <v>ไม่ผ่าน</v>
      </c>
    </row>
    <row r="26" spans="1:18" s="2" customFormat="1" ht="18" customHeight="1" x14ac:dyDescent="0.45">
      <c r="A26" s="11">
        <v>15</v>
      </c>
      <c r="B26" s="69" t="s">
        <v>441</v>
      </c>
      <c r="C26" s="70" t="s">
        <v>442</v>
      </c>
      <c r="D26" s="9"/>
      <c r="E26" s="9"/>
      <c r="F26" s="9"/>
      <c r="G26" s="9"/>
      <c r="H26" s="9"/>
      <c r="I26" s="9"/>
      <c r="J26" s="9"/>
      <c r="K26" s="9"/>
      <c r="L26" s="9"/>
      <c r="M26" s="15">
        <f t="shared" si="0"/>
        <v>0</v>
      </c>
      <c r="N26" s="15" t="str">
        <f t="shared" si="1"/>
        <v>/</v>
      </c>
      <c r="O26" s="15" t="str">
        <f t="shared" si="2"/>
        <v/>
      </c>
      <c r="P26" s="16" t="str">
        <f t="shared" si="3"/>
        <v/>
      </c>
      <c r="Q26" s="16" t="str">
        <f t="shared" si="4"/>
        <v/>
      </c>
      <c r="R26" s="15" t="str">
        <f t="shared" si="5"/>
        <v>ไม่ผ่าน</v>
      </c>
    </row>
    <row r="27" spans="1:18" s="2" customFormat="1" ht="18" customHeight="1" x14ac:dyDescent="0.45">
      <c r="A27" s="11">
        <v>16</v>
      </c>
      <c r="B27" s="69" t="s">
        <v>443</v>
      </c>
      <c r="C27" s="70" t="s">
        <v>444</v>
      </c>
      <c r="D27" s="9"/>
      <c r="E27" s="9"/>
      <c r="F27" s="9"/>
      <c r="G27" s="9"/>
      <c r="H27" s="9"/>
      <c r="I27" s="9"/>
      <c r="J27" s="9"/>
      <c r="K27" s="9"/>
      <c r="L27" s="9"/>
      <c r="M27" s="15">
        <f t="shared" si="0"/>
        <v>0</v>
      </c>
      <c r="N27" s="15" t="str">
        <f t="shared" si="1"/>
        <v>/</v>
      </c>
      <c r="O27" s="15" t="str">
        <f t="shared" si="2"/>
        <v/>
      </c>
      <c r="P27" s="16" t="str">
        <f t="shared" si="3"/>
        <v/>
      </c>
      <c r="Q27" s="16" t="str">
        <f t="shared" si="4"/>
        <v/>
      </c>
      <c r="R27" s="15" t="str">
        <f t="shared" si="5"/>
        <v>ไม่ผ่าน</v>
      </c>
    </row>
    <row r="28" spans="1:18" s="2" customFormat="1" ht="18" customHeight="1" x14ac:dyDescent="0.45">
      <c r="A28" s="11">
        <v>17</v>
      </c>
      <c r="B28" s="69" t="s">
        <v>72</v>
      </c>
      <c r="C28" s="70" t="s">
        <v>445</v>
      </c>
      <c r="D28" s="9"/>
      <c r="E28" s="9"/>
      <c r="F28" s="9"/>
      <c r="G28" s="9"/>
      <c r="H28" s="9"/>
      <c r="I28" s="9"/>
      <c r="J28" s="9"/>
      <c r="K28" s="9"/>
      <c r="L28" s="9"/>
      <c r="M28" s="15">
        <f t="shared" si="0"/>
        <v>0</v>
      </c>
      <c r="N28" s="15" t="str">
        <f t="shared" si="1"/>
        <v>/</v>
      </c>
      <c r="O28" s="15" t="str">
        <f t="shared" si="2"/>
        <v/>
      </c>
      <c r="P28" s="16" t="str">
        <f t="shared" si="3"/>
        <v/>
      </c>
      <c r="Q28" s="16" t="str">
        <f t="shared" si="4"/>
        <v/>
      </c>
      <c r="R28" s="15" t="str">
        <f t="shared" si="5"/>
        <v>ไม่ผ่าน</v>
      </c>
    </row>
    <row r="29" spans="1:18" s="2" customFormat="1" ht="18" customHeight="1" x14ac:dyDescent="0.45">
      <c r="A29" s="11">
        <v>18</v>
      </c>
      <c r="B29" s="69" t="s">
        <v>446</v>
      </c>
      <c r="C29" s="70" t="s">
        <v>447</v>
      </c>
      <c r="D29" s="9"/>
      <c r="E29" s="9"/>
      <c r="F29" s="9"/>
      <c r="G29" s="9"/>
      <c r="H29" s="9"/>
      <c r="I29" s="9"/>
      <c r="J29" s="9"/>
      <c r="K29" s="9"/>
      <c r="L29" s="9"/>
      <c r="M29" s="15">
        <f t="shared" si="0"/>
        <v>0</v>
      </c>
      <c r="N29" s="15" t="str">
        <f t="shared" si="1"/>
        <v>/</v>
      </c>
      <c r="O29" s="15" t="str">
        <f t="shared" si="2"/>
        <v/>
      </c>
      <c r="P29" s="16" t="str">
        <f t="shared" si="3"/>
        <v/>
      </c>
      <c r="Q29" s="16" t="str">
        <f t="shared" si="4"/>
        <v/>
      </c>
      <c r="R29" s="15" t="str">
        <f t="shared" si="5"/>
        <v>ไม่ผ่าน</v>
      </c>
    </row>
    <row r="30" spans="1:18" s="2" customFormat="1" ht="18" customHeight="1" x14ac:dyDescent="0.45">
      <c r="A30" s="11">
        <v>19</v>
      </c>
      <c r="B30" s="69" t="s">
        <v>448</v>
      </c>
      <c r="C30" s="70" t="s">
        <v>449</v>
      </c>
      <c r="D30" s="9"/>
      <c r="E30" s="9"/>
      <c r="F30" s="9"/>
      <c r="G30" s="9"/>
      <c r="H30" s="9"/>
      <c r="I30" s="9"/>
      <c r="J30" s="9"/>
      <c r="K30" s="9"/>
      <c r="L30" s="9"/>
      <c r="M30" s="15">
        <f t="shared" si="0"/>
        <v>0</v>
      </c>
      <c r="N30" s="15" t="str">
        <f t="shared" si="1"/>
        <v>/</v>
      </c>
      <c r="O30" s="15" t="str">
        <f t="shared" si="2"/>
        <v/>
      </c>
      <c r="P30" s="16" t="str">
        <f t="shared" si="3"/>
        <v/>
      </c>
      <c r="Q30" s="16" t="str">
        <f t="shared" si="4"/>
        <v/>
      </c>
      <c r="R30" s="15" t="str">
        <f t="shared" si="5"/>
        <v>ไม่ผ่าน</v>
      </c>
    </row>
    <row r="31" spans="1:18" s="2" customFormat="1" ht="18" customHeight="1" x14ac:dyDescent="0.45">
      <c r="A31" s="11">
        <v>20</v>
      </c>
      <c r="B31" s="76" t="s">
        <v>450</v>
      </c>
      <c r="C31" s="77" t="s">
        <v>451</v>
      </c>
      <c r="D31" s="9"/>
      <c r="E31" s="9"/>
      <c r="F31" s="9"/>
      <c r="G31" s="9"/>
      <c r="H31" s="9"/>
      <c r="I31" s="9"/>
      <c r="J31" s="9"/>
      <c r="K31" s="9"/>
      <c r="L31" s="9"/>
      <c r="M31" s="15">
        <f t="shared" si="0"/>
        <v>0</v>
      </c>
      <c r="N31" s="15" t="str">
        <f t="shared" si="1"/>
        <v>/</v>
      </c>
      <c r="O31" s="15" t="str">
        <f t="shared" si="2"/>
        <v/>
      </c>
      <c r="P31" s="16" t="str">
        <f t="shared" si="3"/>
        <v/>
      </c>
      <c r="Q31" s="16" t="str">
        <f t="shared" si="4"/>
        <v/>
      </c>
      <c r="R31" s="15" t="str">
        <f t="shared" si="5"/>
        <v>ไม่ผ่าน</v>
      </c>
    </row>
    <row r="32" spans="1:18" s="2" customFormat="1" ht="18" customHeight="1" x14ac:dyDescent="0.45">
      <c r="A32" s="11">
        <v>21</v>
      </c>
      <c r="B32" s="76" t="s">
        <v>452</v>
      </c>
      <c r="C32" s="77" t="s">
        <v>453</v>
      </c>
      <c r="D32" s="9"/>
      <c r="E32" s="9"/>
      <c r="F32" s="9"/>
      <c r="G32" s="9"/>
      <c r="H32" s="9"/>
      <c r="I32" s="9"/>
      <c r="J32" s="9"/>
      <c r="K32" s="9"/>
      <c r="L32" s="9"/>
      <c r="M32" s="15">
        <f t="shared" si="0"/>
        <v>0</v>
      </c>
      <c r="N32" s="15" t="str">
        <f t="shared" si="1"/>
        <v>/</v>
      </c>
      <c r="O32" s="15" t="str">
        <f t="shared" si="2"/>
        <v/>
      </c>
      <c r="P32" s="16" t="str">
        <f t="shared" si="3"/>
        <v/>
      </c>
      <c r="Q32" s="16" t="str">
        <f t="shared" si="4"/>
        <v/>
      </c>
      <c r="R32" s="15" t="str">
        <f t="shared" si="5"/>
        <v>ไม่ผ่าน</v>
      </c>
    </row>
    <row r="33" spans="1:18" s="2" customFormat="1" ht="18" customHeight="1" x14ac:dyDescent="0.45">
      <c r="A33" s="11">
        <v>22</v>
      </c>
      <c r="B33" s="69" t="s">
        <v>454</v>
      </c>
      <c r="C33" s="70" t="s">
        <v>455</v>
      </c>
      <c r="D33" s="9"/>
      <c r="E33" s="9"/>
      <c r="F33" s="9"/>
      <c r="G33" s="9"/>
      <c r="H33" s="9"/>
      <c r="I33" s="9"/>
      <c r="J33" s="9"/>
      <c r="K33" s="9"/>
      <c r="L33" s="9"/>
      <c r="M33" s="15">
        <f t="shared" si="0"/>
        <v>0</v>
      </c>
      <c r="N33" s="15" t="str">
        <f t="shared" si="1"/>
        <v>/</v>
      </c>
      <c r="O33" s="15" t="str">
        <f t="shared" si="2"/>
        <v/>
      </c>
      <c r="P33" s="16" t="str">
        <f t="shared" si="3"/>
        <v/>
      </c>
      <c r="Q33" s="16" t="str">
        <f t="shared" si="4"/>
        <v/>
      </c>
      <c r="R33" s="15" t="str">
        <f t="shared" si="5"/>
        <v>ไม่ผ่าน</v>
      </c>
    </row>
    <row r="34" spans="1:18" s="2" customFormat="1" ht="18" customHeight="1" x14ac:dyDescent="0.45">
      <c r="A34" s="11">
        <v>23</v>
      </c>
      <c r="B34" s="69" t="s">
        <v>456</v>
      </c>
      <c r="C34" s="70" t="s">
        <v>457</v>
      </c>
      <c r="D34" s="9"/>
      <c r="E34" s="9"/>
      <c r="F34" s="9"/>
      <c r="G34" s="9"/>
      <c r="H34" s="9"/>
      <c r="I34" s="9"/>
      <c r="J34" s="9"/>
      <c r="K34" s="9"/>
      <c r="L34" s="9"/>
      <c r="M34" s="15">
        <f t="shared" si="0"/>
        <v>0</v>
      </c>
      <c r="N34" s="15" t="str">
        <f t="shared" si="1"/>
        <v>/</v>
      </c>
      <c r="O34" s="15" t="str">
        <f t="shared" si="2"/>
        <v/>
      </c>
      <c r="P34" s="16" t="str">
        <f t="shared" si="3"/>
        <v/>
      </c>
      <c r="Q34" s="16" t="str">
        <f t="shared" si="4"/>
        <v/>
      </c>
      <c r="R34" s="15" t="str">
        <f t="shared" si="5"/>
        <v>ไม่ผ่าน</v>
      </c>
    </row>
    <row r="35" spans="1:18" s="2" customFormat="1" ht="18" customHeight="1" x14ac:dyDescent="0.45">
      <c r="A35" s="11">
        <v>24</v>
      </c>
      <c r="B35" s="67" t="s">
        <v>458</v>
      </c>
      <c r="C35" s="68" t="s">
        <v>459</v>
      </c>
      <c r="D35" s="9"/>
      <c r="E35" s="9"/>
      <c r="F35" s="9"/>
      <c r="G35" s="9"/>
      <c r="H35" s="9"/>
      <c r="I35" s="9"/>
      <c r="J35" s="9"/>
      <c r="K35" s="9"/>
      <c r="L35" s="9"/>
      <c r="M35" s="15">
        <f t="shared" si="0"/>
        <v>0</v>
      </c>
      <c r="N35" s="15" t="str">
        <f t="shared" si="1"/>
        <v>/</v>
      </c>
      <c r="O35" s="15" t="str">
        <f t="shared" si="2"/>
        <v/>
      </c>
      <c r="P35" s="16" t="str">
        <f t="shared" si="3"/>
        <v/>
      </c>
      <c r="Q35" s="16" t="str">
        <f t="shared" si="4"/>
        <v/>
      </c>
      <c r="R35" s="15" t="str">
        <f t="shared" si="5"/>
        <v>ไม่ผ่าน</v>
      </c>
    </row>
    <row r="36" spans="1:18" s="2" customFormat="1" ht="18" customHeight="1" x14ac:dyDescent="0.45">
      <c r="A36" s="11">
        <v>25</v>
      </c>
      <c r="B36" s="67" t="s">
        <v>460</v>
      </c>
      <c r="C36" s="68" t="s">
        <v>461</v>
      </c>
      <c r="D36" s="9"/>
      <c r="E36" s="9"/>
      <c r="F36" s="9"/>
      <c r="G36" s="9"/>
      <c r="H36" s="9"/>
      <c r="I36" s="9"/>
      <c r="J36" s="9"/>
      <c r="K36" s="9"/>
      <c r="L36" s="9"/>
      <c r="M36" s="15">
        <f t="shared" si="0"/>
        <v>0</v>
      </c>
      <c r="N36" s="15" t="str">
        <f t="shared" si="1"/>
        <v>/</v>
      </c>
      <c r="O36" s="15" t="str">
        <f t="shared" si="2"/>
        <v/>
      </c>
      <c r="P36" s="16" t="str">
        <f t="shared" si="3"/>
        <v/>
      </c>
      <c r="Q36" s="16" t="str">
        <f t="shared" si="4"/>
        <v/>
      </c>
      <c r="R36" s="15" t="str">
        <f t="shared" si="5"/>
        <v>ไม่ผ่าน</v>
      </c>
    </row>
    <row r="37" spans="1:18" s="2" customFormat="1" ht="18" customHeight="1" x14ac:dyDescent="0.45">
      <c r="A37" s="11">
        <v>26</v>
      </c>
      <c r="B37" s="67" t="s">
        <v>125</v>
      </c>
      <c r="C37" s="68" t="s">
        <v>462</v>
      </c>
      <c r="D37" s="9"/>
      <c r="E37" s="9"/>
      <c r="F37" s="9"/>
      <c r="G37" s="9"/>
      <c r="H37" s="9"/>
      <c r="I37" s="9"/>
      <c r="J37" s="9"/>
      <c r="K37" s="9"/>
      <c r="L37" s="9"/>
      <c r="M37" s="15">
        <f t="shared" si="0"/>
        <v>0</v>
      </c>
      <c r="N37" s="15" t="str">
        <f t="shared" si="1"/>
        <v>/</v>
      </c>
      <c r="O37" s="15" t="str">
        <f t="shared" si="2"/>
        <v/>
      </c>
      <c r="P37" s="16" t="str">
        <f t="shared" si="3"/>
        <v/>
      </c>
      <c r="Q37" s="16" t="str">
        <f t="shared" si="4"/>
        <v/>
      </c>
      <c r="R37" s="15" t="str">
        <f t="shared" si="5"/>
        <v>ไม่ผ่าน</v>
      </c>
    </row>
    <row r="38" spans="1:18" s="2" customFormat="1" ht="18" customHeight="1" x14ac:dyDescent="0.45">
      <c r="A38" s="11">
        <v>27</v>
      </c>
      <c r="B38" s="67" t="s">
        <v>271</v>
      </c>
      <c r="C38" s="68" t="s">
        <v>463</v>
      </c>
      <c r="D38" s="9"/>
      <c r="E38" s="9"/>
      <c r="F38" s="9"/>
      <c r="G38" s="9"/>
      <c r="H38" s="9"/>
      <c r="I38" s="9"/>
      <c r="J38" s="9"/>
      <c r="K38" s="9"/>
      <c r="L38" s="9"/>
      <c r="M38" s="15">
        <f t="shared" si="0"/>
        <v>0</v>
      </c>
      <c r="N38" s="15" t="str">
        <f t="shared" si="1"/>
        <v>/</v>
      </c>
      <c r="O38" s="15" t="str">
        <f t="shared" si="2"/>
        <v/>
      </c>
      <c r="P38" s="16" t="str">
        <f t="shared" si="3"/>
        <v/>
      </c>
      <c r="Q38" s="16" t="str">
        <f t="shared" si="4"/>
        <v/>
      </c>
      <c r="R38" s="15" t="str">
        <f t="shared" si="5"/>
        <v>ไม่ผ่าน</v>
      </c>
    </row>
    <row r="39" spans="1:18" s="2" customFormat="1" ht="19.350000000000001" customHeight="1" x14ac:dyDescent="0.45">
      <c r="A39" s="11">
        <v>28</v>
      </c>
      <c r="B39" s="67" t="s">
        <v>464</v>
      </c>
      <c r="C39" s="68" t="s">
        <v>465</v>
      </c>
      <c r="D39" s="9"/>
      <c r="E39" s="9"/>
      <c r="F39" s="9"/>
      <c r="G39" s="9"/>
      <c r="H39" s="9"/>
      <c r="I39" s="9"/>
      <c r="J39" s="9"/>
      <c r="K39" s="9"/>
      <c r="L39" s="9"/>
      <c r="M39" s="15">
        <f>D39+E39+F39+G39+H39+I39+J39+K39+L39</f>
        <v>0</v>
      </c>
      <c r="N39" s="15" t="str">
        <f t="shared" si="1"/>
        <v>/</v>
      </c>
      <c r="O39" s="15" t="str">
        <f t="shared" si="2"/>
        <v/>
      </c>
      <c r="P39" s="16" t="str">
        <f t="shared" si="3"/>
        <v/>
      </c>
      <c r="Q39" s="16" t="str">
        <f t="shared" si="4"/>
        <v/>
      </c>
      <c r="R39" s="15" t="str">
        <f t="shared" si="5"/>
        <v>ไม่ผ่าน</v>
      </c>
    </row>
    <row r="40" spans="1:18" s="2" customFormat="1" ht="19.350000000000001" customHeight="1" x14ac:dyDescent="0.45">
      <c r="A40" s="11">
        <v>29</v>
      </c>
      <c r="B40" s="67" t="s">
        <v>466</v>
      </c>
      <c r="C40" s="68" t="s">
        <v>467</v>
      </c>
      <c r="D40" s="9"/>
      <c r="E40" s="9"/>
      <c r="F40" s="9"/>
      <c r="G40" s="9"/>
      <c r="H40" s="9"/>
      <c r="I40" s="9"/>
      <c r="J40" s="9"/>
      <c r="K40" s="9"/>
      <c r="L40" s="9"/>
      <c r="M40" s="15">
        <f t="shared" ref="M40:M53" si="6">D40+E40+F40+G40+H40+I40+J40+K40+L40</f>
        <v>0</v>
      </c>
      <c r="N40" s="15" t="str">
        <f t="shared" si="1"/>
        <v>/</v>
      </c>
      <c r="O40" s="15"/>
      <c r="P40" s="16" t="str">
        <f t="shared" si="3"/>
        <v/>
      </c>
      <c r="Q40" s="16" t="str">
        <f t="shared" si="4"/>
        <v/>
      </c>
      <c r="R40" s="15" t="str">
        <f t="shared" si="5"/>
        <v>ไม่ผ่าน</v>
      </c>
    </row>
    <row r="41" spans="1:18" s="2" customFormat="1" ht="19.350000000000001" customHeight="1" x14ac:dyDescent="0.45">
      <c r="A41" s="11">
        <v>30</v>
      </c>
      <c r="B41" s="67" t="s">
        <v>468</v>
      </c>
      <c r="C41" s="68" t="s">
        <v>469</v>
      </c>
      <c r="D41" s="9"/>
      <c r="E41" s="9"/>
      <c r="F41" s="9"/>
      <c r="G41" s="9"/>
      <c r="H41" s="9"/>
      <c r="I41" s="9"/>
      <c r="J41" s="9"/>
      <c r="K41" s="9"/>
      <c r="L41" s="9"/>
      <c r="M41" s="15">
        <f t="shared" si="6"/>
        <v>0</v>
      </c>
      <c r="N41" s="15" t="str">
        <f t="shared" si="1"/>
        <v>/</v>
      </c>
      <c r="O41" s="15"/>
      <c r="P41" s="16" t="str">
        <f t="shared" si="3"/>
        <v/>
      </c>
      <c r="Q41" s="16" t="str">
        <f t="shared" si="4"/>
        <v/>
      </c>
      <c r="R41" s="15" t="str">
        <f t="shared" si="5"/>
        <v>ไม่ผ่าน</v>
      </c>
    </row>
    <row r="42" spans="1:18" s="2" customFormat="1" ht="19.350000000000001" customHeight="1" x14ac:dyDescent="0.45">
      <c r="A42" s="11">
        <v>31</v>
      </c>
      <c r="B42" s="67" t="s">
        <v>470</v>
      </c>
      <c r="C42" s="68" t="s">
        <v>471</v>
      </c>
      <c r="D42" s="9"/>
      <c r="E42" s="9"/>
      <c r="F42" s="9"/>
      <c r="G42" s="9"/>
      <c r="H42" s="9"/>
      <c r="I42" s="9"/>
      <c r="J42" s="9"/>
      <c r="K42" s="9"/>
      <c r="L42" s="9"/>
      <c r="M42" s="15">
        <f t="shared" si="6"/>
        <v>0</v>
      </c>
      <c r="N42" s="15" t="str">
        <f t="shared" si="1"/>
        <v>/</v>
      </c>
      <c r="O42" s="15"/>
      <c r="P42" s="16" t="str">
        <f t="shared" si="3"/>
        <v/>
      </c>
      <c r="Q42" s="16" t="str">
        <f t="shared" si="4"/>
        <v/>
      </c>
      <c r="R42" s="15" t="str">
        <f t="shared" si="5"/>
        <v>ไม่ผ่าน</v>
      </c>
    </row>
    <row r="43" spans="1:18" s="2" customFormat="1" ht="19.350000000000001" customHeight="1" x14ac:dyDescent="0.45">
      <c r="A43" s="11">
        <v>32</v>
      </c>
      <c r="B43" s="67" t="s">
        <v>472</v>
      </c>
      <c r="C43" s="68" t="s">
        <v>473</v>
      </c>
      <c r="D43" s="9"/>
      <c r="E43" s="9"/>
      <c r="F43" s="9"/>
      <c r="G43" s="9"/>
      <c r="H43" s="9"/>
      <c r="I43" s="9"/>
      <c r="J43" s="9"/>
      <c r="K43" s="9"/>
      <c r="L43" s="9"/>
      <c r="M43" s="15">
        <f t="shared" si="6"/>
        <v>0</v>
      </c>
      <c r="N43" s="15" t="str">
        <f t="shared" si="1"/>
        <v>/</v>
      </c>
      <c r="O43" s="15"/>
      <c r="P43" s="16" t="str">
        <f t="shared" si="3"/>
        <v/>
      </c>
      <c r="Q43" s="16" t="str">
        <f t="shared" si="4"/>
        <v/>
      </c>
      <c r="R43" s="15" t="str">
        <f t="shared" si="5"/>
        <v>ไม่ผ่าน</v>
      </c>
    </row>
    <row r="44" spans="1:18" s="2" customFormat="1" ht="19.350000000000001" customHeight="1" x14ac:dyDescent="0.45">
      <c r="A44" s="11">
        <v>33</v>
      </c>
      <c r="B44" s="67" t="s">
        <v>474</v>
      </c>
      <c r="C44" s="68" t="s">
        <v>475</v>
      </c>
      <c r="D44" s="9"/>
      <c r="E44" s="9"/>
      <c r="F44" s="9"/>
      <c r="G44" s="9"/>
      <c r="H44" s="9"/>
      <c r="I44" s="9"/>
      <c r="J44" s="9"/>
      <c r="K44" s="9"/>
      <c r="L44" s="9"/>
      <c r="M44" s="15">
        <f t="shared" si="6"/>
        <v>0</v>
      </c>
      <c r="N44" s="15" t="str">
        <f t="shared" si="1"/>
        <v>/</v>
      </c>
      <c r="O44" s="15"/>
      <c r="P44" s="16" t="str">
        <f t="shared" si="3"/>
        <v/>
      </c>
      <c r="Q44" s="16" t="str">
        <f t="shared" si="4"/>
        <v/>
      </c>
      <c r="R44" s="15" t="str">
        <f t="shared" si="5"/>
        <v>ไม่ผ่าน</v>
      </c>
    </row>
    <row r="45" spans="1:18" s="2" customFormat="1" ht="19.350000000000001" customHeight="1" x14ac:dyDescent="0.45">
      <c r="A45" s="11">
        <v>34</v>
      </c>
      <c r="B45" s="67" t="s">
        <v>476</v>
      </c>
      <c r="C45" s="68" t="s">
        <v>477</v>
      </c>
      <c r="D45" s="9"/>
      <c r="E45" s="9"/>
      <c r="F45" s="9"/>
      <c r="G45" s="9"/>
      <c r="H45" s="9"/>
      <c r="I45" s="9"/>
      <c r="J45" s="9"/>
      <c r="K45" s="9"/>
      <c r="L45" s="9"/>
      <c r="M45" s="15">
        <f t="shared" si="6"/>
        <v>0</v>
      </c>
      <c r="N45" s="15" t="str">
        <f t="shared" si="1"/>
        <v>/</v>
      </c>
      <c r="O45" s="15"/>
      <c r="P45" s="16" t="str">
        <f t="shared" si="3"/>
        <v/>
      </c>
      <c r="Q45" s="16" t="str">
        <f t="shared" si="4"/>
        <v/>
      </c>
      <c r="R45" s="15" t="str">
        <f t="shared" si="5"/>
        <v>ไม่ผ่าน</v>
      </c>
    </row>
    <row r="46" spans="1:18" s="2" customFormat="1" ht="19.350000000000001" customHeight="1" x14ac:dyDescent="0.45">
      <c r="A46" s="11">
        <v>35</v>
      </c>
      <c r="B46" s="67" t="s">
        <v>478</v>
      </c>
      <c r="C46" s="68" t="s">
        <v>479</v>
      </c>
      <c r="D46" s="9"/>
      <c r="E46" s="9"/>
      <c r="F46" s="9"/>
      <c r="G46" s="9"/>
      <c r="H46" s="9"/>
      <c r="I46" s="9"/>
      <c r="J46" s="9"/>
      <c r="K46" s="9"/>
      <c r="L46" s="9"/>
      <c r="M46" s="15">
        <f t="shared" si="6"/>
        <v>0</v>
      </c>
      <c r="N46" s="15" t="str">
        <f t="shared" si="1"/>
        <v>/</v>
      </c>
      <c r="O46" s="15"/>
      <c r="P46" s="16" t="str">
        <f t="shared" si="3"/>
        <v/>
      </c>
      <c r="Q46" s="16" t="str">
        <f t="shared" si="4"/>
        <v/>
      </c>
      <c r="R46" s="15" t="str">
        <f t="shared" si="5"/>
        <v>ไม่ผ่าน</v>
      </c>
    </row>
    <row r="47" spans="1:18" s="2" customFormat="1" ht="19.350000000000001" customHeight="1" x14ac:dyDescent="0.45">
      <c r="A47" s="11">
        <v>36</v>
      </c>
      <c r="B47" s="67" t="s">
        <v>480</v>
      </c>
      <c r="C47" s="68" t="s">
        <v>481</v>
      </c>
      <c r="D47" s="9"/>
      <c r="E47" s="9"/>
      <c r="F47" s="9"/>
      <c r="G47" s="9"/>
      <c r="H47" s="9"/>
      <c r="I47" s="9"/>
      <c r="J47" s="9"/>
      <c r="K47" s="9"/>
      <c r="L47" s="9"/>
      <c r="M47" s="15">
        <f t="shared" si="6"/>
        <v>0</v>
      </c>
      <c r="N47" s="15" t="str">
        <f t="shared" si="1"/>
        <v>/</v>
      </c>
      <c r="O47" s="15"/>
      <c r="P47" s="16" t="str">
        <f t="shared" si="3"/>
        <v/>
      </c>
      <c r="Q47" s="16" t="str">
        <f t="shared" si="4"/>
        <v/>
      </c>
      <c r="R47" s="15" t="str">
        <f t="shared" si="5"/>
        <v>ไม่ผ่าน</v>
      </c>
    </row>
    <row r="48" spans="1:18" s="2" customFormat="1" ht="19.350000000000001" customHeight="1" x14ac:dyDescent="0.45">
      <c r="A48" s="11">
        <v>37</v>
      </c>
      <c r="B48" s="67" t="s">
        <v>482</v>
      </c>
      <c r="C48" s="68" t="s">
        <v>483</v>
      </c>
      <c r="D48" s="9"/>
      <c r="E48" s="9"/>
      <c r="F48" s="9"/>
      <c r="G48" s="9"/>
      <c r="H48" s="9"/>
      <c r="I48" s="9"/>
      <c r="J48" s="9"/>
      <c r="K48" s="9"/>
      <c r="L48" s="9"/>
      <c r="M48" s="15">
        <f t="shared" si="6"/>
        <v>0</v>
      </c>
      <c r="N48" s="15" t="str">
        <f t="shared" si="1"/>
        <v>/</v>
      </c>
      <c r="O48" s="15"/>
      <c r="P48" s="16" t="str">
        <f t="shared" si="3"/>
        <v/>
      </c>
      <c r="Q48" s="16" t="str">
        <f t="shared" si="4"/>
        <v/>
      </c>
      <c r="R48" s="15" t="str">
        <f t="shared" si="5"/>
        <v>ไม่ผ่าน</v>
      </c>
    </row>
    <row r="49" spans="1:18" s="2" customFormat="1" ht="19.350000000000001" customHeight="1" x14ac:dyDescent="0.45">
      <c r="A49" s="11">
        <v>38</v>
      </c>
      <c r="B49" s="69" t="s">
        <v>484</v>
      </c>
      <c r="C49" s="70" t="s">
        <v>485</v>
      </c>
      <c r="D49" s="9"/>
      <c r="E49" s="9"/>
      <c r="F49" s="9"/>
      <c r="G49" s="9"/>
      <c r="H49" s="9"/>
      <c r="I49" s="9"/>
      <c r="J49" s="9"/>
      <c r="K49" s="9"/>
      <c r="L49" s="9"/>
      <c r="M49" s="15">
        <f t="shared" si="6"/>
        <v>0</v>
      </c>
      <c r="N49" s="15" t="str">
        <f t="shared" si="1"/>
        <v>/</v>
      </c>
      <c r="O49" s="15"/>
      <c r="P49" s="16" t="str">
        <f t="shared" si="3"/>
        <v/>
      </c>
      <c r="Q49" s="16" t="str">
        <f t="shared" si="4"/>
        <v/>
      </c>
      <c r="R49" s="15" t="str">
        <f t="shared" si="5"/>
        <v>ไม่ผ่าน</v>
      </c>
    </row>
    <row r="50" spans="1:18" s="2" customFormat="1" ht="19.350000000000001" customHeight="1" x14ac:dyDescent="0.45">
      <c r="A50" s="11">
        <v>39</v>
      </c>
      <c r="B50" s="69" t="s">
        <v>486</v>
      </c>
      <c r="C50" s="70" t="s">
        <v>487</v>
      </c>
      <c r="D50" s="9"/>
      <c r="E50" s="9"/>
      <c r="F50" s="9"/>
      <c r="G50" s="9"/>
      <c r="H50" s="9"/>
      <c r="I50" s="9"/>
      <c r="J50" s="9"/>
      <c r="K50" s="9"/>
      <c r="L50" s="9"/>
      <c r="M50" s="15">
        <f t="shared" si="6"/>
        <v>0</v>
      </c>
      <c r="N50" s="15" t="str">
        <f t="shared" si="1"/>
        <v>/</v>
      </c>
      <c r="O50" s="15"/>
      <c r="P50" s="16" t="str">
        <f t="shared" si="3"/>
        <v/>
      </c>
      <c r="Q50" s="16" t="str">
        <f t="shared" si="4"/>
        <v/>
      </c>
      <c r="R50" s="15" t="str">
        <f t="shared" si="5"/>
        <v>ไม่ผ่าน</v>
      </c>
    </row>
    <row r="51" spans="1:18" s="2" customFormat="1" ht="19.350000000000001" customHeight="1" x14ac:dyDescent="0.45">
      <c r="A51" s="11">
        <v>40</v>
      </c>
      <c r="B51" s="69" t="s">
        <v>488</v>
      </c>
      <c r="C51" s="70" t="s">
        <v>489</v>
      </c>
      <c r="D51" s="9"/>
      <c r="E51" s="9"/>
      <c r="F51" s="9"/>
      <c r="G51" s="9"/>
      <c r="H51" s="9"/>
      <c r="I51" s="9"/>
      <c r="J51" s="9"/>
      <c r="K51" s="9"/>
      <c r="L51" s="9"/>
      <c r="M51" s="15">
        <f t="shared" si="6"/>
        <v>0</v>
      </c>
      <c r="N51" s="15" t="str">
        <f t="shared" si="1"/>
        <v>/</v>
      </c>
      <c r="O51" s="15"/>
      <c r="P51" s="16" t="str">
        <f t="shared" si="3"/>
        <v/>
      </c>
      <c r="Q51" s="16" t="str">
        <f t="shared" si="4"/>
        <v/>
      </c>
      <c r="R51" s="15" t="str">
        <f t="shared" si="5"/>
        <v>ไม่ผ่าน</v>
      </c>
    </row>
    <row r="52" spans="1:18" s="2" customFormat="1" ht="19.350000000000001" customHeight="1" x14ac:dyDescent="0.45">
      <c r="A52" s="26">
        <v>41</v>
      </c>
      <c r="B52" s="75" t="s">
        <v>490</v>
      </c>
      <c r="C52" s="70" t="s">
        <v>491</v>
      </c>
      <c r="D52" s="9"/>
      <c r="E52" s="9"/>
      <c r="F52" s="9"/>
      <c r="G52" s="9"/>
      <c r="H52" s="9"/>
      <c r="I52" s="9"/>
      <c r="J52" s="9"/>
      <c r="K52" s="9"/>
      <c r="L52" s="9"/>
      <c r="M52" s="15">
        <f t="shared" ref="M52:M53" si="7">D52+E52+F52+G52+H52+I52+J52+K52+L52</f>
        <v>0</v>
      </c>
      <c r="N52" s="15" t="str">
        <f t="shared" ref="N52:N53" si="8">IF(M52&lt;=19,"/","")</f>
        <v>/</v>
      </c>
      <c r="O52" s="15"/>
      <c r="P52" s="27" t="str">
        <f t="shared" ref="P52:P53" si="9">IF(AND(M52&gt;26,M52&lt;=33),"/","")</f>
        <v/>
      </c>
      <c r="Q52" s="27" t="str">
        <f t="shared" ref="Q52:Q53" si="10">IF(AND(M52&gt;33,M52&lt;=40),"/","")</f>
        <v/>
      </c>
      <c r="R52" s="15" t="str">
        <f t="shared" ref="R52:R53" si="11">IF(M52&gt;=24,"ผ่าน","ไม่ผ่าน")</f>
        <v>ไม่ผ่าน</v>
      </c>
    </row>
    <row r="53" spans="1:18" s="2" customFormat="1" ht="19.350000000000001" customHeight="1" x14ac:dyDescent="0.45">
      <c r="A53" s="26">
        <v>42</v>
      </c>
      <c r="B53" s="75" t="s">
        <v>492</v>
      </c>
      <c r="C53" s="70" t="s">
        <v>493</v>
      </c>
      <c r="D53" s="9"/>
      <c r="E53" s="9"/>
      <c r="F53" s="9"/>
      <c r="G53" s="9"/>
      <c r="H53" s="9"/>
      <c r="I53" s="9"/>
      <c r="J53" s="9"/>
      <c r="K53" s="9"/>
      <c r="L53" s="9"/>
      <c r="M53" s="15">
        <f t="shared" si="7"/>
        <v>0</v>
      </c>
      <c r="N53" s="15" t="str">
        <f t="shared" si="8"/>
        <v>/</v>
      </c>
      <c r="O53" s="15"/>
      <c r="P53" s="27" t="str">
        <f t="shared" si="9"/>
        <v/>
      </c>
      <c r="Q53" s="27" t="str">
        <f t="shared" si="10"/>
        <v/>
      </c>
      <c r="R53" s="15" t="str">
        <f t="shared" si="11"/>
        <v>ไม่ผ่าน</v>
      </c>
    </row>
    <row r="54" spans="1:18" s="2" customFormat="1" ht="19.5" customHeight="1" x14ac:dyDescent="0.45">
      <c r="A54" s="52" t="s">
        <v>8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4"/>
      <c r="N54" s="61"/>
      <c r="O54" s="62"/>
      <c r="P54" s="52" t="s">
        <v>7</v>
      </c>
      <c r="Q54" s="54"/>
      <c r="R54" s="15">
        <f>COUNTIF(R12:R53,"ผ่าน")</f>
        <v>0</v>
      </c>
    </row>
    <row r="55" spans="1:18" s="2" customFormat="1" ht="19.5" customHeight="1" x14ac:dyDescent="0.45">
      <c r="A55" s="55" t="s">
        <v>9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7"/>
      <c r="N55" s="63"/>
      <c r="O55" s="64"/>
      <c r="P55" s="52" t="s">
        <v>22</v>
      </c>
      <c r="Q55" s="54"/>
      <c r="R55" s="15">
        <f>COUNTIF(R12:R53,"ไม่ผ่าน")</f>
        <v>42</v>
      </c>
    </row>
    <row r="56" spans="1:18" s="2" customFormat="1" ht="19.5" customHeight="1" x14ac:dyDescent="0.45">
      <c r="A56" s="58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60"/>
      <c r="N56" s="65"/>
      <c r="O56" s="66"/>
      <c r="P56" s="53"/>
      <c r="Q56" s="53"/>
      <c r="R56" s="54"/>
    </row>
    <row r="57" spans="1:18" s="2" customFormat="1" ht="19.5" customHeight="1" x14ac:dyDescent="0.45">
      <c r="A57" s="10"/>
      <c r="B57" s="10" t="s">
        <v>51</v>
      </c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</row>
    <row r="58" spans="1:18" s="2" customFormat="1" ht="26.25" customHeight="1" x14ac:dyDescent="0.45">
      <c r="A58" s="10"/>
      <c r="B58" s="50" t="s">
        <v>52</v>
      </c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</row>
    <row r="59" spans="1:18" s="2" customFormat="1" ht="16.5" customHeight="1" x14ac:dyDescent="0.45">
      <c r="A59" s="10"/>
      <c r="B59" s="51" t="s">
        <v>53</v>
      </c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</row>
    <row r="60" spans="1:18" s="2" customFormat="1" ht="19.5" customHeight="1" x14ac:dyDescent="0.45">
      <c r="A60" s="10"/>
      <c r="B60" s="50" t="s">
        <v>54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</row>
    <row r="61" spans="1:18" s="2" customFormat="1" ht="21" x14ac:dyDescent="0.45">
      <c r="A61" s="10"/>
      <c r="B61" s="29" t="s">
        <v>23</v>
      </c>
      <c r="C61" s="17" t="s">
        <v>24</v>
      </c>
      <c r="D61" s="30" t="s">
        <v>25</v>
      </c>
      <c r="E61" s="30"/>
      <c r="F61" s="30"/>
      <c r="G61" s="30" t="s">
        <v>26</v>
      </c>
      <c r="H61" s="30"/>
      <c r="I61" s="30"/>
      <c r="J61" s="10"/>
      <c r="K61" s="10"/>
      <c r="L61" s="10"/>
      <c r="M61" s="10"/>
      <c r="N61" s="10"/>
      <c r="O61" s="10"/>
      <c r="P61" s="10"/>
      <c r="Q61" s="10"/>
      <c r="R61" s="10"/>
    </row>
    <row r="62" spans="1:18" s="2" customFormat="1" ht="21" x14ac:dyDescent="0.45">
      <c r="A62" s="10"/>
      <c r="B62" s="29"/>
      <c r="C62" s="18" t="s">
        <v>47</v>
      </c>
      <c r="D62" s="31" t="s">
        <v>27</v>
      </c>
      <c r="E62" s="31"/>
      <c r="F62" s="31"/>
      <c r="G62" s="31">
        <f>COUNTIF(N12:N53,"/")</f>
        <v>42</v>
      </c>
      <c r="H62" s="31"/>
      <c r="I62" s="31"/>
      <c r="J62" s="10"/>
      <c r="K62" s="10"/>
      <c r="L62" s="10"/>
      <c r="M62" s="10"/>
      <c r="N62" s="10"/>
      <c r="O62" s="10"/>
      <c r="P62" s="10"/>
      <c r="Q62" s="10"/>
      <c r="R62" s="10"/>
    </row>
    <row r="63" spans="1:18" s="2" customFormat="1" ht="21" x14ac:dyDescent="0.45">
      <c r="A63" s="10"/>
      <c r="B63" s="29"/>
      <c r="C63" s="18" t="s">
        <v>48</v>
      </c>
      <c r="D63" s="31" t="s">
        <v>28</v>
      </c>
      <c r="E63" s="31"/>
      <c r="F63" s="31"/>
      <c r="G63" s="32">
        <f>COUNTIF(O12:O53,"/")</f>
        <v>0</v>
      </c>
      <c r="H63" s="33"/>
      <c r="I63" s="34"/>
      <c r="J63" s="10"/>
      <c r="K63" s="10"/>
      <c r="L63" s="10"/>
      <c r="M63" s="10"/>
      <c r="N63" s="10"/>
      <c r="O63" s="10"/>
      <c r="P63" s="10"/>
      <c r="Q63" s="10"/>
      <c r="R63" s="10"/>
    </row>
    <row r="64" spans="1:18" s="2" customFormat="1" ht="21" x14ac:dyDescent="0.45">
      <c r="A64" s="10"/>
      <c r="B64" s="29"/>
      <c r="C64" s="18" t="s">
        <v>49</v>
      </c>
      <c r="D64" s="31" t="s">
        <v>29</v>
      </c>
      <c r="E64" s="31"/>
      <c r="F64" s="31"/>
      <c r="G64" s="32">
        <f>COUNTIF(P12:P53,"/")</f>
        <v>0</v>
      </c>
      <c r="H64" s="33"/>
      <c r="I64" s="34"/>
      <c r="J64" s="10"/>
      <c r="K64" s="10"/>
      <c r="L64" s="10"/>
      <c r="M64" s="10"/>
      <c r="N64" s="10"/>
      <c r="O64" s="10"/>
      <c r="P64" s="10"/>
      <c r="Q64" s="10"/>
      <c r="R64" s="10"/>
    </row>
    <row r="65" spans="1:18" s="2" customFormat="1" ht="21" x14ac:dyDescent="0.45">
      <c r="A65" s="10"/>
      <c r="B65" s="29"/>
      <c r="C65" s="18" t="s">
        <v>50</v>
      </c>
      <c r="D65" s="31" t="s">
        <v>30</v>
      </c>
      <c r="E65" s="31"/>
      <c r="F65" s="31"/>
      <c r="G65" s="32">
        <f>COUNTIF(Q12:Q53,"/")</f>
        <v>0</v>
      </c>
      <c r="H65" s="33"/>
      <c r="I65" s="34"/>
      <c r="J65" s="10"/>
      <c r="K65" s="10"/>
      <c r="L65" s="10"/>
      <c r="M65" s="10"/>
      <c r="N65" s="10"/>
      <c r="O65" s="10"/>
      <c r="P65" s="10"/>
      <c r="Q65" s="10"/>
      <c r="R65" s="10"/>
    </row>
    <row r="66" spans="1:18" s="2" customFormat="1" ht="18.75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1:18" s="2" customFormat="1" ht="18.75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1:18" s="2" customFormat="1" ht="18.75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1:18" s="2" customFormat="1" ht="18.75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1:18" s="2" customFormat="1" ht="18.75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</row>
    <row r="71" spans="1:18" s="2" customFormat="1" ht="18.75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</row>
    <row r="72" spans="1:18" s="2" customFormat="1" ht="18.75" x14ac:dyDescent="0.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</row>
    <row r="73" spans="1:18" s="2" customFormat="1" ht="18.75" x14ac:dyDescent="0.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</row>
    <row r="74" spans="1:18" s="2" customFormat="1" ht="18.75" x14ac:dyDescent="0.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</row>
    <row r="75" spans="1:18" s="2" customFormat="1" ht="18.75" x14ac:dyDescent="0.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</row>
    <row r="76" spans="1:18" s="2" customFormat="1" ht="18.75" x14ac:dyDescent="0.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</row>
    <row r="77" spans="1:18" s="2" customFormat="1" ht="18.75" x14ac:dyDescent="0.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</row>
    <row r="78" spans="1:18" s="2" customFormat="1" ht="18.75" x14ac:dyDescent="0.3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</row>
    <row r="79" spans="1:18" s="2" customFormat="1" ht="18.75" x14ac:dyDescent="0.3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</row>
    <row r="80" spans="1:18" s="2" customFormat="1" ht="18.75" x14ac:dyDescent="0.3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</row>
    <row r="81" spans="1:18" s="2" customFormat="1" ht="18.75" x14ac:dyDescent="0.3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</row>
    <row r="82" spans="1:18" s="2" customFormat="1" ht="18.75" x14ac:dyDescent="0.3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</row>
    <row r="83" spans="1:18" s="3" customFormat="1" ht="18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</row>
    <row r="84" spans="1:18" s="3" customFormat="1" ht="18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</row>
    <row r="85" spans="1:18" s="3" customFormat="1" ht="18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</row>
    <row r="86" spans="1:18" s="3" customFormat="1" ht="18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</row>
  </sheetData>
  <mergeCells count="32">
    <mergeCell ref="A6:R6"/>
    <mergeCell ref="A7:R7"/>
    <mergeCell ref="A9:A11"/>
    <mergeCell ref="B9:C11"/>
    <mergeCell ref="D9:L9"/>
    <mergeCell ref="M9:M11"/>
    <mergeCell ref="N9:Q9"/>
    <mergeCell ref="R9:R11"/>
    <mergeCell ref="D10:E10"/>
    <mergeCell ref="F10:L10"/>
    <mergeCell ref="N10:N11"/>
    <mergeCell ref="O10:Q10"/>
    <mergeCell ref="A54:M54"/>
    <mergeCell ref="N54:O56"/>
    <mergeCell ref="P54:Q54"/>
    <mergeCell ref="A55:M56"/>
    <mergeCell ref="P55:Q55"/>
    <mergeCell ref="P56:R56"/>
    <mergeCell ref="D64:F64"/>
    <mergeCell ref="G64:I64"/>
    <mergeCell ref="D65:F65"/>
    <mergeCell ref="G65:I65"/>
    <mergeCell ref="B58:R58"/>
    <mergeCell ref="B59:R59"/>
    <mergeCell ref="B60:R60"/>
    <mergeCell ref="B61:B65"/>
    <mergeCell ref="D61:F61"/>
    <mergeCell ref="G61:I61"/>
    <mergeCell ref="D62:F62"/>
    <mergeCell ref="G62:I62"/>
    <mergeCell ref="D63:F63"/>
    <mergeCell ref="G63:I63"/>
  </mergeCells>
  <pageMargins left="0.51181102362204722" right="0.19685039370078741" top="0.35433070866141736" bottom="0.15748031496062992" header="0.31496062992125984" footer="0"/>
  <pageSetup paperSize="9" scale="60" fitToWidth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1DB67-EDA3-4DEC-8C30-648712242186}">
  <sheetPr>
    <pageSetUpPr fitToPage="1"/>
  </sheetPr>
  <dimension ref="A1:R86"/>
  <sheetViews>
    <sheetView view="pageLayout" topLeftCell="A48" zoomScale="110" zoomScalePageLayoutView="110" workbookViewId="0">
      <selection activeCell="B12" sqref="B12:C53"/>
    </sheetView>
  </sheetViews>
  <sheetFormatPr defaultRowHeight="14.25" x14ac:dyDescent="0.2"/>
  <cols>
    <col min="1" max="1" width="4.75" customWidth="1"/>
    <col min="2" max="3" width="10.125" customWidth="1"/>
    <col min="4" max="12" width="4.125" customWidth="1"/>
    <col min="13" max="13" width="5.125" customWidth="1"/>
    <col min="14" max="17" width="3.625" customWidth="1"/>
    <col min="18" max="18" width="7.625" customWidth="1"/>
  </cols>
  <sheetData>
    <row r="1" spans="1:18" ht="21" x14ac:dyDescent="0.4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21" x14ac:dyDescent="0.4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21" x14ac:dyDescent="0.4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ht="21" x14ac:dyDescent="0.4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ht="7.5" customHeight="1" x14ac:dyDescent="0.4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s="1" customFormat="1" ht="16.5" customHeight="1" x14ac:dyDescent="0.35">
      <c r="A6" s="35" t="s">
        <v>130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spans="1:18" s="1" customFormat="1" ht="18" customHeight="1" x14ac:dyDescent="0.35">
      <c r="A7" s="35" t="s">
        <v>55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8" spans="1:18" s="4" customFormat="1" ht="20.25" customHeight="1" x14ac:dyDescent="0.2">
      <c r="A8" s="6" t="s">
        <v>46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s="2" customFormat="1" ht="18" customHeight="1" x14ac:dyDescent="0.45">
      <c r="A9" s="36" t="s">
        <v>0</v>
      </c>
      <c r="B9" s="37" t="s">
        <v>1</v>
      </c>
      <c r="C9" s="38"/>
      <c r="D9" s="43" t="s">
        <v>2</v>
      </c>
      <c r="E9" s="43"/>
      <c r="F9" s="43"/>
      <c r="G9" s="43"/>
      <c r="H9" s="43"/>
      <c r="I9" s="43"/>
      <c r="J9" s="43"/>
      <c r="K9" s="43"/>
      <c r="L9" s="43"/>
      <c r="M9" s="44" t="s">
        <v>32</v>
      </c>
      <c r="N9" s="45" t="s">
        <v>3</v>
      </c>
      <c r="O9" s="45"/>
      <c r="P9" s="45"/>
      <c r="Q9" s="45"/>
      <c r="R9" s="46" t="s">
        <v>4</v>
      </c>
    </row>
    <row r="10" spans="1:18" s="2" customFormat="1" ht="18.75" customHeight="1" x14ac:dyDescent="0.45">
      <c r="A10" s="36"/>
      <c r="B10" s="39"/>
      <c r="C10" s="40"/>
      <c r="D10" s="47" t="s">
        <v>5</v>
      </c>
      <c r="E10" s="48"/>
      <c r="F10" s="47" t="s">
        <v>6</v>
      </c>
      <c r="G10" s="49"/>
      <c r="H10" s="49"/>
      <c r="I10" s="49"/>
      <c r="J10" s="49"/>
      <c r="K10" s="49"/>
      <c r="L10" s="48"/>
      <c r="M10" s="44"/>
      <c r="N10" s="44" t="s">
        <v>33</v>
      </c>
      <c r="O10" s="45" t="s">
        <v>7</v>
      </c>
      <c r="P10" s="45"/>
      <c r="Q10" s="45"/>
      <c r="R10" s="46"/>
    </row>
    <row r="11" spans="1:18" s="2" customFormat="1" ht="126" customHeight="1" x14ac:dyDescent="0.3">
      <c r="A11" s="36"/>
      <c r="B11" s="41"/>
      <c r="C11" s="42"/>
      <c r="D11" s="12" t="s">
        <v>34</v>
      </c>
      <c r="E11" s="12" t="s">
        <v>35</v>
      </c>
      <c r="F11" s="12" t="s">
        <v>36</v>
      </c>
      <c r="G11" s="12" t="s">
        <v>37</v>
      </c>
      <c r="H11" s="12" t="s">
        <v>38</v>
      </c>
      <c r="I11" s="12" t="s">
        <v>39</v>
      </c>
      <c r="J11" s="12" t="s">
        <v>40</v>
      </c>
      <c r="K11" s="12" t="s">
        <v>41</v>
      </c>
      <c r="L11" s="12" t="s">
        <v>42</v>
      </c>
      <c r="M11" s="44"/>
      <c r="N11" s="44"/>
      <c r="O11" s="14" t="s">
        <v>43</v>
      </c>
      <c r="P11" s="14" t="s">
        <v>44</v>
      </c>
      <c r="Q11" s="14" t="s">
        <v>45</v>
      </c>
      <c r="R11" s="46"/>
    </row>
    <row r="12" spans="1:18" s="2" customFormat="1" ht="18" customHeight="1" x14ac:dyDescent="0.45">
      <c r="A12" s="11">
        <v>1</v>
      </c>
      <c r="B12" s="24" t="s">
        <v>494</v>
      </c>
      <c r="C12" s="25" t="s">
        <v>495</v>
      </c>
      <c r="D12" s="9"/>
      <c r="E12" s="9"/>
      <c r="F12" s="9"/>
      <c r="G12" s="9"/>
      <c r="H12" s="9"/>
      <c r="I12" s="9"/>
      <c r="J12" s="9"/>
      <c r="K12" s="9"/>
      <c r="L12" s="9"/>
      <c r="M12" s="15">
        <f>D12+E12+F12+G12+H12+I12+J12+K12+L12</f>
        <v>0</v>
      </c>
      <c r="N12" s="15" t="str">
        <f>IF(M12&lt;=19,"/","")</f>
        <v>/</v>
      </c>
      <c r="O12" s="15" t="str">
        <f>IF(AND(M12&gt;19,M12&lt;=26),"/","")</f>
        <v/>
      </c>
      <c r="P12" s="16" t="str">
        <f>IF(AND(M12&gt;26,M12&lt;=33),"/","")</f>
        <v/>
      </c>
      <c r="Q12" s="16" t="str">
        <f>IF(AND(M12&gt;33,M12&lt;=40),"/","")</f>
        <v/>
      </c>
      <c r="R12" s="15" t="str">
        <f>IF(M12&gt;=24,"ผ่าน","ไม่ผ่าน")</f>
        <v>ไม่ผ่าน</v>
      </c>
    </row>
    <row r="13" spans="1:18" s="2" customFormat="1" ht="18" customHeight="1" x14ac:dyDescent="0.45">
      <c r="A13" s="11">
        <v>2</v>
      </c>
      <c r="B13" s="78" t="s">
        <v>496</v>
      </c>
      <c r="C13" s="79" t="s">
        <v>199</v>
      </c>
      <c r="D13" s="9"/>
      <c r="E13" s="9"/>
      <c r="F13" s="9"/>
      <c r="G13" s="9"/>
      <c r="H13" s="9"/>
      <c r="I13" s="9"/>
      <c r="J13" s="9"/>
      <c r="K13" s="9"/>
      <c r="L13" s="9"/>
      <c r="M13" s="15">
        <f t="shared" ref="M13:M38" si="0">D13+E13+F13+G13+H13+I13+J13+K13+L13</f>
        <v>0</v>
      </c>
      <c r="N13" s="15" t="str">
        <f t="shared" ref="N13:N53" si="1">IF(M13&lt;=19,"/","")</f>
        <v>/</v>
      </c>
      <c r="O13" s="15" t="str">
        <f t="shared" ref="O13:O39" si="2">IF(AND(M13&gt;19,M13&lt;=26),"/","")</f>
        <v/>
      </c>
      <c r="P13" s="16" t="str">
        <f t="shared" ref="P13:P53" si="3">IF(AND(M13&gt;26,M13&lt;=33),"/","")</f>
        <v/>
      </c>
      <c r="Q13" s="16" t="str">
        <f t="shared" ref="Q13:Q53" si="4">IF(AND(M13&gt;33,M13&lt;=40),"/","")</f>
        <v/>
      </c>
      <c r="R13" s="15" t="str">
        <f t="shared" ref="R13:R53" si="5">IF(M13&gt;=24,"ผ่าน","ไม่ผ่าน")</f>
        <v>ไม่ผ่าน</v>
      </c>
    </row>
    <row r="14" spans="1:18" s="2" customFormat="1" ht="18" customHeight="1" x14ac:dyDescent="0.45">
      <c r="A14" s="11">
        <v>3</v>
      </c>
      <c r="B14" s="24" t="s">
        <v>497</v>
      </c>
      <c r="C14" s="25" t="s">
        <v>117</v>
      </c>
      <c r="D14" s="9"/>
      <c r="E14" s="9"/>
      <c r="F14" s="9"/>
      <c r="G14" s="9"/>
      <c r="H14" s="9"/>
      <c r="I14" s="9"/>
      <c r="J14" s="9"/>
      <c r="K14" s="9"/>
      <c r="L14" s="9"/>
      <c r="M14" s="15">
        <f t="shared" si="0"/>
        <v>0</v>
      </c>
      <c r="N14" s="15" t="str">
        <f t="shared" si="1"/>
        <v>/</v>
      </c>
      <c r="O14" s="15" t="str">
        <f t="shared" si="2"/>
        <v/>
      </c>
      <c r="P14" s="16" t="str">
        <f t="shared" si="3"/>
        <v/>
      </c>
      <c r="Q14" s="16" t="str">
        <f t="shared" si="4"/>
        <v/>
      </c>
      <c r="R14" s="15" t="str">
        <f t="shared" si="5"/>
        <v>ไม่ผ่าน</v>
      </c>
    </row>
    <row r="15" spans="1:18" s="2" customFormat="1" ht="18" customHeight="1" x14ac:dyDescent="0.45">
      <c r="A15" s="11">
        <v>4</v>
      </c>
      <c r="B15" s="24" t="s">
        <v>498</v>
      </c>
      <c r="C15" s="25" t="s">
        <v>499</v>
      </c>
      <c r="D15" s="9"/>
      <c r="E15" s="9"/>
      <c r="F15" s="9"/>
      <c r="G15" s="9"/>
      <c r="H15" s="9"/>
      <c r="I15" s="9"/>
      <c r="J15" s="9"/>
      <c r="K15" s="9"/>
      <c r="L15" s="9"/>
      <c r="M15" s="15">
        <f t="shared" si="0"/>
        <v>0</v>
      </c>
      <c r="N15" s="15" t="str">
        <f t="shared" si="1"/>
        <v>/</v>
      </c>
      <c r="O15" s="15" t="str">
        <f t="shared" si="2"/>
        <v/>
      </c>
      <c r="P15" s="16" t="str">
        <f t="shared" si="3"/>
        <v/>
      </c>
      <c r="Q15" s="16" t="str">
        <f t="shared" si="4"/>
        <v/>
      </c>
      <c r="R15" s="15" t="str">
        <f t="shared" si="5"/>
        <v>ไม่ผ่าน</v>
      </c>
    </row>
    <row r="16" spans="1:18" s="2" customFormat="1" ht="18" customHeight="1" x14ac:dyDescent="0.45">
      <c r="A16" s="11">
        <v>5</v>
      </c>
      <c r="B16" s="24" t="s">
        <v>500</v>
      </c>
      <c r="C16" s="25" t="s">
        <v>432</v>
      </c>
      <c r="D16" s="9"/>
      <c r="E16" s="9"/>
      <c r="F16" s="9"/>
      <c r="G16" s="9"/>
      <c r="H16" s="9"/>
      <c r="I16" s="9"/>
      <c r="J16" s="9"/>
      <c r="K16" s="9"/>
      <c r="L16" s="9"/>
      <c r="M16" s="15">
        <f t="shared" si="0"/>
        <v>0</v>
      </c>
      <c r="N16" s="15" t="str">
        <f t="shared" si="1"/>
        <v>/</v>
      </c>
      <c r="O16" s="15" t="str">
        <f t="shared" si="2"/>
        <v/>
      </c>
      <c r="P16" s="16" t="str">
        <f t="shared" si="3"/>
        <v/>
      </c>
      <c r="Q16" s="16" t="str">
        <f t="shared" si="4"/>
        <v/>
      </c>
      <c r="R16" s="15" t="str">
        <f t="shared" si="5"/>
        <v>ไม่ผ่าน</v>
      </c>
    </row>
    <row r="17" spans="1:18" s="2" customFormat="1" ht="18" customHeight="1" x14ac:dyDescent="0.45">
      <c r="A17" s="11">
        <v>6</v>
      </c>
      <c r="B17" s="24" t="s">
        <v>501</v>
      </c>
      <c r="C17" s="25" t="s">
        <v>502</v>
      </c>
      <c r="D17" s="9"/>
      <c r="E17" s="9"/>
      <c r="F17" s="9"/>
      <c r="G17" s="9"/>
      <c r="H17" s="9"/>
      <c r="I17" s="9"/>
      <c r="J17" s="9"/>
      <c r="K17" s="9"/>
      <c r="L17" s="9"/>
      <c r="M17" s="15">
        <f t="shared" si="0"/>
        <v>0</v>
      </c>
      <c r="N17" s="15" t="str">
        <f t="shared" si="1"/>
        <v>/</v>
      </c>
      <c r="O17" s="15" t="str">
        <f t="shared" si="2"/>
        <v/>
      </c>
      <c r="P17" s="16" t="str">
        <f t="shared" si="3"/>
        <v/>
      </c>
      <c r="Q17" s="16" t="str">
        <f t="shared" si="4"/>
        <v/>
      </c>
      <c r="R17" s="15" t="str">
        <f t="shared" si="5"/>
        <v>ไม่ผ่าน</v>
      </c>
    </row>
    <row r="18" spans="1:18" s="2" customFormat="1" ht="18" customHeight="1" x14ac:dyDescent="0.45">
      <c r="A18" s="11">
        <v>7</v>
      </c>
      <c r="B18" s="24" t="s">
        <v>353</v>
      </c>
      <c r="C18" s="25" t="s">
        <v>89</v>
      </c>
      <c r="D18" s="9"/>
      <c r="E18" s="9"/>
      <c r="F18" s="9"/>
      <c r="G18" s="9"/>
      <c r="H18" s="9"/>
      <c r="I18" s="9"/>
      <c r="J18" s="9"/>
      <c r="K18" s="9"/>
      <c r="L18" s="9"/>
      <c r="M18" s="15">
        <f t="shared" si="0"/>
        <v>0</v>
      </c>
      <c r="N18" s="15" t="str">
        <f t="shared" si="1"/>
        <v>/</v>
      </c>
      <c r="O18" s="15" t="str">
        <f t="shared" si="2"/>
        <v/>
      </c>
      <c r="P18" s="16" t="str">
        <f t="shared" si="3"/>
        <v/>
      </c>
      <c r="Q18" s="16" t="str">
        <f t="shared" si="4"/>
        <v/>
      </c>
      <c r="R18" s="15" t="str">
        <f t="shared" si="5"/>
        <v>ไม่ผ่าน</v>
      </c>
    </row>
    <row r="19" spans="1:18" s="2" customFormat="1" ht="18" customHeight="1" x14ac:dyDescent="0.45">
      <c r="A19" s="11">
        <v>8</v>
      </c>
      <c r="B19" s="73" t="s">
        <v>79</v>
      </c>
      <c r="C19" s="74" t="s">
        <v>503</v>
      </c>
      <c r="D19" s="9"/>
      <c r="E19" s="9"/>
      <c r="F19" s="9"/>
      <c r="G19" s="9"/>
      <c r="H19" s="9"/>
      <c r="I19" s="9"/>
      <c r="J19" s="9"/>
      <c r="K19" s="9"/>
      <c r="L19" s="9"/>
      <c r="M19" s="15">
        <f t="shared" si="0"/>
        <v>0</v>
      </c>
      <c r="N19" s="15" t="str">
        <f t="shared" si="1"/>
        <v>/</v>
      </c>
      <c r="O19" s="15" t="str">
        <f t="shared" si="2"/>
        <v/>
      </c>
      <c r="P19" s="16" t="str">
        <f t="shared" si="3"/>
        <v/>
      </c>
      <c r="Q19" s="16" t="str">
        <f t="shared" si="4"/>
        <v/>
      </c>
      <c r="R19" s="15" t="str">
        <f t="shared" si="5"/>
        <v>ไม่ผ่าน</v>
      </c>
    </row>
    <row r="20" spans="1:18" s="2" customFormat="1" ht="18" customHeight="1" x14ac:dyDescent="0.45">
      <c r="A20" s="11">
        <v>9</v>
      </c>
      <c r="B20" s="73" t="s">
        <v>504</v>
      </c>
      <c r="C20" s="74" t="s">
        <v>505</v>
      </c>
      <c r="D20" s="9"/>
      <c r="E20" s="9"/>
      <c r="F20" s="9"/>
      <c r="G20" s="9"/>
      <c r="H20" s="9"/>
      <c r="I20" s="9"/>
      <c r="J20" s="9"/>
      <c r="K20" s="9"/>
      <c r="L20" s="9"/>
      <c r="M20" s="15">
        <f t="shared" si="0"/>
        <v>0</v>
      </c>
      <c r="N20" s="15" t="str">
        <f t="shared" si="1"/>
        <v>/</v>
      </c>
      <c r="O20" s="15" t="str">
        <f t="shared" si="2"/>
        <v/>
      </c>
      <c r="P20" s="16" t="str">
        <f t="shared" si="3"/>
        <v/>
      </c>
      <c r="Q20" s="16" t="str">
        <f t="shared" si="4"/>
        <v/>
      </c>
      <c r="R20" s="15" t="str">
        <f t="shared" si="5"/>
        <v>ไม่ผ่าน</v>
      </c>
    </row>
    <row r="21" spans="1:18" s="2" customFormat="1" ht="18" customHeight="1" x14ac:dyDescent="0.45">
      <c r="A21" s="11">
        <v>10</v>
      </c>
      <c r="B21" s="73" t="s">
        <v>85</v>
      </c>
      <c r="C21" s="74" t="s">
        <v>506</v>
      </c>
      <c r="D21" s="9"/>
      <c r="E21" s="9"/>
      <c r="F21" s="9"/>
      <c r="G21" s="9"/>
      <c r="H21" s="9"/>
      <c r="I21" s="9"/>
      <c r="J21" s="9"/>
      <c r="K21" s="9"/>
      <c r="L21" s="9"/>
      <c r="M21" s="15">
        <f t="shared" si="0"/>
        <v>0</v>
      </c>
      <c r="N21" s="15" t="str">
        <f t="shared" si="1"/>
        <v>/</v>
      </c>
      <c r="O21" s="15" t="str">
        <f t="shared" si="2"/>
        <v/>
      </c>
      <c r="P21" s="16" t="str">
        <f t="shared" si="3"/>
        <v/>
      </c>
      <c r="Q21" s="16" t="str">
        <f t="shared" si="4"/>
        <v/>
      </c>
      <c r="R21" s="15" t="str">
        <f t="shared" si="5"/>
        <v>ไม่ผ่าน</v>
      </c>
    </row>
    <row r="22" spans="1:18" s="2" customFormat="1" ht="18" customHeight="1" x14ac:dyDescent="0.45">
      <c r="A22" s="11">
        <v>11</v>
      </c>
      <c r="B22" s="73" t="s">
        <v>507</v>
      </c>
      <c r="C22" s="74" t="s">
        <v>508</v>
      </c>
      <c r="D22" s="9"/>
      <c r="E22" s="9"/>
      <c r="F22" s="9"/>
      <c r="G22" s="9"/>
      <c r="H22" s="9"/>
      <c r="I22" s="9"/>
      <c r="J22" s="9"/>
      <c r="K22" s="9"/>
      <c r="L22" s="9"/>
      <c r="M22" s="15">
        <f t="shared" si="0"/>
        <v>0</v>
      </c>
      <c r="N22" s="15" t="str">
        <f t="shared" si="1"/>
        <v>/</v>
      </c>
      <c r="O22" s="15" t="str">
        <f t="shared" si="2"/>
        <v/>
      </c>
      <c r="P22" s="16" t="str">
        <f t="shared" si="3"/>
        <v/>
      </c>
      <c r="Q22" s="16" t="str">
        <f t="shared" si="4"/>
        <v/>
      </c>
      <c r="R22" s="15" t="str">
        <f t="shared" si="5"/>
        <v>ไม่ผ่าน</v>
      </c>
    </row>
    <row r="23" spans="1:18" s="2" customFormat="1" ht="18" customHeight="1" x14ac:dyDescent="0.45">
      <c r="A23" s="11">
        <v>12</v>
      </c>
      <c r="B23" s="73" t="s">
        <v>509</v>
      </c>
      <c r="C23" s="74" t="s">
        <v>510</v>
      </c>
      <c r="D23" s="9"/>
      <c r="E23" s="9"/>
      <c r="F23" s="9"/>
      <c r="G23" s="9"/>
      <c r="H23" s="9"/>
      <c r="I23" s="9"/>
      <c r="J23" s="9"/>
      <c r="K23" s="9"/>
      <c r="L23" s="9"/>
      <c r="M23" s="15">
        <f t="shared" si="0"/>
        <v>0</v>
      </c>
      <c r="N23" s="15" t="str">
        <f t="shared" si="1"/>
        <v>/</v>
      </c>
      <c r="O23" s="15" t="str">
        <f t="shared" si="2"/>
        <v/>
      </c>
      <c r="P23" s="16" t="str">
        <f t="shared" si="3"/>
        <v/>
      </c>
      <c r="Q23" s="16" t="str">
        <f t="shared" si="4"/>
        <v/>
      </c>
      <c r="R23" s="15" t="str">
        <f t="shared" si="5"/>
        <v>ไม่ผ่าน</v>
      </c>
    </row>
    <row r="24" spans="1:18" s="2" customFormat="1" ht="18" customHeight="1" x14ac:dyDescent="0.45">
      <c r="A24" s="11">
        <v>13</v>
      </c>
      <c r="B24" s="73" t="s">
        <v>511</v>
      </c>
      <c r="C24" s="74" t="s">
        <v>512</v>
      </c>
      <c r="D24" s="9"/>
      <c r="E24" s="9"/>
      <c r="F24" s="9"/>
      <c r="G24" s="9"/>
      <c r="H24" s="9"/>
      <c r="I24" s="9"/>
      <c r="J24" s="9"/>
      <c r="K24" s="9"/>
      <c r="L24" s="9"/>
      <c r="M24" s="15">
        <f t="shared" si="0"/>
        <v>0</v>
      </c>
      <c r="N24" s="15" t="str">
        <f t="shared" si="1"/>
        <v>/</v>
      </c>
      <c r="O24" s="15" t="str">
        <f t="shared" si="2"/>
        <v/>
      </c>
      <c r="P24" s="16" t="str">
        <f t="shared" si="3"/>
        <v/>
      </c>
      <c r="Q24" s="16" t="str">
        <f t="shared" si="4"/>
        <v/>
      </c>
      <c r="R24" s="15" t="str">
        <f t="shared" si="5"/>
        <v>ไม่ผ่าน</v>
      </c>
    </row>
    <row r="25" spans="1:18" s="2" customFormat="1" ht="18" customHeight="1" x14ac:dyDescent="0.45">
      <c r="A25" s="11">
        <v>14</v>
      </c>
      <c r="B25" s="73" t="s">
        <v>75</v>
      </c>
      <c r="C25" s="74" t="s">
        <v>513</v>
      </c>
      <c r="D25" s="9"/>
      <c r="E25" s="9"/>
      <c r="F25" s="9"/>
      <c r="G25" s="9"/>
      <c r="H25" s="9"/>
      <c r="I25" s="9"/>
      <c r="J25" s="9"/>
      <c r="K25" s="9"/>
      <c r="L25" s="9"/>
      <c r="M25" s="15">
        <f t="shared" si="0"/>
        <v>0</v>
      </c>
      <c r="N25" s="15" t="str">
        <f t="shared" si="1"/>
        <v>/</v>
      </c>
      <c r="O25" s="15" t="str">
        <f t="shared" si="2"/>
        <v/>
      </c>
      <c r="P25" s="16" t="str">
        <f t="shared" si="3"/>
        <v/>
      </c>
      <c r="Q25" s="16" t="str">
        <f t="shared" si="4"/>
        <v/>
      </c>
      <c r="R25" s="15" t="str">
        <f t="shared" si="5"/>
        <v>ไม่ผ่าน</v>
      </c>
    </row>
    <row r="26" spans="1:18" s="2" customFormat="1" ht="18" customHeight="1" x14ac:dyDescent="0.45">
      <c r="A26" s="11">
        <v>15</v>
      </c>
      <c r="B26" s="73" t="s">
        <v>514</v>
      </c>
      <c r="C26" s="74" t="s">
        <v>515</v>
      </c>
      <c r="D26" s="9"/>
      <c r="E26" s="9"/>
      <c r="F26" s="9"/>
      <c r="G26" s="9"/>
      <c r="H26" s="9"/>
      <c r="I26" s="9"/>
      <c r="J26" s="9"/>
      <c r="K26" s="9"/>
      <c r="L26" s="9"/>
      <c r="M26" s="15">
        <f t="shared" si="0"/>
        <v>0</v>
      </c>
      <c r="N26" s="15" t="str">
        <f t="shared" si="1"/>
        <v>/</v>
      </c>
      <c r="O26" s="15" t="str">
        <f t="shared" si="2"/>
        <v/>
      </c>
      <c r="P26" s="16" t="str">
        <f t="shared" si="3"/>
        <v/>
      </c>
      <c r="Q26" s="16" t="str">
        <f t="shared" si="4"/>
        <v/>
      </c>
      <c r="R26" s="15" t="str">
        <f t="shared" si="5"/>
        <v>ไม่ผ่าน</v>
      </c>
    </row>
    <row r="27" spans="1:18" s="2" customFormat="1" ht="18" customHeight="1" x14ac:dyDescent="0.45">
      <c r="A27" s="11">
        <v>16</v>
      </c>
      <c r="B27" s="73" t="s">
        <v>516</v>
      </c>
      <c r="C27" s="74" t="s">
        <v>517</v>
      </c>
      <c r="D27" s="9"/>
      <c r="E27" s="9"/>
      <c r="F27" s="9"/>
      <c r="G27" s="9"/>
      <c r="H27" s="9"/>
      <c r="I27" s="9"/>
      <c r="J27" s="9"/>
      <c r="K27" s="9"/>
      <c r="L27" s="9"/>
      <c r="M27" s="15">
        <f t="shared" si="0"/>
        <v>0</v>
      </c>
      <c r="N27" s="15" t="str">
        <f t="shared" si="1"/>
        <v>/</v>
      </c>
      <c r="O27" s="15" t="str">
        <f t="shared" si="2"/>
        <v/>
      </c>
      <c r="P27" s="16" t="str">
        <f t="shared" si="3"/>
        <v/>
      </c>
      <c r="Q27" s="16" t="str">
        <f t="shared" si="4"/>
        <v/>
      </c>
      <c r="R27" s="15" t="str">
        <f t="shared" si="5"/>
        <v>ไม่ผ่าน</v>
      </c>
    </row>
    <row r="28" spans="1:18" s="2" customFormat="1" ht="18" customHeight="1" x14ac:dyDescent="0.45">
      <c r="A28" s="11">
        <v>17</v>
      </c>
      <c r="B28" s="24" t="s">
        <v>518</v>
      </c>
      <c r="C28" s="25" t="s">
        <v>519</v>
      </c>
      <c r="D28" s="9"/>
      <c r="E28" s="9"/>
      <c r="F28" s="9"/>
      <c r="G28" s="9"/>
      <c r="H28" s="9"/>
      <c r="I28" s="9"/>
      <c r="J28" s="9"/>
      <c r="K28" s="9"/>
      <c r="L28" s="9"/>
      <c r="M28" s="15">
        <f t="shared" si="0"/>
        <v>0</v>
      </c>
      <c r="N28" s="15" t="str">
        <f t="shared" si="1"/>
        <v>/</v>
      </c>
      <c r="O28" s="15" t="str">
        <f t="shared" si="2"/>
        <v/>
      </c>
      <c r="P28" s="16" t="str">
        <f t="shared" si="3"/>
        <v/>
      </c>
      <c r="Q28" s="16" t="str">
        <f t="shared" si="4"/>
        <v/>
      </c>
      <c r="R28" s="15" t="str">
        <f t="shared" si="5"/>
        <v>ไม่ผ่าน</v>
      </c>
    </row>
    <row r="29" spans="1:18" s="2" customFormat="1" ht="18" customHeight="1" x14ac:dyDescent="0.45">
      <c r="A29" s="11">
        <v>18</v>
      </c>
      <c r="B29" s="24" t="s">
        <v>520</v>
      </c>
      <c r="C29" s="25" t="s">
        <v>521</v>
      </c>
      <c r="D29" s="9"/>
      <c r="E29" s="9"/>
      <c r="F29" s="9"/>
      <c r="G29" s="9"/>
      <c r="H29" s="9"/>
      <c r="I29" s="9"/>
      <c r="J29" s="9"/>
      <c r="K29" s="9"/>
      <c r="L29" s="9"/>
      <c r="M29" s="15">
        <f t="shared" si="0"/>
        <v>0</v>
      </c>
      <c r="N29" s="15" t="str">
        <f t="shared" si="1"/>
        <v>/</v>
      </c>
      <c r="O29" s="15" t="str">
        <f t="shared" si="2"/>
        <v/>
      </c>
      <c r="P29" s="16" t="str">
        <f t="shared" si="3"/>
        <v/>
      </c>
      <c r="Q29" s="16" t="str">
        <f t="shared" si="4"/>
        <v/>
      </c>
      <c r="R29" s="15" t="str">
        <f t="shared" si="5"/>
        <v>ไม่ผ่าน</v>
      </c>
    </row>
    <row r="30" spans="1:18" s="2" customFormat="1" ht="18" customHeight="1" x14ac:dyDescent="0.45">
      <c r="A30" s="11">
        <v>19</v>
      </c>
      <c r="B30" s="24" t="s">
        <v>522</v>
      </c>
      <c r="C30" s="25" t="s">
        <v>523</v>
      </c>
      <c r="D30" s="9"/>
      <c r="E30" s="9"/>
      <c r="F30" s="9"/>
      <c r="G30" s="9"/>
      <c r="H30" s="9"/>
      <c r="I30" s="9"/>
      <c r="J30" s="9"/>
      <c r="K30" s="9"/>
      <c r="L30" s="9"/>
      <c r="M30" s="15">
        <f t="shared" si="0"/>
        <v>0</v>
      </c>
      <c r="N30" s="15" t="str">
        <f t="shared" si="1"/>
        <v>/</v>
      </c>
      <c r="O30" s="15" t="str">
        <f t="shared" si="2"/>
        <v/>
      </c>
      <c r="P30" s="16" t="str">
        <f t="shared" si="3"/>
        <v/>
      </c>
      <c r="Q30" s="16" t="str">
        <f t="shared" si="4"/>
        <v/>
      </c>
      <c r="R30" s="15" t="str">
        <f t="shared" si="5"/>
        <v>ไม่ผ่าน</v>
      </c>
    </row>
    <row r="31" spans="1:18" s="2" customFormat="1" ht="18" customHeight="1" x14ac:dyDescent="0.45">
      <c r="A31" s="11">
        <v>20</v>
      </c>
      <c r="B31" s="24" t="s">
        <v>58</v>
      </c>
      <c r="C31" s="25" t="s">
        <v>524</v>
      </c>
      <c r="D31" s="9"/>
      <c r="E31" s="9"/>
      <c r="F31" s="9"/>
      <c r="G31" s="9"/>
      <c r="H31" s="9"/>
      <c r="I31" s="9"/>
      <c r="J31" s="9"/>
      <c r="K31" s="9"/>
      <c r="L31" s="9"/>
      <c r="M31" s="15">
        <f t="shared" si="0"/>
        <v>0</v>
      </c>
      <c r="N31" s="15" t="str">
        <f t="shared" si="1"/>
        <v>/</v>
      </c>
      <c r="O31" s="15" t="str">
        <f t="shared" si="2"/>
        <v/>
      </c>
      <c r="P31" s="16" t="str">
        <f t="shared" si="3"/>
        <v/>
      </c>
      <c r="Q31" s="16" t="str">
        <f t="shared" si="4"/>
        <v/>
      </c>
      <c r="R31" s="15" t="str">
        <f t="shared" si="5"/>
        <v>ไม่ผ่าน</v>
      </c>
    </row>
    <row r="32" spans="1:18" s="2" customFormat="1" ht="18" customHeight="1" x14ac:dyDescent="0.45">
      <c r="A32" s="11">
        <v>21</v>
      </c>
      <c r="B32" s="24" t="s">
        <v>525</v>
      </c>
      <c r="C32" s="25" t="s">
        <v>526</v>
      </c>
      <c r="D32" s="9"/>
      <c r="E32" s="9"/>
      <c r="F32" s="9"/>
      <c r="G32" s="9"/>
      <c r="H32" s="9"/>
      <c r="I32" s="9"/>
      <c r="J32" s="9"/>
      <c r="K32" s="9"/>
      <c r="L32" s="9"/>
      <c r="M32" s="15">
        <f t="shared" si="0"/>
        <v>0</v>
      </c>
      <c r="N32" s="15" t="str">
        <f t="shared" si="1"/>
        <v>/</v>
      </c>
      <c r="O32" s="15" t="str">
        <f t="shared" si="2"/>
        <v/>
      </c>
      <c r="P32" s="16" t="str">
        <f t="shared" si="3"/>
        <v/>
      </c>
      <c r="Q32" s="16" t="str">
        <f t="shared" si="4"/>
        <v/>
      </c>
      <c r="R32" s="15" t="str">
        <f t="shared" si="5"/>
        <v>ไม่ผ่าน</v>
      </c>
    </row>
    <row r="33" spans="1:18" s="2" customFormat="1" ht="18" customHeight="1" x14ac:dyDescent="0.45">
      <c r="A33" s="11">
        <v>22</v>
      </c>
      <c r="B33" s="24" t="s">
        <v>527</v>
      </c>
      <c r="C33" s="25" t="s">
        <v>528</v>
      </c>
      <c r="D33" s="9"/>
      <c r="E33" s="9"/>
      <c r="F33" s="9"/>
      <c r="G33" s="9"/>
      <c r="H33" s="9"/>
      <c r="I33" s="9"/>
      <c r="J33" s="9"/>
      <c r="K33" s="9"/>
      <c r="L33" s="9"/>
      <c r="M33" s="15">
        <f t="shared" si="0"/>
        <v>0</v>
      </c>
      <c r="N33" s="15" t="str">
        <f t="shared" si="1"/>
        <v>/</v>
      </c>
      <c r="O33" s="15" t="str">
        <f t="shared" si="2"/>
        <v/>
      </c>
      <c r="P33" s="16" t="str">
        <f t="shared" si="3"/>
        <v/>
      </c>
      <c r="Q33" s="16" t="str">
        <f t="shared" si="4"/>
        <v/>
      </c>
      <c r="R33" s="15" t="str">
        <f t="shared" si="5"/>
        <v>ไม่ผ่าน</v>
      </c>
    </row>
    <row r="34" spans="1:18" s="2" customFormat="1" ht="18" customHeight="1" x14ac:dyDescent="0.45">
      <c r="A34" s="11">
        <v>23</v>
      </c>
      <c r="B34" s="24" t="s">
        <v>529</v>
      </c>
      <c r="C34" s="25" t="s">
        <v>530</v>
      </c>
      <c r="D34" s="9"/>
      <c r="E34" s="9"/>
      <c r="F34" s="9"/>
      <c r="G34" s="9"/>
      <c r="H34" s="9"/>
      <c r="I34" s="9"/>
      <c r="J34" s="9"/>
      <c r="K34" s="9"/>
      <c r="L34" s="9"/>
      <c r="M34" s="15">
        <f t="shared" si="0"/>
        <v>0</v>
      </c>
      <c r="N34" s="15" t="str">
        <f t="shared" si="1"/>
        <v>/</v>
      </c>
      <c r="O34" s="15" t="str">
        <f t="shared" si="2"/>
        <v/>
      </c>
      <c r="P34" s="16" t="str">
        <f t="shared" si="3"/>
        <v/>
      </c>
      <c r="Q34" s="16" t="str">
        <f t="shared" si="4"/>
        <v/>
      </c>
      <c r="R34" s="15" t="str">
        <f t="shared" si="5"/>
        <v>ไม่ผ่าน</v>
      </c>
    </row>
    <row r="35" spans="1:18" s="2" customFormat="1" ht="18" customHeight="1" x14ac:dyDescent="0.45">
      <c r="A35" s="11">
        <v>24</v>
      </c>
      <c r="B35" s="24" t="s">
        <v>398</v>
      </c>
      <c r="C35" s="25" t="s">
        <v>531</v>
      </c>
      <c r="D35" s="9"/>
      <c r="E35" s="9"/>
      <c r="F35" s="9"/>
      <c r="G35" s="9"/>
      <c r="H35" s="9"/>
      <c r="I35" s="9"/>
      <c r="J35" s="9"/>
      <c r="K35" s="9"/>
      <c r="L35" s="9"/>
      <c r="M35" s="15">
        <f t="shared" si="0"/>
        <v>0</v>
      </c>
      <c r="N35" s="15" t="str">
        <f t="shared" si="1"/>
        <v>/</v>
      </c>
      <c r="O35" s="15" t="str">
        <f t="shared" si="2"/>
        <v/>
      </c>
      <c r="P35" s="16" t="str">
        <f t="shared" si="3"/>
        <v/>
      </c>
      <c r="Q35" s="16" t="str">
        <f t="shared" si="4"/>
        <v/>
      </c>
      <c r="R35" s="15" t="str">
        <f t="shared" si="5"/>
        <v>ไม่ผ่าน</v>
      </c>
    </row>
    <row r="36" spans="1:18" s="2" customFormat="1" ht="18" customHeight="1" x14ac:dyDescent="0.45">
      <c r="A36" s="11">
        <v>25</v>
      </c>
      <c r="B36" s="24" t="s">
        <v>532</v>
      </c>
      <c r="C36" s="25" t="s">
        <v>102</v>
      </c>
      <c r="D36" s="9"/>
      <c r="E36" s="9"/>
      <c r="F36" s="9"/>
      <c r="G36" s="9"/>
      <c r="H36" s="9"/>
      <c r="I36" s="9"/>
      <c r="J36" s="9"/>
      <c r="K36" s="9"/>
      <c r="L36" s="9"/>
      <c r="M36" s="15">
        <f t="shared" si="0"/>
        <v>0</v>
      </c>
      <c r="N36" s="15" t="str">
        <f t="shared" si="1"/>
        <v>/</v>
      </c>
      <c r="O36" s="15" t="str">
        <f t="shared" si="2"/>
        <v/>
      </c>
      <c r="P36" s="16" t="str">
        <f t="shared" si="3"/>
        <v/>
      </c>
      <c r="Q36" s="16" t="str">
        <f t="shared" si="4"/>
        <v/>
      </c>
      <c r="R36" s="15" t="str">
        <f t="shared" si="5"/>
        <v>ไม่ผ่าน</v>
      </c>
    </row>
    <row r="37" spans="1:18" s="2" customFormat="1" ht="18" customHeight="1" x14ac:dyDescent="0.45">
      <c r="A37" s="11">
        <v>26</v>
      </c>
      <c r="B37" s="24" t="s">
        <v>533</v>
      </c>
      <c r="C37" s="25" t="s">
        <v>534</v>
      </c>
      <c r="D37" s="9"/>
      <c r="E37" s="9"/>
      <c r="F37" s="9"/>
      <c r="G37" s="9"/>
      <c r="H37" s="9"/>
      <c r="I37" s="9"/>
      <c r="J37" s="9"/>
      <c r="K37" s="9"/>
      <c r="L37" s="9"/>
      <c r="M37" s="15">
        <f t="shared" si="0"/>
        <v>0</v>
      </c>
      <c r="N37" s="15" t="str">
        <f t="shared" si="1"/>
        <v>/</v>
      </c>
      <c r="O37" s="15" t="str">
        <f t="shared" si="2"/>
        <v/>
      </c>
      <c r="P37" s="16" t="str">
        <f t="shared" si="3"/>
        <v/>
      </c>
      <c r="Q37" s="16" t="str">
        <f t="shared" si="4"/>
        <v/>
      </c>
      <c r="R37" s="15" t="str">
        <f t="shared" si="5"/>
        <v>ไม่ผ่าน</v>
      </c>
    </row>
    <row r="38" spans="1:18" s="2" customFormat="1" ht="18" customHeight="1" x14ac:dyDescent="0.45">
      <c r="A38" s="11">
        <v>27</v>
      </c>
      <c r="B38" s="24" t="s">
        <v>535</v>
      </c>
      <c r="C38" s="25" t="s">
        <v>536</v>
      </c>
      <c r="D38" s="9"/>
      <c r="E38" s="9"/>
      <c r="F38" s="9"/>
      <c r="G38" s="9"/>
      <c r="H38" s="9"/>
      <c r="I38" s="9"/>
      <c r="J38" s="9"/>
      <c r="K38" s="9"/>
      <c r="L38" s="9"/>
      <c r="M38" s="15">
        <f t="shared" si="0"/>
        <v>0</v>
      </c>
      <c r="N38" s="15" t="str">
        <f t="shared" si="1"/>
        <v>/</v>
      </c>
      <c r="O38" s="15" t="str">
        <f t="shared" si="2"/>
        <v/>
      </c>
      <c r="P38" s="16" t="str">
        <f t="shared" si="3"/>
        <v/>
      </c>
      <c r="Q38" s="16" t="str">
        <f t="shared" si="4"/>
        <v/>
      </c>
      <c r="R38" s="15" t="str">
        <f t="shared" si="5"/>
        <v>ไม่ผ่าน</v>
      </c>
    </row>
    <row r="39" spans="1:18" s="2" customFormat="1" ht="19.350000000000001" customHeight="1" x14ac:dyDescent="0.45">
      <c r="A39" s="11">
        <v>28</v>
      </c>
      <c r="B39" s="24" t="s">
        <v>537</v>
      </c>
      <c r="C39" s="25" t="s">
        <v>538</v>
      </c>
      <c r="D39" s="9"/>
      <c r="E39" s="9"/>
      <c r="F39" s="9"/>
      <c r="G39" s="9"/>
      <c r="H39" s="9"/>
      <c r="I39" s="9"/>
      <c r="J39" s="9"/>
      <c r="K39" s="9"/>
      <c r="L39" s="9"/>
      <c r="M39" s="15">
        <f>D39+E39+F39+G39+H39+I39+J39+K39+L39</f>
        <v>0</v>
      </c>
      <c r="N39" s="15" t="str">
        <f t="shared" si="1"/>
        <v>/</v>
      </c>
      <c r="O39" s="15" t="str">
        <f t="shared" si="2"/>
        <v/>
      </c>
      <c r="P39" s="16" t="str">
        <f t="shared" si="3"/>
        <v/>
      </c>
      <c r="Q39" s="16" t="str">
        <f t="shared" si="4"/>
        <v/>
      </c>
      <c r="R39" s="15" t="str">
        <f t="shared" si="5"/>
        <v>ไม่ผ่าน</v>
      </c>
    </row>
    <row r="40" spans="1:18" s="2" customFormat="1" ht="19.350000000000001" customHeight="1" x14ac:dyDescent="0.45">
      <c r="A40" s="11">
        <v>29</v>
      </c>
      <c r="B40" s="24" t="s">
        <v>539</v>
      </c>
      <c r="C40" s="25" t="s">
        <v>540</v>
      </c>
      <c r="D40" s="9"/>
      <c r="E40" s="9"/>
      <c r="F40" s="9"/>
      <c r="G40" s="9"/>
      <c r="H40" s="9"/>
      <c r="I40" s="9"/>
      <c r="J40" s="9"/>
      <c r="K40" s="9"/>
      <c r="L40" s="9"/>
      <c r="M40" s="15">
        <f t="shared" ref="M40:M53" si="6">D40+E40+F40+G40+H40+I40+J40+K40+L40</f>
        <v>0</v>
      </c>
      <c r="N40" s="15" t="str">
        <f t="shared" si="1"/>
        <v>/</v>
      </c>
      <c r="O40" s="15"/>
      <c r="P40" s="16" t="str">
        <f t="shared" si="3"/>
        <v/>
      </c>
      <c r="Q40" s="16" t="str">
        <f t="shared" si="4"/>
        <v/>
      </c>
      <c r="R40" s="15" t="str">
        <f t="shared" si="5"/>
        <v>ไม่ผ่าน</v>
      </c>
    </row>
    <row r="41" spans="1:18" s="2" customFormat="1" ht="19.350000000000001" customHeight="1" x14ac:dyDescent="0.45">
      <c r="A41" s="11">
        <v>30</v>
      </c>
      <c r="B41" s="24" t="s">
        <v>20</v>
      </c>
      <c r="C41" s="25" t="s">
        <v>541</v>
      </c>
      <c r="D41" s="9"/>
      <c r="E41" s="9"/>
      <c r="F41" s="9"/>
      <c r="G41" s="9"/>
      <c r="H41" s="9"/>
      <c r="I41" s="9"/>
      <c r="J41" s="9"/>
      <c r="K41" s="9"/>
      <c r="L41" s="9"/>
      <c r="M41" s="15">
        <f t="shared" si="6"/>
        <v>0</v>
      </c>
      <c r="N41" s="15" t="str">
        <f t="shared" si="1"/>
        <v>/</v>
      </c>
      <c r="O41" s="15"/>
      <c r="P41" s="16" t="str">
        <f t="shared" si="3"/>
        <v/>
      </c>
      <c r="Q41" s="16" t="str">
        <f t="shared" si="4"/>
        <v/>
      </c>
      <c r="R41" s="15" t="str">
        <f t="shared" si="5"/>
        <v>ไม่ผ่าน</v>
      </c>
    </row>
    <row r="42" spans="1:18" s="2" customFormat="1" ht="19.350000000000001" customHeight="1" x14ac:dyDescent="0.45">
      <c r="A42" s="11">
        <v>31</v>
      </c>
      <c r="B42" s="24" t="s">
        <v>542</v>
      </c>
      <c r="C42" s="25" t="s">
        <v>543</v>
      </c>
      <c r="D42" s="9"/>
      <c r="E42" s="9"/>
      <c r="F42" s="9"/>
      <c r="G42" s="9"/>
      <c r="H42" s="9"/>
      <c r="I42" s="9"/>
      <c r="J42" s="9"/>
      <c r="K42" s="9"/>
      <c r="L42" s="9"/>
      <c r="M42" s="15">
        <f t="shared" si="6"/>
        <v>0</v>
      </c>
      <c r="N42" s="15" t="str">
        <f t="shared" si="1"/>
        <v>/</v>
      </c>
      <c r="O42" s="15"/>
      <c r="P42" s="16" t="str">
        <f t="shared" si="3"/>
        <v/>
      </c>
      <c r="Q42" s="16" t="str">
        <f t="shared" si="4"/>
        <v/>
      </c>
      <c r="R42" s="15" t="str">
        <f t="shared" si="5"/>
        <v>ไม่ผ่าน</v>
      </c>
    </row>
    <row r="43" spans="1:18" s="2" customFormat="1" ht="19.350000000000001" customHeight="1" x14ac:dyDescent="0.45">
      <c r="A43" s="11">
        <v>32</v>
      </c>
      <c r="B43" s="24" t="s">
        <v>544</v>
      </c>
      <c r="C43" s="25" t="s">
        <v>382</v>
      </c>
      <c r="D43" s="9"/>
      <c r="E43" s="9"/>
      <c r="F43" s="9"/>
      <c r="G43" s="9"/>
      <c r="H43" s="9"/>
      <c r="I43" s="9"/>
      <c r="J43" s="9"/>
      <c r="K43" s="9"/>
      <c r="L43" s="9"/>
      <c r="M43" s="15">
        <f t="shared" si="6"/>
        <v>0</v>
      </c>
      <c r="N43" s="15" t="str">
        <f t="shared" si="1"/>
        <v>/</v>
      </c>
      <c r="O43" s="15"/>
      <c r="P43" s="16" t="str">
        <f t="shared" si="3"/>
        <v/>
      </c>
      <c r="Q43" s="16" t="str">
        <f t="shared" si="4"/>
        <v/>
      </c>
      <c r="R43" s="15" t="str">
        <f t="shared" si="5"/>
        <v>ไม่ผ่าน</v>
      </c>
    </row>
    <row r="44" spans="1:18" s="2" customFormat="1" ht="19.350000000000001" customHeight="1" x14ac:dyDescent="0.45">
      <c r="A44" s="26">
        <v>33</v>
      </c>
      <c r="B44" s="24" t="s">
        <v>68</v>
      </c>
      <c r="C44" s="25" t="s">
        <v>545</v>
      </c>
      <c r="D44" s="9"/>
      <c r="E44" s="9"/>
      <c r="F44" s="9"/>
      <c r="G44" s="9"/>
      <c r="H44" s="9"/>
      <c r="I44" s="9"/>
      <c r="J44" s="9"/>
      <c r="K44" s="9"/>
      <c r="L44" s="9"/>
      <c r="M44" s="15">
        <f t="shared" ref="M44:M53" si="7">D44+E44+F44+G44+H44+I44+J44+K44+L44</f>
        <v>0</v>
      </c>
      <c r="N44" s="15" t="str">
        <f t="shared" ref="N44:N53" si="8">IF(M44&lt;=19,"/","")</f>
        <v>/</v>
      </c>
      <c r="O44" s="15"/>
      <c r="P44" s="27" t="str">
        <f t="shared" ref="P44:P53" si="9">IF(AND(M44&gt;26,M44&lt;=33),"/","")</f>
        <v/>
      </c>
      <c r="Q44" s="27" t="str">
        <f t="shared" ref="Q44:Q53" si="10">IF(AND(M44&gt;33,M44&lt;=40),"/","")</f>
        <v/>
      </c>
      <c r="R44" s="15" t="str">
        <f t="shared" ref="R44:R53" si="11">IF(M44&gt;=24,"ผ่าน","ไม่ผ่าน")</f>
        <v>ไม่ผ่าน</v>
      </c>
    </row>
    <row r="45" spans="1:18" s="2" customFormat="1" ht="19.350000000000001" customHeight="1" x14ac:dyDescent="0.45">
      <c r="A45" s="26">
        <v>34</v>
      </c>
      <c r="B45" s="24" t="s">
        <v>546</v>
      </c>
      <c r="C45" s="25" t="s">
        <v>547</v>
      </c>
      <c r="D45" s="9"/>
      <c r="E45" s="9"/>
      <c r="F45" s="9"/>
      <c r="G45" s="9"/>
      <c r="H45" s="9"/>
      <c r="I45" s="9"/>
      <c r="J45" s="9"/>
      <c r="K45" s="9"/>
      <c r="L45" s="9"/>
      <c r="M45" s="15">
        <f t="shared" si="7"/>
        <v>0</v>
      </c>
      <c r="N45" s="15" t="str">
        <f t="shared" si="8"/>
        <v>/</v>
      </c>
      <c r="O45" s="15"/>
      <c r="P45" s="27" t="str">
        <f t="shared" si="9"/>
        <v/>
      </c>
      <c r="Q45" s="27" t="str">
        <f t="shared" si="10"/>
        <v/>
      </c>
      <c r="R45" s="15" t="str">
        <f t="shared" si="11"/>
        <v>ไม่ผ่าน</v>
      </c>
    </row>
    <row r="46" spans="1:18" s="2" customFormat="1" ht="19.350000000000001" customHeight="1" x14ac:dyDescent="0.45">
      <c r="A46" s="26">
        <v>35</v>
      </c>
      <c r="B46" s="24" t="s">
        <v>83</v>
      </c>
      <c r="C46" s="25" t="s">
        <v>548</v>
      </c>
      <c r="D46" s="9"/>
      <c r="E46" s="9"/>
      <c r="F46" s="9"/>
      <c r="G46" s="9"/>
      <c r="H46" s="9"/>
      <c r="I46" s="9"/>
      <c r="J46" s="9"/>
      <c r="K46" s="9"/>
      <c r="L46" s="9"/>
      <c r="M46" s="15">
        <f t="shared" si="7"/>
        <v>0</v>
      </c>
      <c r="N46" s="15" t="str">
        <f t="shared" si="8"/>
        <v>/</v>
      </c>
      <c r="O46" s="15"/>
      <c r="P46" s="27" t="str">
        <f t="shared" si="9"/>
        <v/>
      </c>
      <c r="Q46" s="27" t="str">
        <f t="shared" si="10"/>
        <v/>
      </c>
      <c r="R46" s="15" t="str">
        <f t="shared" si="11"/>
        <v>ไม่ผ่าน</v>
      </c>
    </row>
    <row r="47" spans="1:18" s="2" customFormat="1" ht="19.350000000000001" customHeight="1" x14ac:dyDescent="0.45">
      <c r="A47" s="26">
        <v>36</v>
      </c>
      <c r="B47" s="73" t="s">
        <v>549</v>
      </c>
      <c r="C47" s="74" t="s">
        <v>550</v>
      </c>
      <c r="D47" s="9"/>
      <c r="E47" s="9"/>
      <c r="F47" s="9"/>
      <c r="G47" s="9"/>
      <c r="H47" s="9"/>
      <c r="I47" s="9"/>
      <c r="J47" s="9"/>
      <c r="K47" s="9"/>
      <c r="L47" s="9"/>
      <c r="M47" s="15">
        <f t="shared" si="7"/>
        <v>0</v>
      </c>
      <c r="N47" s="15" t="str">
        <f t="shared" si="8"/>
        <v>/</v>
      </c>
      <c r="O47" s="15"/>
      <c r="P47" s="27" t="str">
        <f t="shared" si="9"/>
        <v/>
      </c>
      <c r="Q47" s="27" t="str">
        <f t="shared" si="10"/>
        <v/>
      </c>
      <c r="R47" s="15" t="str">
        <f t="shared" si="11"/>
        <v>ไม่ผ่าน</v>
      </c>
    </row>
    <row r="48" spans="1:18" s="2" customFormat="1" ht="19.350000000000001" customHeight="1" x14ac:dyDescent="0.45">
      <c r="A48" s="26">
        <v>37</v>
      </c>
      <c r="B48" s="73" t="s">
        <v>551</v>
      </c>
      <c r="C48" s="74" t="s">
        <v>552</v>
      </c>
      <c r="D48" s="9"/>
      <c r="E48" s="9"/>
      <c r="F48" s="9"/>
      <c r="G48" s="9"/>
      <c r="H48" s="9"/>
      <c r="I48" s="9"/>
      <c r="J48" s="9"/>
      <c r="K48" s="9"/>
      <c r="L48" s="9"/>
      <c r="M48" s="15">
        <f t="shared" si="7"/>
        <v>0</v>
      </c>
      <c r="N48" s="15" t="str">
        <f t="shared" si="8"/>
        <v>/</v>
      </c>
      <c r="O48" s="15"/>
      <c r="P48" s="27" t="str">
        <f t="shared" si="9"/>
        <v/>
      </c>
      <c r="Q48" s="27" t="str">
        <f t="shared" si="10"/>
        <v/>
      </c>
      <c r="R48" s="15" t="str">
        <f t="shared" si="11"/>
        <v>ไม่ผ่าน</v>
      </c>
    </row>
    <row r="49" spans="1:18" s="2" customFormat="1" ht="19.350000000000001" customHeight="1" x14ac:dyDescent="0.45">
      <c r="A49" s="26">
        <v>38</v>
      </c>
      <c r="B49" s="73" t="s">
        <v>11</v>
      </c>
      <c r="C49" s="74" t="s">
        <v>553</v>
      </c>
      <c r="D49" s="9"/>
      <c r="E49" s="9"/>
      <c r="F49" s="9"/>
      <c r="G49" s="9"/>
      <c r="H49" s="9"/>
      <c r="I49" s="9"/>
      <c r="J49" s="9"/>
      <c r="K49" s="9"/>
      <c r="L49" s="9"/>
      <c r="M49" s="15">
        <f t="shared" si="7"/>
        <v>0</v>
      </c>
      <c r="N49" s="15" t="str">
        <f t="shared" si="8"/>
        <v>/</v>
      </c>
      <c r="O49" s="15"/>
      <c r="P49" s="27" t="str">
        <f t="shared" si="9"/>
        <v/>
      </c>
      <c r="Q49" s="27" t="str">
        <f t="shared" si="10"/>
        <v/>
      </c>
      <c r="R49" s="15" t="str">
        <f t="shared" si="11"/>
        <v>ไม่ผ่าน</v>
      </c>
    </row>
    <row r="50" spans="1:18" s="2" customFormat="1" ht="19.350000000000001" customHeight="1" x14ac:dyDescent="0.45">
      <c r="A50" s="26">
        <v>39</v>
      </c>
      <c r="B50" s="73" t="s">
        <v>554</v>
      </c>
      <c r="C50" s="74" t="s">
        <v>555</v>
      </c>
      <c r="D50" s="9"/>
      <c r="E50" s="9"/>
      <c r="F50" s="9"/>
      <c r="G50" s="9"/>
      <c r="H50" s="9"/>
      <c r="I50" s="9"/>
      <c r="J50" s="9"/>
      <c r="K50" s="9"/>
      <c r="L50" s="9"/>
      <c r="M50" s="15">
        <f t="shared" si="7"/>
        <v>0</v>
      </c>
      <c r="N50" s="15" t="str">
        <f t="shared" si="8"/>
        <v>/</v>
      </c>
      <c r="O50" s="15"/>
      <c r="P50" s="27" t="str">
        <f t="shared" si="9"/>
        <v/>
      </c>
      <c r="Q50" s="27" t="str">
        <f t="shared" si="10"/>
        <v/>
      </c>
      <c r="R50" s="15" t="str">
        <f t="shared" si="11"/>
        <v>ไม่ผ่าน</v>
      </c>
    </row>
    <row r="51" spans="1:18" s="2" customFormat="1" ht="19.350000000000001" customHeight="1" x14ac:dyDescent="0.45">
      <c r="A51" s="26">
        <v>40</v>
      </c>
      <c r="B51" s="73" t="s">
        <v>556</v>
      </c>
      <c r="C51" s="74" t="s">
        <v>557</v>
      </c>
      <c r="D51" s="9"/>
      <c r="E51" s="9"/>
      <c r="F51" s="9"/>
      <c r="G51" s="9"/>
      <c r="H51" s="9"/>
      <c r="I51" s="9"/>
      <c r="J51" s="9"/>
      <c r="K51" s="9"/>
      <c r="L51" s="9"/>
      <c r="M51" s="15">
        <f t="shared" si="7"/>
        <v>0</v>
      </c>
      <c r="N51" s="15" t="str">
        <f t="shared" si="8"/>
        <v>/</v>
      </c>
      <c r="O51" s="15"/>
      <c r="P51" s="27" t="str">
        <f t="shared" si="9"/>
        <v/>
      </c>
      <c r="Q51" s="27" t="str">
        <f t="shared" si="10"/>
        <v/>
      </c>
      <c r="R51" s="15" t="str">
        <f t="shared" si="11"/>
        <v>ไม่ผ่าน</v>
      </c>
    </row>
    <row r="52" spans="1:18" s="2" customFormat="1" ht="19.350000000000001" customHeight="1" x14ac:dyDescent="0.45">
      <c r="A52" s="26">
        <v>41</v>
      </c>
      <c r="B52" s="73" t="s">
        <v>558</v>
      </c>
      <c r="C52" s="74" t="s">
        <v>559</v>
      </c>
      <c r="D52" s="9"/>
      <c r="E52" s="9"/>
      <c r="F52" s="9"/>
      <c r="G52" s="9"/>
      <c r="H52" s="9"/>
      <c r="I52" s="9"/>
      <c r="J52" s="9"/>
      <c r="K52" s="9"/>
      <c r="L52" s="9"/>
      <c r="M52" s="15">
        <f t="shared" si="7"/>
        <v>0</v>
      </c>
      <c r="N52" s="15" t="str">
        <f t="shared" si="8"/>
        <v>/</v>
      </c>
      <c r="O52" s="15"/>
      <c r="P52" s="27" t="str">
        <f t="shared" si="9"/>
        <v/>
      </c>
      <c r="Q52" s="27" t="str">
        <f t="shared" si="10"/>
        <v/>
      </c>
      <c r="R52" s="15" t="str">
        <f t="shared" si="11"/>
        <v>ไม่ผ่าน</v>
      </c>
    </row>
    <row r="53" spans="1:18" s="2" customFormat="1" ht="19.350000000000001" customHeight="1" x14ac:dyDescent="0.45">
      <c r="A53" s="26">
        <v>42</v>
      </c>
      <c r="B53" s="73" t="s">
        <v>560</v>
      </c>
      <c r="C53" s="74" t="s">
        <v>561</v>
      </c>
      <c r="D53" s="9"/>
      <c r="E53" s="9"/>
      <c r="F53" s="9"/>
      <c r="G53" s="9"/>
      <c r="H53" s="9"/>
      <c r="I53" s="9"/>
      <c r="J53" s="9"/>
      <c r="K53" s="9"/>
      <c r="L53" s="9"/>
      <c r="M53" s="15">
        <f t="shared" si="7"/>
        <v>0</v>
      </c>
      <c r="N53" s="15" t="str">
        <f t="shared" si="8"/>
        <v>/</v>
      </c>
      <c r="O53" s="15"/>
      <c r="P53" s="27" t="str">
        <f t="shared" si="9"/>
        <v/>
      </c>
      <c r="Q53" s="27" t="str">
        <f t="shared" si="10"/>
        <v/>
      </c>
      <c r="R53" s="15" t="str">
        <f t="shared" si="11"/>
        <v>ไม่ผ่าน</v>
      </c>
    </row>
    <row r="54" spans="1:18" s="2" customFormat="1" ht="19.5" customHeight="1" x14ac:dyDescent="0.45">
      <c r="A54" s="52" t="s">
        <v>8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4"/>
      <c r="N54" s="61"/>
      <c r="O54" s="62"/>
      <c r="P54" s="52" t="s">
        <v>7</v>
      </c>
      <c r="Q54" s="54"/>
      <c r="R54" s="15">
        <f>COUNTIF(R12:R53,"ผ่าน")</f>
        <v>0</v>
      </c>
    </row>
    <row r="55" spans="1:18" s="2" customFormat="1" ht="19.5" customHeight="1" x14ac:dyDescent="0.45">
      <c r="A55" s="55" t="s">
        <v>9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7"/>
      <c r="N55" s="63"/>
      <c r="O55" s="64"/>
      <c r="P55" s="52" t="s">
        <v>22</v>
      </c>
      <c r="Q55" s="54"/>
      <c r="R55" s="15">
        <f>COUNTIF(R12:R53,"ไม่ผ่าน")</f>
        <v>42</v>
      </c>
    </row>
    <row r="56" spans="1:18" s="2" customFormat="1" ht="19.5" customHeight="1" x14ac:dyDescent="0.45">
      <c r="A56" s="58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60"/>
      <c r="N56" s="65"/>
      <c r="O56" s="66"/>
      <c r="P56" s="53"/>
      <c r="Q56" s="53"/>
      <c r="R56" s="54"/>
    </row>
    <row r="57" spans="1:18" s="2" customFormat="1" ht="19.5" customHeight="1" x14ac:dyDescent="0.45">
      <c r="A57" s="10"/>
      <c r="B57" s="10" t="s">
        <v>51</v>
      </c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</row>
    <row r="58" spans="1:18" s="2" customFormat="1" ht="26.25" customHeight="1" x14ac:dyDescent="0.45">
      <c r="A58" s="10"/>
      <c r="B58" s="50" t="s">
        <v>52</v>
      </c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</row>
    <row r="59" spans="1:18" s="2" customFormat="1" ht="16.5" customHeight="1" x14ac:dyDescent="0.45">
      <c r="A59" s="10"/>
      <c r="B59" s="51" t="s">
        <v>53</v>
      </c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</row>
    <row r="60" spans="1:18" s="2" customFormat="1" ht="19.5" customHeight="1" x14ac:dyDescent="0.45">
      <c r="A60" s="10"/>
      <c r="B60" s="50" t="s">
        <v>54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</row>
    <row r="61" spans="1:18" s="2" customFormat="1" ht="21" x14ac:dyDescent="0.45">
      <c r="A61" s="10"/>
      <c r="B61" s="29" t="s">
        <v>23</v>
      </c>
      <c r="C61" s="17" t="s">
        <v>24</v>
      </c>
      <c r="D61" s="30" t="s">
        <v>25</v>
      </c>
      <c r="E61" s="30"/>
      <c r="F61" s="30"/>
      <c r="G61" s="30" t="s">
        <v>26</v>
      </c>
      <c r="H61" s="30"/>
      <c r="I61" s="30"/>
      <c r="J61" s="10"/>
      <c r="K61" s="10"/>
      <c r="L61" s="10"/>
      <c r="M61" s="10"/>
      <c r="N61" s="10"/>
      <c r="O61" s="10"/>
      <c r="P61" s="10"/>
      <c r="Q61" s="10"/>
      <c r="R61" s="10"/>
    </row>
    <row r="62" spans="1:18" s="2" customFormat="1" ht="21" x14ac:dyDescent="0.45">
      <c r="A62" s="10"/>
      <c r="B62" s="29"/>
      <c r="C62" s="18" t="s">
        <v>47</v>
      </c>
      <c r="D62" s="31" t="s">
        <v>27</v>
      </c>
      <c r="E62" s="31"/>
      <c r="F62" s="31"/>
      <c r="G62" s="31">
        <f>COUNTIF(N12:N53,"/")</f>
        <v>42</v>
      </c>
      <c r="H62" s="31"/>
      <c r="I62" s="31"/>
      <c r="J62" s="10"/>
      <c r="K62" s="10"/>
      <c r="L62" s="10"/>
      <c r="M62" s="10"/>
      <c r="N62" s="10"/>
      <c r="O62" s="10"/>
      <c r="P62" s="10"/>
      <c r="Q62" s="10"/>
      <c r="R62" s="10"/>
    </row>
    <row r="63" spans="1:18" s="2" customFormat="1" ht="21" x14ac:dyDescent="0.45">
      <c r="A63" s="10"/>
      <c r="B63" s="29"/>
      <c r="C63" s="18" t="s">
        <v>48</v>
      </c>
      <c r="D63" s="31" t="s">
        <v>28</v>
      </c>
      <c r="E63" s="31"/>
      <c r="F63" s="31"/>
      <c r="G63" s="32">
        <f>COUNTIF(O12:O53,"/")</f>
        <v>0</v>
      </c>
      <c r="H63" s="33"/>
      <c r="I63" s="34"/>
      <c r="J63" s="10"/>
      <c r="K63" s="10"/>
      <c r="L63" s="10"/>
      <c r="M63" s="10"/>
      <c r="N63" s="10"/>
      <c r="O63" s="10"/>
      <c r="P63" s="10"/>
      <c r="Q63" s="10"/>
      <c r="R63" s="10"/>
    </row>
    <row r="64" spans="1:18" s="2" customFormat="1" ht="21" x14ac:dyDescent="0.45">
      <c r="A64" s="10"/>
      <c r="B64" s="29"/>
      <c r="C64" s="18" t="s">
        <v>49</v>
      </c>
      <c r="D64" s="31" t="s">
        <v>29</v>
      </c>
      <c r="E64" s="31"/>
      <c r="F64" s="31"/>
      <c r="G64" s="32">
        <f>COUNTIF(P12:P53,"/")</f>
        <v>0</v>
      </c>
      <c r="H64" s="33"/>
      <c r="I64" s="34"/>
      <c r="J64" s="10"/>
      <c r="K64" s="10"/>
      <c r="L64" s="10"/>
      <c r="M64" s="10"/>
      <c r="N64" s="10"/>
      <c r="O64" s="10"/>
      <c r="P64" s="10"/>
      <c r="Q64" s="10"/>
      <c r="R64" s="10"/>
    </row>
    <row r="65" spans="1:18" s="2" customFormat="1" ht="21" x14ac:dyDescent="0.45">
      <c r="A65" s="10"/>
      <c r="B65" s="29"/>
      <c r="C65" s="18" t="s">
        <v>50</v>
      </c>
      <c r="D65" s="31" t="s">
        <v>30</v>
      </c>
      <c r="E65" s="31"/>
      <c r="F65" s="31"/>
      <c r="G65" s="32">
        <f>COUNTIF(Q12:Q53,"/")</f>
        <v>0</v>
      </c>
      <c r="H65" s="33"/>
      <c r="I65" s="34"/>
      <c r="J65" s="10"/>
      <c r="K65" s="10"/>
      <c r="L65" s="10"/>
      <c r="M65" s="10"/>
      <c r="N65" s="10"/>
      <c r="O65" s="10"/>
      <c r="P65" s="10"/>
      <c r="Q65" s="10"/>
      <c r="R65" s="10"/>
    </row>
    <row r="66" spans="1:18" s="2" customFormat="1" ht="18.75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1:18" s="2" customFormat="1" ht="18.75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1:18" s="2" customFormat="1" ht="18.75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1:18" s="2" customFormat="1" ht="18.75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1:18" s="2" customFormat="1" ht="18.75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</row>
    <row r="71" spans="1:18" s="2" customFormat="1" ht="18.75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</row>
    <row r="72" spans="1:18" s="2" customFormat="1" ht="18.75" x14ac:dyDescent="0.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</row>
    <row r="73" spans="1:18" s="2" customFormat="1" ht="18.75" x14ac:dyDescent="0.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</row>
    <row r="74" spans="1:18" s="2" customFormat="1" ht="18.75" x14ac:dyDescent="0.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</row>
    <row r="75" spans="1:18" s="2" customFormat="1" ht="18.75" x14ac:dyDescent="0.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</row>
    <row r="76" spans="1:18" s="2" customFormat="1" ht="18.75" x14ac:dyDescent="0.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</row>
    <row r="77" spans="1:18" s="2" customFormat="1" ht="18.75" x14ac:dyDescent="0.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</row>
    <row r="78" spans="1:18" s="2" customFormat="1" ht="18.75" x14ac:dyDescent="0.3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</row>
    <row r="79" spans="1:18" s="2" customFormat="1" ht="18.75" x14ac:dyDescent="0.3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</row>
    <row r="80" spans="1:18" s="2" customFormat="1" ht="18.75" x14ac:dyDescent="0.3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</row>
    <row r="81" spans="1:18" s="2" customFormat="1" ht="18.75" x14ac:dyDescent="0.3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</row>
    <row r="82" spans="1:18" s="2" customFormat="1" ht="18.75" x14ac:dyDescent="0.3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</row>
    <row r="83" spans="1:18" s="3" customFormat="1" ht="18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</row>
    <row r="84" spans="1:18" s="3" customFormat="1" ht="18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</row>
    <row r="85" spans="1:18" s="3" customFormat="1" ht="18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</row>
    <row r="86" spans="1:18" s="3" customFormat="1" ht="18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</row>
  </sheetData>
  <mergeCells count="32">
    <mergeCell ref="A6:R6"/>
    <mergeCell ref="A7:R7"/>
    <mergeCell ref="A9:A11"/>
    <mergeCell ref="B9:C11"/>
    <mergeCell ref="D9:L9"/>
    <mergeCell ref="M9:M11"/>
    <mergeCell ref="N9:Q9"/>
    <mergeCell ref="R9:R11"/>
    <mergeCell ref="D10:E10"/>
    <mergeCell ref="F10:L10"/>
    <mergeCell ref="N10:N11"/>
    <mergeCell ref="O10:Q10"/>
    <mergeCell ref="A54:M54"/>
    <mergeCell ref="N54:O56"/>
    <mergeCell ref="P54:Q54"/>
    <mergeCell ref="A55:M56"/>
    <mergeCell ref="P55:Q55"/>
    <mergeCell ref="P56:R56"/>
    <mergeCell ref="D64:F64"/>
    <mergeCell ref="G64:I64"/>
    <mergeCell ref="D65:F65"/>
    <mergeCell ref="G65:I65"/>
    <mergeCell ref="B58:R58"/>
    <mergeCell ref="B59:R59"/>
    <mergeCell ref="B60:R60"/>
    <mergeCell ref="B61:B65"/>
    <mergeCell ref="D61:F61"/>
    <mergeCell ref="G61:I61"/>
    <mergeCell ref="D62:F62"/>
    <mergeCell ref="G62:I62"/>
    <mergeCell ref="D63:F63"/>
    <mergeCell ref="G63:I63"/>
  </mergeCells>
  <pageMargins left="0.51181102362204722" right="0.19685039370078741" top="0.35433070866141736" bottom="0.15748031496062992" header="0.31496062992125984" footer="0"/>
  <pageSetup paperSize="9" scale="60" fitToWidth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79778-FF4C-469C-AED2-0F3BA0F0D980}">
  <sheetPr>
    <pageSetUpPr fitToPage="1"/>
  </sheetPr>
  <dimension ref="A1:R85"/>
  <sheetViews>
    <sheetView view="pageLayout" topLeftCell="A45" zoomScale="110" zoomScalePageLayoutView="110" workbookViewId="0">
      <selection activeCell="B12" sqref="B12:C53"/>
    </sheetView>
  </sheetViews>
  <sheetFormatPr defaultRowHeight="14.25" x14ac:dyDescent="0.2"/>
  <cols>
    <col min="1" max="1" width="4.75" customWidth="1"/>
    <col min="2" max="3" width="10.125" customWidth="1"/>
    <col min="4" max="12" width="4.125" customWidth="1"/>
    <col min="13" max="13" width="5.125" customWidth="1"/>
    <col min="14" max="17" width="3.625" customWidth="1"/>
    <col min="18" max="18" width="7.625" customWidth="1"/>
  </cols>
  <sheetData>
    <row r="1" spans="1:18" ht="21" x14ac:dyDescent="0.4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21" x14ac:dyDescent="0.4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21" x14ac:dyDescent="0.4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ht="21" x14ac:dyDescent="0.4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ht="7.5" customHeight="1" x14ac:dyDescent="0.4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s="1" customFormat="1" ht="16.5" customHeight="1" x14ac:dyDescent="0.35">
      <c r="A6" s="35" t="s">
        <v>131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spans="1:18" s="1" customFormat="1" ht="18" customHeight="1" x14ac:dyDescent="0.35">
      <c r="A7" s="35" t="s">
        <v>55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8" spans="1:18" s="4" customFormat="1" ht="20.25" customHeight="1" x14ac:dyDescent="0.2">
      <c r="A8" s="6" t="s">
        <v>46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s="2" customFormat="1" ht="18" customHeight="1" x14ac:dyDescent="0.45">
      <c r="A9" s="36" t="s">
        <v>0</v>
      </c>
      <c r="B9" s="37" t="s">
        <v>1</v>
      </c>
      <c r="C9" s="38"/>
      <c r="D9" s="43" t="s">
        <v>2</v>
      </c>
      <c r="E9" s="43"/>
      <c r="F9" s="43"/>
      <c r="G9" s="43"/>
      <c r="H9" s="43"/>
      <c r="I9" s="43"/>
      <c r="J9" s="43"/>
      <c r="K9" s="43"/>
      <c r="L9" s="43"/>
      <c r="M9" s="44" t="s">
        <v>32</v>
      </c>
      <c r="N9" s="45" t="s">
        <v>3</v>
      </c>
      <c r="O9" s="45"/>
      <c r="P9" s="45"/>
      <c r="Q9" s="45"/>
      <c r="R9" s="46" t="s">
        <v>4</v>
      </c>
    </row>
    <row r="10" spans="1:18" s="2" customFormat="1" ht="18.75" customHeight="1" x14ac:dyDescent="0.45">
      <c r="A10" s="36"/>
      <c r="B10" s="39"/>
      <c r="C10" s="40"/>
      <c r="D10" s="47" t="s">
        <v>5</v>
      </c>
      <c r="E10" s="48"/>
      <c r="F10" s="47" t="s">
        <v>6</v>
      </c>
      <c r="G10" s="49"/>
      <c r="H10" s="49"/>
      <c r="I10" s="49"/>
      <c r="J10" s="49"/>
      <c r="K10" s="49"/>
      <c r="L10" s="48"/>
      <c r="M10" s="44"/>
      <c r="N10" s="44" t="s">
        <v>33</v>
      </c>
      <c r="O10" s="45" t="s">
        <v>7</v>
      </c>
      <c r="P10" s="45"/>
      <c r="Q10" s="45"/>
      <c r="R10" s="46"/>
    </row>
    <row r="11" spans="1:18" s="2" customFormat="1" ht="126" customHeight="1" x14ac:dyDescent="0.3">
      <c r="A11" s="36"/>
      <c r="B11" s="41"/>
      <c r="C11" s="42"/>
      <c r="D11" s="12" t="s">
        <v>34</v>
      </c>
      <c r="E11" s="12" t="s">
        <v>35</v>
      </c>
      <c r="F11" s="12" t="s">
        <v>36</v>
      </c>
      <c r="G11" s="12" t="s">
        <v>37</v>
      </c>
      <c r="H11" s="12" t="s">
        <v>38</v>
      </c>
      <c r="I11" s="12" t="s">
        <v>39</v>
      </c>
      <c r="J11" s="12" t="s">
        <v>40</v>
      </c>
      <c r="K11" s="12" t="s">
        <v>41</v>
      </c>
      <c r="L11" s="12" t="s">
        <v>42</v>
      </c>
      <c r="M11" s="44"/>
      <c r="N11" s="44"/>
      <c r="O11" s="14" t="s">
        <v>43</v>
      </c>
      <c r="P11" s="14" t="s">
        <v>44</v>
      </c>
      <c r="Q11" s="14" t="s">
        <v>45</v>
      </c>
      <c r="R11" s="46"/>
    </row>
    <row r="12" spans="1:18" s="2" customFormat="1" ht="18" customHeight="1" x14ac:dyDescent="0.45">
      <c r="A12" s="11">
        <v>1</v>
      </c>
      <c r="B12" s="71" t="s">
        <v>562</v>
      </c>
      <c r="C12" s="72" t="s">
        <v>563</v>
      </c>
      <c r="D12" s="9"/>
      <c r="E12" s="9"/>
      <c r="F12" s="9"/>
      <c r="G12" s="9"/>
      <c r="H12" s="9"/>
      <c r="I12" s="9"/>
      <c r="J12" s="9"/>
      <c r="K12" s="9"/>
      <c r="L12" s="9"/>
      <c r="M12" s="15">
        <f>D12+E12+F12+G12+H12+I12+J12+K12+L12</f>
        <v>0</v>
      </c>
      <c r="N12" s="15" t="str">
        <f>IF(M12&lt;=19,"/","")</f>
        <v>/</v>
      </c>
      <c r="O12" s="15" t="str">
        <f>IF(AND(M12&gt;19,M12&lt;=26),"/","")</f>
        <v/>
      </c>
      <c r="P12" s="16" t="str">
        <f>IF(AND(M12&gt;26,M12&lt;=33),"/","")</f>
        <v/>
      </c>
      <c r="Q12" s="16" t="str">
        <f>IF(AND(M12&gt;33,M12&lt;=40),"/","")</f>
        <v/>
      </c>
      <c r="R12" s="15" t="str">
        <f>IF(M12&gt;=24,"ผ่าน","ไม่ผ่าน")</f>
        <v>ไม่ผ่าน</v>
      </c>
    </row>
    <row r="13" spans="1:18" s="2" customFormat="1" ht="18" customHeight="1" x14ac:dyDescent="0.45">
      <c r="A13" s="11">
        <v>2</v>
      </c>
      <c r="B13" s="67" t="s">
        <v>12</v>
      </c>
      <c r="C13" s="68" t="s">
        <v>564</v>
      </c>
      <c r="D13" s="9"/>
      <c r="E13" s="9"/>
      <c r="F13" s="9"/>
      <c r="G13" s="9"/>
      <c r="H13" s="9"/>
      <c r="I13" s="9"/>
      <c r="J13" s="9"/>
      <c r="K13" s="9"/>
      <c r="L13" s="9"/>
      <c r="M13" s="15">
        <f t="shared" ref="M13:M38" si="0">D13+E13+F13+G13+H13+I13+J13+K13+L13</f>
        <v>0</v>
      </c>
      <c r="N13" s="15" t="str">
        <f t="shared" ref="N13:N53" si="1">IF(M13&lt;=19,"/","")</f>
        <v>/</v>
      </c>
      <c r="O13" s="15" t="str">
        <f t="shared" ref="O13:O39" si="2">IF(AND(M13&gt;19,M13&lt;=26),"/","")</f>
        <v/>
      </c>
      <c r="P13" s="16" t="str">
        <f t="shared" ref="P13:P53" si="3">IF(AND(M13&gt;26,M13&lt;=33),"/","")</f>
        <v/>
      </c>
      <c r="Q13" s="16" t="str">
        <f t="shared" ref="Q13:Q53" si="4">IF(AND(M13&gt;33,M13&lt;=40),"/","")</f>
        <v/>
      </c>
      <c r="R13" s="15" t="str">
        <f t="shared" ref="R13:R53" si="5">IF(M13&gt;=24,"ผ่าน","ไม่ผ่าน")</f>
        <v>ไม่ผ่าน</v>
      </c>
    </row>
    <row r="14" spans="1:18" s="2" customFormat="1" ht="18" customHeight="1" x14ac:dyDescent="0.45">
      <c r="A14" s="11">
        <v>3</v>
      </c>
      <c r="B14" s="67" t="s">
        <v>565</v>
      </c>
      <c r="C14" s="68" t="s">
        <v>566</v>
      </c>
      <c r="D14" s="9"/>
      <c r="E14" s="9"/>
      <c r="F14" s="9"/>
      <c r="G14" s="9"/>
      <c r="H14" s="9"/>
      <c r="I14" s="9"/>
      <c r="J14" s="9"/>
      <c r="K14" s="9"/>
      <c r="L14" s="9"/>
      <c r="M14" s="15">
        <f t="shared" si="0"/>
        <v>0</v>
      </c>
      <c r="N14" s="15" t="str">
        <f t="shared" si="1"/>
        <v>/</v>
      </c>
      <c r="O14" s="15" t="str">
        <f t="shared" si="2"/>
        <v/>
      </c>
      <c r="P14" s="16" t="str">
        <f t="shared" si="3"/>
        <v/>
      </c>
      <c r="Q14" s="16" t="str">
        <f t="shared" si="4"/>
        <v/>
      </c>
      <c r="R14" s="15" t="str">
        <f t="shared" si="5"/>
        <v>ไม่ผ่าน</v>
      </c>
    </row>
    <row r="15" spans="1:18" s="2" customFormat="1" ht="18" customHeight="1" x14ac:dyDescent="0.45">
      <c r="A15" s="11">
        <v>4</v>
      </c>
      <c r="B15" s="67" t="s">
        <v>56</v>
      </c>
      <c r="C15" s="68" t="s">
        <v>567</v>
      </c>
      <c r="D15" s="9"/>
      <c r="E15" s="9"/>
      <c r="F15" s="9"/>
      <c r="G15" s="9"/>
      <c r="H15" s="9"/>
      <c r="I15" s="9"/>
      <c r="J15" s="9"/>
      <c r="K15" s="9"/>
      <c r="L15" s="9"/>
      <c r="M15" s="15">
        <f t="shared" si="0"/>
        <v>0</v>
      </c>
      <c r="N15" s="15" t="str">
        <f t="shared" si="1"/>
        <v>/</v>
      </c>
      <c r="O15" s="15" t="str">
        <f t="shared" si="2"/>
        <v/>
      </c>
      <c r="P15" s="16" t="str">
        <f t="shared" si="3"/>
        <v/>
      </c>
      <c r="Q15" s="16" t="str">
        <f t="shared" si="4"/>
        <v/>
      </c>
      <c r="R15" s="15" t="str">
        <f t="shared" si="5"/>
        <v>ไม่ผ่าน</v>
      </c>
    </row>
    <row r="16" spans="1:18" s="2" customFormat="1" ht="18" customHeight="1" x14ac:dyDescent="0.45">
      <c r="A16" s="11">
        <v>5</v>
      </c>
      <c r="B16" s="67" t="s">
        <v>568</v>
      </c>
      <c r="C16" s="68" t="s">
        <v>569</v>
      </c>
      <c r="D16" s="9"/>
      <c r="E16" s="9"/>
      <c r="F16" s="9"/>
      <c r="G16" s="9"/>
      <c r="H16" s="9"/>
      <c r="I16" s="9"/>
      <c r="J16" s="9"/>
      <c r="K16" s="9"/>
      <c r="L16" s="9"/>
      <c r="M16" s="15">
        <f t="shared" si="0"/>
        <v>0</v>
      </c>
      <c r="N16" s="15" t="str">
        <f t="shared" si="1"/>
        <v>/</v>
      </c>
      <c r="O16" s="15" t="str">
        <f t="shared" si="2"/>
        <v/>
      </c>
      <c r="P16" s="16" t="str">
        <f t="shared" si="3"/>
        <v/>
      </c>
      <c r="Q16" s="16" t="str">
        <f t="shared" si="4"/>
        <v/>
      </c>
      <c r="R16" s="15" t="str">
        <f t="shared" si="5"/>
        <v>ไม่ผ่าน</v>
      </c>
    </row>
    <row r="17" spans="1:18" s="2" customFormat="1" ht="18" customHeight="1" x14ac:dyDescent="0.45">
      <c r="A17" s="11">
        <v>6</v>
      </c>
      <c r="B17" s="67" t="s">
        <v>570</v>
      </c>
      <c r="C17" s="68" t="s">
        <v>571</v>
      </c>
      <c r="D17" s="9"/>
      <c r="E17" s="9"/>
      <c r="F17" s="9"/>
      <c r="G17" s="9"/>
      <c r="H17" s="9"/>
      <c r="I17" s="9"/>
      <c r="J17" s="9"/>
      <c r="K17" s="9"/>
      <c r="L17" s="9"/>
      <c r="M17" s="15">
        <f t="shared" si="0"/>
        <v>0</v>
      </c>
      <c r="N17" s="15" t="str">
        <f t="shared" si="1"/>
        <v>/</v>
      </c>
      <c r="O17" s="15" t="str">
        <f t="shared" si="2"/>
        <v/>
      </c>
      <c r="P17" s="16" t="str">
        <f t="shared" si="3"/>
        <v/>
      </c>
      <c r="Q17" s="16" t="str">
        <f t="shared" si="4"/>
        <v/>
      </c>
      <c r="R17" s="15" t="str">
        <f t="shared" si="5"/>
        <v>ไม่ผ่าน</v>
      </c>
    </row>
    <row r="18" spans="1:18" s="2" customFormat="1" ht="18" customHeight="1" x14ac:dyDescent="0.45">
      <c r="A18" s="11">
        <v>7</v>
      </c>
      <c r="B18" s="67" t="s">
        <v>572</v>
      </c>
      <c r="C18" s="68" t="s">
        <v>573</v>
      </c>
      <c r="D18" s="9"/>
      <c r="E18" s="9"/>
      <c r="F18" s="9"/>
      <c r="G18" s="9"/>
      <c r="H18" s="9"/>
      <c r="I18" s="9"/>
      <c r="J18" s="9"/>
      <c r="K18" s="9"/>
      <c r="L18" s="9"/>
      <c r="M18" s="15">
        <f t="shared" si="0"/>
        <v>0</v>
      </c>
      <c r="N18" s="15" t="str">
        <f t="shared" si="1"/>
        <v>/</v>
      </c>
      <c r="O18" s="15" t="str">
        <f t="shared" si="2"/>
        <v/>
      </c>
      <c r="P18" s="16" t="str">
        <f t="shared" si="3"/>
        <v/>
      </c>
      <c r="Q18" s="16" t="str">
        <f t="shared" si="4"/>
        <v/>
      </c>
      <c r="R18" s="15" t="str">
        <f t="shared" si="5"/>
        <v>ไม่ผ่าน</v>
      </c>
    </row>
    <row r="19" spans="1:18" s="2" customFormat="1" ht="18" customHeight="1" x14ac:dyDescent="0.45">
      <c r="A19" s="11">
        <v>8</v>
      </c>
      <c r="B19" s="67" t="s">
        <v>574</v>
      </c>
      <c r="C19" s="68" t="s">
        <v>575</v>
      </c>
      <c r="D19" s="9"/>
      <c r="E19" s="9"/>
      <c r="F19" s="9"/>
      <c r="G19" s="9"/>
      <c r="H19" s="9"/>
      <c r="I19" s="9"/>
      <c r="J19" s="9"/>
      <c r="K19" s="9"/>
      <c r="L19" s="9"/>
      <c r="M19" s="15">
        <f t="shared" si="0"/>
        <v>0</v>
      </c>
      <c r="N19" s="15" t="str">
        <f t="shared" si="1"/>
        <v>/</v>
      </c>
      <c r="O19" s="15" t="str">
        <f t="shared" si="2"/>
        <v/>
      </c>
      <c r="P19" s="16" t="str">
        <f t="shared" si="3"/>
        <v/>
      </c>
      <c r="Q19" s="16" t="str">
        <f t="shared" si="4"/>
        <v/>
      </c>
      <c r="R19" s="15" t="str">
        <f t="shared" si="5"/>
        <v>ไม่ผ่าน</v>
      </c>
    </row>
    <row r="20" spans="1:18" s="2" customFormat="1" ht="18" customHeight="1" x14ac:dyDescent="0.45">
      <c r="A20" s="11">
        <v>9</v>
      </c>
      <c r="B20" s="67" t="s">
        <v>353</v>
      </c>
      <c r="C20" s="68" t="s">
        <v>576</v>
      </c>
      <c r="D20" s="9"/>
      <c r="E20" s="9"/>
      <c r="F20" s="9"/>
      <c r="G20" s="9"/>
      <c r="H20" s="9"/>
      <c r="I20" s="9"/>
      <c r="J20" s="9"/>
      <c r="K20" s="9"/>
      <c r="L20" s="9"/>
      <c r="M20" s="15">
        <f t="shared" si="0"/>
        <v>0</v>
      </c>
      <c r="N20" s="15" t="str">
        <f t="shared" si="1"/>
        <v>/</v>
      </c>
      <c r="O20" s="15" t="str">
        <f t="shared" si="2"/>
        <v/>
      </c>
      <c r="P20" s="16" t="str">
        <f t="shared" si="3"/>
        <v/>
      </c>
      <c r="Q20" s="16" t="str">
        <f t="shared" si="4"/>
        <v/>
      </c>
      <c r="R20" s="15" t="str">
        <f t="shared" si="5"/>
        <v>ไม่ผ่าน</v>
      </c>
    </row>
    <row r="21" spans="1:18" s="2" customFormat="1" ht="18" customHeight="1" x14ac:dyDescent="0.45">
      <c r="A21" s="11">
        <v>10</v>
      </c>
      <c r="B21" s="67" t="s">
        <v>577</v>
      </c>
      <c r="C21" s="68" t="s">
        <v>76</v>
      </c>
      <c r="D21" s="9"/>
      <c r="E21" s="9"/>
      <c r="F21" s="9"/>
      <c r="G21" s="9"/>
      <c r="H21" s="9"/>
      <c r="I21" s="9"/>
      <c r="J21" s="9"/>
      <c r="K21" s="9"/>
      <c r="L21" s="9"/>
      <c r="M21" s="15">
        <f t="shared" si="0"/>
        <v>0</v>
      </c>
      <c r="N21" s="15" t="str">
        <f t="shared" si="1"/>
        <v>/</v>
      </c>
      <c r="O21" s="15" t="str">
        <f t="shared" si="2"/>
        <v/>
      </c>
      <c r="P21" s="16" t="str">
        <f t="shared" si="3"/>
        <v/>
      </c>
      <c r="Q21" s="16" t="str">
        <f t="shared" si="4"/>
        <v/>
      </c>
      <c r="R21" s="15" t="str">
        <f t="shared" si="5"/>
        <v>ไม่ผ่าน</v>
      </c>
    </row>
    <row r="22" spans="1:18" s="2" customFormat="1" ht="18" customHeight="1" x14ac:dyDescent="0.45">
      <c r="A22" s="11">
        <v>11</v>
      </c>
      <c r="B22" s="67" t="s">
        <v>578</v>
      </c>
      <c r="C22" s="68" t="s">
        <v>579</v>
      </c>
      <c r="D22" s="9"/>
      <c r="E22" s="9"/>
      <c r="F22" s="9"/>
      <c r="G22" s="9"/>
      <c r="H22" s="9"/>
      <c r="I22" s="9"/>
      <c r="J22" s="9"/>
      <c r="K22" s="9"/>
      <c r="L22" s="9"/>
      <c r="M22" s="15">
        <f t="shared" si="0"/>
        <v>0</v>
      </c>
      <c r="N22" s="15" t="str">
        <f t="shared" si="1"/>
        <v>/</v>
      </c>
      <c r="O22" s="15" t="str">
        <f t="shared" si="2"/>
        <v/>
      </c>
      <c r="P22" s="16" t="str">
        <f t="shared" si="3"/>
        <v/>
      </c>
      <c r="Q22" s="16" t="str">
        <f t="shared" si="4"/>
        <v/>
      </c>
      <c r="R22" s="15" t="str">
        <f t="shared" si="5"/>
        <v>ไม่ผ่าน</v>
      </c>
    </row>
    <row r="23" spans="1:18" s="2" customFormat="1" ht="18" customHeight="1" x14ac:dyDescent="0.45">
      <c r="A23" s="11">
        <v>12</v>
      </c>
      <c r="B23" s="67" t="s">
        <v>580</v>
      </c>
      <c r="C23" s="68" t="s">
        <v>581</v>
      </c>
      <c r="D23" s="9"/>
      <c r="E23" s="9"/>
      <c r="F23" s="9"/>
      <c r="G23" s="9"/>
      <c r="H23" s="9"/>
      <c r="I23" s="9"/>
      <c r="J23" s="9"/>
      <c r="K23" s="9"/>
      <c r="L23" s="9"/>
      <c r="M23" s="15">
        <f t="shared" si="0"/>
        <v>0</v>
      </c>
      <c r="N23" s="15" t="str">
        <f t="shared" si="1"/>
        <v>/</v>
      </c>
      <c r="O23" s="15" t="str">
        <f t="shared" si="2"/>
        <v/>
      </c>
      <c r="P23" s="16" t="str">
        <f t="shared" si="3"/>
        <v/>
      </c>
      <c r="Q23" s="16" t="str">
        <f t="shared" si="4"/>
        <v/>
      </c>
      <c r="R23" s="15" t="str">
        <f t="shared" si="5"/>
        <v>ไม่ผ่าน</v>
      </c>
    </row>
    <row r="24" spans="1:18" s="2" customFormat="1" ht="18" customHeight="1" x14ac:dyDescent="0.45">
      <c r="A24" s="11">
        <v>13</v>
      </c>
      <c r="B24" s="67" t="s">
        <v>582</v>
      </c>
      <c r="C24" s="68" t="s">
        <v>583</v>
      </c>
      <c r="D24" s="9"/>
      <c r="E24" s="9"/>
      <c r="F24" s="9"/>
      <c r="G24" s="9"/>
      <c r="H24" s="9"/>
      <c r="I24" s="9"/>
      <c r="J24" s="9"/>
      <c r="K24" s="9"/>
      <c r="L24" s="9"/>
      <c r="M24" s="15">
        <f t="shared" si="0"/>
        <v>0</v>
      </c>
      <c r="N24" s="15" t="str">
        <f t="shared" si="1"/>
        <v>/</v>
      </c>
      <c r="O24" s="15" t="str">
        <f t="shared" si="2"/>
        <v/>
      </c>
      <c r="P24" s="16" t="str">
        <f t="shared" si="3"/>
        <v/>
      </c>
      <c r="Q24" s="16" t="str">
        <f t="shared" si="4"/>
        <v/>
      </c>
      <c r="R24" s="15" t="str">
        <f t="shared" si="5"/>
        <v>ไม่ผ่าน</v>
      </c>
    </row>
    <row r="25" spans="1:18" s="2" customFormat="1" ht="18" customHeight="1" x14ac:dyDescent="0.45">
      <c r="A25" s="11">
        <v>14</v>
      </c>
      <c r="B25" s="67" t="s">
        <v>584</v>
      </c>
      <c r="C25" s="68" t="s">
        <v>585</v>
      </c>
      <c r="D25" s="9"/>
      <c r="E25" s="9"/>
      <c r="F25" s="9"/>
      <c r="G25" s="9"/>
      <c r="H25" s="9"/>
      <c r="I25" s="9"/>
      <c r="J25" s="9"/>
      <c r="K25" s="9"/>
      <c r="L25" s="9"/>
      <c r="M25" s="15">
        <f t="shared" si="0"/>
        <v>0</v>
      </c>
      <c r="N25" s="15" t="str">
        <f t="shared" si="1"/>
        <v>/</v>
      </c>
      <c r="O25" s="15" t="str">
        <f t="shared" si="2"/>
        <v/>
      </c>
      <c r="P25" s="16" t="str">
        <f t="shared" si="3"/>
        <v/>
      </c>
      <c r="Q25" s="16" t="str">
        <f t="shared" si="4"/>
        <v/>
      </c>
      <c r="R25" s="15" t="str">
        <f t="shared" si="5"/>
        <v>ไม่ผ่าน</v>
      </c>
    </row>
    <row r="26" spans="1:18" s="2" customFormat="1" ht="18" customHeight="1" x14ac:dyDescent="0.45">
      <c r="A26" s="11">
        <v>15</v>
      </c>
      <c r="B26" s="67" t="s">
        <v>586</v>
      </c>
      <c r="C26" s="68" t="s">
        <v>587</v>
      </c>
      <c r="D26" s="9"/>
      <c r="E26" s="9"/>
      <c r="F26" s="9"/>
      <c r="G26" s="9"/>
      <c r="H26" s="9"/>
      <c r="I26" s="9"/>
      <c r="J26" s="9"/>
      <c r="K26" s="9"/>
      <c r="L26" s="9"/>
      <c r="M26" s="15">
        <f t="shared" si="0"/>
        <v>0</v>
      </c>
      <c r="N26" s="15" t="str">
        <f t="shared" si="1"/>
        <v>/</v>
      </c>
      <c r="O26" s="15" t="str">
        <f t="shared" si="2"/>
        <v/>
      </c>
      <c r="P26" s="16" t="str">
        <f t="shared" si="3"/>
        <v/>
      </c>
      <c r="Q26" s="16" t="str">
        <f t="shared" si="4"/>
        <v/>
      </c>
      <c r="R26" s="15" t="str">
        <f t="shared" si="5"/>
        <v>ไม่ผ่าน</v>
      </c>
    </row>
    <row r="27" spans="1:18" s="2" customFormat="1" ht="18" customHeight="1" x14ac:dyDescent="0.45">
      <c r="A27" s="11">
        <v>16</v>
      </c>
      <c r="B27" s="67" t="s">
        <v>588</v>
      </c>
      <c r="C27" s="68" t="s">
        <v>589</v>
      </c>
      <c r="D27" s="9"/>
      <c r="E27" s="9"/>
      <c r="F27" s="9"/>
      <c r="G27" s="9"/>
      <c r="H27" s="9"/>
      <c r="I27" s="9"/>
      <c r="J27" s="9"/>
      <c r="K27" s="9"/>
      <c r="L27" s="9"/>
      <c r="M27" s="15">
        <f t="shared" si="0"/>
        <v>0</v>
      </c>
      <c r="N27" s="15" t="str">
        <f t="shared" si="1"/>
        <v>/</v>
      </c>
      <c r="O27" s="15" t="str">
        <f t="shared" si="2"/>
        <v/>
      </c>
      <c r="P27" s="16" t="str">
        <f t="shared" si="3"/>
        <v/>
      </c>
      <c r="Q27" s="16" t="str">
        <f t="shared" si="4"/>
        <v/>
      </c>
      <c r="R27" s="15" t="str">
        <f t="shared" si="5"/>
        <v>ไม่ผ่าน</v>
      </c>
    </row>
    <row r="28" spans="1:18" s="2" customFormat="1" ht="18" customHeight="1" x14ac:dyDescent="0.45">
      <c r="A28" s="11">
        <v>17</v>
      </c>
      <c r="B28" s="67" t="s">
        <v>590</v>
      </c>
      <c r="C28" s="68" t="s">
        <v>591</v>
      </c>
      <c r="D28" s="9"/>
      <c r="E28" s="9"/>
      <c r="F28" s="9"/>
      <c r="G28" s="9"/>
      <c r="H28" s="9"/>
      <c r="I28" s="9"/>
      <c r="J28" s="9"/>
      <c r="K28" s="9"/>
      <c r="L28" s="9"/>
      <c r="M28" s="15">
        <f t="shared" si="0"/>
        <v>0</v>
      </c>
      <c r="N28" s="15" t="str">
        <f t="shared" si="1"/>
        <v>/</v>
      </c>
      <c r="O28" s="15" t="str">
        <f t="shared" si="2"/>
        <v/>
      </c>
      <c r="P28" s="16" t="str">
        <f t="shared" si="3"/>
        <v/>
      </c>
      <c r="Q28" s="16" t="str">
        <f t="shared" si="4"/>
        <v/>
      </c>
      <c r="R28" s="15" t="str">
        <f t="shared" si="5"/>
        <v>ไม่ผ่าน</v>
      </c>
    </row>
    <row r="29" spans="1:18" s="2" customFormat="1" ht="18" customHeight="1" x14ac:dyDescent="0.45">
      <c r="A29" s="11">
        <v>18</v>
      </c>
      <c r="B29" s="67" t="s">
        <v>56</v>
      </c>
      <c r="C29" s="68" t="s">
        <v>592</v>
      </c>
      <c r="D29" s="9"/>
      <c r="E29" s="9"/>
      <c r="F29" s="9"/>
      <c r="G29" s="9"/>
      <c r="H29" s="9"/>
      <c r="I29" s="9"/>
      <c r="J29" s="9"/>
      <c r="K29" s="9"/>
      <c r="L29" s="9"/>
      <c r="M29" s="15">
        <f t="shared" si="0"/>
        <v>0</v>
      </c>
      <c r="N29" s="15" t="str">
        <f t="shared" si="1"/>
        <v>/</v>
      </c>
      <c r="O29" s="15" t="str">
        <f t="shared" si="2"/>
        <v/>
      </c>
      <c r="P29" s="16" t="str">
        <f t="shared" si="3"/>
        <v/>
      </c>
      <c r="Q29" s="16" t="str">
        <f t="shared" si="4"/>
        <v/>
      </c>
      <c r="R29" s="15" t="str">
        <f t="shared" si="5"/>
        <v>ไม่ผ่าน</v>
      </c>
    </row>
    <row r="30" spans="1:18" s="2" customFormat="1" ht="18" customHeight="1" x14ac:dyDescent="0.45">
      <c r="A30" s="11">
        <v>19</v>
      </c>
      <c r="B30" s="67" t="s">
        <v>593</v>
      </c>
      <c r="C30" s="68" t="s">
        <v>594</v>
      </c>
      <c r="D30" s="9"/>
      <c r="E30" s="9"/>
      <c r="F30" s="9"/>
      <c r="G30" s="9"/>
      <c r="H30" s="9"/>
      <c r="I30" s="9"/>
      <c r="J30" s="9"/>
      <c r="K30" s="9"/>
      <c r="L30" s="9"/>
      <c r="M30" s="15">
        <f t="shared" si="0"/>
        <v>0</v>
      </c>
      <c r="N30" s="15" t="str">
        <f t="shared" si="1"/>
        <v>/</v>
      </c>
      <c r="O30" s="15" t="str">
        <f t="shared" si="2"/>
        <v/>
      </c>
      <c r="P30" s="16" t="str">
        <f t="shared" si="3"/>
        <v/>
      </c>
      <c r="Q30" s="16" t="str">
        <f t="shared" si="4"/>
        <v/>
      </c>
      <c r="R30" s="15" t="str">
        <f t="shared" si="5"/>
        <v>ไม่ผ่าน</v>
      </c>
    </row>
    <row r="31" spans="1:18" s="2" customFormat="1" ht="18" customHeight="1" x14ac:dyDescent="0.45">
      <c r="A31" s="11">
        <v>20</v>
      </c>
      <c r="B31" s="67" t="s">
        <v>595</v>
      </c>
      <c r="C31" s="68" t="s">
        <v>89</v>
      </c>
      <c r="D31" s="9"/>
      <c r="E31" s="9"/>
      <c r="F31" s="9"/>
      <c r="G31" s="9"/>
      <c r="H31" s="9"/>
      <c r="I31" s="9"/>
      <c r="J31" s="9"/>
      <c r="K31" s="9"/>
      <c r="L31" s="9"/>
      <c r="M31" s="15">
        <f t="shared" si="0"/>
        <v>0</v>
      </c>
      <c r="N31" s="15" t="str">
        <f t="shared" si="1"/>
        <v>/</v>
      </c>
      <c r="O31" s="15" t="str">
        <f t="shared" si="2"/>
        <v/>
      </c>
      <c r="P31" s="16" t="str">
        <f t="shared" si="3"/>
        <v/>
      </c>
      <c r="Q31" s="16" t="str">
        <f t="shared" si="4"/>
        <v/>
      </c>
      <c r="R31" s="15" t="str">
        <f t="shared" si="5"/>
        <v>ไม่ผ่าน</v>
      </c>
    </row>
    <row r="32" spans="1:18" s="2" customFormat="1" ht="18" customHeight="1" x14ac:dyDescent="0.45">
      <c r="A32" s="11">
        <v>21</v>
      </c>
      <c r="B32" s="67" t="s">
        <v>596</v>
      </c>
      <c r="C32" s="68" t="s">
        <v>70</v>
      </c>
      <c r="D32" s="9"/>
      <c r="E32" s="9"/>
      <c r="F32" s="9"/>
      <c r="G32" s="9"/>
      <c r="H32" s="9"/>
      <c r="I32" s="9"/>
      <c r="J32" s="9"/>
      <c r="K32" s="9"/>
      <c r="L32" s="9"/>
      <c r="M32" s="15">
        <f t="shared" si="0"/>
        <v>0</v>
      </c>
      <c r="N32" s="15" t="str">
        <f t="shared" si="1"/>
        <v>/</v>
      </c>
      <c r="O32" s="15" t="str">
        <f t="shared" si="2"/>
        <v/>
      </c>
      <c r="P32" s="16" t="str">
        <f t="shared" si="3"/>
        <v/>
      </c>
      <c r="Q32" s="16" t="str">
        <f t="shared" si="4"/>
        <v/>
      </c>
      <c r="R32" s="15" t="str">
        <f t="shared" si="5"/>
        <v>ไม่ผ่าน</v>
      </c>
    </row>
    <row r="33" spans="1:18" s="2" customFormat="1" ht="18" customHeight="1" x14ac:dyDescent="0.45">
      <c r="A33" s="11">
        <v>22</v>
      </c>
      <c r="B33" s="67" t="s">
        <v>597</v>
      </c>
      <c r="C33" s="68" t="s">
        <v>170</v>
      </c>
      <c r="D33" s="9"/>
      <c r="E33" s="9"/>
      <c r="F33" s="9"/>
      <c r="G33" s="9"/>
      <c r="H33" s="9"/>
      <c r="I33" s="9"/>
      <c r="J33" s="9"/>
      <c r="K33" s="9"/>
      <c r="L33" s="9"/>
      <c r="M33" s="15">
        <f t="shared" si="0"/>
        <v>0</v>
      </c>
      <c r="N33" s="15" t="str">
        <f t="shared" si="1"/>
        <v>/</v>
      </c>
      <c r="O33" s="15" t="str">
        <f t="shared" si="2"/>
        <v/>
      </c>
      <c r="P33" s="16" t="str">
        <f t="shared" si="3"/>
        <v/>
      </c>
      <c r="Q33" s="16" t="str">
        <f t="shared" si="4"/>
        <v/>
      </c>
      <c r="R33" s="15" t="str">
        <f t="shared" si="5"/>
        <v>ไม่ผ่าน</v>
      </c>
    </row>
    <row r="34" spans="1:18" s="2" customFormat="1" ht="18" customHeight="1" x14ac:dyDescent="0.45">
      <c r="A34" s="11">
        <v>23</v>
      </c>
      <c r="B34" s="69" t="s">
        <v>598</v>
      </c>
      <c r="C34" s="70" t="s">
        <v>599</v>
      </c>
      <c r="D34" s="9"/>
      <c r="E34" s="9"/>
      <c r="F34" s="9"/>
      <c r="G34" s="9"/>
      <c r="H34" s="9"/>
      <c r="I34" s="9"/>
      <c r="J34" s="9"/>
      <c r="K34" s="9"/>
      <c r="L34" s="9"/>
      <c r="M34" s="15">
        <f t="shared" si="0"/>
        <v>0</v>
      </c>
      <c r="N34" s="15" t="str">
        <f t="shared" si="1"/>
        <v>/</v>
      </c>
      <c r="O34" s="15" t="str">
        <f t="shared" si="2"/>
        <v/>
      </c>
      <c r="P34" s="16" t="str">
        <f t="shared" si="3"/>
        <v/>
      </c>
      <c r="Q34" s="16" t="str">
        <f t="shared" si="4"/>
        <v/>
      </c>
      <c r="R34" s="15" t="str">
        <f t="shared" si="5"/>
        <v>ไม่ผ่าน</v>
      </c>
    </row>
    <row r="35" spans="1:18" s="2" customFormat="1" ht="18" customHeight="1" x14ac:dyDescent="0.45">
      <c r="A35" s="11">
        <v>24</v>
      </c>
      <c r="B35" s="69" t="s">
        <v>600</v>
      </c>
      <c r="C35" s="70" t="s">
        <v>601</v>
      </c>
      <c r="D35" s="9"/>
      <c r="E35" s="9"/>
      <c r="F35" s="9"/>
      <c r="G35" s="9"/>
      <c r="H35" s="9"/>
      <c r="I35" s="9"/>
      <c r="J35" s="9"/>
      <c r="K35" s="9"/>
      <c r="L35" s="9"/>
      <c r="M35" s="15">
        <f t="shared" si="0"/>
        <v>0</v>
      </c>
      <c r="N35" s="15" t="str">
        <f t="shared" si="1"/>
        <v>/</v>
      </c>
      <c r="O35" s="15" t="str">
        <f t="shared" si="2"/>
        <v/>
      </c>
      <c r="P35" s="16" t="str">
        <f t="shared" si="3"/>
        <v/>
      </c>
      <c r="Q35" s="16" t="str">
        <f t="shared" si="4"/>
        <v/>
      </c>
      <c r="R35" s="15" t="str">
        <f t="shared" si="5"/>
        <v>ไม่ผ่าน</v>
      </c>
    </row>
    <row r="36" spans="1:18" s="2" customFormat="1" ht="18" customHeight="1" x14ac:dyDescent="0.45">
      <c r="A36" s="11">
        <v>25</v>
      </c>
      <c r="B36" s="69" t="s">
        <v>602</v>
      </c>
      <c r="C36" s="70" t="s">
        <v>603</v>
      </c>
      <c r="D36" s="9"/>
      <c r="E36" s="9"/>
      <c r="F36" s="9"/>
      <c r="G36" s="9"/>
      <c r="H36" s="9"/>
      <c r="I36" s="9"/>
      <c r="J36" s="9"/>
      <c r="K36" s="9"/>
      <c r="L36" s="9"/>
      <c r="M36" s="15">
        <f t="shared" si="0"/>
        <v>0</v>
      </c>
      <c r="N36" s="15" t="str">
        <f t="shared" si="1"/>
        <v>/</v>
      </c>
      <c r="O36" s="15" t="str">
        <f t="shared" si="2"/>
        <v/>
      </c>
      <c r="P36" s="16" t="str">
        <f t="shared" si="3"/>
        <v/>
      </c>
      <c r="Q36" s="16" t="str">
        <f t="shared" si="4"/>
        <v/>
      </c>
      <c r="R36" s="15" t="str">
        <f t="shared" si="5"/>
        <v>ไม่ผ่าน</v>
      </c>
    </row>
    <row r="37" spans="1:18" s="2" customFormat="1" ht="18" customHeight="1" x14ac:dyDescent="0.45">
      <c r="A37" s="11">
        <v>26</v>
      </c>
      <c r="B37" s="76" t="s">
        <v>604</v>
      </c>
      <c r="C37" s="77" t="s">
        <v>605</v>
      </c>
      <c r="D37" s="9"/>
      <c r="E37" s="9"/>
      <c r="F37" s="9"/>
      <c r="G37" s="9"/>
      <c r="H37" s="9"/>
      <c r="I37" s="9"/>
      <c r="J37" s="9"/>
      <c r="K37" s="9"/>
      <c r="L37" s="9"/>
      <c r="M37" s="15">
        <f t="shared" si="0"/>
        <v>0</v>
      </c>
      <c r="N37" s="15" t="str">
        <f t="shared" si="1"/>
        <v>/</v>
      </c>
      <c r="O37" s="15" t="str">
        <f t="shared" si="2"/>
        <v/>
      </c>
      <c r="P37" s="16" t="str">
        <f t="shared" si="3"/>
        <v/>
      </c>
      <c r="Q37" s="16" t="str">
        <f t="shared" si="4"/>
        <v/>
      </c>
      <c r="R37" s="15" t="str">
        <f t="shared" si="5"/>
        <v>ไม่ผ่าน</v>
      </c>
    </row>
    <row r="38" spans="1:18" s="2" customFormat="1" ht="18" customHeight="1" x14ac:dyDescent="0.45">
      <c r="A38" s="11">
        <v>27</v>
      </c>
      <c r="B38" s="69" t="s">
        <v>606</v>
      </c>
      <c r="C38" s="70" t="s">
        <v>95</v>
      </c>
      <c r="D38" s="9"/>
      <c r="E38" s="9"/>
      <c r="F38" s="9"/>
      <c r="G38" s="9"/>
      <c r="H38" s="9"/>
      <c r="I38" s="9"/>
      <c r="J38" s="9"/>
      <c r="K38" s="9"/>
      <c r="L38" s="9"/>
      <c r="M38" s="15">
        <f t="shared" si="0"/>
        <v>0</v>
      </c>
      <c r="N38" s="15" t="str">
        <f t="shared" si="1"/>
        <v>/</v>
      </c>
      <c r="O38" s="15" t="str">
        <f t="shared" si="2"/>
        <v/>
      </c>
      <c r="P38" s="16" t="str">
        <f t="shared" si="3"/>
        <v/>
      </c>
      <c r="Q38" s="16" t="str">
        <f t="shared" si="4"/>
        <v/>
      </c>
      <c r="R38" s="15" t="str">
        <f t="shared" si="5"/>
        <v>ไม่ผ่าน</v>
      </c>
    </row>
    <row r="39" spans="1:18" s="2" customFormat="1" ht="19.350000000000001" customHeight="1" x14ac:dyDescent="0.45">
      <c r="A39" s="11">
        <v>28</v>
      </c>
      <c r="B39" s="69" t="s">
        <v>607</v>
      </c>
      <c r="C39" s="70" t="s">
        <v>513</v>
      </c>
      <c r="D39" s="9"/>
      <c r="E39" s="9"/>
      <c r="F39" s="9"/>
      <c r="G39" s="9"/>
      <c r="H39" s="9"/>
      <c r="I39" s="9"/>
      <c r="J39" s="9"/>
      <c r="K39" s="9"/>
      <c r="L39" s="9"/>
      <c r="M39" s="15">
        <f>D39+E39+F39+G39+H39+I39+J39+K39+L39</f>
        <v>0</v>
      </c>
      <c r="N39" s="15" t="str">
        <f t="shared" si="1"/>
        <v>/</v>
      </c>
      <c r="O39" s="15" t="str">
        <f t="shared" si="2"/>
        <v/>
      </c>
      <c r="P39" s="16" t="str">
        <f t="shared" si="3"/>
        <v/>
      </c>
      <c r="Q39" s="16" t="str">
        <f t="shared" si="4"/>
        <v/>
      </c>
      <c r="R39" s="15" t="str">
        <f t="shared" si="5"/>
        <v>ไม่ผ่าน</v>
      </c>
    </row>
    <row r="40" spans="1:18" s="2" customFormat="1" ht="19.350000000000001" customHeight="1" x14ac:dyDescent="0.45">
      <c r="A40" s="11">
        <v>29</v>
      </c>
      <c r="B40" s="69" t="s">
        <v>278</v>
      </c>
      <c r="C40" s="70" t="s">
        <v>608</v>
      </c>
      <c r="D40" s="9"/>
      <c r="E40" s="9"/>
      <c r="F40" s="9"/>
      <c r="G40" s="9"/>
      <c r="H40" s="9"/>
      <c r="I40" s="9"/>
      <c r="J40" s="9"/>
      <c r="K40" s="9"/>
      <c r="L40" s="9"/>
      <c r="M40" s="15">
        <f t="shared" ref="M40:M53" si="6">D40+E40+F40+G40+H40+I40+J40+K40+L40</f>
        <v>0</v>
      </c>
      <c r="N40" s="15" t="str">
        <f t="shared" si="1"/>
        <v>/</v>
      </c>
      <c r="O40" s="15"/>
      <c r="P40" s="16" t="str">
        <f t="shared" si="3"/>
        <v/>
      </c>
      <c r="Q40" s="16" t="str">
        <f t="shared" si="4"/>
        <v/>
      </c>
      <c r="R40" s="15" t="str">
        <f t="shared" si="5"/>
        <v>ไม่ผ่าน</v>
      </c>
    </row>
    <row r="41" spans="1:18" s="2" customFormat="1" ht="19.350000000000001" customHeight="1" x14ac:dyDescent="0.45">
      <c r="A41" s="11">
        <v>30</v>
      </c>
      <c r="B41" s="69" t="s">
        <v>609</v>
      </c>
      <c r="C41" s="70" t="s">
        <v>610</v>
      </c>
      <c r="D41" s="9"/>
      <c r="E41" s="9"/>
      <c r="F41" s="9"/>
      <c r="G41" s="9"/>
      <c r="H41" s="9"/>
      <c r="I41" s="9"/>
      <c r="J41" s="9"/>
      <c r="K41" s="9"/>
      <c r="L41" s="9"/>
      <c r="M41" s="15">
        <f t="shared" si="6"/>
        <v>0</v>
      </c>
      <c r="N41" s="15" t="str">
        <f t="shared" si="1"/>
        <v>/</v>
      </c>
      <c r="O41" s="15"/>
      <c r="P41" s="16" t="str">
        <f t="shared" si="3"/>
        <v/>
      </c>
      <c r="Q41" s="16" t="str">
        <f t="shared" si="4"/>
        <v/>
      </c>
      <c r="R41" s="15" t="str">
        <f t="shared" si="5"/>
        <v>ไม่ผ่าน</v>
      </c>
    </row>
    <row r="42" spans="1:18" s="2" customFormat="1" ht="19.350000000000001" customHeight="1" x14ac:dyDescent="0.45">
      <c r="A42" s="11">
        <v>31</v>
      </c>
      <c r="B42" s="67" t="s">
        <v>611</v>
      </c>
      <c r="C42" s="68" t="s">
        <v>612</v>
      </c>
      <c r="D42" s="9"/>
      <c r="E42" s="9"/>
      <c r="F42" s="9"/>
      <c r="G42" s="9"/>
      <c r="H42" s="9"/>
      <c r="I42" s="9"/>
      <c r="J42" s="9"/>
      <c r="K42" s="9"/>
      <c r="L42" s="9"/>
      <c r="M42" s="15">
        <f t="shared" si="6"/>
        <v>0</v>
      </c>
      <c r="N42" s="15" t="str">
        <f t="shared" si="1"/>
        <v>/</v>
      </c>
      <c r="O42" s="15"/>
      <c r="P42" s="16" t="str">
        <f t="shared" si="3"/>
        <v/>
      </c>
      <c r="Q42" s="16" t="str">
        <f t="shared" si="4"/>
        <v/>
      </c>
      <c r="R42" s="15" t="str">
        <f t="shared" si="5"/>
        <v>ไม่ผ่าน</v>
      </c>
    </row>
    <row r="43" spans="1:18" s="2" customFormat="1" ht="19.350000000000001" customHeight="1" x14ac:dyDescent="0.45">
      <c r="A43" s="11">
        <v>32</v>
      </c>
      <c r="B43" s="67" t="s">
        <v>613</v>
      </c>
      <c r="C43" s="68" t="s">
        <v>352</v>
      </c>
      <c r="D43" s="9"/>
      <c r="E43" s="9"/>
      <c r="F43" s="9"/>
      <c r="G43" s="9"/>
      <c r="H43" s="9"/>
      <c r="I43" s="9"/>
      <c r="J43" s="9"/>
      <c r="K43" s="9"/>
      <c r="L43" s="9"/>
      <c r="M43" s="15">
        <f t="shared" si="6"/>
        <v>0</v>
      </c>
      <c r="N43" s="15" t="str">
        <f t="shared" si="1"/>
        <v>/</v>
      </c>
      <c r="O43" s="15"/>
      <c r="P43" s="16" t="str">
        <f t="shared" si="3"/>
        <v/>
      </c>
      <c r="Q43" s="16" t="str">
        <f t="shared" si="4"/>
        <v/>
      </c>
      <c r="R43" s="15" t="str">
        <f t="shared" si="5"/>
        <v>ไม่ผ่าน</v>
      </c>
    </row>
    <row r="44" spans="1:18" s="2" customFormat="1" ht="19.350000000000001" customHeight="1" x14ac:dyDescent="0.45">
      <c r="A44" s="11">
        <v>33</v>
      </c>
      <c r="B44" s="67" t="s">
        <v>614</v>
      </c>
      <c r="C44" s="68" t="s">
        <v>615</v>
      </c>
      <c r="D44" s="9"/>
      <c r="E44" s="9"/>
      <c r="F44" s="9"/>
      <c r="G44" s="9"/>
      <c r="H44" s="9"/>
      <c r="I44" s="9"/>
      <c r="J44" s="9"/>
      <c r="K44" s="9"/>
      <c r="L44" s="9"/>
      <c r="M44" s="15">
        <f t="shared" si="6"/>
        <v>0</v>
      </c>
      <c r="N44" s="15" t="str">
        <f t="shared" si="1"/>
        <v>/</v>
      </c>
      <c r="O44" s="15"/>
      <c r="P44" s="16" t="str">
        <f t="shared" si="3"/>
        <v/>
      </c>
      <c r="Q44" s="16" t="str">
        <f t="shared" si="4"/>
        <v/>
      </c>
      <c r="R44" s="15" t="str">
        <f t="shared" si="5"/>
        <v>ไม่ผ่าน</v>
      </c>
    </row>
    <row r="45" spans="1:18" s="2" customFormat="1" ht="19.350000000000001" customHeight="1" x14ac:dyDescent="0.45">
      <c r="A45" s="11">
        <v>34</v>
      </c>
      <c r="B45" s="67" t="s">
        <v>616</v>
      </c>
      <c r="C45" s="68" t="s">
        <v>617</v>
      </c>
      <c r="D45" s="9"/>
      <c r="E45" s="9"/>
      <c r="F45" s="9"/>
      <c r="G45" s="9"/>
      <c r="H45" s="9"/>
      <c r="I45" s="9"/>
      <c r="J45" s="9"/>
      <c r="K45" s="9"/>
      <c r="L45" s="9"/>
      <c r="M45" s="15">
        <f t="shared" si="6"/>
        <v>0</v>
      </c>
      <c r="N45" s="15" t="str">
        <f t="shared" si="1"/>
        <v>/</v>
      </c>
      <c r="O45" s="15"/>
      <c r="P45" s="16" t="str">
        <f t="shared" si="3"/>
        <v/>
      </c>
      <c r="Q45" s="16" t="str">
        <f t="shared" si="4"/>
        <v/>
      </c>
      <c r="R45" s="15" t="str">
        <f t="shared" si="5"/>
        <v>ไม่ผ่าน</v>
      </c>
    </row>
    <row r="46" spans="1:18" s="2" customFormat="1" ht="19.350000000000001" customHeight="1" x14ac:dyDescent="0.45">
      <c r="A46" s="11">
        <v>35</v>
      </c>
      <c r="B46" s="67" t="s">
        <v>21</v>
      </c>
      <c r="C46" s="68" t="s">
        <v>618</v>
      </c>
      <c r="D46" s="9"/>
      <c r="E46" s="9"/>
      <c r="F46" s="9"/>
      <c r="G46" s="9"/>
      <c r="H46" s="9"/>
      <c r="I46" s="9"/>
      <c r="J46" s="9"/>
      <c r="K46" s="9"/>
      <c r="L46" s="9"/>
      <c r="M46" s="15">
        <f t="shared" si="6"/>
        <v>0</v>
      </c>
      <c r="N46" s="15" t="str">
        <f t="shared" si="1"/>
        <v>/</v>
      </c>
      <c r="O46" s="15"/>
      <c r="P46" s="16" t="str">
        <f t="shared" si="3"/>
        <v/>
      </c>
      <c r="Q46" s="16" t="str">
        <f t="shared" si="4"/>
        <v/>
      </c>
      <c r="R46" s="15" t="str">
        <f t="shared" si="5"/>
        <v>ไม่ผ่าน</v>
      </c>
    </row>
    <row r="47" spans="1:18" s="2" customFormat="1" ht="19.350000000000001" customHeight="1" x14ac:dyDescent="0.45">
      <c r="A47" s="11">
        <v>36</v>
      </c>
      <c r="B47" s="67" t="s">
        <v>619</v>
      </c>
      <c r="C47" s="68" t="s">
        <v>620</v>
      </c>
      <c r="D47" s="9"/>
      <c r="E47" s="9"/>
      <c r="F47" s="9"/>
      <c r="G47" s="9"/>
      <c r="H47" s="9"/>
      <c r="I47" s="9"/>
      <c r="J47" s="9"/>
      <c r="K47" s="9"/>
      <c r="L47" s="9"/>
      <c r="M47" s="15">
        <f t="shared" si="6"/>
        <v>0</v>
      </c>
      <c r="N47" s="15" t="str">
        <f t="shared" si="1"/>
        <v>/</v>
      </c>
      <c r="O47" s="15"/>
      <c r="P47" s="16" t="str">
        <f t="shared" si="3"/>
        <v/>
      </c>
      <c r="Q47" s="16" t="str">
        <f t="shared" si="4"/>
        <v/>
      </c>
      <c r="R47" s="15" t="str">
        <f t="shared" si="5"/>
        <v>ไม่ผ่าน</v>
      </c>
    </row>
    <row r="48" spans="1:18" s="2" customFormat="1" ht="19.350000000000001" customHeight="1" x14ac:dyDescent="0.45">
      <c r="A48" s="11">
        <v>37</v>
      </c>
      <c r="B48" s="67" t="s">
        <v>621</v>
      </c>
      <c r="C48" s="68" t="s">
        <v>622</v>
      </c>
      <c r="D48" s="9"/>
      <c r="E48" s="9"/>
      <c r="F48" s="9"/>
      <c r="G48" s="9"/>
      <c r="H48" s="9"/>
      <c r="I48" s="9"/>
      <c r="J48" s="9"/>
      <c r="K48" s="9"/>
      <c r="L48" s="9"/>
      <c r="M48" s="15">
        <f t="shared" si="6"/>
        <v>0</v>
      </c>
      <c r="N48" s="15" t="str">
        <f t="shared" si="1"/>
        <v>/</v>
      </c>
      <c r="O48" s="15"/>
      <c r="P48" s="16" t="str">
        <f t="shared" si="3"/>
        <v/>
      </c>
      <c r="Q48" s="16" t="str">
        <f t="shared" si="4"/>
        <v/>
      </c>
      <c r="R48" s="15" t="str">
        <f t="shared" si="5"/>
        <v>ไม่ผ่าน</v>
      </c>
    </row>
    <row r="49" spans="1:18" s="2" customFormat="1" ht="19.350000000000001" customHeight="1" x14ac:dyDescent="0.45">
      <c r="A49" s="11">
        <v>38</v>
      </c>
      <c r="B49" s="67" t="s">
        <v>623</v>
      </c>
      <c r="C49" s="68" t="s">
        <v>624</v>
      </c>
      <c r="D49" s="9"/>
      <c r="E49" s="9"/>
      <c r="F49" s="9"/>
      <c r="G49" s="9"/>
      <c r="H49" s="9"/>
      <c r="I49" s="9"/>
      <c r="J49" s="9"/>
      <c r="K49" s="9"/>
      <c r="L49" s="9"/>
      <c r="M49" s="15">
        <f t="shared" si="6"/>
        <v>0</v>
      </c>
      <c r="N49" s="15" t="str">
        <f t="shared" si="1"/>
        <v>/</v>
      </c>
      <c r="O49" s="15"/>
      <c r="P49" s="16" t="str">
        <f t="shared" si="3"/>
        <v/>
      </c>
      <c r="Q49" s="16" t="str">
        <f t="shared" si="4"/>
        <v/>
      </c>
      <c r="R49" s="15" t="str">
        <f t="shared" si="5"/>
        <v>ไม่ผ่าน</v>
      </c>
    </row>
    <row r="50" spans="1:18" s="2" customFormat="1" ht="19.350000000000001" customHeight="1" x14ac:dyDescent="0.45">
      <c r="A50" s="11">
        <v>39</v>
      </c>
      <c r="B50" s="69" t="s">
        <v>625</v>
      </c>
      <c r="C50" s="70" t="s">
        <v>258</v>
      </c>
      <c r="D50" s="9"/>
      <c r="E50" s="9"/>
      <c r="F50" s="9"/>
      <c r="G50" s="9"/>
      <c r="H50" s="9"/>
      <c r="I50" s="9"/>
      <c r="J50" s="9"/>
      <c r="K50" s="9"/>
      <c r="L50" s="9"/>
      <c r="M50" s="15">
        <f t="shared" si="6"/>
        <v>0</v>
      </c>
      <c r="N50" s="15" t="str">
        <f t="shared" si="1"/>
        <v>/</v>
      </c>
      <c r="O50" s="15"/>
      <c r="P50" s="16" t="str">
        <f t="shared" si="3"/>
        <v/>
      </c>
      <c r="Q50" s="16" t="str">
        <f t="shared" si="4"/>
        <v/>
      </c>
      <c r="R50" s="15" t="str">
        <f t="shared" si="5"/>
        <v>ไม่ผ่าน</v>
      </c>
    </row>
    <row r="51" spans="1:18" s="2" customFormat="1" ht="19.350000000000001" customHeight="1" x14ac:dyDescent="0.45">
      <c r="A51" s="11">
        <v>40</v>
      </c>
      <c r="B51" s="69" t="s">
        <v>626</v>
      </c>
      <c r="C51" s="70" t="s">
        <v>627</v>
      </c>
      <c r="D51" s="9"/>
      <c r="E51" s="9"/>
      <c r="F51" s="9"/>
      <c r="G51" s="9"/>
      <c r="H51" s="9"/>
      <c r="I51" s="9"/>
      <c r="J51" s="9"/>
      <c r="K51" s="9"/>
      <c r="L51" s="9"/>
      <c r="M51" s="15">
        <f t="shared" si="6"/>
        <v>0</v>
      </c>
      <c r="N51" s="15" t="str">
        <f t="shared" si="1"/>
        <v>/</v>
      </c>
      <c r="O51" s="15"/>
      <c r="P51" s="16" t="str">
        <f t="shared" si="3"/>
        <v/>
      </c>
      <c r="Q51" s="16" t="str">
        <f t="shared" si="4"/>
        <v/>
      </c>
      <c r="R51" s="15" t="str">
        <f t="shared" si="5"/>
        <v>ไม่ผ่าน</v>
      </c>
    </row>
    <row r="52" spans="1:18" s="2" customFormat="1" ht="19.350000000000001" customHeight="1" x14ac:dyDescent="0.45">
      <c r="A52" s="26">
        <v>41</v>
      </c>
      <c r="B52" s="69" t="s">
        <v>628</v>
      </c>
      <c r="C52" s="70" t="s">
        <v>629</v>
      </c>
      <c r="D52" s="9"/>
      <c r="E52" s="9"/>
      <c r="F52" s="9"/>
      <c r="G52" s="9"/>
      <c r="H52" s="9"/>
      <c r="I52" s="9"/>
      <c r="J52" s="9"/>
      <c r="K52" s="9"/>
      <c r="L52" s="9"/>
      <c r="M52" s="15">
        <f t="shared" ref="M52:M53" si="7">D52+E52+F52+G52+H52+I52+J52+K52+L52</f>
        <v>0</v>
      </c>
      <c r="N52" s="15" t="str">
        <f t="shared" ref="N52:N53" si="8">IF(M52&lt;=19,"/","")</f>
        <v>/</v>
      </c>
      <c r="O52" s="15"/>
      <c r="P52" s="27" t="str">
        <f t="shared" ref="P52:P53" si="9">IF(AND(M52&gt;26,M52&lt;=33),"/","")</f>
        <v/>
      </c>
      <c r="Q52" s="27" t="str">
        <f t="shared" ref="Q52:Q53" si="10">IF(AND(M52&gt;33,M52&lt;=40),"/","")</f>
        <v/>
      </c>
      <c r="R52" s="15" t="str">
        <f t="shared" ref="R52:R53" si="11">IF(M52&gt;=24,"ผ่าน","ไม่ผ่าน")</f>
        <v>ไม่ผ่าน</v>
      </c>
    </row>
    <row r="53" spans="1:18" s="2" customFormat="1" ht="19.5" customHeight="1" x14ac:dyDescent="0.45">
      <c r="A53" s="26">
        <v>42</v>
      </c>
      <c r="B53" s="69" t="s">
        <v>13</v>
      </c>
      <c r="C53" s="70" t="s">
        <v>630</v>
      </c>
      <c r="D53" s="9"/>
      <c r="E53" s="9"/>
      <c r="F53" s="9"/>
      <c r="G53" s="9"/>
      <c r="H53" s="9"/>
      <c r="I53" s="9"/>
      <c r="J53" s="9"/>
      <c r="K53" s="9"/>
      <c r="L53" s="9"/>
      <c r="M53" s="15">
        <f t="shared" si="7"/>
        <v>0</v>
      </c>
      <c r="N53" s="15" t="str">
        <f t="shared" si="8"/>
        <v>/</v>
      </c>
      <c r="O53" s="15"/>
      <c r="P53" s="27" t="str">
        <f t="shared" si="9"/>
        <v/>
      </c>
      <c r="Q53" s="27" t="str">
        <f t="shared" si="10"/>
        <v/>
      </c>
      <c r="R53" s="15" t="str">
        <f t="shared" si="11"/>
        <v>ไม่ผ่าน</v>
      </c>
    </row>
    <row r="54" spans="1:18" s="2" customFormat="1" ht="19.5" customHeight="1" x14ac:dyDescent="0.45">
      <c r="A54" s="52" t="s">
        <v>8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4"/>
      <c r="N54" s="61"/>
      <c r="O54" s="62"/>
      <c r="P54" s="52" t="s">
        <v>7</v>
      </c>
      <c r="Q54" s="54"/>
      <c r="R54" s="15">
        <f>COUNTIF(R12:R53,"ผ่าน")</f>
        <v>0</v>
      </c>
    </row>
    <row r="55" spans="1:18" s="2" customFormat="1" ht="19.5" customHeight="1" x14ac:dyDescent="0.45">
      <c r="A55" s="55" t="s">
        <v>9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7"/>
      <c r="N55" s="63"/>
      <c r="O55" s="64"/>
      <c r="P55" s="52" t="s">
        <v>22</v>
      </c>
      <c r="Q55" s="54"/>
      <c r="R55" s="15">
        <f>COUNTIF(R12:R53,"ไม่ผ่าน")</f>
        <v>42</v>
      </c>
    </row>
    <row r="56" spans="1:18" s="2" customFormat="1" ht="19.5" customHeight="1" x14ac:dyDescent="0.45">
      <c r="A56" s="58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60"/>
      <c r="N56" s="65"/>
      <c r="O56" s="66"/>
      <c r="P56" s="53"/>
      <c r="Q56" s="53"/>
      <c r="R56" s="54"/>
    </row>
    <row r="57" spans="1:18" s="2" customFormat="1" ht="26.25" customHeight="1" x14ac:dyDescent="0.45">
      <c r="A57" s="10"/>
      <c r="B57" s="10" t="s">
        <v>51</v>
      </c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</row>
    <row r="58" spans="1:18" s="2" customFormat="1" ht="16.5" customHeight="1" x14ac:dyDescent="0.45">
      <c r="A58" s="10"/>
      <c r="B58" s="50" t="s">
        <v>52</v>
      </c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</row>
    <row r="59" spans="1:18" s="2" customFormat="1" ht="19.5" customHeight="1" x14ac:dyDescent="0.45">
      <c r="A59" s="10"/>
      <c r="B59" s="51" t="s">
        <v>53</v>
      </c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</row>
    <row r="60" spans="1:18" s="2" customFormat="1" ht="21" x14ac:dyDescent="0.45">
      <c r="A60" s="10"/>
      <c r="B60" s="50" t="s">
        <v>54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</row>
    <row r="61" spans="1:18" s="2" customFormat="1" ht="21" x14ac:dyDescent="0.45">
      <c r="A61" s="10"/>
      <c r="B61" s="29" t="s">
        <v>23</v>
      </c>
      <c r="C61" s="17" t="s">
        <v>24</v>
      </c>
      <c r="D61" s="30" t="s">
        <v>25</v>
      </c>
      <c r="E61" s="30"/>
      <c r="F61" s="30"/>
      <c r="G61" s="30" t="s">
        <v>26</v>
      </c>
      <c r="H61" s="30"/>
      <c r="I61" s="30"/>
      <c r="J61" s="10"/>
      <c r="K61" s="10"/>
      <c r="L61" s="10"/>
      <c r="M61" s="10"/>
      <c r="N61" s="10"/>
      <c r="O61" s="10"/>
      <c r="P61" s="10"/>
      <c r="Q61" s="10"/>
      <c r="R61" s="10"/>
    </row>
    <row r="62" spans="1:18" s="2" customFormat="1" ht="21" x14ac:dyDescent="0.45">
      <c r="A62" s="10"/>
      <c r="B62" s="29"/>
      <c r="C62" s="18" t="s">
        <v>47</v>
      </c>
      <c r="D62" s="31" t="s">
        <v>27</v>
      </c>
      <c r="E62" s="31"/>
      <c r="F62" s="31"/>
      <c r="G62" s="31">
        <f>COUNTIF(N12:N53,"/")</f>
        <v>42</v>
      </c>
      <c r="H62" s="31"/>
      <c r="I62" s="31"/>
      <c r="J62" s="10"/>
      <c r="K62" s="10"/>
      <c r="L62" s="10"/>
      <c r="M62" s="10"/>
      <c r="N62" s="10"/>
      <c r="O62" s="10"/>
      <c r="P62" s="10"/>
      <c r="Q62" s="10"/>
      <c r="R62" s="10"/>
    </row>
    <row r="63" spans="1:18" s="2" customFormat="1" ht="21" x14ac:dyDescent="0.45">
      <c r="A63" s="10"/>
      <c r="B63" s="29"/>
      <c r="C63" s="18" t="s">
        <v>48</v>
      </c>
      <c r="D63" s="31" t="s">
        <v>28</v>
      </c>
      <c r="E63" s="31"/>
      <c r="F63" s="31"/>
      <c r="G63" s="32">
        <f>COUNTIF(O12:O53,"/")</f>
        <v>0</v>
      </c>
      <c r="H63" s="33"/>
      <c r="I63" s="34"/>
      <c r="J63" s="10"/>
      <c r="K63" s="10"/>
      <c r="L63" s="10"/>
      <c r="M63" s="10"/>
      <c r="N63" s="10"/>
      <c r="O63" s="10"/>
      <c r="P63" s="10"/>
      <c r="Q63" s="10"/>
      <c r="R63" s="10"/>
    </row>
    <row r="64" spans="1:18" s="2" customFormat="1" ht="21" x14ac:dyDescent="0.45">
      <c r="A64" s="10"/>
      <c r="B64" s="29"/>
      <c r="C64" s="18" t="s">
        <v>49</v>
      </c>
      <c r="D64" s="31" t="s">
        <v>29</v>
      </c>
      <c r="E64" s="31"/>
      <c r="F64" s="31"/>
      <c r="G64" s="32">
        <f>COUNTIF(P12:P53,"/")</f>
        <v>0</v>
      </c>
      <c r="H64" s="33"/>
      <c r="I64" s="34"/>
      <c r="J64" s="10"/>
      <c r="K64" s="10"/>
      <c r="L64" s="10"/>
      <c r="M64" s="10"/>
      <c r="N64" s="10"/>
      <c r="O64" s="10"/>
      <c r="P64" s="10"/>
      <c r="Q64" s="10"/>
      <c r="R64" s="10"/>
    </row>
    <row r="65" spans="1:18" s="2" customFormat="1" ht="21" x14ac:dyDescent="0.45">
      <c r="A65" s="10"/>
      <c r="B65" s="29"/>
      <c r="C65" s="18" t="s">
        <v>50</v>
      </c>
      <c r="D65" s="31" t="s">
        <v>30</v>
      </c>
      <c r="E65" s="31"/>
      <c r="F65" s="31"/>
      <c r="G65" s="32">
        <f>COUNTIF(Q12:Q53,"/")</f>
        <v>0</v>
      </c>
      <c r="H65" s="33"/>
      <c r="I65" s="34"/>
      <c r="J65" s="10"/>
      <c r="K65" s="10"/>
      <c r="L65" s="10"/>
      <c r="M65" s="10"/>
      <c r="N65" s="10"/>
      <c r="O65" s="10"/>
      <c r="P65" s="10"/>
      <c r="Q65" s="10"/>
      <c r="R65" s="10"/>
    </row>
    <row r="66" spans="1:18" s="2" customFormat="1" ht="18.75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1:18" s="2" customFormat="1" ht="18.75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1:18" s="2" customFormat="1" ht="18.75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1:18" s="2" customFormat="1" ht="18.75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1:18" s="2" customFormat="1" ht="18.75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</row>
    <row r="71" spans="1:18" s="2" customFormat="1" ht="18.75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</row>
    <row r="72" spans="1:18" s="2" customFormat="1" ht="18.75" x14ac:dyDescent="0.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</row>
    <row r="73" spans="1:18" s="2" customFormat="1" ht="18.75" x14ac:dyDescent="0.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</row>
    <row r="74" spans="1:18" s="2" customFormat="1" ht="18.75" x14ac:dyDescent="0.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</row>
    <row r="75" spans="1:18" s="2" customFormat="1" ht="18.75" x14ac:dyDescent="0.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</row>
    <row r="76" spans="1:18" s="2" customFormat="1" ht="18.75" x14ac:dyDescent="0.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</row>
    <row r="77" spans="1:18" s="2" customFormat="1" ht="18.75" x14ac:dyDescent="0.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</row>
    <row r="78" spans="1:18" s="2" customFormat="1" ht="18.75" x14ac:dyDescent="0.3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</row>
    <row r="79" spans="1:18" s="2" customFormat="1" ht="18.75" x14ac:dyDescent="0.3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</row>
    <row r="80" spans="1:18" s="2" customFormat="1" ht="18.75" x14ac:dyDescent="0.3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</row>
    <row r="81" spans="1:18" s="2" customFormat="1" ht="18.75" x14ac:dyDescent="0.3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</row>
    <row r="82" spans="1:18" s="3" customFormat="1" ht="18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</row>
    <row r="83" spans="1:18" s="3" customFormat="1" ht="18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</row>
    <row r="84" spans="1:18" s="3" customFormat="1" ht="18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</row>
    <row r="85" spans="1:18" s="3" customFormat="1" ht="18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</row>
  </sheetData>
  <mergeCells count="32">
    <mergeCell ref="A6:R6"/>
    <mergeCell ref="A7:R7"/>
    <mergeCell ref="A9:A11"/>
    <mergeCell ref="B9:C11"/>
    <mergeCell ref="D9:L9"/>
    <mergeCell ref="M9:M11"/>
    <mergeCell ref="N9:Q9"/>
    <mergeCell ref="R9:R11"/>
    <mergeCell ref="D10:E10"/>
    <mergeCell ref="F10:L10"/>
    <mergeCell ref="N10:N11"/>
    <mergeCell ref="O10:Q10"/>
    <mergeCell ref="A54:M54"/>
    <mergeCell ref="N54:O56"/>
    <mergeCell ref="P54:Q54"/>
    <mergeCell ref="A55:M56"/>
    <mergeCell ref="P55:Q55"/>
    <mergeCell ref="P56:R56"/>
    <mergeCell ref="D64:F64"/>
    <mergeCell ref="G64:I64"/>
    <mergeCell ref="D65:F65"/>
    <mergeCell ref="G65:I65"/>
    <mergeCell ref="B58:R58"/>
    <mergeCell ref="B59:R59"/>
    <mergeCell ref="B60:R60"/>
    <mergeCell ref="B61:B65"/>
    <mergeCell ref="D61:F61"/>
    <mergeCell ref="G61:I61"/>
    <mergeCell ref="D62:F62"/>
    <mergeCell ref="G62:I62"/>
    <mergeCell ref="D63:F63"/>
    <mergeCell ref="G63:I63"/>
  </mergeCells>
  <pageMargins left="0.51181102362204722" right="0.19685039370078741" top="0.35433070866141736" bottom="0.15748031496062992" header="0.31496062992125984" footer="0"/>
  <pageSetup paperSize="9" scale="60" fitToWidth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C7424-2ABF-454B-9356-CB47DE69EF4F}">
  <sheetPr>
    <pageSetUpPr fitToPage="1"/>
  </sheetPr>
  <dimension ref="A1:R78"/>
  <sheetViews>
    <sheetView view="pageLayout" zoomScale="110" zoomScalePageLayoutView="110" workbookViewId="0">
      <selection activeCell="A46" sqref="A46:B47"/>
    </sheetView>
  </sheetViews>
  <sheetFormatPr defaultRowHeight="14.25" x14ac:dyDescent="0.2"/>
  <cols>
    <col min="1" max="1" width="4.75" customWidth="1"/>
    <col min="2" max="3" width="10.125" customWidth="1"/>
    <col min="4" max="12" width="4.125" customWidth="1"/>
    <col min="13" max="13" width="5.125" customWidth="1"/>
    <col min="14" max="17" width="3.625" customWidth="1"/>
    <col min="18" max="18" width="7.625" customWidth="1"/>
  </cols>
  <sheetData>
    <row r="1" spans="1:18" ht="21" x14ac:dyDescent="0.4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21" x14ac:dyDescent="0.4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21" x14ac:dyDescent="0.4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ht="21" x14ac:dyDescent="0.4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ht="7.5" customHeight="1" x14ac:dyDescent="0.4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s="1" customFormat="1" ht="16.5" customHeight="1" x14ac:dyDescent="0.35">
      <c r="A6" s="35" t="s">
        <v>132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spans="1:18" s="1" customFormat="1" ht="18" customHeight="1" x14ac:dyDescent="0.35">
      <c r="A7" s="35" t="s">
        <v>55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8" spans="1:18" s="4" customFormat="1" ht="20.25" customHeight="1" x14ac:dyDescent="0.2">
      <c r="A8" s="6" t="s">
        <v>46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s="2" customFormat="1" ht="18" customHeight="1" x14ac:dyDescent="0.45">
      <c r="A9" s="36" t="s">
        <v>0</v>
      </c>
      <c r="B9" s="37" t="s">
        <v>1</v>
      </c>
      <c r="C9" s="38"/>
      <c r="D9" s="43" t="s">
        <v>2</v>
      </c>
      <c r="E9" s="43"/>
      <c r="F9" s="43"/>
      <c r="G9" s="43"/>
      <c r="H9" s="43"/>
      <c r="I9" s="43"/>
      <c r="J9" s="43"/>
      <c r="K9" s="43"/>
      <c r="L9" s="43"/>
      <c r="M9" s="44" t="s">
        <v>32</v>
      </c>
      <c r="N9" s="45" t="s">
        <v>3</v>
      </c>
      <c r="O9" s="45"/>
      <c r="P9" s="45"/>
      <c r="Q9" s="45"/>
      <c r="R9" s="46" t="s">
        <v>4</v>
      </c>
    </row>
    <row r="10" spans="1:18" s="2" customFormat="1" ht="18.75" customHeight="1" x14ac:dyDescent="0.45">
      <c r="A10" s="36"/>
      <c r="B10" s="39"/>
      <c r="C10" s="40"/>
      <c r="D10" s="47" t="s">
        <v>5</v>
      </c>
      <c r="E10" s="48"/>
      <c r="F10" s="47" t="s">
        <v>6</v>
      </c>
      <c r="G10" s="49"/>
      <c r="H10" s="49"/>
      <c r="I10" s="49"/>
      <c r="J10" s="49"/>
      <c r="K10" s="49"/>
      <c r="L10" s="48"/>
      <c r="M10" s="44"/>
      <c r="N10" s="44" t="s">
        <v>33</v>
      </c>
      <c r="O10" s="45" t="s">
        <v>7</v>
      </c>
      <c r="P10" s="45"/>
      <c r="Q10" s="45"/>
      <c r="R10" s="46"/>
    </row>
    <row r="11" spans="1:18" s="2" customFormat="1" ht="126" customHeight="1" x14ac:dyDescent="0.3">
      <c r="A11" s="36"/>
      <c r="B11" s="41"/>
      <c r="C11" s="42"/>
      <c r="D11" s="12" t="s">
        <v>34</v>
      </c>
      <c r="E11" s="12" t="s">
        <v>35</v>
      </c>
      <c r="F11" s="12" t="s">
        <v>36</v>
      </c>
      <c r="G11" s="12" t="s">
        <v>37</v>
      </c>
      <c r="H11" s="12" t="s">
        <v>38</v>
      </c>
      <c r="I11" s="12" t="s">
        <v>39</v>
      </c>
      <c r="J11" s="12" t="s">
        <v>40</v>
      </c>
      <c r="K11" s="12" t="s">
        <v>41</v>
      </c>
      <c r="L11" s="12" t="s">
        <v>42</v>
      </c>
      <c r="M11" s="44"/>
      <c r="N11" s="44"/>
      <c r="O11" s="14" t="s">
        <v>43</v>
      </c>
      <c r="P11" s="14" t="s">
        <v>44</v>
      </c>
      <c r="Q11" s="14" t="s">
        <v>45</v>
      </c>
      <c r="R11" s="46"/>
    </row>
    <row r="12" spans="1:18" s="2" customFormat="1" ht="18" customHeight="1" x14ac:dyDescent="0.45">
      <c r="A12" s="13">
        <v>1</v>
      </c>
      <c r="B12" s="19" t="s">
        <v>104</v>
      </c>
      <c r="C12" s="21" t="s">
        <v>105</v>
      </c>
      <c r="D12" s="9"/>
      <c r="E12" s="9"/>
      <c r="F12" s="9"/>
      <c r="G12" s="9"/>
      <c r="H12" s="9"/>
      <c r="I12" s="9"/>
      <c r="J12" s="9"/>
      <c r="K12" s="9"/>
      <c r="L12" s="9"/>
      <c r="M12" s="15">
        <f>D12+E12+F12+G12+H12+I12+J12+K12+L12</f>
        <v>0</v>
      </c>
      <c r="N12" s="15" t="str">
        <f>IF(M12&lt;=19,"/","")</f>
        <v>/</v>
      </c>
      <c r="O12" s="15" t="str">
        <f>IF(AND(M12&gt;19,M12&lt;=26),"/","")</f>
        <v/>
      </c>
      <c r="P12" s="16" t="str">
        <f>IF(AND(M12&gt;26,M12&lt;=33),"/","")</f>
        <v/>
      </c>
      <c r="Q12" s="16" t="str">
        <f>IF(AND(M12&gt;33,M12&lt;=40),"/","")</f>
        <v/>
      </c>
      <c r="R12" s="15" t="str">
        <f>IF(M12&gt;=24,"ผ่าน","ไม่ผ่าน")</f>
        <v>ไม่ผ่าน</v>
      </c>
    </row>
    <row r="13" spans="1:18" s="2" customFormat="1" ht="18" customHeight="1" x14ac:dyDescent="0.45">
      <c r="A13" s="13">
        <v>2</v>
      </c>
      <c r="B13" s="19" t="s">
        <v>106</v>
      </c>
      <c r="C13" s="20" t="s">
        <v>107</v>
      </c>
      <c r="D13" s="9"/>
      <c r="E13" s="9"/>
      <c r="F13" s="9"/>
      <c r="G13" s="9"/>
      <c r="H13" s="9"/>
      <c r="I13" s="9"/>
      <c r="J13" s="9"/>
      <c r="K13" s="9"/>
      <c r="L13" s="9"/>
      <c r="M13" s="15">
        <f t="shared" ref="M13:M38" si="0">D13+E13+F13+G13+H13+I13+J13+K13+L13</f>
        <v>0</v>
      </c>
      <c r="N13" s="15" t="str">
        <f t="shared" ref="N13:N45" si="1">IF(M13&lt;=19,"/","")</f>
        <v>/</v>
      </c>
      <c r="O13" s="15" t="str">
        <f t="shared" ref="O13:O39" si="2">IF(AND(M13&gt;19,M13&lt;=26),"/","")</f>
        <v/>
      </c>
      <c r="P13" s="16" t="str">
        <f t="shared" ref="P13:P45" si="3">IF(AND(M13&gt;26,M13&lt;=33),"/","")</f>
        <v/>
      </c>
      <c r="Q13" s="16" t="str">
        <f t="shared" ref="Q13:Q45" si="4">IF(AND(M13&gt;33,M13&lt;=40),"/","")</f>
        <v/>
      </c>
      <c r="R13" s="15" t="str">
        <f t="shared" ref="R13:R45" si="5">IF(M13&gt;=24,"ผ่าน","ไม่ผ่าน")</f>
        <v>ไม่ผ่าน</v>
      </c>
    </row>
    <row r="14" spans="1:18" s="2" customFormat="1" ht="18" customHeight="1" x14ac:dyDescent="0.45">
      <c r="A14" s="13">
        <v>3</v>
      </c>
      <c r="B14" s="78" t="s">
        <v>101</v>
      </c>
      <c r="C14" s="79" t="s">
        <v>631</v>
      </c>
      <c r="D14" s="9"/>
      <c r="E14" s="9"/>
      <c r="F14" s="9"/>
      <c r="G14" s="9"/>
      <c r="H14" s="9"/>
      <c r="I14" s="9"/>
      <c r="J14" s="9"/>
      <c r="K14" s="9"/>
      <c r="L14" s="9"/>
      <c r="M14" s="15">
        <f t="shared" si="0"/>
        <v>0</v>
      </c>
      <c r="N14" s="15" t="str">
        <f t="shared" si="1"/>
        <v>/</v>
      </c>
      <c r="O14" s="15" t="str">
        <f t="shared" si="2"/>
        <v/>
      </c>
      <c r="P14" s="16" t="str">
        <f t="shared" si="3"/>
        <v/>
      </c>
      <c r="Q14" s="16" t="str">
        <f t="shared" si="4"/>
        <v/>
      </c>
      <c r="R14" s="15" t="str">
        <f t="shared" si="5"/>
        <v>ไม่ผ่าน</v>
      </c>
    </row>
    <row r="15" spans="1:18" s="2" customFormat="1" ht="18" customHeight="1" x14ac:dyDescent="0.45">
      <c r="A15" s="13">
        <v>4</v>
      </c>
      <c r="B15" s="24" t="s">
        <v>632</v>
      </c>
      <c r="C15" s="25" t="s">
        <v>633</v>
      </c>
      <c r="D15" s="9"/>
      <c r="E15" s="9"/>
      <c r="F15" s="9"/>
      <c r="G15" s="9"/>
      <c r="H15" s="9"/>
      <c r="I15" s="9"/>
      <c r="J15" s="9"/>
      <c r="K15" s="9"/>
      <c r="L15" s="9"/>
      <c r="M15" s="15">
        <f t="shared" si="0"/>
        <v>0</v>
      </c>
      <c r="N15" s="15" t="str">
        <f t="shared" si="1"/>
        <v>/</v>
      </c>
      <c r="O15" s="15" t="str">
        <f t="shared" si="2"/>
        <v/>
      </c>
      <c r="P15" s="16" t="str">
        <f t="shared" si="3"/>
        <v/>
      </c>
      <c r="Q15" s="16" t="str">
        <f t="shared" si="4"/>
        <v/>
      </c>
      <c r="R15" s="15" t="str">
        <f t="shared" si="5"/>
        <v>ไม่ผ่าน</v>
      </c>
    </row>
    <row r="16" spans="1:18" s="2" customFormat="1" ht="18" customHeight="1" x14ac:dyDescent="0.45">
      <c r="A16" s="13">
        <v>5</v>
      </c>
      <c r="B16" s="24" t="s">
        <v>85</v>
      </c>
      <c r="C16" s="25" t="s">
        <v>634</v>
      </c>
      <c r="D16" s="9"/>
      <c r="E16" s="9"/>
      <c r="F16" s="9"/>
      <c r="G16" s="9"/>
      <c r="H16" s="9"/>
      <c r="I16" s="9"/>
      <c r="J16" s="9"/>
      <c r="K16" s="9"/>
      <c r="L16" s="9"/>
      <c r="M16" s="15">
        <f t="shared" si="0"/>
        <v>0</v>
      </c>
      <c r="N16" s="15" t="str">
        <f t="shared" si="1"/>
        <v>/</v>
      </c>
      <c r="O16" s="15" t="str">
        <f t="shared" si="2"/>
        <v/>
      </c>
      <c r="P16" s="16" t="str">
        <f t="shared" si="3"/>
        <v/>
      </c>
      <c r="Q16" s="16" t="str">
        <f t="shared" si="4"/>
        <v/>
      </c>
      <c r="R16" s="15" t="str">
        <f t="shared" si="5"/>
        <v>ไม่ผ่าน</v>
      </c>
    </row>
    <row r="17" spans="1:18" s="2" customFormat="1" ht="18" customHeight="1" x14ac:dyDescent="0.45">
      <c r="A17" s="13">
        <v>6</v>
      </c>
      <c r="B17" s="24" t="s">
        <v>635</v>
      </c>
      <c r="C17" s="25" t="s">
        <v>636</v>
      </c>
      <c r="D17" s="9"/>
      <c r="E17" s="9"/>
      <c r="F17" s="9"/>
      <c r="G17" s="9"/>
      <c r="H17" s="9"/>
      <c r="I17" s="9"/>
      <c r="J17" s="9"/>
      <c r="K17" s="9"/>
      <c r="L17" s="9"/>
      <c r="M17" s="15">
        <f t="shared" si="0"/>
        <v>0</v>
      </c>
      <c r="N17" s="15" t="str">
        <f t="shared" si="1"/>
        <v>/</v>
      </c>
      <c r="O17" s="15" t="str">
        <f t="shared" si="2"/>
        <v/>
      </c>
      <c r="P17" s="16" t="str">
        <f t="shared" si="3"/>
        <v/>
      </c>
      <c r="Q17" s="16" t="str">
        <f t="shared" si="4"/>
        <v/>
      </c>
      <c r="R17" s="15" t="str">
        <f t="shared" si="5"/>
        <v>ไม่ผ่าน</v>
      </c>
    </row>
    <row r="18" spans="1:18" s="2" customFormat="1" ht="18" customHeight="1" x14ac:dyDescent="0.45">
      <c r="A18" s="13">
        <v>7</v>
      </c>
      <c r="B18" s="24" t="s">
        <v>637</v>
      </c>
      <c r="C18" s="25" t="s">
        <v>638</v>
      </c>
      <c r="D18" s="9"/>
      <c r="E18" s="9"/>
      <c r="F18" s="9"/>
      <c r="G18" s="9"/>
      <c r="H18" s="9"/>
      <c r="I18" s="9"/>
      <c r="J18" s="9"/>
      <c r="K18" s="9"/>
      <c r="L18" s="9"/>
      <c r="M18" s="15">
        <f t="shared" si="0"/>
        <v>0</v>
      </c>
      <c r="N18" s="15" t="str">
        <f t="shared" si="1"/>
        <v>/</v>
      </c>
      <c r="O18" s="15" t="str">
        <f t="shared" si="2"/>
        <v/>
      </c>
      <c r="P18" s="16" t="str">
        <f t="shared" si="3"/>
        <v/>
      </c>
      <c r="Q18" s="16" t="str">
        <f t="shared" si="4"/>
        <v/>
      </c>
      <c r="R18" s="15" t="str">
        <f t="shared" si="5"/>
        <v>ไม่ผ่าน</v>
      </c>
    </row>
    <row r="19" spans="1:18" s="2" customFormat="1" ht="18" customHeight="1" x14ac:dyDescent="0.45">
      <c r="A19" s="13">
        <v>8</v>
      </c>
      <c r="B19" s="24" t="s">
        <v>639</v>
      </c>
      <c r="C19" s="25" t="s">
        <v>640</v>
      </c>
      <c r="D19" s="9"/>
      <c r="E19" s="9"/>
      <c r="F19" s="9"/>
      <c r="G19" s="9"/>
      <c r="H19" s="9"/>
      <c r="I19" s="9"/>
      <c r="J19" s="9"/>
      <c r="K19" s="9"/>
      <c r="L19" s="9"/>
      <c r="M19" s="15">
        <f t="shared" si="0"/>
        <v>0</v>
      </c>
      <c r="N19" s="15" t="str">
        <f t="shared" si="1"/>
        <v>/</v>
      </c>
      <c r="O19" s="15" t="str">
        <f t="shared" si="2"/>
        <v/>
      </c>
      <c r="P19" s="16" t="str">
        <f t="shared" si="3"/>
        <v/>
      </c>
      <c r="Q19" s="16" t="str">
        <f t="shared" si="4"/>
        <v/>
      </c>
      <c r="R19" s="15" t="str">
        <f t="shared" si="5"/>
        <v>ไม่ผ่าน</v>
      </c>
    </row>
    <row r="20" spans="1:18" s="2" customFormat="1" ht="18" customHeight="1" x14ac:dyDescent="0.45">
      <c r="A20" s="13">
        <v>9</v>
      </c>
      <c r="B20" s="24" t="s">
        <v>641</v>
      </c>
      <c r="C20" s="25" t="s">
        <v>642</v>
      </c>
      <c r="D20" s="9"/>
      <c r="E20" s="9"/>
      <c r="F20" s="9"/>
      <c r="G20" s="9"/>
      <c r="H20" s="9"/>
      <c r="I20" s="9"/>
      <c r="J20" s="9"/>
      <c r="K20" s="9"/>
      <c r="L20" s="9"/>
      <c r="M20" s="15">
        <f t="shared" si="0"/>
        <v>0</v>
      </c>
      <c r="N20" s="15" t="str">
        <f t="shared" si="1"/>
        <v>/</v>
      </c>
      <c r="O20" s="15" t="str">
        <f t="shared" si="2"/>
        <v/>
      </c>
      <c r="P20" s="16" t="str">
        <f t="shared" si="3"/>
        <v/>
      </c>
      <c r="Q20" s="16" t="str">
        <f t="shared" si="4"/>
        <v/>
      </c>
      <c r="R20" s="15" t="str">
        <f t="shared" si="5"/>
        <v>ไม่ผ่าน</v>
      </c>
    </row>
    <row r="21" spans="1:18" s="2" customFormat="1" ht="18" customHeight="1" x14ac:dyDescent="0.45">
      <c r="A21" s="13">
        <v>10</v>
      </c>
      <c r="B21" s="24" t="s">
        <v>643</v>
      </c>
      <c r="C21" s="25" t="s">
        <v>638</v>
      </c>
      <c r="D21" s="9"/>
      <c r="E21" s="9"/>
      <c r="F21" s="9"/>
      <c r="G21" s="9"/>
      <c r="H21" s="9"/>
      <c r="I21" s="9"/>
      <c r="J21" s="9"/>
      <c r="K21" s="9"/>
      <c r="L21" s="9"/>
      <c r="M21" s="15">
        <f t="shared" si="0"/>
        <v>0</v>
      </c>
      <c r="N21" s="15" t="str">
        <f t="shared" si="1"/>
        <v>/</v>
      </c>
      <c r="O21" s="15" t="str">
        <f t="shared" si="2"/>
        <v/>
      </c>
      <c r="P21" s="16" t="str">
        <f t="shared" si="3"/>
        <v/>
      </c>
      <c r="Q21" s="16" t="str">
        <f t="shared" si="4"/>
        <v/>
      </c>
      <c r="R21" s="15" t="str">
        <f t="shared" si="5"/>
        <v>ไม่ผ่าน</v>
      </c>
    </row>
    <row r="22" spans="1:18" s="2" customFormat="1" ht="18" customHeight="1" x14ac:dyDescent="0.45">
      <c r="A22" s="13">
        <v>11</v>
      </c>
      <c r="B22" s="24" t="s">
        <v>425</v>
      </c>
      <c r="C22" s="25" t="s">
        <v>644</v>
      </c>
      <c r="D22" s="9"/>
      <c r="E22" s="9"/>
      <c r="F22" s="9"/>
      <c r="G22" s="9"/>
      <c r="H22" s="9"/>
      <c r="I22" s="9"/>
      <c r="J22" s="9"/>
      <c r="K22" s="9"/>
      <c r="L22" s="9"/>
      <c r="M22" s="15">
        <f t="shared" si="0"/>
        <v>0</v>
      </c>
      <c r="N22" s="15" t="str">
        <f t="shared" si="1"/>
        <v>/</v>
      </c>
      <c r="O22" s="15" t="str">
        <f t="shared" si="2"/>
        <v/>
      </c>
      <c r="P22" s="16" t="str">
        <f t="shared" si="3"/>
        <v/>
      </c>
      <c r="Q22" s="16" t="str">
        <f t="shared" si="4"/>
        <v/>
      </c>
      <c r="R22" s="15" t="str">
        <f t="shared" si="5"/>
        <v>ไม่ผ่าน</v>
      </c>
    </row>
    <row r="23" spans="1:18" s="2" customFormat="1" ht="18" customHeight="1" x14ac:dyDescent="0.45">
      <c r="A23" s="13">
        <v>12</v>
      </c>
      <c r="B23" s="24" t="s">
        <v>645</v>
      </c>
      <c r="C23" s="25" t="s">
        <v>646</v>
      </c>
      <c r="D23" s="9"/>
      <c r="E23" s="9"/>
      <c r="F23" s="9"/>
      <c r="G23" s="9"/>
      <c r="H23" s="9"/>
      <c r="I23" s="9"/>
      <c r="J23" s="9"/>
      <c r="K23" s="9"/>
      <c r="L23" s="9"/>
      <c r="M23" s="15">
        <f t="shared" si="0"/>
        <v>0</v>
      </c>
      <c r="N23" s="15" t="str">
        <f t="shared" si="1"/>
        <v>/</v>
      </c>
      <c r="O23" s="15" t="str">
        <f t="shared" si="2"/>
        <v/>
      </c>
      <c r="P23" s="16" t="str">
        <f t="shared" si="3"/>
        <v/>
      </c>
      <c r="Q23" s="16" t="str">
        <f t="shared" si="4"/>
        <v/>
      </c>
      <c r="R23" s="15" t="str">
        <f t="shared" si="5"/>
        <v>ไม่ผ่าน</v>
      </c>
    </row>
    <row r="24" spans="1:18" s="2" customFormat="1" ht="18" customHeight="1" x14ac:dyDescent="0.45">
      <c r="A24" s="13">
        <v>13</v>
      </c>
      <c r="B24" s="78" t="s">
        <v>647</v>
      </c>
      <c r="C24" s="79" t="s">
        <v>648</v>
      </c>
      <c r="D24" s="9"/>
      <c r="E24" s="9"/>
      <c r="F24" s="9"/>
      <c r="G24" s="9"/>
      <c r="H24" s="9"/>
      <c r="I24" s="9"/>
      <c r="J24" s="9"/>
      <c r="K24" s="9"/>
      <c r="L24" s="9"/>
      <c r="M24" s="15">
        <f t="shared" si="0"/>
        <v>0</v>
      </c>
      <c r="N24" s="15" t="str">
        <f t="shared" si="1"/>
        <v>/</v>
      </c>
      <c r="O24" s="15" t="str">
        <f t="shared" si="2"/>
        <v/>
      </c>
      <c r="P24" s="16" t="str">
        <f t="shared" si="3"/>
        <v/>
      </c>
      <c r="Q24" s="16" t="str">
        <f t="shared" si="4"/>
        <v/>
      </c>
      <c r="R24" s="15" t="str">
        <f t="shared" si="5"/>
        <v>ไม่ผ่าน</v>
      </c>
    </row>
    <row r="25" spans="1:18" s="2" customFormat="1" ht="18" customHeight="1" x14ac:dyDescent="0.45">
      <c r="A25" s="13">
        <v>14</v>
      </c>
      <c r="B25" s="24" t="s">
        <v>15</v>
      </c>
      <c r="C25" s="25" t="s">
        <v>649</v>
      </c>
      <c r="D25" s="9"/>
      <c r="E25" s="9"/>
      <c r="F25" s="9"/>
      <c r="G25" s="9"/>
      <c r="H25" s="9"/>
      <c r="I25" s="9"/>
      <c r="J25" s="9"/>
      <c r="K25" s="9"/>
      <c r="L25" s="9"/>
      <c r="M25" s="15">
        <f t="shared" si="0"/>
        <v>0</v>
      </c>
      <c r="N25" s="15" t="str">
        <f t="shared" si="1"/>
        <v>/</v>
      </c>
      <c r="O25" s="15" t="str">
        <f t="shared" si="2"/>
        <v/>
      </c>
      <c r="P25" s="16" t="str">
        <f t="shared" si="3"/>
        <v/>
      </c>
      <c r="Q25" s="16" t="str">
        <f t="shared" si="4"/>
        <v/>
      </c>
      <c r="R25" s="15" t="str">
        <f t="shared" si="5"/>
        <v>ไม่ผ่าน</v>
      </c>
    </row>
    <row r="26" spans="1:18" s="2" customFormat="1" ht="18" customHeight="1" x14ac:dyDescent="0.45">
      <c r="A26" s="13">
        <v>15</v>
      </c>
      <c r="B26" s="24" t="s">
        <v>66</v>
      </c>
      <c r="C26" s="25" t="s">
        <v>650</v>
      </c>
      <c r="D26" s="9"/>
      <c r="E26" s="9"/>
      <c r="F26" s="9"/>
      <c r="G26" s="9"/>
      <c r="H26" s="9"/>
      <c r="I26" s="9"/>
      <c r="J26" s="9"/>
      <c r="K26" s="9"/>
      <c r="L26" s="9"/>
      <c r="M26" s="15">
        <f t="shared" si="0"/>
        <v>0</v>
      </c>
      <c r="N26" s="15" t="str">
        <f t="shared" si="1"/>
        <v>/</v>
      </c>
      <c r="O26" s="15" t="str">
        <f t="shared" si="2"/>
        <v/>
      </c>
      <c r="P26" s="16" t="str">
        <f t="shared" si="3"/>
        <v/>
      </c>
      <c r="Q26" s="16" t="str">
        <f t="shared" si="4"/>
        <v/>
      </c>
      <c r="R26" s="15" t="str">
        <f t="shared" si="5"/>
        <v>ไม่ผ่าน</v>
      </c>
    </row>
    <row r="27" spans="1:18" s="2" customFormat="1" ht="18" customHeight="1" x14ac:dyDescent="0.45">
      <c r="A27" s="13">
        <v>16</v>
      </c>
      <c r="B27" s="24" t="s">
        <v>651</v>
      </c>
      <c r="C27" s="25" t="s">
        <v>652</v>
      </c>
      <c r="D27" s="9"/>
      <c r="E27" s="9"/>
      <c r="F27" s="9"/>
      <c r="G27" s="9"/>
      <c r="H27" s="9"/>
      <c r="I27" s="9"/>
      <c r="J27" s="9"/>
      <c r="K27" s="9"/>
      <c r="L27" s="9"/>
      <c r="M27" s="15">
        <f t="shared" si="0"/>
        <v>0</v>
      </c>
      <c r="N27" s="15" t="str">
        <f t="shared" si="1"/>
        <v>/</v>
      </c>
      <c r="O27" s="15" t="str">
        <f t="shared" si="2"/>
        <v/>
      </c>
      <c r="P27" s="16" t="str">
        <f t="shared" si="3"/>
        <v/>
      </c>
      <c r="Q27" s="16" t="str">
        <f t="shared" si="4"/>
        <v/>
      </c>
      <c r="R27" s="15" t="str">
        <f t="shared" si="5"/>
        <v>ไม่ผ่าน</v>
      </c>
    </row>
    <row r="28" spans="1:18" s="2" customFormat="1" ht="18" customHeight="1" x14ac:dyDescent="0.45">
      <c r="A28" s="13">
        <v>17</v>
      </c>
      <c r="B28" s="73" t="s">
        <v>653</v>
      </c>
      <c r="C28" s="74" t="s">
        <v>654</v>
      </c>
      <c r="D28" s="9"/>
      <c r="E28" s="9"/>
      <c r="F28" s="9"/>
      <c r="G28" s="9"/>
      <c r="H28" s="9"/>
      <c r="I28" s="9"/>
      <c r="J28" s="9"/>
      <c r="K28" s="9"/>
      <c r="L28" s="9"/>
      <c r="M28" s="15">
        <f t="shared" si="0"/>
        <v>0</v>
      </c>
      <c r="N28" s="15" t="str">
        <f t="shared" si="1"/>
        <v>/</v>
      </c>
      <c r="O28" s="15" t="str">
        <f t="shared" si="2"/>
        <v/>
      </c>
      <c r="P28" s="16" t="str">
        <f t="shared" si="3"/>
        <v/>
      </c>
      <c r="Q28" s="16" t="str">
        <f t="shared" si="4"/>
        <v/>
      </c>
      <c r="R28" s="15" t="str">
        <f t="shared" si="5"/>
        <v>ไม่ผ่าน</v>
      </c>
    </row>
    <row r="29" spans="1:18" s="2" customFormat="1" ht="18" customHeight="1" x14ac:dyDescent="0.45">
      <c r="A29" s="13">
        <v>18</v>
      </c>
      <c r="B29" s="73" t="s">
        <v>655</v>
      </c>
      <c r="C29" s="74" t="s">
        <v>656</v>
      </c>
      <c r="D29" s="9"/>
      <c r="E29" s="9"/>
      <c r="F29" s="9"/>
      <c r="G29" s="9"/>
      <c r="H29" s="9"/>
      <c r="I29" s="9"/>
      <c r="J29" s="9"/>
      <c r="K29" s="9"/>
      <c r="L29" s="9"/>
      <c r="M29" s="15">
        <f t="shared" si="0"/>
        <v>0</v>
      </c>
      <c r="N29" s="15" t="str">
        <f t="shared" si="1"/>
        <v>/</v>
      </c>
      <c r="O29" s="15" t="str">
        <f t="shared" si="2"/>
        <v/>
      </c>
      <c r="P29" s="16" t="str">
        <f t="shared" si="3"/>
        <v/>
      </c>
      <c r="Q29" s="16" t="str">
        <f t="shared" si="4"/>
        <v/>
      </c>
      <c r="R29" s="15" t="str">
        <f t="shared" si="5"/>
        <v>ไม่ผ่าน</v>
      </c>
    </row>
    <row r="30" spans="1:18" s="2" customFormat="1" ht="18" customHeight="1" x14ac:dyDescent="0.45">
      <c r="A30" s="13">
        <v>19</v>
      </c>
      <c r="B30" s="80" t="s">
        <v>657</v>
      </c>
      <c r="C30" s="81" t="s">
        <v>658</v>
      </c>
      <c r="D30" s="9"/>
      <c r="E30" s="9"/>
      <c r="F30" s="9"/>
      <c r="G30" s="9"/>
      <c r="H30" s="9"/>
      <c r="I30" s="9"/>
      <c r="J30" s="9"/>
      <c r="K30" s="9"/>
      <c r="L30" s="9"/>
      <c r="M30" s="15">
        <f t="shared" si="0"/>
        <v>0</v>
      </c>
      <c r="N30" s="15" t="str">
        <f t="shared" si="1"/>
        <v>/</v>
      </c>
      <c r="O30" s="15" t="str">
        <f t="shared" si="2"/>
        <v/>
      </c>
      <c r="P30" s="16" t="str">
        <f t="shared" si="3"/>
        <v/>
      </c>
      <c r="Q30" s="16" t="str">
        <f t="shared" si="4"/>
        <v/>
      </c>
      <c r="R30" s="15" t="str">
        <f t="shared" si="5"/>
        <v>ไม่ผ่าน</v>
      </c>
    </row>
    <row r="31" spans="1:18" s="2" customFormat="1" ht="18" customHeight="1" x14ac:dyDescent="0.45">
      <c r="A31" s="13">
        <v>20</v>
      </c>
      <c r="B31" s="73" t="s">
        <v>659</v>
      </c>
      <c r="C31" s="74" t="s">
        <v>69</v>
      </c>
      <c r="D31" s="9"/>
      <c r="E31" s="9"/>
      <c r="F31" s="9"/>
      <c r="G31" s="9"/>
      <c r="H31" s="9"/>
      <c r="I31" s="9"/>
      <c r="J31" s="9"/>
      <c r="K31" s="9"/>
      <c r="L31" s="9"/>
      <c r="M31" s="15">
        <f t="shared" si="0"/>
        <v>0</v>
      </c>
      <c r="N31" s="15" t="str">
        <f t="shared" si="1"/>
        <v>/</v>
      </c>
      <c r="O31" s="15" t="str">
        <f t="shared" si="2"/>
        <v/>
      </c>
      <c r="P31" s="16" t="str">
        <f t="shared" si="3"/>
        <v/>
      </c>
      <c r="Q31" s="16" t="str">
        <f t="shared" si="4"/>
        <v/>
      </c>
      <c r="R31" s="15" t="str">
        <f t="shared" si="5"/>
        <v>ไม่ผ่าน</v>
      </c>
    </row>
    <row r="32" spans="1:18" s="2" customFormat="1" ht="18" customHeight="1" x14ac:dyDescent="0.45">
      <c r="A32" s="13">
        <v>21</v>
      </c>
      <c r="B32" s="24" t="s">
        <v>660</v>
      </c>
      <c r="C32" s="25" t="s">
        <v>661</v>
      </c>
      <c r="D32" s="9"/>
      <c r="E32" s="9"/>
      <c r="F32" s="9"/>
      <c r="G32" s="9"/>
      <c r="H32" s="9"/>
      <c r="I32" s="9"/>
      <c r="J32" s="9"/>
      <c r="K32" s="9"/>
      <c r="L32" s="9"/>
      <c r="M32" s="15">
        <f t="shared" si="0"/>
        <v>0</v>
      </c>
      <c r="N32" s="15" t="str">
        <f t="shared" si="1"/>
        <v>/</v>
      </c>
      <c r="O32" s="15" t="str">
        <f t="shared" si="2"/>
        <v/>
      </c>
      <c r="P32" s="16" t="str">
        <f t="shared" si="3"/>
        <v/>
      </c>
      <c r="Q32" s="16" t="str">
        <f t="shared" si="4"/>
        <v/>
      </c>
      <c r="R32" s="15" t="str">
        <f t="shared" si="5"/>
        <v>ไม่ผ่าน</v>
      </c>
    </row>
    <row r="33" spans="1:18" s="2" customFormat="1" ht="18" customHeight="1" x14ac:dyDescent="0.45">
      <c r="A33" s="13">
        <v>22</v>
      </c>
      <c r="B33" s="24" t="s">
        <v>662</v>
      </c>
      <c r="C33" s="25" t="s">
        <v>663</v>
      </c>
      <c r="D33" s="9"/>
      <c r="E33" s="9"/>
      <c r="F33" s="9"/>
      <c r="G33" s="9"/>
      <c r="H33" s="9"/>
      <c r="I33" s="9"/>
      <c r="J33" s="9"/>
      <c r="K33" s="9"/>
      <c r="L33" s="9"/>
      <c r="M33" s="15">
        <f t="shared" si="0"/>
        <v>0</v>
      </c>
      <c r="N33" s="15" t="str">
        <f t="shared" si="1"/>
        <v>/</v>
      </c>
      <c r="O33" s="15" t="str">
        <f t="shared" si="2"/>
        <v/>
      </c>
      <c r="P33" s="16" t="str">
        <f t="shared" si="3"/>
        <v/>
      </c>
      <c r="Q33" s="16" t="str">
        <f t="shared" si="4"/>
        <v/>
      </c>
      <c r="R33" s="15" t="str">
        <f t="shared" si="5"/>
        <v>ไม่ผ่าน</v>
      </c>
    </row>
    <row r="34" spans="1:18" s="2" customFormat="1" ht="18" customHeight="1" x14ac:dyDescent="0.45">
      <c r="A34" s="13">
        <v>23</v>
      </c>
      <c r="B34" s="24" t="s">
        <v>664</v>
      </c>
      <c r="C34" s="25" t="s">
        <v>665</v>
      </c>
      <c r="D34" s="9"/>
      <c r="E34" s="9"/>
      <c r="F34" s="9"/>
      <c r="G34" s="9"/>
      <c r="H34" s="9"/>
      <c r="I34" s="9"/>
      <c r="J34" s="9"/>
      <c r="K34" s="9"/>
      <c r="L34" s="9"/>
      <c r="M34" s="15">
        <f t="shared" si="0"/>
        <v>0</v>
      </c>
      <c r="N34" s="15" t="str">
        <f t="shared" si="1"/>
        <v>/</v>
      </c>
      <c r="O34" s="15" t="str">
        <f t="shared" si="2"/>
        <v/>
      </c>
      <c r="P34" s="16" t="str">
        <f t="shared" si="3"/>
        <v/>
      </c>
      <c r="Q34" s="16" t="str">
        <f t="shared" si="4"/>
        <v/>
      </c>
      <c r="R34" s="15" t="str">
        <f t="shared" si="5"/>
        <v>ไม่ผ่าน</v>
      </c>
    </row>
    <row r="35" spans="1:18" s="2" customFormat="1" ht="18" customHeight="1" x14ac:dyDescent="0.45">
      <c r="A35" s="13">
        <v>24</v>
      </c>
      <c r="B35" s="24" t="s">
        <v>315</v>
      </c>
      <c r="C35" s="25" t="s">
        <v>666</v>
      </c>
      <c r="D35" s="9"/>
      <c r="E35" s="9"/>
      <c r="F35" s="9"/>
      <c r="G35" s="9"/>
      <c r="H35" s="9"/>
      <c r="I35" s="9"/>
      <c r="J35" s="9"/>
      <c r="K35" s="9"/>
      <c r="L35" s="9"/>
      <c r="M35" s="15">
        <f t="shared" si="0"/>
        <v>0</v>
      </c>
      <c r="N35" s="15" t="str">
        <f t="shared" si="1"/>
        <v>/</v>
      </c>
      <c r="O35" s="15" t="str">
        <f t="shared" si="2"/>
        <v/>
      </c>
      <c r="P35" s="16" t="str">
        <f t="shared" si="3"/>
        <v/>
      </c>
      <c r="Q35" s="16" t="str">
        <f t="shared" si="4"/>
        <v/>
      </c>
      <c r="R35" s="15" t="str">
        <f t="shared" si="5"/>
        <v>ไม่ผ่าน</v>
      </c>
    </row>
    <row r="36" spans="1:18" s="2" customFormat="1" ht="18" customHeight="1" x14ac:dyDescent="0.45">
      <c r="A36" s="13">
        <v>25</v>
      </c>
      <c r="B36" s="24" t="s">
        <v>667</v>
      </c>
      <c r="C36" s="25" t="s">
        <v>71</v>
      </c>
      <c r="D36" s="9"/>
      <c r="E36" s="9"/>
      <c r="F36" s="9"/>
      <c r="G36" s="9"/>
      <c r="H36" s="9"/>
      <c r="I36" s="9"/>
      <c r="J36" s="9"/>
      <c r="K36" s="9"/>
      <c r="L36" s="9"/>
      <c r="M36" s="15">
        <f t="shared" si="0"/>
        <v>0</v>
      </c>
      <c r="N36" s="15" t="str">
        <f t="shared" si="1"/>
        <v>/</v>
      </c>
      <c r="O36" s="15" t="str">
        <f t="shared" si="2"/>
        <v/>
      </c>
      <c r="P36" s="16" t="str">
        <f t="shared" si="3"/>
        <v/>
      </c>
      <c r="Q36" s="16" t="str">
        <f t="shared" si="4"/>
        <v/>
      </c>
      <c r="R36" s="15" t="str">
        <f t="shared" si="5"/>
        <v>ไม่ผ่าน</v>
      </c>
    </row>
    <row r="37" spans="1:18" s="2" customFormat="1" ht="18" customHeight="1" x14ac:dyDescent="0.45">
      <c r="A37" s="13">
        <v>26</v>
      </c>
      <c r="B37" s="24" t="s">
        <v>668</v>
      </c>
      <c r="C37" s="25" t="s">
        <v>669</v>
      </c>
      <c r="D37" s="9"/>
      <c r="E37" s="9"/>
      <c r="F37" s="9"/>
      <c r="G37" s="9"/>
      <c r="H37" s="9"/>
      <c r="I37" s="9"/>
      <c r="J37" s="9"/>
      <c r="K37" s="9"/>
      <c r="L37" s="9"/>
      <c r="M37" s="15">
        <f t="shared" si="0"/>
        <v>0</v>
      </c>
      <c r="N37" s="15" t="str">
        <f t="shared" si="1"/>
        <v>/</v>
      </c>
      <c r="O37" s="15" t="str">
        <f t="shared" si="2"/>
        <v/>
      </c>
      <c r="P37" s="16" t="str">
        <f t="shared" si="3"/>
        <v/>
      </c>
      <c r="Q37" s="16" t="str">
        <f t="shared" si="4"/>
        <v/>
      </c>
      <c r="R37" s="15" t="str">
        <f t="shared" si="5"/>
        <v>ไม่ผ่าน</v>
      </c>
    </row>
    <row r="38" spans="1:18" s="2" customFormat="1" ht="18" customHeight="1" x14ac:dyDescent="0.45">
      <c r="A38" s="13">
        <v>27</v>
      </c>
      <c r="B38" s="24" t="s">
        <v>670</v>
      </c>
      <c r="C38" s="25" t="s">
        <v>671</v>
      </c>
      <c r="D38" s="9"/>
      <c r="E38" s="9"/>
      <c r="F38" s="9"/>
      <c r="G38" s="9"/>
      <c r="H38" s="9"/>
      <c r="I38" s="9"/>
      <c r="J38" s="9"/>
      <c r="K38" s="9"/>
      <c r="L38" s="9"/>
      <c r="M38" s="15">
        <f t="shared" si="0"/>
        <v>0</v>
      </c>
      <c r="N38" s="15" t="str">
        <f t="shared" si="1"/>
        <v>/</v>
      </c>
      <c r="O38" s="15" t="str">
        <f t="shared" si="2"/>
        <v/>
      </c>
      <c r="P38" s="16" t="str">
        <f t="shared" si="3"/>
        <v/>
      </c>
      <c r="Q38" s="16" t="str">
        <f t="shared" si="4"/>
        <v/>
      </c>
      <c r="R38" s="15" t="str">
        <f t="shared" si="5"/>
        <v>ไม่ผ่าน</v>
      </c>
    </row>
    <row r="39" spans="1:18" s="2" customFormat="1" ht="19.350000000000001" customHeight="1" x14ac:dyDescent="0.45">
      <c r="A39" s="13">
        <v>28</v>
      </c>
      <c r="B39" s="24" t="s">
        <v>672</v>
      </c>
      <c r="C39" s="25" t="s">
        <v>673</v>
      </c>
      <c r="D39" s="9"/>
      <c r="E39" s="9"/>
      <c r="F39" s="9"/>
      <c r="G39" s="9"/>
      <c r="H39" s="9"/>
      <c r="I39" s="9"/>
      <c r="J39" s="9"/>
      <c r="K39" s="9"/>
      <c r="L39" s="9"/>
      <c r="M39" s="15">
        <f>D39+E39+F39+G39+H39+I39+J39+K39+L39</f>
        <v>0</v>
      </c>
      <c r="N39" s="15" t="str">
        <f t="shared" si="1"/>
        <v>/</v>
      </c>
      <c r="O39" s="15" t="str">
        <f t="shared" si="2"/>
        <v/>
      </c>
      <c r="P39" s="16" t="str">
        <f t="shared" si="3"/>
        <v/>
      </c>
      <c r="Q39" s="16" t="str">
        <f t="shared" si="4"/>
        <v/>
      </c>
      <c r="R39" s="15" t="str">
        <f t="shared" si="5"/>
        <v>ไม่ผ่าน</v>
      </c>
    </row>
    <row r="40" spans="1:18" s="2" customFormat="1" ht="19.350000000000001" customHeight="1" x14ac:dyDescent="0.45">
      <c r="A40" s="13">
        <v>29</v>
      </c>
      <c r="B40" s="24" t="s">
        <v>674</v>
      </c>
      <c r="C40" s="25" t="s">
        <v>675</v>
      </c>
      <c r="D40" s="9"/>
      <c r="E40" s="9"/>
      <c r="F40" s="9"/>
      <c r="G40" s="9"/>
      <c r="H40" s="9"/>
      <c r="I40" s="9"/>
      <c r="J40" s="9"/>
      <c r="K40" s="9"/>
      <c r="L40" s="9"/>
      <c r="M40" s="15">
        <f t="shared" ref="M40:M45" si="6">D40+E40+F40+G40+H40+I40+J40+K40+L40</f>
        <v>0</v>
      </c>
      <c r="N40" s="15" t="str">
        <f t="shared" si="1"/>
        <v>/</v>
      </c>
      <c r="O40" s="15"/>
      <c r="P40" s="16" t="str">
        <f t="shared" si="3"/>
        <v/>
      </c>
      <c r="Q40" s="16" t="str">
        <f t="shared" si="4"/>
        <v/>
      </c>
      <c r="R40" s="15" t="str">
        <f t="shared" si="5"/>
        <v>ไม่ผ่าน</v>
      </c>
    </row>
    <row r="41" spans="1:18" s="2" customFormat="1" ht="19.350000000000001" customHeight="1" x14ac:dyDescent="0.45">
      <c r="A41" s="13">
        <v>30</v>
      </c>
      <c r="B41" s="24" t="s">
        <v>676</v>
      </c>
      <c r="C41" s="25" t="s">
        <v>677</v>
      </c>
      <c r="D41" s="9"/>
      <c r="E41" s="9"/>
      <c r="F41" s="9"/>
      <c r="G41" s="9"/>
      <c r="H41" s="9"/>
      <c r="I41" s="9"/>
      <c r="J41" s="9"/>
      <c r="K41" s="9"/>
      <c r="L41" s="9"/>
      <c r="M41" s="15">
        <f t="shared" si="6"/>
        <v>0</v>
      </c>
      <c r="N41" s="15" t="str">
        <f t="shared" si="1"/>
        <v>/</v>
      </c>
      <c r="O41" s="15"/>
      <c r="P41" s="16" t="str">
        <f t="shared" si="3"/>
        <v/>
      </c>
      <c r="Q41" s="16" t="str">
        <f t="shared" si="4"/>
        <v/>
      </c>
      <c r="R41" s="15" t="str">
        <f t="shared" si="5"/>
        <v>ไม่ผ่าน</v>
      </c>
    </row>
    <row r="42" spans="1:18" s="2" customFormat="1" ht="19.350000000000001" customHeight="1" x14ac:dyDescent="0.45">
      <c r="A42" s="13">
        <v>31</v>
      </c>
      <c r="B42" s="24" t="s">
        <v>678</v>
      </c>
      <c r="C42" s="25" t="s">
        <v>564</v>
      </c>
      <c r="D42" s="9"/>
      <c r="E42" s="9"/>
      <c r="F42" s="9"/>
      <c r="G42" s="9"/>
      <c r="H42" s="9"/>
      <c r="I42" s="9"/>
      <c r="J42" s="9"/>
      <c r="K42" s="9"/>
      <c r="L42" s="9"/>
      <c r="M42" s="15">
        <f t="shared" si="6"/>
        <v>0</v>
      </c>
      <c r="N42" s="15" t="str">
        <f t="shared" si="1"/>
        <v>/</v>
      </c>
      <c r="O42" s="15"/>
      <c r="P42" s="16" t="str">
        <f t="shared" si="3"/>
        <v/>
      </c>
      <c r="Q42" s="16" t="str">
        <f t="shared" si="4"/>
        <v/>
      </c>
      <c r="R42" s="15" t="str">
        <f t="shared" si="5"/>
        <v>ไม่ผ่าน</v>
      </c>
    </row>
    <row r="43" spans="1:18" s="2" customFormat="1" ht="19.350000000000001" customHeight="1" x14ac:dyDescent="0.45">
      <c r="A43" s="13">
        <v>32</v>
      </c>
      <c r="B43" s="24" t="s">
        <v>679</v>
      </c>
      <c r="C43" s="25" t="s">
        <v>86</v>
      </c>
      <c r="D43" s="9"/>
      <c r="E43" s="9"/>
      <c r="F43" s="9"/>
      <c r="G43" s="9"/>
      <c r="H43" s="9"/>
      <c r="I43" s="9"/>
      <c r="J43" s="9"/>
      <c r="K43" s="9"/>
      <c r="L43" s="9"/>
      <c r="M43" s="15">
        <f t="shared" si="6"/>
        <v>0</v>
      </c>
      <c r="N43" s="15" t="str">
        <f t="shared" si="1"/>
        <v>/</v>
      </c>
      <c r="O43" s="15"/>
      <c r="P43" s="16" t="str">
        <f t="shared" si="3"/>
        <v/>
      </c>
      <c r="Q43" s="16" t="str">
        <f t="shared" si="4"/>
        <v/>
      </c>
      <c r="R43" s="15" t="str">
        <f t="shared" si="5"/>
        <v>ไม่ผ่าน</v>
      </c>
    </row>
    <row r="44" spans="1:18" s="2" customFormat="1" ht="19.350000000000001" customHeight="1" x14ac:dyDescent="0.45">
      <c r="A44" s="13">
        <v>33</v>
      </c>
      <c r="B44" s="73" t="s">
        <v>680</v>
      </c>
      <c r="C44" s="74" t="s">
        <v>681</v>
      </c>
      <c r="D44" s="9"/>
      <c r="E44" s="9"/>
      <c r="F44" s="9"/>
      <c r="G44" s="9"/>
      <c r="H44" s="9"/>
      <c r="I44" s="9"/>
      <c r="J44" s="9"/>
      <c r="K44" s="9"/>
      <c r="L44" s="9"/>
      <c r="M44" s="15">
        <f t="shared" si="6"/>
        <v>0</v>
      </c>
      <c r="N44" s="15" t="str">
        <f t="shared" si="1"/>
        <v>/</v>
      </c>
      <c r="O44" s="15"/>
      <c r="P44" s="16" t="str">
        <f t="shared" si="3"/>
        <v/>
      </c>
      <c r="Q44" s="16" t="str">
        <f t="shared" si="4"/>
        <v/>
      </c>
      <c r="R44" s="15" t="str">
        <f t="shared" si="5"/>
        <v>ไม่ผ่าน</v>
      </c>
    </row>
    <row r="45" spans="1:18" s="2" customFormat="1" ht="19.350000000000001" customHeight="1" x14ac:dyDescent="0.45">
      <c r="A45" s="13">
        <v>34</v>
      </c>
      <c r="B45" s="73" t="s">
        <v>682</v>
      </c>
      <c r="C45" s="74" t="s">
        <v>683</v>
      </c>
      <c r="D45" s="9"/>
      <c r="E45" s="9"/>
      <c r="F45" s="9"/>
      <c r="G45" s="9"/>
      <c r="H45" s="9"/>
      <c r="I45" s="9"/>
      <c r="J45" s="9"/>
      <c r="K45" s="9"/>
      <c r="L45" s="9"/>
      <c r="M45" s="15">
        <f t="shared" si="6"/>
        <v>0</v>
      </c>
      <c r="N45" s="15" t="str">
        <f t="shared" si="1"/>
        <v>/</v>
      </c>
      <c r="O45" s="15"/>
      <c r="P45" s="16" t="str">
        <f t="shared" si="3"/>
        <v/>
      </c>
      <c r="Q45" s="16" t="str">
        <f t="shared" si="4"/>
        <v/>
      </c>
      <c r="R45" s="15" t="str">
        <f t="shared" si="5"/>
        <v>ไม่ผ่าน</v>
      </c>
    </row>
    <row r="46" spans="1:18" s="2" customFormat="1" ht="19.5" customHeight="1" x14ac:dyDescent="0.45">
      <c r="A46" s="52" t="s">
        <v>8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4"/>
      <c r="N46" s="61"/>
      <c r="O46" s="62"/>
      <c r="P46" s="52" t="s">
        <v>7</v>
      </c>
      <c r="Q46" s="54"/>
      <c r="R46" s="15">
        <f>COUNTIF(R12:R45,"ผ่าน")</f>
        <v>0</v>
      </c>
    </row>
    <row r="47" spans="1:18" s="2" customFormat="1" ht="19.5" customHeight="1" x14ac:dyDescent="0.45">
      <c r="A47" s="55" t="s">
        <v>9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7"/>
      <c r="N47" s="63"/>
      <c r="O47" s="64"/>
      <c r="P47" s="52" t="s">
        <v>22</v>
      </c>
      <c r="Q47" s="54"/>
      <c r="R47" s="15">
        <f>COUNTIF(R12:R45,"ไม่ผ่าน")</f>
        <v>34</v>
      </c>
    </row>
    <row r="48" spans="1:18" s="2" customFormat="1" ht="19.5" customHeight="1" x14ac:dyDescent="0.45">
      <c r="A48" s="58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60"/>
      <c r="N48" s="65"/>
      <c r="O48" s="66"/>
      <c r="P48" s="53"/>
      <c r="Q48" s="53"/>
      <c r="R48" s="54"/>
    </row>
    <row r="49" spans="1:18" s="2" customFormat="1" ht="19.5" customHeight="1" x14ac:dyDescent="0.45">
      <c r="A49" s="10"/>
      <c r="B49" s="10" t="s">
        <v>51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</row>
    <row r="50" spans="1:18" s="2" customFormat="1" ht="26.25" customHeight="1" x14ac:dyDescent="0.45">
      <c r="A50" s="10"/>
      <c r="B50" s="50" t="s">
        <v>52</v>
      </c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</row>
    <row r="51" spans="1:18" s="2" customFormat="1" ht="16.5" customHeight="1" x14ac:dyDescent="0.45">
      <c r="A51" s="10"/>
      <c r="B51" s="51" t="s">
        <v>53</v>
      </c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</row>
    <row r="52" spans="1:18" s="2" customFormat="1" ht="19.5" customHeight="1" x14ac:dyDescent="0.45">
      <c r="A52" s="10"/>
      <c r="B52" s="50" t="s">
        <v>54</v>
      </c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</row>
    <row r="53" spans="1:18" s="2" customFormat="1" ht="21" x14ac:dyDescent="0.45">
      <c r="A53" s="10"/>
      <c r="B53" s="29" t="s">
        <v>23</v>
      </c>
      <c r="C53" s="17" t="s">
        <v>24</v>
      </c>
      <c r="D53" s="30" t="s">
        <v>25</v>
      </c>
      <c r="E53" s="30"/>
      <c r="F53" s="30"/>
      <c r="G53" s="30" t="s">
        <v>26</v>
      </c>
      <c r="H53" s="30"/>
      <c r="I53" s="30"/>
      <c r="J53" s="10"/>
      <c r="K53" s="10"/>
      <c r="L53" s="10"/>
      <c r="M53" s="10"/>
      <c r="N53" s="10"/>
      <c r="O53" s="10"/>
      <c r="P53" s="10"/>
      <c r="Q53" s="10"/>
      <c r="R53" s="10"/>
    </row>
    <row r="54" spans="1:18" s="2" customFormat="1" ht="21" x14ac:dyDescent="0.45">
      <c r="A54" s="10"/>
      <c r="B54" s="29"/>
      <c r="C54" s="18" t="s">
        <v>47</v>
      </c>
      <c r="D54" s="31" t="s">
        <v>27</v>
      </c>
      <c r="E54" s="31"/>
      <c r="F54" s="31"/>
      <c r="G54" s="31">
        <f>COUNTIF(N12:N45,"/")</f>
        <v>34</v>
      </c>
      <c r="H54" s="31"/>
      <c r="I54" s="31"/>
      <c r="J54" s="10"/>
      <c r="K54" s="10"/>
      <c r="L54" s="10"/>
      <c r="M54" s="10"/>
      <c r="N54" s="10"/>
      <c r="O54" s="10"/>
      <c r="P54" s="10"/>
      <c r="Q54" s="10"/>
      <c r="R54" s="10"/>
    </row>
    <row r="55" spans="1:18" s="2" customFormat="1" ht="21" x14ac:dyDescent="0.45">
      <c r="A55" s="10"/>
      <c r="B55" s="29"/>
      <c r="C55" s="18" t="s">
        <v>48</v>
      </c>
      <c r="D55" s="31" t="s">
        <v>28</v>
      </c>
      <c r="E55" s="31"/>
      <c r="F55" s="31"/>
      <c r="G55" s="32">
        <f>COUNTIF(O12:O45,"/")</f>
        <v>0</v>
      </c>
      <c r="H55" s="33"/>
      <c r="I55" s="34"/>
      <c r="J55" s="10"/>
      <c r="K55" s="10"/>
      <c r="L55" s="10"/>
      <c r="M55" s="10"/>
      <c r="N55" s="10"/>
      <c r="O55" s="10"/>
      <c r="P55" s="10"/>
      <c r="Q55" s="10"/>
      <c r="R55" s="10"/>
    </row>
    <row r="56" spans="1:18" s="2" customFormat="1" ht="21" x14ac:dyDescent="0.45">
      <c r="A56" s="10"/>
      <c r="B56" s="29"/>
      <c r="C56" s="18" t="s">
        <v>49</v>
      </c>
      <c r="D56" s="31" t="s">
        <v>29</v>
      </c>
      <c r="E56" s="31"/>
      <c r="F56" s="31"/>
      <c r="G56" s="32">
        <f>COUNTIF(P12:P45,"/")</f>
        <v>0</v>
      </c>
      <c r="H56" s="33"/>
      <c r="I56" s="34"/>
      <c r="J56" s="10"/>
      <c r="K56" s="10"/>
      <c r="L56" s="10"/>
      <c r="M56" s="10"/>
      <c r="N56" s="10"/>
      <c r="O56" s="10"/>
      <c r="P56" s="10"/>
      <c r="Q56" s="10"/>
      <c r="R56" s="10"/>
    </row>
    <row r="57" spans="1:18" s="2" customFormat="1" ht="21" x14ac:dyDescent="0.45">
      <c r="A57" s="10"/>
      <c r="B57" s="29"/>
      <c r="C57" s="18" t="s">
        <v>50</v>
      </c>
      <c r="D57" s="31" t="s">
        <v>30</v>
      </c>
      <c r="E57" s="31"/>
      <c r="F57" s="31"/>
      <c r="G57" s="32">
        <f>COUNTIF(Q12:Q45,"/")</f>
        <v>0</v>
      </c>
      <c r="H57" s="33"/>
      <c r="I57" s="34"/>
      <c r="J57" s="10"/>
      <c r="K57" s="10"/>
      <c r="L57" s="10"/>
      <c r="M57" s="10"/>
      <c r="N57" s="10"/>
      <c r="O57" s="10"/>
      <c r="P57" s="10"/>
      <c r="Q57" s="10"/>
      <c r="R57" s="10"/>
    </row>
    <row r="58" spans="1:18" s="2" customFormat="1" ht="18.75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</row>
    <row r="59" spans="1:18" s="2" customFormat="1" ht="18.75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</row>
    <row r="60" spans="1:18" s="2" customFormat="1" ht="18.75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</row>
    <row r="61" spans="1:18" s="2" customFormat="1" ht="18.75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</row>
    <row r="62" spans="1:18" s="2" customFormat="1" ht="18.75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</row>
    <row r="63" spans="1:18" s="2" customFormat="1" ht="18.75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</row>
    <row r="64" spans="1:18" s="2" customFormat="1" ht="18.75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</row>
    <row r="65" spans="1:18" s="2" customFormat="1" ht="18.75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</row>
    <row r="66" spans="1:18" s="2" customFormat="1" ht="18.75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1:18" s="2" customFormat="1" ht="18.75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1:18" s="2" customFormat="1" ht="18.75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1:18" s="2" customFormat="1" ht="18.75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1:18" s="2" customFormat="1" ht="18.75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</row>
    <row r="71" spans="1:18" s="2" customFormat="1" ht="18.75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</row>
    <row r="72" spans="1:18" s="2" customFormat="1" ht="18.75" x14ac:dyDescent="0.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</row>
    <row r="73" spans="1:18" s="2" customFormat="1" ht="18.75" x14ac:dyDescent="0.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</row>
    <row r="74" spans="1:18" s="2" customFormat="1" ht="18.75" x14ac:dyDescent="0.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</row>
    <row r="75" spans="1:18" s="3" customFormat="1" ht="18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</row>
    <row r="76" spans="1:18" s="3" customFormat="1" ht="18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</row>
    <row r="77" spans="1:18" s="3" customFormat="1" ht="18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</row>
    <row r="78" spans="1:18" s="3" customFormat="1" ht="18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</row>
  </sheetData>
  <mergeCells count="32">
    <mergeCell ref="D56:F56"/>
    <mergeCell ref="G56:I56"/>
    <mergeCell ref="D57:F57"/>
    <mergeCell ref="G57:I57"/>
    <mergeCell ref="B50:R50"/>
    <mergeCell ref="B51:R51"/>
    <mergeCell ref="B52:R52"/>
    <mergeCell ref="B53:B57"/>
    <mergeCell ref="D53:F53"/>
    <mergeCell ref="G53:I53"/>
    <mergeCell ref="D54:F54"/>
    <mergeCell ref="G54:I54"/>
    <mergeCell ref="D55:F55"/>
    <mergeCell ref="G55:I55"/>
    <mergeCell ref="A46:M46"/>
    <mergeCell ref="N46:O48"/>
    <mergeCell ref="P46:Q46"/>
    <mergeCell ref="A47:M48"/>
    <mergeCell ref="P47:Q47"/>
    <mergeCell ref="P48:R48"/>
    <mergeCell ref="A6:R6"/>
    <mergeCell ref="A7:R7"/>
    <mergeCell ref="A9:A11"/>
    <mergeCell ref="B9:C11"/>
    <mergeCell ref="D9:L9"/>
    <mergeCell ref="M9:M11"/>
    <mergeCell ref="N9:Q9"/>
    <mergeCell ref="R9:R11"/>
    <mergeCell ref="D10:E10"/>
    <mergeCell ref="F10:L10"/>
    <mergeCell ref="N10:N11"/>
    <mergeCell ref="O10:Q10"/>
  </mergeCells>
  <pageMargins left="0.51181102362204722" right="0.19685039370078741" top="0.35433070866141736" bottom="0.15748031496062992" header="0.31496062992125984" footer="0"/>
  <pageSetup paperSize="9" scale="68" fitToWidth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1BC33-E984-4845-A738-2B9F019B73F8}">
  <sheetPr>
    <pageSetUpPr fitToPage="1"/>
  </sheetPr>
  <dimension ref="A1:R84"/>
  <sheetViews>
    <sheetView view="pageLayout" topLeftCell="A44" zoomScale="110" zoomScalePageLayoutView="110" workbookViewId="0">
      <selection activeCell="B12" sqref="B12:C51"/>
    </sheetView>
  </sheetViews>
  <sheetFormatPr defaultRowHeight="14.25" x14ac:dyDescent="0.2"/>
  <cols>
    <col min="1" max="1" width="4.75" customWidth="1"/>
    <col min="2" max="3" width="10.125" customWidth="1"/>
    <col min="4" max="12" width="4.125" customWidth="1"/>
    <col min="13" max="13" width="5.125" customWidth="1"/>
    <col min="14" max="17" width="3.625" customWidth="1"/>
    <col min="18" max="18" width="7.625" customWidth="1"/>
  </cols>
  <sheetData>
    <row r="1" spans="1:18" ht="21" x14ac:dyDescent="0.4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21" x14ac:dyDescent="0.4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21" x14ac:dyDescent="0.4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ht="21" x14ac:dyDescent="0.4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ht="7.5" customHeight="1" x14ac:dyDescent="0.4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s="1" customFormat="1" ht="16.5" customHeight="1" x14ac:dyDescent="0.35">
      <c r="A6" s="35" t="s">
        <v>133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spans="1:18" s="1" customFormat="1" ht="18" customHeight="1" x14ac:dyDescent="0.35">
      <c r="A7" s="35" t="s">
        <v>55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8" spans="1:18" s="4" customFormat="1" ht="20.25" customHeight="1" x14ac:dyDescent="0.2">
      <c r="A8" s="6" t="s">
        <v>46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s="2" customFormat="1" ht="18" customHeight="1" x14ac:dyDescent="0.45">
      <c r="A9" s="36" t="s">
        <v>0</v>
      </c>
      <c r="B9" s="37" t="s">
        <v>1</v>
      </c>
      <c r="C9" s="38"/>
      <c r="D9" s="43" t="s">
        <v>2</v>
      </c>
      <c r="E9" s="43"/>
      <c r="F9" s="43"/>
      <c r="G9" s="43"/>
      <c r="H9" s="43"/>
      <c r="I9" s="43"/>
      <c r="J9" s="43"/>
      <c r="K9" s="43"/>
      <c r="L9" s="43"/>
      <c r="M9" s="44" t="s">
        <v>32</v>
      </c>
      <c r="N9" s="45" t="s">
        <v>3</v>
      </c>
      <c r="O9" s="45"/>
      <c r="P9" s="45"/>
      <c r="Q9" s="45"/>
      <c r="R9" s="46" t="s">
        <v>4</v>
      </c>
    </row>
    <row r="10" spans="1:18" s="2" customFormat="1" ht="18.75" customHeight="1" x14ac:dyDescent="0.45">
      <c r="A10" s="36"/>
      <c r="B10" s="39"/>
      <c r="C10" s="40"/>
      <c r="D10" s="47" t="s">
        <v>5</v>
      </c>
      <c r="E10" s="48"/>
      <c r="F10" s="47" t="s">
        <v>6</v>
      </c>
      <c r="G10" s="49"/>
      <c r="H10" s="49"/>
      <c r="I10" s="49"/>
      <c r="J10" s="49"/>
      <c r="K10" s="49"/>
      <c r="L10" s="48"/>
      <c r="M10" s="44"/>
      <c r="N10" s="44" t="s">
        <v>33</v>
      </c>
      <c r="O10" s="45" t="s">
        <v>7</v>
      </c>
      <c r="P10" s="45"/>
      <c r="Q10" s="45"/>
      <c r="R10" s="46"/>
    </row>
    <row r="11" spans="1:18" s="2" customFormat="1" ht="126" customHeight="1" x14ac:dyDescent="0.3">
      <c r="A11" s="36"/>
      <c r="B11" s="41"/>
      <c r="C11" s="42"/>
      <c r="D11" s="12" t="s">
        <v>34</v>
      </c>
      <c r="E11" s="12" t="s">
        <v>35</v>
      </c>
      <c r="F11" s="12" t="s">
        <v>36</v>
      </c>
      <c r="G11" s="12" t="s">
        <v>37</v>
      </c>
      <c r="H11" s="12" t="s">
        <v>38</v>
      </c>
      <c r="I11" s="12" t="s">
        <v>39</v>
      </c>
      <c r="J11" s="12" t="s">
        <v>40</v>
      </c>
      <c r="K11" s="12" t="s">
        <v>41</v>
      </c>
      <c r="L11" s="12" t="s">
        <v>42</v>
      </c>
      <c r="M11" s="44"/>
      <c r="N11" s="44"/>
      <c r="O11" s="14" t="s">
        <v>43</v>
      </c>
      <c r="P11" s="14" t="s">
        <v>44</v>
      </c>
      <c r="Q11" s="14" t="s">
        <v>45</v>
      </c>
      <c r="R11" s="46"/>
    </row>
    <row r="12" spans="1:18" s="2" customFormat="1" ht="18" customHeight="1" x14ac:dyDescent="0.45">
      <c r="A12" s="13">
        <v>1</v>
      </c>
      <c r="B12" s="67" t="s">
        <v>570</v>
      </c>
      <c r="C12" s="68" t="s">
        <v>684</v>
      </c>
      <c r="D12" s="9"/>
      <c r="E12" s="9"/>
      <c r="F12" s="9"/>
      <c r="G12" s="9"/>
      <c r="H12" s="9"/>
      <c r="I12" s="9"/>
      <c r="J12" s="9"/>
      <c r="K12" s="9"/>
      <c r="L12" s="9"/>
      <c r="M12" s="15">
        <f>D12+E12+F12+G12+H12+I12+J12+K12+L12</f>
        <v>0</v>
      </c>
      <c r="N12" s="15" t="str">
        <f>IF(M12&lt;=19,"/","")</f>
        <v>/</v>
      </c>
      <c r="O12" s="15" t="str">
        <f>IF(AND(M12&gt;19,M12&lt;=26),"/","")</f>
        <v/>
      </c>
      <c r="P12" s="16" t="str">
        <f>IF(AND(M12&gt;26,M12&lt;=33),"/","")</f>
        <v/>
      </c>
      <c r="Q12" s="16" t="str">
        <f>IF(AND(M12&gt;33,M12&lt;=40),"/","")</f>
        <v/>
      </c>
      <c r="R12" s="15" t="str">
        <f>IF(M12&gt;=24,"ผ่าน","ไม่ผ่าน")</f>
        <v>ไม่ผ่าน</v>
      </c>
    </row>
    <row r="13" spans="1:18" s="2" customFormat="1" ht="18" customHeight="1" x14ac:dyDescent="0.45">
      <c r="A13" s="13">
        <v>2</v>
      </c>
      <c r="B13" s="67" t="s">
        <v>685</v>
      </c>
      <c r="C13" s="68" t="s">
        <v>686</v>
      </c>
      <c r="D13" s="9"/>
      <c r="E13" s="9"/>
      <c r="F13" s="9"/>
      <c r="G13" s="9"/>
      <c r="H13" s="9"/>
      <c r="I13" s="9"/>
      <c r="J13" s="9"/>
      <c r="K13" s="9"/>
      <c r="L13" s="9"/>
      <c r="M13" s="15">
        <f t="shared" ref="M13:M38" si="0">D13+E13+F13+G13+H13+I13+J13+K13+L13</f>
        <v>0</v>
      </c>
      <c r="N13" s="15" t="str">
        <f t="shared" ref="N13:N51" si="1">IF(M13&lt;=19,"/","")</f>
        <v>/</v>
      </c>
      <c r="O13" s="15" t="str">
        <f t="shared" ref="O13:O39" si="2">IF(AND(M13&gt;19,M13&lt;=26),"/","")</f>
        <v/>
      </c>
      <c r="P13" s="16" t="str">
        <f t="shared" ref="P13:P51" si="3">IF(AND(M13&gt;26,M13&lt;=33),"/","")</f>
        <v/>
      </c>
      <c r="Q13" s="16" t="str">
        <f t="shared" ref="Q13:Q51" si="4">IF(AND(M13&gt;33,M13&lt;=40),"/","")</f>
        <v/>
      </c>
      <c r="R13" s="15" t="str">
        <f t="shared" ref="R13:R51" si="5">IF(M13&gt;=24,"ผ่าน","ไม่ผ่าน")</f>
        <v>ไม่ผ่าน</v>
      </c>
    </row>
    <row r="14" spans="1:18" s="2" customFormat="1" ht="18" customHeight="1" x14ac:dyDescent="0.45">
      <c r="A14" s="13">
        <v>3</v>
      </c>
      <c r="B14" s="67" t="s">
        <v>687</v>
      </c>
      <c r="C14" s="68" t="s">
        <v>688</v>
      </c>
      <c r="D14" s="9"/>
      <c r="E14" s="9"/>
      <c r="F14" s="9"/>
      <c r="G14" s="9"/>
      <c r="H14" s="9"/>
      <c r="I14" s="9"/>
      <c r="J14" s="9"/>
      <c r="K14" s="9"/>
      <c r="L14" s="9"/>
      <c r="M14" s="15">
        <f t="shared" si="0"/>
        <v>0</v>
      </c>
      <c r="N14" s="15" t="str">
        <f t="shared" si="1"/>
        <v>/</v>
      </c>
      <c r="O14" s="15" t="str">
        <f t="shared" si="2"/>
        <v/>
      </c>
      <c r="P14" s="16" t="str">
        <f t="shared" si="3"/>
        <v/>
      </c>
      <c r="Q14" s="16" t="str">
        <f t="shared" si="4"/>
        <v/>
      </c>
      <c r="R14" s="15" t="str">
        <f t="shared" si="5"/>
        <v>ไม่ผ่าน</v>
      </c>
    </row>
    <row r="15" spans="1:18" s="2" customFormat="1" ht="18" customHeight="1" x14ac:dyDescent="0.45">
      <c r="A15" s="13">
        <v>4</v>
      </c>
      <c r="B15" s="67" t="s">
        <v>689</v>
      </c>
      <c r="C15" s="68" t="s">
        <v>690</v>
      </c>
      <c r="D15" s="9"/>
      <c r="E15" s="9"/>
      <c r="F15" s="9"/>
      <c r="G15" s="9"/>
      <c r="H15" s="9"/>
      <c r="I15" s="9"/>
      <c r="J15" s="9"/>
      <c r="K15" s="9"/>
      <c r="L15" s="9"/>
      <c r="M15" s="15">
        <f t="shared" si="0"/>
        <v>0</v>
      </c>
      <c r="N15" s="15" t="str">
        <f t="shared" si="1"/>
        <v>/</v>
      </c>
      <c r="O15" s="15" t="str">
        <f t="shared" si="2"/>
        <v/>
      </c>
      <c r="P15" s="16" t="str">
        <f t="shared" si="3"/>
        <v/>
      </c>
      <c r="Q15" s="16" t="str">
        <f t="shared" si="4"/>
        <v/>
      </c>
      <c r="R15" s="15" t="str">
        <f t="shared" si="5"/>
        <v>ไม่ผ่าน</v>
      </c>
    </row>
    <row r="16" spans="1:18" s="2" customFormat="1" ht="18" customHeight="1" x14ac:dyDescent="0.45">
      <c r="A16" s="13">
        <v>5</v>
      </c>
      <c r="B16" s="67" t="s">
        <v>691</v>
      </c>
      <c r="C16" s="68" t="s">
        <v>692</v>
      </c>
      <c r="D16" s="9"/>
      <c r="E16" s="9"/>
      <c r="F16" s="9"/>
      <c r="G16" s="9"/>
      <c r="H16" s="9"/>
      <c r="I16" s="9"/>
      <c r="J16" s="9"/>
      <c r="K16" s="9"/>
      <c r="L16" s="9"/>
      <c r="M16" s="15">
        <f t="shared" si="0"/>
        <v>0</v>
      </c>
      <c r="N16" s="15" t="str">
        <f t="shared" si="1"/>
        <v>/</v>
      </c>
      <c r="O16" s="15" t="str">
        <f t="shared" si="2"/>
        <v/>
      </c>
      <c r="P16" s="16" t="str">
        <f t="shared" si="3"/>
        <v/>
      </c>
      <c r="Q16" s="16" t="str">
        <f t="shared" si="4"/>
        <v/>
      </c>
      <c r="R16" s="15" t="str">
        <f t="shared" si="5"/>
        <v>ไม่ผ่าน</v>
      </c>
    </row>
    <row r="17" spans="1:18" s="2" customFormat="1" ht="18" customHeight="1" x14ac:dyDescent="0.45">
      <c r="A17" s="13">
        <v>6</v>
      </c>
      <c r="B17" s="67" t="s">
        <v>693</v>
      </c>
      <c r="C17" s="68" t="s">
        <v>694</v>
      </c>
      <c r="D17" s="9"/>
      <c r="E17" s="9"/>
      <c r="F17" s="9"/>
      <c r="G17" s="9"/>
      <c r="H17" s="9"/>
      <c r="I17" s="9"/>
      <c r="J17" s="9"/>
      <c r="K17" s="9"/>
      <c r="L17" s="9"/>
      <c r="M17" s="15">
        <f t="shared" si="0"/>
        <v>0</v>
      </c>
      <c r="N17" s="15" t="str">
        <f t="shared" si="1"/>
        <v>/</v>
      </c>
      <c r="O17" s="15" t="str">
        <f t="shared" si="2"/>
        <v/>
      </c>
      <c r="P17" s="16" t="str">
        <f t="shared" si="3"/>
        <v/>
      </c>
      <c r="Q17" s="16" t="str">
        <f t="shared" si="4"/>
        <v/>
      </c>
      <c r="R17" s="15" t="str">
        <f t="shared" si="5"/>
        <v>ไม่ผ่าน</v>
      </c>
    </row>
    <row r="18" spans="1:18" s="2" customFormat="1" ht="18" customHeight="1" x14ac:dyDescent="0.45">
      <c r="A18" s="13">
        <v>7</v>
      </c>
      <c r="B18" s="67" t="s">
        <v>695</v>
      </c>
      <c r="C18" s="68" t="s">
        <v>80</v>
      </c>
      <c r="D18" s="9"/>
      <c r="E18" s="9"/>
      <c r="F18" s="9"/>
      <c r="G18" s="9"/>
      <c r="H18" s="9"/>
      <c r="I18" s="9"/>
      <c r="J18" s="9"/>
      <c r="K18" s="9"/>
      <c r="L18" s="9"/>
      <c r="M18" s="15">
        <f t="shared" si="0"/>
        <v>0</v>
      </c>
      <c r="N18" s="15" t="str">
        <f t="shared" si="1"/>
        <v>/</v>
      </c>
      <c r="O18" s="15" t="str">
        <f t="shared" si="2"/>
        <v/>
      </c>
      <c r="P18" s="16" t="str">
        <f t="shared" si="3"/>
        <v/>
      </c>
      <c r="Q18" s="16" t="str">
        <f t="shared" si="4"/>
        <v/>
      </c>
      <c r="R18" s="15" t="str">
        <f t="shared" si="5"/>
        <v>ไม่ผ่าน</v>
      </c>
    </row>
    <row r="19" spans="1:18" s="2" customFormat="1" ht="18" customHeight="1" x14ac:dyDescent="0.45">
      <c r="A19" s="13">
        <v>8</v>
      </c>
      <c r="B19" s="67" t="s">
        <v>696</v>
      </c>
      <c r="C19" s="68" t="s">
        <v>697</v>
      </c>
      <c r="D19" s="9"/>
      <c r="E19" s="9"/>
      <c r="F19" s="9"/>
      <c r="G19" s="9"/>
      <c r="H19" s="9"/>
      <c r="I19" s="9"/>
      <c r="J19" s="9"/>
      <c r="K19" s="9"/>
      <c r="L19" s="9"/>
      <c r="M19" s="15">
        <f t="shared" si="0"/>
        <v>0</v>
      </c>
      <c r="N19" s="15" t="str">
        <f t="shared" si="1"/>
        <v>/</v>
      </c>
      <c r="O19" s="15" t="str">
        <f t="shared" si="2"/>
        <v/>
      </c>
      <c r="P19" s="16" t="str">
        <f t="shared" si="3"/>
        <v/>
      </c>
      <c r="Q19" s="16" t="str">
        <f t="shared" si="4"/>
        <v/>
      </c>
      <c r="R19" s="15" t="str">
        <f t="shared" si="5"/>
        <v>ไม่ผ่าน</v>
      </c>
    </row>
    <row r="20" spans="1:18" s="2" customFormat="1" ht="18" customHeight="1" x14ac:dyDescent="0.45">
      <c r="A20" s="13">
        <v>9</v>
      </c>
      <c r="B20" s="67" t="s">
        <v>698</v>
      </c>
      <c r="C20" s="68" t="s">
        <v>699</v>
      </c>
      <c r="D20" s="9"/>
      <c r="E20" s="9"/>
      <c r="F20" s="9"/>
      <c r="G20" s="9"/>
      <c r="H20" s="9"/>
      <c r="I20" s="9"/>
      <c r="J20" s="9"/>
      <c r="K20" s="9"/>
      <c r="L20" s="9"/>
      <c r="M20" s="15">
        <f t="shared" si="0"/>
        <v>0</v>
      </c>
      <c r="N20" s="15" t="str">
        <f t="shared" si="1"/>
        <v>/</v>
      </c>
      <c r="O20" s="15" t="str">
        <f t="shared" si="2"/>
        <v/>
      </c>
      <c r="P20" s="16" t="str">
        <f t="shared" si="3"/>
        <v/>
      </c>
      <c r="Q20" s="16" t="str">
        <f t="shared" si="4"/>
        <v/>
      </c>
      <c r="R20" s="15" t="str">
        <f t="shared" si="5"/>
        <v>ไม่ผ่าน</v>
      </c>
    </row>
    <row r="21" spans="1:18" s="2" customFormat="1" ht="18" customHeight="1" x14ac:dyDescent="0.45">
      <c r="A21" s="13">
        <v>10</v>
      </c>
      <c r="B21" s="67" t="s">
        <v>700</v>
      </c>
      <c r="C21" s="68" t="s">
        <v>701</v>
      </c>
      <c r="D21" s="9"/>
      <c r="E21" s="9"/>
      <c r="F21" s="9"/>
      <c r="G21" s="9"/>
      <c r="H21" s="9"/>
      <c r="I21" s="9"/>
      <c r="J21" s="9"/>
      <c r="K21" s="9"/>
      <c r="L21" s="9"/>
      <c r="M21" s="15">
        <f t="shared" si="0"/>
        <v>0</v>
      </c>
      <c r="N21" s="15" t="str">
        <f t="shared" si="1"/>
        <v>/</v>
      </c>
      <c r="O21" s="15" t="str">
        <f t="shared" si="2"/>
        <v/>
      </c>
      <c r="P21" s="16" t="str">
        <f t="shared" si="3"/>
        <v/>
      </c>
      <c r="Q21" s="16" t="str">
        <f t="shared" si="4"/>
        <v/>
      </c>
      <c r="R21" s="15" t="str">
        <f t="shared" si="5"/>
        <v>ไม่ผ่าน</v>
      </c>
    </row>
    <row r="22" spans="1:18" s="2" customFormat="1" ht="18" customHeight="1" x14ac:dyDescent="0.45">
      <c r="A22" s="13">
        <v>11</v>
      </c>
      <c r="B22" s="67" t="s">
        <v>702</v>
      </c>
      <c r="C22" s="68" t="s">
        <v>703</v>
      </c>
      <c r="D22" s="9"/>
      <c r="E22" s="9"/>
      <c r="F22" s="9"/>
      <c r="G22" s="9"/>
      <c r="H22" s="9"/>
      <c r="I22" s="9"/>
      <c r="J22" s="9"/>
      <c r="K22" s="9"/>
      <c r="L22" s="9"/>
      <c r="M22" s="15">
        <f t="shared" si="0"/>
        <v>0</v>
      </c>
      <c r="N22" s="15" t="str">
        <f t="shared" si="1"/>
        <v>/</v>
      </c>
      <c r="O22" s="15" t="str">
        <f t="shared" si="2"/>
        <v/>
      </c>
      <c r="P22" s="16" t="str">
        <f t="shared" si="3"/>
        <v/>
      </c>
      <c r="Q22" s="16" t="str">
        <f t="shared" si="4"/>
        <v/>
      </c>
      <c r="R22" s="15" t="str">
        <f t="shared" si="5"/>
        <v>ไม่ผ่าน</v>
      </c>
    </row>
    <row r="23" spans="1:18" s="2" customFormat="1" ht="18" customHeight="1" x14ac:dyDescent="0.45">
      <c r="A23" s="13">
        <v>12</v>
      </c>
      <c r="B23" s="71" t="s">
        <v>704</v>
      </c>
      <c r="C23" s="72" t="s">
        <v>705</v>
      </c>
      <c r="D23" s="9"/>
      <c r="E23" s="9"/>
      <c r="F23" s="9"/>
      <c r="G23" s="9"/>
      <c r="H23" s="9"/>
      <c r="I23" s="9"/>
      <c r="J23" s="9"/>
      <c r="K23" s="9"/>
      <c r="L23" s="9"/>
      <c r="M23" s="15">
        <f t="shared" si="0"/>
        <v>0</v>
      </c>
      <c r="N23" s="15" t="str">
        <f t="shared" si="1"/>
        <v>/</v>
      </c>
      <c r="O23" s="15" t="str">
        <f t="shared" si="2"/>
        <v/>
      </c>
      <c r="P23" s="16" t="str">
        <f t="shared" si="3"/>
        <v/>
      </c>
      <c r="Q23" s="16" t="str">
        <f t="shared" si="4"/>
        <v/>
      </c>
      <c r="R23" s="15" t="str">
        <f t="shared" si="5"/>
        <v>ไม่ผ่าน</v>
      </c>
    </row>
    <row r="24" spans="1:18" s="2" customFormat="1" ht="18" customHeight="1" x14ac:dyDescent="0.45">
      <c r="A24" s="13">
        <v>13</v>
      </c>
      <c r="B24" s="67" t="s">
        <v>578</v>
      </c>
      <c r="C24" s="68" t="s">
        <v>706</v>
      </c>
      <c r="D24" s="9"/>
      <c r="E24" s="9"/>
      <c r="F24" s="9"/>
      <c r="G24" s="9"/>
      <c r="H24" s="9"/>
      <c r="I24" s="9"/>
      <c r="J24" s="9"/>
      <c r="K24" s="9"/>
      <c r="L24" s="9"/>
      <c r="M24" s="15">
        <f t="shared" si="0"/>
        <v>0</v>
      </c>
      <c r="N24" s="15" t="str">
        <f t="shared" si="1"/>
        <v>/</v>
      </c>
      <c r="O24" s="15" t="str">
        <f t="shared" si="2"/>
        <v/>
      </c>
      <c r="P24" s="16" t="str">
        <f t="shared" si="3"/>
        <v/>
      </c>
      <c r="Q24" s="16" t="str">
        <f t="shared" si="4"/>
        <v/>
      </c>
      <c r="R24" s="15" t="str">
        <f t="shared" si="5"/>
        <v>ไม่ผ่าน</v>
      </c>
    </row>
    <row r="25" spans="1:18" s="2" customFormat="1" ht="18" customHeight="1" x14ac:dyDescent="0.45">
      <c r="A25" s="13">
        <v>14</v>
      </c>
      <c r="B25" s="67" t="s">
        <v>707</v>
      </c>
      <c r="C25" s="68" t="s">
        <v>708</v>
      </c>
      <c r="D25" s="9"/>
      <c r="E25" s="9"/>
      <c r="F25" s="9"/>
      <c r="G25" s="9"/>
      <c r="H25" s="9"/>
      <c r="I25" s="9"/>
      <c r="J25" s="9"/>
      <c r="K25" s="9"/>
      <c r="L25" s="9"/>
      <c r="M25" s="15">
        <f t="shared" si="0"/>
        <v>0</v>
      </c>
      <c r="N25" s="15" t="str">
        <f t="shared" si="1"/>
        <v>/</v>
      </c>
      <c r="O25" s="15" t="str">
        <f t="shared" si="2"/>
        <v/>
      </c>
      <c r="P25" s="16" t="str">
        <f t="shared" si="3"/>
        <v/>
      </c>
      <c r="Q25" s="16" t="str">
        <f t="shared" si="4"/>
        <v/>
      </c>
      <c r="R25" s="15" t="str">
        <f t="shared" si="5"/>
        <v>ไม่ผ่าน</v>
      </c>
    </row>
    <row r="26" spans="1:18" s="2" customFormat="1" ht="18" customHeight="1" x14ac:dyDescent="0.45">
      <c r="A26" s="13">
        <v>15</v>
      </c>
      <c r="B26" s="67" t="s">
        <v>709</v>
      </c>
      <c r="C26" s="68" t="s">
        <v>710</v>
      </c>
      <c r="D26" s="9"/>
      <c r="E26" s="9"/>
      <c r="F26" s="9"/>
      <c r="G26" s="9"/>
      <c r="H26" s="9"/>
      <c r="I26" s="9"/>
      <c r="J26" s="9"/>
      <c r="K26" s="9"/>
      <c r="L26" s="9"/>
      <c r="M26" s="15">
        <f t="shared" si="0"/>
        <v>0</v>
      </c>
      <c r="N26" s="15" t="str">
        <f t="shared" si="1"/>
        <v>/</v>
      </c>
      <c r="O26" s="15" t="str">
        <f t="shared" si="2"/>
        <v/>
      </c>
      <c r="P26" s="16" t="str">
        <f t="shared" si="3"/>
        <v/>
      </c>
      <c r="Q26" s="16" t="str">
        <f t="shared" si="4"/>
        <v/>
      </c>
      <c r="R26" s="15" t="str">
        <f t="shared" si="5"/>
        <v>ไม่ผ่าน</v>
      </c>
    </row>
    <row r="27" spans="1:18" s="2" customFormat="1" ht="18" customHeight="1" x14ac:dyDescent="0.45">
      <c r="A27" s="13">
        <v>16</v>
      </c>
      <c r="B27" s="67" t="s">
        <v>711</v>
      </c>
      <c r="C27" s="68" t="s">
        <v>712</v>
      </c>
      <c r="D27" s="9"/>
      <c r="E27" s="9"/>
      <c r="F27" s="9"/>
      <c r="G27" s="9"/>
      <c r="H27" s="9"/>
      <c r="I27" s="9"/>
      <c r="J27" s="9"/>
      <c r="K27" s="9"/>
      <c r="L27" s="9"/>
      <c r="M27" s="15">
        <f t="shared" si="0"/>
        <v>0</v>
      </c>
      <c r="N27" s="15" t="str">
        <f t="shared" si="1"/>
        <v>/</v>
      </c>
      <c r="O27" s="15" t="str">
        <f t="shared" si="2"/>
        <v/>
      </c>
      <c r="P27" s="16" t="str">
        <f t="shared" si="3"/>
        <v/>
      </c>
      <c r="Q27" s="16" t="str">
        <f t="shared" si="4"/>
        <v/>
      </c>
      <c r="R27" s="15" t="str">
        <f t="shared" si="5"/>
        <v>ไม่ผ่าน</v>
      </c>
    </row>
    <row r="28" spans="1:18" s="2" customFormat="1" ht="18" customHeight="1" x14ac:dyDescent="0.45">
      <c r="A28" s="13">
        <v>17</v>
      </c>
      <c r="B28" s="67" t="s">
        <v>713</v>
      </c>
      <c r="C28" s="68" t="s">
        <v>714</v>
      </c>
      <c r="D28" s="9"/>
      <c r="E28" s="9"/>
      <c r="F28" s="9"/>
      <c r="G28" s="9"/>
      <c r="H28" s="9"/>
      <c r="I28" s="9"/>
      <c r="J28" s="9"/>
      <c r="K28" s="9"/>
      <c r="L28" s="9"/>
      <c r="M28" s="15">
        <f t="shared" si="0"/>
        <v>0</v>
      </c>
      <c r="N28" s="15" t="str">
        <f t="shared" si="1"/>
        <v>/</v>
      </c>
      <c r="O28" s="15" t="str">
        <f t="shared" si="2"/>
        <v/>
      </c>
      <c r="P28" s="16" t="str">
        <f t="shared" si="3"/>
        <v/>
      </c>
      <c r="Q28" s="16" t="str">
        <f t="shared" si="4"/>
        <v/>
      </c>
      <c r="R28" s="15" t="str">
        <f t="shared" si="5"/>
        <v>ไม่ผ่าน</v>
      </c>
    </row>
    <row r="29" spans="1:18" s="2" customFormat="1" ht="18" customHeight="1" x14ac:dyDescent="0.45">
      <c r="A29" s="13">
        <v>18</v>
      </c>
      <c r="B29" s="67" t="s">
        <v>85</v>
      </c>
      <c r="C29" s="68" t="s">
        <v>715</v>
      </c>
      <c r="D29" s="9"/>
      <c r="E29" s="9"/>
      <c r="F29" s="9"/>
      <c r="G29" s="9"/>
      <c r="H29" s="9"/>
      <c r="I29" s="9"/>
      <c r="J29" s="9"/>
      <c r="K29" s="9"/>
      <c r="L29" s="9"/>
      <c r="M29" s="15">
        <f t="shared" si="0"/>
        <v>0</v>
      </c>
      <c r="N29" s="15" t="str">
        <f t="shared" si="1"/>
        <v>/</v>
      </c>
      <c r="O29" s="15" t="str">
        <f t="shared" si="2"/>
        <v/>
      </c>
      <c r="P29" s="16" t="str">
        <f t="shared" si="3"/>
        <v/>
      </c>
      <c r="Q29" s="16" t="str">
        <f t="shared" si="4"/>
        <v/>
      </c>
      <c r="R29" s="15" t="str">
        <f t="shared" si="5"/>
        <v>ไม่ผ่าน</v>
      </c>
    </row>
    <row r="30" spans="1:18" s="2" customFormat="1" ht="18" customHeight="1" x14ac:dyDescent="0.45">
      <c r="A30" s="13">
        <v>19</v>
      </c>
      <c r="B30" s="67" t="s">
        <v>716</v>
      </c>
      <c r="C30" s="68" t="s">
        <v>717</v>
      </c>
      <c r="D30" s="9"/>
      <c r="E30" s="9"/>
      <c r="F30" s="9"/>
      <c r="G30" s="9"/>
      <c r="H30" s="9"/>
      <c r="I30" s="9"/>
      <c r="J30" s="9"/>
      <c r="K30" s="9"/>
      <c r="L30" s="9"/>
      <c r="M30" s="15">
        <f t="shared" si="0"/>
        <v>0</v>
      </c>
      <c r="N30" s="15" t="str">
        <f t="shared" si="1"/>
        <v>/</v>
      </c>
      <c r="O30" s="15" t="str">
        <f t="shared" si="2"/>
        <v/>
      </c>
      <c r="P30" s="16" t="str">
        <f t="shared" si="3"/>
        <v/>
      </c>
      <c r="Q30" s="16" t="str">
        <f t="shared" si="4"/>
        <v/>
      </c>
      <c r="R30" s="15" t="str">
        <f t="shared" si="5"/>
        <v>ไม่ผ่าน</v>
      </c>
    </row>
    <row r="31" spans="1:18" s="2" customFormat="1" ht="18" customHeight="1" x14ac:dyDescent="0.45">
      <c r="A31" s="13">
        <v>20</v>
      </c>
      <c r="B31" s="67" t="s">
        <v>718</v>
      </c>
      <c r="C31" s="68" t="s">
        <v>719</v>
      </c>
      <c r="D31" s="9"/>
      <c r="E31" s="9"/>
      <c r="F31" s="9"/>
      <c r="G31" s="9"/>
      <c r="H31" s="9"/>
      <c r="I31" s="9"/>
      <c r="J31" s="9"/>
      <c r="K31" s="9"/>
      <c r="L31" s="9"/>
      <c r="M31" s="15">
        <f t="shared" si="0"/>
        <v>0</v>
      </c>
      <c r="N31" s="15" t="str">
        <f t="shared" si="1"/>
        <v>/</v>
      </c>
      <c r="O31" s="15" t="str">
        <f t="shared" si="2"/>
        <v/>
      </c>
      <c r="P31" s="16" t="str">
        <f t="shared" si="3"/>
        <v/>
      </c>
      <c r="Q31" s="16" t="str">
        <f t="shared" si="4"/>
        <v/>
      </c>
      <c r="R31" s="15" t="str">
        <f t="shared" si="5"/>
        <v>ไม่ผ่าน</v>
      </c>
    </row>
    <row r="32" spans="1:18" s="2" customFormat="1" ht="18" customHeight="1" x14ac:dyDescent="0.45">
      <c r="A32" s="13">
        <v>21</v>
      </c>
      <c r="B32" s="67" t="s">
        <v>720</v>
      </c>
      <c r="C32" s="68" t="s">
        <v>721</v>
      </c>
      <c r="D32" s="9"/>
      <c r="E32" s="9"/>
      <c r="F32" s="9"/>
      <c r="G32" s="9"/>
      <c r="H32" s="9"/>
      <c r="I32" s="9"/>
      <c r="J32" s="9"/>
      <c r="K32" s="9"/>
      <c r="L32" s="9"/>
      <c r="M32" s="15">
        <f t="shared" si="0"/>
        <v>0</v>
      </c>
      <c r="N32" s="15" t="str">
        <f t="shared" si="1"/>
        <v>/</v>
      </c>
      <c r="O32" s="15" t="str">
        <f t="shared" si="2"/>
        <v/>
      </c>
      <c r="P32" s="16" t="str">
        <f t="shared" si="3"/>
        <v/>
      </c>
      <c r="Q32" s="16" t="str">
        <f t="shared" si="4"/>
        <v/>
      </c>
      <c r="R32" s="15" t="str">
        <f t="shared" si="5"/>
        <v>ไม่ผ่าน</v>
      </c>
    </row>
    <row r="33" spans="1:18" s="2" customFormat="1" ht="18" customHeight="1" x14ac:dyDescent="0.45">
      <c r="A33" s="13">
        <v>22</v>
      </c>
      <c r="B33" s="67" t="s">
        <v>722</v>
      </c>
      <c r="C33" s="68" t="s">
        <v>723</v>
      </c>
      <c r="D33" s="9"/>
      <c r="E33" s="9"/>
      <c r="F33" s="9"/>
      <c r="G33" s="9"/>
      <c r="H33" s="9"/>
      <c r="I33" s="9"/>
      <c r="J33" s="9"/>
      <c r="K33" s="9"/>
      <c r="L33" s="9"/>
      <c r="M33" s="15">
        <f t="shared" si="0"/>
        <v>0</v>
      </c>
      <c r="N33" s="15" t="str">
        <f t="shared" si="1"/>
        <v>/</v>
      </c>
      <c r="O33" s="15" t="str">
        <f t="shared" si="2"/>
        <v/>
      </c>
      <c r="P33" s="16" t="str">
        <f t="shared" si="3"/>
        <v/>
      </c>
      <c r="Q33" s="16" t="str">
        <f t="shared" si="4"/>
        <v/>
      </c>
      <c r="R33" s="15" t="str">
        <f t="shared" si="5"/>
        <v>ไม่ผ่าน</v>
      </c>
    </row>
    <row r="34" spans="1:18" s="2" customFormat="1" ht="18" customHeight="1" x14ac:dyDescent="0.45">
      <c r="A34" s="13">
        <v>23</v>
      </c>
      <c r="B34" s="67" t="s">
        <v>724</v>
      </c>
      <c r="C34" s="68" t="s">
        <v>74</v>
      </c>
      <c r="D34" s="9"/>
      <c r="E34" s="9"/>
      <c r="F34" s="9"/>
      <c r="G34" s="9"/>
      <c r="H34" s="9"/>
      <c r="I34" s="9"/>
      <c r="J34" s="9"/>
      <c r="K34" s="9"/>
      <c r="L34" s="9"/>
      <c r="M34" s="15">
        <f t="shared" si="0"/>
        <v>0</v>
      </c>
      <c r="N34" s="15" t="str">
        <f t="shared" si="1"/>
        <v>/</v>
      </c>
      <c r="O34" s="15" t="str">
        <f t="shared" si="2"/>
        <v/>
      </c>
      <c r="P34" s="16" t="str">
        <f t="shared" si="3"/>
        <v/>
      </c>
      <c r="Q34" s="16" t="str">
        <f t="shared" si="4"/>
        <v/>
      </c>
      <c r="R34" s="15" t="str">
        <f t="shared" si="5"/>
        <v>ไม่ผ่าน</v>
      </c>
    </row>
    <row r="35" spans="1:18" s="2" customFormat="1" ht="18" customHeight="1" x14ac:dyDescent="0.45">
      <c r="A35" s="13">
        <v>24</v>
      </c>
      <c r="B35" s="67" t="s">
        <v>353</v>
      </c>
      <c r="C35" s="68" t="s">
        <v>725</v>
      </c>
      <c r="D35" s="9"/>
      <c r="E35" s="9"/>
      <c r="F35" s="9"/>
      <c r="G35" s="9"/>
      <c r="H35" s="9"/>
      <c r="I35" s="9"/>
      <c r="J35" s="9"/>
      <c r="K35" s="9"/>
      <c r="L35" s="9"/>
      <c r="M35" s="15">
        <f t="shared" si="0"/>
        <v>0</v>
      </c>
      <c r="N35" s="15" t="str">
        <f t="shared" si="1"/>
        <v>/</v>
      </c>
      <c r="O35" s="15" t="str">
        <f t="shared" si="2"/>
        <v/>
      </c>
      <c r="P35" s="16" t="str">
        <f t="shared" si="3"/>
        <v/>
      </c>
      <c r="Q35" s="16" t="str">
        <f t="shared" si="4"/>
        <v/>
      </c>
      <c r="R35" s="15" t="str">
        <f t="shared" si="5"/>
        <v>ไม่ผ่าน</v>
      </c>
    </row>
    <row r="36" spans="1:18" s="2" customFormat="1" ht="18" customHeight="1" x14ac:dyDescent="0.45">
      <c r="A36" s="13">
        <v>25</v>
      </c>
      <c r="B36" s="67" t="s">
        <v>726</v>
      </c>
      <c r="C36" s="68" t="s">
        <v>727</v>
      </c>
      <c r="D36" s="9"/>
      <c r="E36" s="9"/>
      <c r="F36" s="9"/>
      <c r="G36" s="9"/>
      <c r="H36" s="9"/>
      <c r="I36" s="9"/>
      <c r="J36" s="9"/>
      <c r="K36" s="9"/>
      <c r="L36" s="9"/>
      <c r="M36" s="15">
        <f t="shared" si="0"/>
        <v>0</v>
      </c>
      <c r="N36" s="15" t="str">
        <f t="shared" si="1"/>
        <v>/</v>
      </c>
      <c r="O36" s="15" t="str">
        <f t="shared" si="2"/>
        <v/>
      </c>
      <c r="P36" s="16" t="str">
        <f t="shared" si="3"/>
        <v/>
      </c>
      <c r="Q36" s="16" t="str">
        <f t="shared" si="4"/>
        <v/>
      </c>
      <c r="R36" s="15" t="str">
        <f t="shared" si="5"/>
        <v>ไม่ผ่าน</v>
      </c>
    </row>
    <row r="37" spans="1:18" s="2" customFormat="1" ht="18" customHeight="1" x14ac:dyDescent="0.45">
      <c r="A37" s="13">
        <v>26</v>
      </c>
      <c r="B37" s="67" t="s">
        <v>728</v>
      </c>
      <c r="C37" s="68" t="s">
        <v>729</v>
      </c>
      <c r="D37" s="9"/>
      <c r="E37" s="9"/>
      <c r="F37" s="9"/>
      <c r="G37" s="9"/>
      <c r="H37" s="9"/>
      <c r="I37" s="9"/>
      <c r="J37" s="9"/>
      <c r="K37" s="9"/>
      <c r="L37" s="9"/>
      <c r="M37" s="15">
        <f t="shared" si="0"/>
        <v>0</v>
      </c>
      <c r="N37" s="15" t="str">
        <f t="shared" si="1"/>
        <v>/</v>
      </c>
      <c r="O37" s="15" t="str">
        <f t="shared" si="2"/>
        <v/>
      </c>
      <c r="P37" s="16" t="str">
        <f t="shared" si="3"/>
        <v/>
      </c>
      <c r="Q37" s="16" t="str">
        <f t="shared" si="4"/>
        <v/>
      </c>
      <c r="R37" s="15" t="str">
        <f t="shared" si="5"/>
        <v>ไม่ผ่าน</v>
      </c>
    </row>
    <row r="38" spans="1:18" s="2" customFormat="1" ht="18" customHeight="1" x14ac:dyDescent="0.45">
      <c r="A38" s="13">
        <v>27</v>
      </c>
      <c r="B38" s="67" t="s">
        <v>730</v>
      </c>
      <c r="C38" s="68" t="s">
        <v>731</v>
      </c>
      <c r="D38" s="9"/>
      <c r="E38" s="9"/>
      <c r="F38" s="9"/>
      <c r="G38" s="9"/>
      <c r="H38" s="9"/>
      <c r="I38" s="9"/>
      <c r="J38" s="9"/>
      <c r="K38" s="9"/>
      <c r="L38" s="9"/>
      <c r="M38" s="15">
        <f t="shared" si="0"/>
        <v>0</v>
      </c>
      <c r="N38" s="15" t="str">
        <f t="shared" si="1"/>
        <v>/</v>
      </c>
      <c r="O38" s="15" t="str">
        <f t="shared" si="2"/>
        <v/>
      </c>
      <c r="P38" s="16" t="str">
        <f t="shared" si="3"/>
        <v/>
      </c>
      <c r="Q38" s="16" t="str">
        <f t="shared" si="4"/>
        <v/>
      </c>
      <c r="R38" s="15" t="str">
        <f t="shared" si="5"/>
        <v>ไม่ผ่าน</v>
      </c>
    </row>
    <row r="39" spans="1:18" s="2" customFormat="1" ht="19.350000000000001" customHeight="1" x14ac:dyDescent="0.45">
      <c r="A39" s="13">
        <v>28</v>
      </c>
      <c r="B39" s="67" t="s">
        <v>732</v>
      </c>
      <c r="C39" s="68" t="s">
        <v>733</v>
      </c>
      <c r="D39" s="9"/>
      <c r="E39" s="9"/>
      <c r="F39" s="9"/>
      <c r="G39" s="9"/>
      <c r="H39" s="9"/>
      <c r="I39" s="9"/>
      <c r="J39" s="9"/>
      <c r="K39" s="9"/>
      <c r="L39" s="9"/>
      <c r="M39" s="15">
        <f>D39+E39+F39+G39+H39+I39+J39+K39+L39</f>
        <v>0</v>
      </c>
      <c r="N39" s="15" t="str">
        <f t="shared" si="1"/>
        <v>/</v>
      </c>
      <c r="O39" s="15" t="str">
        <f t="shared" si="2"/>
        <v/>
      </c>
      <c r="P39" s="16" t="str">
        <f t="shared" si="3"/>
        <v/>
      </c>
      <c r="Q39" s="16" t="str">
        <f t="shared" si="4"/>
        <v/>
      </c>
      <c r="R39" s="15" t="str">
        <f t="shared" si="5"/>
        <v>ไม่ผ่าน</v>
      </c>
    </row>
    <row r="40" spans="1:18" s="2" customFormat="1" ht="19.350000000000001" customHeight="1" x14ac:dyDescent="0.45">
      <c r="A40" s="13">
        <v>29</v>
      </c>
      <c r="B40" s="69" t="s">
        <v>734</v>
      </c>
      <c r="C40" s="70" t="s">
        <v>735</v>
      </c>
      <c r="D40" s="9"/>
      <c r="E40" s="9"/>
      <c r="F40" s="9"/>
      <c r="G40" s="9"/>
      <c r="H40" s="9"/>
      <c r="I40" s="9"/>
      <c r="J40" s="9"/>
      <c r="K40" s="9"/>
      <c r="L40" s="9"/>
      <c r="M40" s="15">
        <f t="shared" ref="M40:M51" si="6">D40+E40+F40+G40+H40+I40+J40+K40+L40</f>
        <v>0</v>
      </c>
      <c r="N40" s="15" t="str">
        <f t="shared" si="1"/>
        <v>/</v>
      </c>
      <c r="O40" s="15"/>
      <c r="P40" s="16" t="str">
        <f t="shared" si="3"/>
        <v/>
      </c>
      <c r="Q40" s="16" t="str">
        <f t="shared" si="4"/>
        <v/>
      </c>
      <c r="R40" s="15" t="str">
        <f t="shared" si="5"/>
        <v>ไม่ผ่าน</v>
      </c>
    </row>
    <row r="41" spans="1:18" s="2" customFormat="1" ht="19.350000000000001" customHeight="1" x14ac:dyDescent="0.45">
      <c r="A41" s="13">
        <v>30</v>
      </c>
      <c r="B41" s="76" t="s">
        <v>595</v>
      </c>
      <c r="C41" s="77" t="s">
        <v>736</v>
      </c>
      <c r="D41" s="9"/>
      <c r="E41" s="9"/>
      <c r="F41" s="9"/>
      <c r="G41" s="9"/>
      <c r="H41" s="9"/>
      <c r="I41" s="9"/>
      <c r="J41" s="9"/>
      <c r="K41" s="9"/>
      <c r="L41" s="9"/>
      <c r="M41" s="15">
        <f t="shared" si="6"/>
        <v>0</v>
      </c>
      <c r="N41" s="15" t="str">
        <f t="shared" si="1"/>
        <v>/</v>
      </c>
      <c r="O41" s="15"/>
      <c r="P41" s="16" t="str">
        <f t="shared" si="3"/>
        <v/>
      </c>
      <c r="Q41" s="16" t="str">
        <f t="shared" si="4"/>
        <v/>
      </c>
      <c r="R41" s="15" t="str">
        <f t="shared" si="5"/>
        <v>ไม่ผ่าน</v>
      </c>
    </row>
    <row r="42" spans="1:18" s="2" customFormat="1" ht="19.350000000000001" customHeight="1" x14ac:dyDescent="0.45">
      <c r="A42" s="26">
        <v>31</v>
      </c>
      <c r="B42" s="69" t="s">
        <v>737</v>
      </c>
      <c r="C42" s="70" t="s">
        <v>738</v>
      </c>
      <c r="D42" s="9"/>
      <c r="E42" s="9"/>
      <c r="F42" s="9"/>
      <c r="G42" s="9"/>
      <c r="H42" s="9"/>
      <c r="I42" s="9"/>
      <c r="J42" s="9"/>
      <c r="K42" s="9"/>
      <c r="L42" s="9"/>
      <c r="M42" s="15">
        <f t="shared" si="6"/>
        <v>0</v>
      </c>
      <c r="N42" s="15" t="str">
        <f t="shared" ref="N42:N51" si="7">IF(M42&lt;=19,"/","")</f>
        <v>/</v>
      </c>
      <c r="O42" s="15" t="str">
        <f t="shared" ref="O42:O51" si="8">IF(AND(M42&gt;19,M42&lt;=26),"/","")</f>
        <v/>
      </c>
      <c r="P42" s="27" t="str">
        <f t="shared" ref="P42:P51" si="9">IF(AND(M42&gt;26,M42&lt;=33),"/","")</f>
        <v/>
      </c>
      <c r="Q42" s="27" t="str">
        <f t="shared" ref="Q42:Q51" si="10">IF(AND(M42&gt;33,M42&lt;=40),"/","")</f>
        <v/>
      </c>
      <c r="R42" s="15" t="str">
        <f t="shared" ref="R42:R51" si="11">IF(M42&gt;=24,"ผ่าน","ไม่ผ่าน")</f>
        <v>ไม่ผ่าน</v>
      </c>
    </row>
    <row r="43" spans="1:18" s="2" customFormat="1" ht="19.350000000000001" customHeight="1" x14ac:dyDescent="0.45">
      <c r="A43" s="26">
        <v>32</v>
      </c>
      <c r="B43" s="69" t="s">
        <v>739</v>
      </c>
      <c r="C43" s="70" t="s">
        <v>740</v>
      </c>
      <c r="D43" s="9"/>
      <c r="E43" s="9"/>
      <c r="F43" s="9"/>
      <c r="G43" s="9"/>
      <c r="H43" s="9"/>
      <c r="I43" s="9"/>
      <c r="J43" s="9"/>
      <c r="K43" s="9"/>
      <c r="L43" s="9"/>
      <c r="M43" s="15">
        <f t="shared" ref="M43:M51" si="12">D43+E43+F43+G43+H43+I43+J43+K43+L43</f>
        <v>0</v>
      </c>
      <c r="N43" s="15" t="str">
        <f t="shared" si="7"/>
        <v>/</v>
      </c>
      <c r="O43" s="15"/>
      <c r="P43" s="27" t="str">
        <f t="shared" si="9"/>
        <v/>
      </c>
      <c r="Q43" s="27" t="str">
        <f t="shared" si="10"/>
        <v/>
      </c>
      <c r="R43" s="15" t="str">
        <f t="shared" si="11"/>
        <v>ไม่ผ่าน</v>
      </c>
    </row>
    <row r="44" spans="1:18" s="2" customFormat="1" ht="19.350000000000001" customHeight="1" x14ac:dyDescent="0.45">
      <c r="A44" s="26">
        <v>33</v>
      </c>
      <c r="B44" s="76" t="s">
        <v>741</v>
      </c>
      <c r="C44" s="77" t="s">
        <v>742</v>
      </c>
      <c r="D44" s="9"/>
      <c r="E44" s="9"/>
      <c r="F44" s="9"/>
      <c r="G44" s="9"/>
      <c r="H44" s="9"/>
      <c r="I44" s="9"/>
      <c r="J44" s="9"/>
      <c r="K44" s="9"/>
      <c r="L44" s="9"/>
      <c r="M44" s="15">
        <f t="shared" si="12"/>
        <v>0</v>
      </c>
      <c r="N44" s="15" t="str">
        <f t="shared" si="7"/>
        <v>/</v>
      </c>
      <c r="O44" s="15"/>
      <c r="P44" s="27" t="str">
        <f t="shared" si="9"/>
        <v/>
      </c>
      <c r="Q44" s="27" t="str">
        <f t="shared" si="10"/>
        <v/>
      </c>
      <c r="R44" s="15" t="str">
        <f t="shared" si="11"/>
        <v>ไม่ผ่าน</v>
      </c>
    </row>
    <row r="45" spans="1:18" s="2" customFormat="1" ht="19.350000000000001" customHeight="1" x14ac:dyDescent="0.45">
      <c r="A45" s="26">
        <v>34</v>
      </c>
      <c r="B45" s="69" t="s">
        <v>106</v>
      </c>
      <c r="C45" s="70" t="s">
        <v>743</v>
      </c>
      <c r="D45" s="9"/>
      <c r="E45" s="9"/>
      <c r="F45" s="9"/>
      <c r="G45" s="9"/>
      <c r="H45" s="9"/>
      <c r="I45" s="9"/>
      <c r="J45" s="9"/>
      <c r="K45" s="9"/>
      <c r="L45" s="9"/>
      <c r="M45" s="15">
        <f t="shared" si="12"/>
        <v>0</v>
      </c>
      <c r="N45" s="15" t="str">
        <f t="shared" si="7"/>
        <v>/</v>
      </c>
      <c r="O45" s="15" t="str">
        <f t="shared" ref="O45:O51" si="13">IF(AND(M45&gt;19,M45&lt;=26),"/","")</f>
        <v/>
      </c>
      <c r="P45" s="27" t="str">
        <f t="shared" si="9"/>
        <v/>
      </c>
      <c r="Q45" s="27" t="str">
        <f t="shared" si="10"/>
        <v/>
      </c>
      <c r="R45" s="15" t="str">
        <f t="shared" si="11"/>
        <v>ไม่ผ่าน</v>
      </c>
    </row>
    <row r="46" spans="1:18" s="2" customFormat="1" ht="19.350000000000001" customHeight="1" x14ac:dyDescent="0.45">
      <c r="A46" s="26">
        <v>35</v>
      </c>
      <c r="B46" s="69" t="s">
        <v>596</v>
      </c>
      <c r="C46" s="70" t="s">
        <v>744</v>
      </c>
      <c r="D46" s="9"/>
      <c r="E46" s="9"/>
      <c r="F46" s="9"/>
      <c r="G46" s="9"/>
      <c r="H46" s="9"/>
      <c r="I46" s="9"/>
      <c r="J46" s="9"/>
      <c r="K46" s="9"/>
      <c r="L46" s="9"/>
      <c r="M46" s="15">
        <f t="shared" si="12"/>
        <v>0</v>
      </c>
      <c r="N46" s="15" t="str">
        <f t="shared" si="7"/>
        <v>/</v>
      </c>
      <c r="O46" s="15"/>
      <c r="P46" s="27" t="str">
        <f t="shared" si="9"/>
        <v/>
      </c>
      <c r="Q46" s="27" t="str">
        <f t="shared" si="10"/>
        <v/>
      </c>
      <c r="R46" s="15" t="str">
        <f t="shared" si="11"/>
        <v>ไม่ผ่าน</v>
      </c>
    </row>
    <row r="47" spans="1:18" s="2" customFormat="1" ht="19.350000000000001" customHeight="1" x14ac:dyDescent="0.45">
      <c r="A47" s="26">
        <v>36</v>
      </c>
      <c r="B47" s="69" t="s">
        <v>745</v>
      </c>
      <c r="C47" s="70" t="s">
        <v>746</v>
      </c>
      <c r="D47" s="9"/>
      <c r="E47" s="9"/>
      <c r="F47" s="9"/>
      <c r="G47" s="9"/>
      <c r="H47" s="9"/>
      <c r="I47" s="9"/>
      <c r="J47" s="9"/>
      <c r="K47" s="9"/>
      <c r="L47" s="9"/>
      <c r="M47" s="15">
        <f t="shared" si="12"/>
        <v>0</v>
      </c>
      <c r="N47" s="15" t="str">
        <f t="shared" si="7"/>
        <v>/</v>
      </c>
      <c r="O47" s="15"/>
      <c r="P47" s="27" t="str">
        <f t="shared" si="9"/>
        <v/>
      </c>
      <c r="Q47" s="27" t="str">
        <f t="shared" si="10"/>
        <v/>
      </c>
      <c r="R47" s="15" t="str">
        <f t="shared" si="11"/>
        <v>ไม่ผ่าน</v>
      </c>
    </row>
    <row r="48" spans="1:18" s="2" customFormat="1" ht="19.350000000000001" customHeight="1" x14ac:dyDescent="0.45">
      <c r="A48" s="26">
        <v>37</v>
      </c>
      <c r="B48" s="69" t="s">
        <v>747</v>
      </c>
      <c r="C48" s="70" t="s">
        <v>748</v>
      </c>
      <c r="D48" s="9"/>
      <c r="E48" s="9"/>
      <c r="F48" s="9"/>
      <c r="G48" s="9"/>
      <c r="H48" s="9"/>
      <c r="I48" s="9"/>
      <c r="J48" s="9"/>
      <c r="K48" s="9"/>
      <c r="L48" s="9"/>
      <c r="M48" s="15">
        <f t="shared" si="12"/>
        <v>0</v>
      </c>
      <c r="N48" s="15" t="str">
        <f t="shared" si="7"/>
        <v>/</v>
      </c>
      <c r="O48" s="15" t="str">
        <f t="shared" ref="O48:O51" si="14">IF(AND(M48&gt;19,M48&lt;=26),"/","")</f>
        <v/>
      </c>
      <c r="P48" s="27" t="str">
        <f t="shared" si="9"/>
        <v/>
      </c>
      <c r="Q48" s="27" t="str">
        <f t="shared" si="10"/>
        <v/>
      </c>
      <c r="R48" s="15" t="str">
        <f t="shared" si="11"/>
        <v>ไม่ผ่าน</v>
      </c>
    </row>
    <row r="49" spans="1:18" s="2" customFormat="1" ht="19.350000000000001" customHeight="1" x14ac:dyDescent="0.45">
      <c r="A49" s="26">
        <v>38</v>
      </c>
      <c r="B49" s="69" t="s">
        <v>749</v>
      </c>
      <c r="C49" s="70" t="s">
        <v>750</v>
      </c>
      <c r="D49" s="9"/>
      <c r="E49" s="9"/>
      <c r="F49" s="9"/>
      <c r="G49" s="9"/>
      <c r="H49" s="9"/>
      <c r="I49" s="9"/>
      <c r="J49" s="9"/>
      <c r="K49" s="9"/>
      <c r="L49" s="9"/>
      <c r="M49" s="15">
        <f t="shared" si="12"/>
        <v>0</v>
      </c>
      <c r="N49" s="15" t="str">
        <f t="shared" si="7"/>
        <v>/</v>
      </c>
      <c r="O49" s="15"/>
      <c r="P49" s="27" t="str">
        <f t="shared" si="9"/>
        <v/>
      </c>
      <c r="Q49" s="27" t="str">
        <f t="shared" si="10"/>
        <v/>
      </c>
      <c r="R49" s="15" t="str">
        <f t="shared" si="11"/>
        <v>ไม่ผ่าน</v>
      </c>
    </row>
    <row r="50" spans="1:18" s="2" customFormat="1" ht="19.350000000000001" customHeight="1" x14ac:dyDescent="0.45">
      <c r="A50" s="26">
        <v>39</v>
      </c>
      <c r="B50" s="69" t="s">
        <v>751</v>
      </c>
      <c r="C50" s="70" t="s">
        <v>752</v>
      </c>
      <c r="D50" s="9"/>
      <c r="E50" s="9"/>
      <c r="F50" s="9"/>
      <c r="G50" s="9"/>
      <c r="H50" s="9"/>
      <c r="I50" s="9"/>
      <c r="J50" s="9"/>
      <c r="K50" s="9"/>
      <c r="L50" s="9"/>
      <c r="M50" s="15">
        <f t="shared" si="12"/>
        <v>0</v>
      </c>
      <c r="N50" s="15" t="str">
        <f t="shared" si="7"/>
        <v>/</v>
      </c>
      <c r="O50" s="15"/>
      <c r="P50" s="27" t="str">
        <f t="shared" si="9"/>
        <v/>
      </c>
      <c r="Q50" s="27" t="str">
        <f t="shared" si="10"/>
        <v/>
      </c>
      <c r="R50" s="15" t="str">
        <f t="shared" si="11"/>
        <v>ไม่ผ่าน</v>
      </c>
    </row>
    <row r="51" spans="1:18" s="2" customFormat="1" ht="19.350000000000001" customHeight="1" x14ac:dyDescent="0.45">
      <c r="A51" s="26">
        <v>40</v>
      </c>
      <c r="B51" s="69" t="s">
        <v>753</v>
      </c>
      <c r="C51" s="70" t="s">
        <v>754</v>
      </c>
      <c r="D51" s="9"/>
      <c r="E51" s="9"/>
      <c r="F51" s="9"/>
      <c r="G51" s="9"/>
      <c r="H51" s="9"/>
      <c r="I51" s="9"/>
      <c r="J51" s="9"/>
      <c r="K51" s="9"/>
      <c r="L51" s="9"/>
      <c r="M51" s="15">
        <f t="shared" si="12"/>
        <v>0</v>
      </c>
      <c r="N51" s="15" t="str">
        <f t="shared" si="7"/>
        <v>/</v>
      </c>
      <c r="O51" s="15" t="str">
        <f t="shared" ref="O51" si="15">IF(AND(M51&gt;19,M51&lt;=26),"/","")</f>
        <v/>
      </c>
      <c r="P51" s="27" t="str">
        <f t="shared" si="9"/>
        <v/>
      </c>
      <c r="Q51" s="27" t="str">
        <f t="shared" si="10"/>
        <v/>
      </c>
      <c r="R51" s="15" t="str">
        <f t="shared" si="11"/>
        <v>ไม่ผ่าน</v>
      </c>
    </row>
    <row r="52" spans="1:18" s="2" customFormat="1" ht="19.5" customHeight="1" x14ac:dyDescent="0.45">
      <c r="A52" s="52" t="s">
        <v>8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4"/>
      <c r="N52" s="61"/>
      <c r="O52" s="62"/>
      <c r="P52" s="52" t="s">
        <v>7</v>
      </c>
      <c r="Q52" s="54"/>
      <c r="R52" s="15">
        <f>COUNTIF(R12:R51,"ผ่าน")</f>
        <v>0</v>
      </c>
    </row>
    <row r="53" spans="1:18" s="2" customFormat="1" ht="19.5" customHeight="1" x14ac:dyDescent="0.45">
      <c r="A53" s="55" t="s">
        <v>9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7"/>
      <c r="N53" s="63"/>
      <c r="O53" s="64"/>
      <c r="P53" s="52" t="s">
        <v>22</v>
      </c>
      <c r="Q53" s="54"/>
      <c r="R53" s="15">
        <f>COUNTIF(R12:R51,"ไม่ผ่าน")</f>
        <v>40</v>
      </c>
    </row>
    <row r="54" spans="1:18" s="2" customFormat="1" ht="19.5" customHeight="1" x14ac:dyDescent="0.45">
      <c r="A54" s="58"/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60"/>
      <c r="N54" s="65"/>
      <c r="O54" s="66"/>
      <c r="P54" s="53"/>
      <c r="Q54" s="53"/>
      <c r="R54" s="54"/>
    </row>
    <row r="55" spans="1:18" s="2" customFormat="1" ht="19.5" customHeight="1" x14ac:dyDescent="0.45">
      <c r="A55" s="10"/>
      <c r="B55" s="10" t="s">
        <v>51</v>
      </c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</row>
    <row r="56" spans="1:18" s="2" customFormat="1" ht="26.25" customHeight="1" x14ac:dyDescent="0.45">
      <c r="A56" s="10"/>
      <c r="B56" s="50" t="s">
        <v>52</v>
      </c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</row>
    <row r="57" spans="1:18" s="2" customFormat="1" ht="16.5" customHeight="1" x14ac:dyDescent="0.45">
      <c r="A57" s="10"/>
      <c r="B57" s="51" t="s">
        <v>53</v>
      </c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</row>
    <row r="58" spans="1:18" s="2" customFormat="1" ht="19.5" customHeight="1" x14ac:dyDescent="0.45">
      <c r="A58" s="10"/>
      <c r="B58" s="50" t="s">
        <v>54</v>
      </c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</row>
    <row r="59" spans="1:18" s="2" customFormat="1" ht="21" x14ac:dyDescent="0.45">
      <c r="A59" s="10"/>
      <c r="B59" s="29" t="s">
        <v>23</v>
      </c>
      <c r="C59" s="17" t="s">
        <v>24</v>
      </c>
      <c r="D59" s="30" t="s">
        <v>25</v>
      </c>
      <c r="E59" s="30"/>
      <c r="F59" s="30"/>
      <c r="G59" s="30" t="s">
        <v>26</v>
      </c>
      <c r="H59" s="30"/>
      <c r="I59" s="30"/>
      <c r="J59" s="10"/>
      <c r="K59" s="10"/>
      <c r="L59" s="10"/>
      <c r="M59" s="10"/>
      <c r="N59" s="10"/>
      <c r="O59" s="10"/>
      <c r="P59" s="10"/>
      <c r="Q59" s="10"/>
      <c r="R59" s="10"/>
    </row>
    <row r="60" spans="1:18" s="2" customFormat="1" ht="21" x14ac:dyDescent="0.45">
      <c r="A60" s="10"/>
      <c r="B60" s="29"/>
      <c r="C60" s="18" t="s">
        <v>47</v>
      </c>
      <c r="D60" s="31" t="s">
        <v>27</v>
      </c>
      <c r="E60" s="31"/>
      <c r="F60" s="31"/>
      <c r="G60" s="31">
        <f>COUNTIF(N12:N51,"/")</f>
        <v>40</v>
      </c>
      <c r="H60" s="31"/>
      <c r="I60" s="31"/>
      <c r="J60" s="10"/>
      <c r="K60" s="10"/>
      <c r="L60" s="10"/>
      <c r="M60" s="10"/>
      <c r="N60" s="10"/>
      <c r="O60" s="10"/>
      <c r="P60" s="10"/>
      <c r="Q60" s="10"/>
      <c r="R60" s="10"/>
    </row>
    <row r="61" spans="1:18" s="2" customFormat="1" ht="21" x14ac:dyDescent="0.45">
      <c r="A61" s="10"/>
      <c r="B61" s="29"/>
      <c r="C61" s="18" t="s">
        <v>48</v>
      </c>
      <c r="D61" s="31" t="s">
        <v>28</v>
      </c>
      <c r="E61" s="31"/>
      <c r="F61" s="31"/>
      <c r="G61" s="32">
        <f>COUNTIF(O12:O51,"/")</f>
        <v>0</v>
      </c>
      <c r="H61" s="33"/>
      <c r="I61" s="34"/>
      <c r="J61" s="10"/>
      <c r="K61" s="10"/>
      <c r="L61" s="10"/>
      <c r="M61" s="10"/>
      <c r="N61" s="10"/>
      <c r="O61" s="10"/>
      <c r="P61" s="10"/>
      <c r="Q61" s="10"/>
      <c r="R61" s="10"/>
    </row>
    <row r="62" spans="1:18" s="2" customFormat="1" ht="21" x14ac:dyDescent="0.45">
      <c r="A62" s="10"/>
      <c r="B62" s="29"/>
      <c r="C62" s="18" t="s">
        <v>49</v>
      </c>
      <c r="D62" s="31" t="s">
        <v>29</v>
      </c>
      <c r="E62" s="31"/>
      <c r="F62" s="31"/>
      <c r="G62" s="32">
        <f>COUNTIF(P12:P51,"/")</f>
        <v>0</v>
      </c>
      <c r="H62" s="33"/>
      <c r="I62" s="34"/>
      <c r="J62" s="10"/>
      <c r="K62" s="10"/>
      <c r="L62" s="10"/>
      <c r="M62" s="10"/>
      <c r="N62" s="10"/>
      <c r="O62" s="10"/>
      <c r="P62" s="10"/>
      <c r="Q62" s="10"/>
      <c r="R62" s="10"/>
    </row>
    <row r="63" spans="1:18" s="2" customFormat="1" ht="21" x14ac:dyDescent="0.45">
      <c r="A63" s="10"/>
      <c r="B63" s="29"/>
      <c r="C63" s="18" t="s">
        <v>50</v>
      </c>
      <c r="D63" s="31" t="s">
        <v>30</v>
      </c>
      <c r="E63" s="31"/>
      <c r="F63" s="31"/>
      <c r="G63" s="32">
        <f>COUNTIF(Q12:Q51,"/")</f>
        <v>0</v>
      </c>
      <c r="H63" s="33"/>
      <c r="I63" s="34"/>
      <c r="J63" s="10"/>
      <c r="K63" s="10"/>
      <c r="L63" s="10"/>
      <c r="M63" s="10"/>
      <c r="N63" s="10"/>
      <c r="O63" s="10"/>
      <c r="P63" s="10"/>
      <c r="Q63" s="10"/>
      <c r="R63" s="10"/>
    </row>
    <row r="64" spans="1:18" s="2" customFormat="1" ht="18.75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</row>
    <row r="65" spans="1:18" s="2" customFormat="1" ht="18.75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</row>
    <row r="66" spans="1:18" s="2" customFormat="1" ht="18.75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1:18" s="2" customFormat="1" ht="18.75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1:18" s="2" customFormat="1" ht="18.75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1:18" s="2" customFormat="1" ht="18.75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1:18" s="2" customFormat="1" ht="18.75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</row>
    <row r="71" spans="1:18" s="2" customFormat="1" ht="18.75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</row>
    <row r="72" spans="1:18" s="2" customFormat="1" ht="18.75" x14ac:dyDescent="0.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</row>
    <row r="73" spans="1:18" s="2" customFormat="1" ht="18.75" x14ac:dyDescent="0.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</row>
    <row r="74" spans="1:18" s="2" customFormat="1" ht="18.75" x14ac:dyDescent="0.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</row>
    <row r="75" spans="1:18" s="2" customFormat="1" ht="18.75" x14ac:dyDescent="0.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</row>
    <row r="76" spans="1:18" s="2" customFormat="1" ht="18.75" x14ac:dyDescent="0.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</row>
    <row r="77" spans="1:18" s="2" customFormat="1" ht="18.75" x14ac:dyDescent="0.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</row>
    <row r="78" spans="1:18" s="2" customFormat="1" ht="18.75" x14ac:dyDescent="0.3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</row>
    <row r="79" spans="1:18" s="2" customFormat="1" ht="18.75" x14ac:dyDescent="0.3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</row>
    <row r="80" spans="1:18" s="2" customFormat="1" ht="18.75" x14ac:dyDescent="0.3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</row>
    <row r="81" spans="1:18" s="3" customFormat="1" ht="18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</row>
    <row r="82" spans="1:18" s="3" customFormat="1" ht="18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</row>
    <row r="83" spans="1:18" s="3" customFormat="1" ht="18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</row>
    <row r="84" spans="1:18" s="3" customFormat="1" ht="18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</row>
  </sheetData>
  <mergeCells count="32">
    <mergeCell ref="D62:F62"/>
    <mergeCell ref="G62:I62"/>
    <mergeCell ref="D63:F63"/>
    <mergeCell ref="G63:I63"/>
    <mergeCell ref="B56:R56"/>
    <mergeCell ref="B57:R57"/>
    <mergeCell ref="B58:R58"/>
    <mergeCell ref="B59:B63"/>
    <mergeCell ref="D59:F59"/>
    <mergeCell ref="G59:I59"/>
    <mergeCell ref="D60:F60"/>
    <mergeCell ref="G60:I60"/>
    <mergeCell ref="D61:F61"/>
    <mergeCell ref="G61:I61"/>
    <mergeCell ref="A52:M52"/>
    <mergeCell ref="N52:O54"/>
    <mergeCell ref="P52:Q52"/>
    <mergeCell ref="A53:M54"/>
    <mergeCell ref="P53:Q53"/>
    <mergeCell ref="P54:R54"/>
    <mergeCell ref="A6:R6"/>
    <mergeCell ref="A7:R7"/>
    <mergeCell ref="A9:A11"/>
    <mergeCell ref="B9:C11"/>
    <mergeCell ref="D9:L9"/>
    <mergeCell ref="M9:M11"/>
    <mergeCell ref="N9:Q9"/>
    <mergeCell ref="R9:R11"/>
    <mergeCell ref="D10:E10"/>
    <mergeCell ref="F10:L10"/>
    <mergeCell ref="N10:N11"/>
    <mergeCell ref="O10:Q10"/>
  </mergeCells>
  <pageMargins left="0.51181102362204722" right="0.19685039370078741" top="0.35433070866141736" bottom="0.15748031496062992" header="0.31496062992125984" footer="0"/>
  <pageSetup paperSize="9" scale="61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11</vt:i4>
      </vt:variant>
    </vt:vector>
  </HeadingPairs>
  <TitlesOfParts>
    <vt:vector size="11" baseType="lpstr">
      <vt:lpstr>ห้อง 1</vt:lpstr>
      <vt:lpstr>ห้อง 2</vt:lpstr>
      <vt:lpstr>ห้อง 3</vt:lpstr>
      <vt:lpstr>ห้อง 4</vt:lpstr>
      <vt:lpstr>ห้อง 5</vt:lpstr>
      <vt:lpstr>ห้อง 6</vt:lpstr>
      <vt:lpstr>ห้อง 7</vt:lpstr>
      <vt:lpstr>ห้อง 8</vt:lpstr>
      <vt:lpstr>ห้อง 9</vt:lpstr>
      <vt:lpstr>ห้อง 10</vt:lpstr>
      <vt:lpstr>ห้อง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Dont</dc:creator>
  <cp:lastModifiedBy>lenovo</cp:lastModifiedBy>
  <cp:lastPrinted>2019-03-09T10:10:11Z</cp:lastPrinted>
  <dcterms:created xsi:type="dcterms:W3CDTF">2014-06-19T08:04:19Z</dcterms:created>
  <dcterms:modified xsi:type="dcterms:W3CDTF">2020-12-21T02:06:53Z</dcterms:modified>
</cp:coreProperties>
</file>