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โรงเรียนปราจีนกัลยาณี\จุดเน้น\ปี2564\"/>
    </mc:Choice>
  </mc:AlternateContent>
  <xr:revisionPtr revIDLastSave="0" documentId="13_ncr:1_{9F8372FB-D669-4358-9606-0D6E25CD3E93}" xr6:coauthVersionLast="45" xr6:coauthVersionMax="45" xr10:uidLastSave="{00000000-0000-0000-0000-000000000000}"/>
  <bookViews>
    <workbookView xWindow="10545" yWindow="225" windowWidth="9345" windowHeight="10710" firstSheet="8" activeTab="10" xr2:uid="{00000000-000D-0000-FFFF-FFFF00000000}"/>
  </bookViews>
  <sheets>
    <sheet name="ห้อง 1" sheetId="9" r:id="rId1"/>
    <sheet name="ห้อง 2" sheetId="11" r:id="rId2"/>
    <sheet name="ห้อง 3" sheetId="12" r:id="rId3"/>
    <sheet name="ห้อง 4" sheetId="13" r:id="rId4"/>
    <sheet name="ห้อง 5" sheetId="14" r:id="rId5"/>
    <sheet name="ห้อง 6" sheetId="15" r:id="rId6"/>
    <sheet name="ห้อง 7" sheetId="16" r:id="rId7"/>
    <sheet name="ห้อง 8" sheetId="17" r:id="rId8"/>
    <sheet name="ห้อง 9" sheetId="18" r:id="rId9"/>
    <sheet name="ห้อง 10" sheetId="19" r:id="rId10"/>
    <sheet name="ห้อง 11" sheetId="20" r:id="rId11"/>
  </sheets>
  <calcPr calcId="191029"/>
</workbook>
</file>

<file path=xl/calcChain.xml><?xml version="1.0" encoding="utf-8"?>
<calcChain xmlns="http://schemas.openxmlformats.org/spreadsheetml/2006/main">
  <c r="F42" i="18" l="1"/>
  <c r="G42" i="18"/>
  <c r="H42" i="18"/>
  <c r="I42" i="18"/>
  <c r="J42" i="18"/>
  <c r="F43" i="18"/>
  <c r="G43" i="18"/>
  <c r="H43" i="18"/>
  <c r="I43" i="18"/>
  <c r="J43" i="18"/>
  <c r="F44" i="18"/>
  <c r="G44" i="18"/>
  <c r="H44" i="18"/>
  <c r="I44" i="18"/>
  <c r="J44" i="18"/>
  <c r="F45" i="18"/>
  <c r="G45" i="18"/>
  <c r="H45" i="18"/>
  <c r="I45" i="18"/>
  <c r="J45" i="18"/>
  <c r="F46" i="18"/>
  <c r="G46" i="18"/>
  <c r="H46" i="18"/>
  <c r="I46" i="18"/>
  <c r="J46" i="18"/>
  <c r="F47" i="18"/>
  <c r="G47" i="18"/>
  <c r="H47" i="18"/>
  <c r="I47" i="18"/>
  <c r="J47" i="18"/>
  <c r="F48" i="18"/>
  <c r="G48" i="18"/>
  <c r="H48" i="18"/>
  <c r="I48" i="18"/>
  <c r="J48" i="18"/>
  <c r="F49" i="18"/>
  <c r="G49" i="18"/>
  <c r="H49" i="18"/>
  <c r="I49" i="18"/>
  <c r="J49" i="18"/>
  <c r="F50" i="18"/>
  <c r="G50" i="18"/>
  <c r="H50" i="18"/>
  <c r="I50" i="18"/>
  <c r="J50" i="18"/>
  <c r="F51" i="18"/>
  <c r="G51" i="18"/>
  <c r="H51" i="18"/>
  <c r="I51" i="18"/>
  <c r="J51" i="18"/>
  <c r="F52" i="16"/>
  <c r="G52" i="16"/>
  <c r="H52" i="16"/>
  <c r="I52" i="16"/>
  <c r="J52" i="16"/>
  <c r="F53" i="16"/>
  <c r="G53" i="16"/>
  <c r="H53" i="16"/>
  <c r="I53" i="16"/>
  <c r="J53" i="16"/>
  <c r="F49" i="15"/>
  <c r="G49" i="15"/>
  <c r="H49" i="15"/>
  <c r="I49" i="15"/>
  <c r="J49" i="15"/>
  <c r="F50" i="15"/>
  <c r="G50" i="15"/>
  <c r="H50" i="15"/>
  <c r="I50" i="15"/>
  <c r="J50" i="15"/>
  <c r="F51" i="15"/>
  <c r="G51" i="15"/>
  <c r="H51" i="15"/>
  <c r="I51" i="15"/>
  <c r="J51" i="15"/>
  <c r="F52" i="15"/>
  <c r="G52" i="15"/>
  <c r="H52" i="15"/>
  <c r="I52" i="15"/>
  <c r="J52" i="15"/>
  <c r="F53" i="15"/>
  <c r="G53" i="15"/>
  <c r="H53" i="15"/>
  <c r="I53" i="15"/>
  <c r="J53" i="15"/>
  <c r="F52" i="14"/>
  <c r="G52" i="14"/>
  <c r="H52" i="14"/>
  <c r="I52" i="14"/>
  <c r="J52" i="14"/>
  <c r="F53" i="14"/>
  <c r="G53" i="14"/>
  <c r="H53" i="14"/>
  <c r="I53" i="14"/>
  <c r="J53" i="14"/>
  <c r="J40" i="20"/>
  <c r="I40" i="20"/>
  <c r="H40" i="20"/>
  <c r="G40" i="20"/>
  <c r="F40" i="20"/>
  <c r="J39" i="20"/>
  <c r="I39" i="20"/>
  <c r="H39" i="20"/>
  <c r="G39" i="20"/>
  <c r="F39" i="20"/>
  <c r="J38" i="20"/>
  <c r="I38" i="20"/>
  <c r="H38" i="20"/>
  <c r="G38" i="20"/>
  <c r="F38" i="20"/>
  <c r="J37" i="20"/>
  <c r="I37" i="20"/>
  <c r="H37" i="20"/>
  <c r="G37" i="20"/>
  <c r="F37" i="20"/>
  <c r="J36" i="20"/>
  <c r="I36" i="20"/>
  <c r="H36" i="20"/>
  <c r="G36" i="20"/>
  <c r="F36" i="20"/>
  <c r="J35" i="20"/>
  <c r="I35" i="20"/>
  <c r="H35" i="20"/>
  <c r="G35" i="20"/>
  <c r="F35" i="20"/>
  <c r="J34" i="20"/>
  <c r="I34" i="20"/>
  <c r="H34" i="20"/>
  <c r="G34" i="20"/>
  <c r="F34" i="20"/>
  <c r="J33" i="20"/>
  <c r="I33" i="20"/>
  <c r="H33" i="20"/>
  <c r="G33" i="20"/>
  <c r="F33" i="20"/>
  <c r="J32" i="20"/>
  <c r="I32" i="20"/>
  <c r="H32" i="20"/>
  <c r="G32" i="20"/>
  <c r="F32" i="20"/>
  <c r="J31" i="20"/>
  <c r="I31" i="20"/>
  <c r="H31" i="20"/>
  <c r="G31" i="20"/>
  <c r="F31" i="20"/>
  <c r="J30" i="20"/>
  <c r="I30" i="20"/>
  <c r="H30" i="20"/>
  <c r="G30" i="20"/>
  <c r="F30" i="20"/>
  <c r="J29" i="20"/>
  <c r="I29" i="20"/>
  <c r="H29" i="20"/>
  <c r="G29" i="20"/>
  <c r="F29" i="20"/>
  <c r="J28" i="20"/>
  <c r="I28" i="20"/>
  <c r="H28" i="20"/>
  <c r="G28" i="20"/>
  <c r="F28" i="20"/>
  <c r="J27" i="20"/>
  <c r="I27" i="20"/>
  <c r="H27" i="20"/>
  <c r="G27" i="20"/>
  <c r="F27" i="20"/>
  <c r="J26" i="20"/>
  <c r="I26" i="20"/>
  <c r="H26" i="20"/>
  <c r="G26" i="20"/>
  <c r="F26" i="20"/>
  <c r="J25" i="20"/>
  <c r="I25" i="20"/>
  <c r="H25" i="20"/>
  <c r="G25" i="20"/>
  <c r="F25" i="20"/>
  <c r="J24" i="20"/>
  <c r="I24" i="20"/>
  <c r="H24" i="20"/>
  <c r="G24" i="20"/>
  <c r="F24" i="20"/>
  <c r="J23" i="20"/>
  <c r="I23" i="20"/>
  <c r="H23" i="20"/>
  <c r="G23" i="20"/>
  <c r="F23" i="20"/>
  <c r="J22" i="20"/>
  <c r="I22" i="20"/>
  <c r="H22" i="20"/>
  <c r="G22" i="20"/>
  <c r="F22" i="20"/>
  <c r="J21" i="20"/>
  <c r="I21" i="20"/>
  <c r="H21" i="20"/>
  <c r="G21" i="20"/>
  <c r="F21" i="20"/>
  <c r="J20" i="20"/>
  <c r="I20" i="20"/>
  <c r="H20" i="20"/>
  <c r="G20" i="20"/>
  <c r="F20" i="20"/>
  <c r="J19" i="20"/>
  <c r="I19" i="20"/>
  <c r="H19" i="20"/>
  <c r="G19" i="20"/>
  <c r="F19" i="20"/>
  <c r="J18" i="20"/>
  <c r="I18" i="20"/>
  <c r="H18" i="20"/>
  <c r="G18" i="20"/>
  <c r="F18" i="20"/>
  <c r="J17" i="20"/>
  <c r="I17" i="20"/>
  <c r="H17" i="20"/>
  <c r="G17" i="20"/>
  <c r="F17" i="20"/>
  <c r="J16" i="20"/>
  <c r="I16" i="20"/>
  <c r="H16" i="20"/>
  <c r="G16" i="20"/>
  <c r="F16" i="20"/>
  <c r="J15" i="20"/>
  <c r="I15" i="20"/>
  <c r="H15" i="20"/>
  <c r="G15" i="20"/>
  <c r="F15" i="20"/>
  <c r="J14" i="20"/>
  <c r="I14" i="20"/>
  <c r="H14" i="20"/>
  <c r="G14" i="20"/>
  <c r="F14" i="20"/>
  <c r="J13" i="20"/>
  <c r="I13" i="20"/>
  <c r="H13" i="20"/>
  <c r="G13" i="20"/>
  <c r="F13" i="20"/>
  <c r="J12" i="20"/>
  <c r="J42" i="20" s="1"/>
  <c r="I12" i="20"/>
  <c r="G53" i="20" s="1"/>
  <c r="H12" i="20"/>
  <c r="G52" i="20" s="1"/>
  <c r="G12" i="20"/>
  <c r="G51" i="20" s="1"/>
  <c r="F12" i="20"/>
  <c r="G50" i="20" s="1"/>
  <c r="J41" i="20" l="1"/>
  <c r="J43" i="19"/>
  <c r="I43" i="19"/>
  <c r="H43" i="19"/>
  <c r="G43" i="19"/>
  <c r="F43" i="19"/>
  <c r="J42" i="19"/>
  <c r="I42" i="19"/>
  <c r="H42" i="19"/>
  <c r="G42" i="19"/>
  <c r="F42" i="19"/>
  <c r="J41" i="19"/>
  <c r="I41" i="19"/>
  <c r="H41" i="19"/>
  <c r="G41" i="19"/>
  <c r="F41" i="19"/>
  <c r="J40" i="19"/>
  <c r="I40" i="19"/>
  <c r="H40" i="19"/>
  <c r="G40" i="19"/>
  <c r="F40" i="19"/>
  <c r="J39" i="19"/>
  <c r="I39" i="19"/>
  <c r="H39" i="19"/>
  <c r="G39" i="19"/>
  <c r="F39" i="19"/>
  <c r="J38" i="19"/>
  <c r="I38" i="19"/>
  <c r="H38" i="19"/>
  <c r="G38" i="19"/>
  <c r="F38" i="19"/>
  <c r="J37" i="19"/>
  <c r="I37" i="19"/>
  <c r="H37" i="19"/>
  <c r="G37" i="19"/>
  <c r="F37" i="19"/>
  <c r="J36" i="19"/>
  <c r="I36" i="19"/>
  <c r="H36" i="19"/>
  <c r="G36" i="19"/>
  <c r="F36" i="19"/>
  <c r="J35" i="19"/>
  <c r="I35" i="19"/>
  <c r="H35" i="19"/>
  <c r="G35" i="19"/>
  <c r="F35" i="19"/>
  <c r="J34" i="19"/>
  <c r="I34" i="19"/>
  <c r="H34" i="19"/>
  <c r="G34" i="19"/>
  <c r="F34" i="19"/>
  <c r="J33" i="19"/>
  <c r="I33" i="19"/>
  <c r="H33" i="19"/>
  <c r="G33" i="19"/>
  <c r="F33" i="19"/>
  <c r="J32" i="19"/>
  <c r="I32" i="19"/>
  <c r="H32" i="19"/>
  <c r="G32" i="19"/>
  <c r="F32" i="19"/>
  <c r="J31" i="19"/>
  <c r="I31" i="19"/>
  <c r="H31" i="19"/>
  <c r="G31" i="19"/>
  <c r="F31" i="19"/>
  <c r="J30" i="19"/>
  <c r="I30" i="19"/>
  <c r="H30" i="19"/>
  <c r="G30" i="19"/>
  <c r="F30" i="19"/>
  <c r="J29" i="19"/>
  <c r="I29" i="19"/>
  <c r="H29" i="19"/>
  <c r="G29" i="19"/>
  <c r="F29" i="19"/>
  <c r="J28" i="19"/>
  <c r="I28" i="19"/>
  <c r="H28" i="19"/>
  <c r="G28" i="19"/>
  <c r="F28" i="19"/>
  <c r="J27" i="19"/>
  <c r="I27" i="19"/>
  <c r="H27" i="19"/>
  <c r="G27" i="19"/>
  <c r="F27" i="19"/>
  <c r="J26" i="19"/>
  <c r="I26" i="19"/>
  <c r="H26" i="19"/>
  <c r="G26" i="19"/>
  <c r="F26" i="19"/>
  <c r="J25" i="19"/>
  <c r="I25" i="19"/>
  <c r="H25" i="19"/>
  <c r="G25" i="19"/>
  <c r="F25" i="19"/>
  <c r="J24" i="19"/>
  <c r="I24" i="19"/>
  <c r="H24" i="19"/>
  <c r="G24" i="19"/>
  <c r="F24" i="19"/>
  <c r="J23" i="19"/>
  <c r="I23" i="19"/>
  <c r="H23" i="19"/>
  <c r="G23" i="19"/>
  <c r="F23" i="19"/>
  <c r="J22" i="19"/>
  <c r="I22" i="19"/>
  <c r="H22" i="19"/>
  <c r="G22" i="19"/>
  <c r="F22" i="19"/>
  <c r="J21" i="19"/>
  <c r="I21" i="19"/>
  <c r="H21" i="19"/>
  <c r="G21" i="19"/>
  <c r="F21" i="19"/>
  <c r="J20" i="19"/>
  <c r="I20" i="19"/>
  <c r="H20" i="19"/>
  <c r="G20" i="19"/>
  <c r="F20" i="19"/>
  <c r="J19" i="19"/>
  <c r="I19" i="19"/>
  <c r="H19" i="19"/>
  <c r="G19" i="19"/>
  <c r="F19" i="19"/>
  <c r="J18" i="19"/>
  <c r="I18" i="19"/>
  <c r="H18" i="19"/>
  <c r="G18" i="19"/>
  <c r="F18" i="19"/>
  <c r="J17" i="19"/>
  <c r="I17" i="19"/>
  <c r="H17" i="19"/>
  <c r="G17" i="19"/>
  <c r="F17" i="19"/>
  <c r="J16" i="19"/>
  <c r="I16" i="19"/>
  <c r="H16" i="19"/>
  <c r="G16" i="19"/>
  <c r="F16" i="19"/>
  <c r="J15" i="19"/>
  <c r="I15" i="19"/>
  <c r="H15" i="19"/>
  <c r="G15" i="19"/>
  <c r="F15" i="19"/>
  <c r="J14" i="19"/>
  <c r="I14" i="19"/>
  <c r="H14" i="19"/>
  <c r="G14" i="19"/>
  <c r="F14" i="19"/>
  <c r="J13" i="19"/>
  <c r="I13" i="19"/>
  <c r="H13" i="19"/>
  <c r="G13" i="19"/>
  <c r="F13" i="19"/>
  <c r="J12" i="19"/>
  <c r="I12" i="19"/>
  <c r="H12" i="19"/>
  <c r="G12" i="19"/>
  <c r="F12" i="19"/>
  <c r="J41" i="18"/>
  <c r="I41" i="18"/>
  <c r="H41" i="18"/>
  <c r="G41" i="18"/>
  <c r="F41" i="18"/>
  <c r="J40" i="18"/>
  <c r="I40" i="18"/>
  <c r="H40" i="18"/>
  <c r="G40" i="18"/>
  <c r="F40" i="18"/>
  <c r="J39" i="18"/>
  <c r="I39" i="18"/>
  <c r="H39" i="18"/>
  <c r="G39" i="18"/>
  <c r="F39" i="18"/>
  <c r="J38" i="18"/>
  <c r="I38" i="18"/>
  <c r="H38" i="18"/>
  <c r="G38" i="18"/>
  <c r="F38" i="18"/>
  <c r="J37" i="18"/>
  <c r="I37" i="18"/>
  <c r="H37" i="18"/>
  <c r="G37" i="18"/>
  <c r="F37" i="18"/>
  <c r="J36" i="18"/>
  <c r="I36" i="18"/>
  <c r="H36" i="18"/>
  <c r="G36" i="18"/>
  <c r="F36" i="18"/>
  <c r="J35" i="18"/>
  <c r="I35" i="18"/>
  <c r="H35" i="18"/>
  <c r="G35" i="18"/>
  <c r="F35" i="18"/>
  <c r="J34" i="18"/>
  <c r="I34" i="18"/>
  <c r="H34" i="18"/>
  <c r="G34" i="18"/>
  <c r="F34" i="18"/>
  <c r="J33" i="18"/>
  <c r="I33" i="18"/>
  <c r="H33" i="18"/>
  <c r="G33" i="18"/>
  <c r="F33" i="18"/>
  <c r="J32" i="18"/>
  <c r="I32" i="18"/>
  <c r="H32" i="18"/>
  <c r="G32" i="18"/>
  <c r="F32" i="18"/>
  <c r="J31" i="18"/>
  <c r="I31" i="18"/>
  <c r="H31" i="18"/>
  <c r="G31" i="18"/>
  <c r="F31" i="18"/>
  <c r="J30" i="18"/>
  <c r="I30" i="18"/>
  <c r="H30" i="18"/>
  <c r="G30" i="18"/>
  <c r="F30" i="18"/>
  <c r="J29" i="18"/>
  <c r="I29" i="18"/>
  <c r="H29" i="18"/>
  <c r="G29" i="18"/>
  <c r="F29" i="18"/>
  <c r="J28" i="18"/>
  <c r="I28" i="18"/>
  <c r="H28" i="18"/>
  <c r="G28" i="18"/>
  <c r="F28" i="18"/>
  <c r="J27" i="18"/>
  <c r="I27" i="18"/>
  <c r="H27" i="18"/>
  <c r="G27" i="18"/>
  <c r="F27" i="18"/>
  <c r="J26" i="18"/>
  <c r="I26" i="18"/>
  <c r="H26" i="18"/>
  <c r="G26" i="18"/>
  <c r="F26" i="18"/>
  <c r="J25" i="18"/>
  <c r="I25" i="18"/>
  <c r="H25" i="18"/>
  <c r="G25" i="18"/>
  <c r="F25" i="18"/>
  <c r="J24" i="18"/>
  <c r="I24" i="18"/>
  <c r="H24" i="18"/>
  <c r="G24" i="18"/>
  <c r="F24" i="18"/>
  <c r="J23" i="18"/>
  <c r="I23" i="18"/>
  <c r="H23" i="18"/>
  <c r="G23" i="18"/>
  <c r="F23" i="18"/>
  <c r="J22" i="18"/>
  <c r="I22" i="18"/>
  <c r="H22" i="18"/>
  <c r="G22" i="18"/>
  <c r="F22" i="18"/>
  <c r="J21" i="18"/>
  <c r="I21" i="18"/>
  <c r="H21" i="18"/>
  <c r="G21" i="18"/>
  <c r="F21" i="18"/>
  <c r="J20" i="18"/>
  <c r="I20" i="18"/>
  <c r="H20" i="18"/>
  <c r="G20" i="18"/>
  <c r="F20" i="18"/>
  <c r="J19" i="18"/>
  <c r="I19" i="18"/>
  <c r="H19" i="18"/>
  <c r="G19" i="18"/>
  <c r="F19" i="18"/>
  <c r="J18" i="18"/>
  <c r="I18" i="18"/>
  <c r="H18" i="18"/>
  <c r="G18" i="18"/>
  <c r="F18" i="18"/>
  <c r="J17" i="18"/>
  <c r="I17" i="18"/>
  <c r="H17" i="18"/>
  <c r="G17" i="18"/>
  <c r="F17" i="18"/>
  <c r="J16" i="18"/>
  <c r="I16" i="18"/>
  <c r="H16" i="18"/>
  <c r="G16" i="18"/>
  <c r="F16" i="18"/>
  <c r="J15" i="18"/>
  <c r="I15" i="18"/>
  <c r="H15" i="18"/>
  <c r="G15" i="18"/>
  <c r="F15" i="18"/>
  <c r="J14" i="18"/>
  <c r="I14" i="18"/>
  <c r="H14" i="18"/>
  <c r="G14" i="18"/>
  <c r="F14" i="18"/>
  <c r="J13" i="18"/>
  <c r="I13" i="18"/>
  <c r="H13" i="18"/>
  <c r="G13" i="18"/>
  <c r="F13" i="18"/>
  <c r="J12" i="18"/>
  <c r="I12" i="18"/>
  <c r="H12" i="18"/>
  <c r="G12" i="18"/>
  <c r="F12" i="18"/>
  <c r="J45" i="17"/>
  <c r="I45" i="17"/>
  <c r="H45" i="17"/>
  <c r="G45" i="17"/>
  <c r="F45" i="17"/>
  <c r="J44" i="17"/>
  <c r="I44" i="17"/>
  <c r="H44" i="17"/>
  <c r="G44" i="17"/>
  <c r="F44" i="17"/>
  <c r="J43" i="17"/>
  <c r="I43" i="17"/>
  <c r="H43" i="17"/>
  <c r="G43" i="17"/>
  <c r="F43" i="17"/>
  <c r="J42" i="17"/>
  <c r="I42" i="17"/>
  <c r="H42" i="17"/>
  <c r="G42" i="17"/>
  <c r="F42" i="17"/>
  <c r="J41" i="17"/>
  <c r="I41" i="17"/>
  <c r="H41" i="17"/>
  <c r="G41" i="17"/>
  <c r="F41" i="17"/>
  <c r="J40" i="17"/>
  <c r="I40" i="17"/>
  <c r="H40" i="17"/>
  <c r="G40" i="17"/>
  <c r="F40" i="17"/>
  <c r="J39" i="17"/>
  <c r="I39" i="17"/>
  <c r="H39" i="17"/>
  <c r="G39" i="17"/>
  <c r="F39" i="17"/>
  <c r="J38" i="17"/>
  <c r="I38" i="17"/>
  <c r="H38" i="17"/>
  <c r="G38" i="17"/>
  <c r="F38" i="17"/>
  <c r="J37" i="17"/>
  <c r="I37" i="17"/>
  <c r="H37" i="17"/>
  <c r="G37" i="17"/>
  <c r="F37" i="17"/>
  <c r="J36" i="17"/>
  <c r="I36" i="17"/>
  <c r="H36" i="17"/>
  <c r="G36" i="17"/>
  <c r="F36" i="17"/>
  <c r="J35" i="17"/>
  <c r="I35" i="17"/>
  <c r="H35" i="17"/>
  <c r="G35" i="17"/>
  <c r="F35" i="17"/>
  <c r="J34" i="17"/>
  <c r="I34" i="17"/>
  <c r="H34" i="17"/>
  <c r="G34" i="17"/>
  <c r="F34" i="17"/>
  <c r="J33" i="17"/>
  <c r="I33" i="17"/>
  <c r="H33" i="17"/>
  <c r="G33" i="17"/>
  <c r="F33" i="17"/>
  <c r="J32" i="17"/>
  <c r="I32" i="17"/>
  <c r="H32" i="17"/>
  <c r="G32" i="17"/>
  <c r="F32" i="17"/>
  <c r="J31" i="17"/>
  <c r="I31" i="17"/>
  <c r="H31" i="17"/>
  <c r="G31" i="17"/>
  <c r="F31" i="17"/>
  <c r="J30" i="17"/>
  <c r="I30" i="17"/>
  <c r="H30" i="17"/>
  <c r="G30" i="17"/>
  <c r="F30" i="17"/>
  <c r="J29" i="17"/>
  <c r="I29" i="17"/>
  <c r="H29" i="17"/>
  <c r="G29" i="17"/>
  <c r="F29" i="17"/>
  <c r="J28" i="17"/>
  <c r="I28" i="17"/>
  <c r="H28" i="17"/>
  <c r="G28" i="17"/>
  <c r="F28" i="17"/>
  <c r="J27" i="17"/>
  <c r="I27" i="17"/>
  <c r="H27" i="17"/>
  <c r="G27" i="17"/>
  <c r="F27" i="17"/>
  <c r="J26" i="17"/>
  <c r="I26" i="17"/>
  <c r="H26" i="17"/>
  <c r="G26" i="17"/>
  <c r="F26" i="17"/>
  <c r="J25" i="17"/>
  <c r="I25" i="17"/>
  <c r="H25" i="17"/>
  <c r="G25" i="17"/>
  <c r="F25" i="17"/>
  <c r="J24" i="17"/>
  <c r="I24" i="17"/>
  <c r="H24" i="17"/>
  <c r="G24" i="17"/>
  <c r="F24" i="17"/>
  <c r="J23" i="17"/>
  <c r="I23" i="17"/>
  <c r="H23" i="17"/>
  <c r="G23" i="17"/>
  <c r="F23" i="17"/>
  <c r="J22" i="17"/>
  <c r="I22" i="17"/>
  <c r="H22" i="17"/>
  <c r="G22" i="17"/>
  <c r="F22" i="17"/>
  <c r="J21" i="17"/>
  <c r="I21" i="17"/>
  <c r="H21" i="17"/>
  <c r="G21" i="17"/>
  <c r="F21" i="17"/>
  <c r="J20" i="17"/>
  <c r="I20" i="17"/>
  <c r="H20" i="17"/>
  <c r="G20" i="17"/>
  <c r="F20" i="17"/>
  <c r="J19" i="17"/>
  <c r="I19" i="17"/>
  <c r="H19" i="17"/>
  <c r="G19" i="17"/>
  <c r="F19" i="17"/>
  <c r="J18" i="17"/>
  <c r="I18" i="17"/>
  <c r="H18" i="17"/>
  <c r="G18" i="17"/>
  <c r="F18" i="17"/>
  <c r="J17" i="17"/>
  <c r="I17" i="17"/>
  <c r="H17" i="17"/>
  <c r="G17" i="17"/>
  <c r="F17" i="17"/>
  <c r="J16" i="17"/>
  <c r="I16" i="17"/>
  <c r="H16" i="17"/>
  <c r="G16" i="17"/>
  <c r="F16" i="17"/>
  <c r="J15" i="17"/>
  <c r="I15" i="17"/>
  <c r="H15" i="17"/>
  <c r="G15" i="17"/>
  <c r="F15" i="17"/>
  <c r="J14" i="17"/>
  <c r="I14" i="17"/>
  <c r="H14" i="17"/>
  <c r="G14" i="17"/>
  <c r="F14" i="17"/>
  <c r="J13" i="17"/>
  <c r="I13" i="17"/>
  <c r="H13" i="17"/>
  <c r="G13" i="17"/>
  <c r="F13" i="17"/>
  <c r="J12" i="17"/>
  <c r="I12" i="17"/>
  <c r="H12" i="17"/>
  <c r="G12" i="17"/>
  <c r="F12" i="17"/>
  <c r="J51" i="16"/>
  <c r="I51" i="16"/>
  <c r="H51" i="16"/>
  <c r="G51" i="16"/>
  <c r="F51" i="16"/>
  <c r="J50" i="16"/>
  <c r="I50" i="16"/>
  <c r="H50" i="16"/>
  <c r="G50" i="16"/>
  <c r="F50" i="16"/>
  <c r="J49" i="16"/>
  <c r="I49" i="16"/>
  <c r="H49" i="16"/>
  <c r="G49" i="16"/>
  <c r="F49" i="16"/>
  <c r="J48" i="16"/>
  <c r="I48" i="16"/>
  <c r="H48" i="16"/>
  <c r="G48" i="16"/>
  <c r="F48" i="16"/>
  <c r="J47" i="16"/>
  <c r="I47" i="16"/>
  <c r="H47" i="16"/>
  <c r="G47" i="16"/>
  <c r="F47" i="16"/>
  <c r="J46" i="16"/>
  <c r="I46" i="16"/>
  <c r="H46" i="16"/>
  <c r="G46" i="16"/>
  <c r="F46" i="16"/>
  <c r="J45" i="16"/>
  <c r="I45" i="16"/>
  <c r="H45" i="16"/>
  <c r="G45" i="16"/>
  <c r="F45" i="16"/>
  <c r="J44" i="16"/>
  <c r="I44" i="16"/>
  <c r="H44" i="16"/>
  <c r="G44" i="16"/>
  <c r="F44" i="16"/>
  <c r="J43" i="16"/>
  <c r="I43" i="16"/>
  <c r="H43" i="16"/>
  <c r="G43" i="16"/>
  <c r="F43" i="16"/>
  <c r="J42" i="16"/>
  <c r="I42" i="16"/>
  <c r="H42" i="16"/>
  <c r="G42" i="16"/>
  <c r="F42" i="16"/>
  <c r="J41" i="16"/>
  <c r="I41" i="16"/>
  <c r="H41" i="16"/>
  <c r="G41" i="16"/>
  <c r="F41" i="16"/>
  <c r="J40" i="16"/>
  <c r="I40" i="16"/>
  <c r="H40" i="16"/>
  <c r="G40" i="16"/>
  <c r="F40" i="16"/>
  <c r="J39" i="16"/>
  <c r="I39" i="16"/>
  <c r="H39" i="16"/>
  <c r="G39" i="16"/>
  <c r="F39" i="16"/>
  <c r="J38" i="16"/>
  <c r="I38" i="16"/>
  <c r="H38" i="16"/>
  <c r="G38" i="16"/>
  <c r="F38" i="16"/>
  <c r="J37" i="16"/>
  <c r="I37" i="16"/>
  <c r="H37" i="16"/>
  <c r="G37" i="16"/>
  <c r="F37" i="16"/>
  <c r="J36" i="16"/>
  <c r="I36" i="16"/>
  <c r="H36" i="16"/>
  <c r="G36" i="16"/>
  <c r="F36" i="16"/>
  <c r="J35" i="16"/>
  <c r="I35" i="16"/>
  <c r="H35" i="16"/>
  <c r="G35" i="16"/>
  <c r="F35" i="16"/>
  <c r="J34" i="16"/>
  <c r="I34" i="16"/>
  <c r="H34" i="16"/>
  <c r="G34" i="16"/>
  <c r="F34" i="16"/>
  <c r="J33" i="16"/>
  <c r="I33" i="16"/>
  <c r="H33" i="16"/>
  <c r="G33" i="16"/>
  <c r="F33" i="16"/>
  <c r="J32" i="16"/>
  <c r="I32" i="16"/>
  <c r="H32" i="16"/>
  <c r="G32" i="16"/>
  <c r="F32" i="16"/>
  <c r="J31" i="16"/>
  <c r="I31" i="16"/>
  <c r="H31" i="16"/>
  <c r="G31" i="16"/>
  <c r="F31" i="16"/>
  <c r="J30" i="16"/>
  <c r="I30" i="16"/>
  <c r="H30" i="16"/>
  <c r="G30" i="16"/>
  <c r="F30" i="16"/>
  <c r="J29" i="16"/>
  <c r="I29" i="16"/>
  <c r="H29" i="16"/>
  <c r="G29" i="16"/>
  <c r="F29" i="16"/>
  <c r="J28" i="16"/>
  <c r="I28" i="16"/>
  <c r="H28" i="16"/>
  <c r="G28" i="16"/>
  <c r="F28" i="16"/>
  <c r="J27" i="16"/>
  <c r="I27" i="16"/>
  <c r="H27" i="16"/>
  <c r="G27" i="16"/>
  <c r="F27" i="16"/>
  <c r="J26" i="16"/>
  <c r="I26" i="16"/>
  <c r="H26" i="16"/>
  <c r="G26" i="16"/>
  <c r="F26" i="16"/>
  <c r="J25" i="16"/>
  <c r="I25" i="16"/>
  <c r="H25" i="16"/>
  <c r="G25" i="16"/>
  <c r="F25" i="16"/>
  <c r="J24" i="16"/>
  <c r="I24" i="16"/>
  <c r="H24" i="16"/>
  <c r="G24" i="16"/>
  <c r="F24" i="16"/>
  <c r="J23" i="16"/>
  <c r="I23" i="16"/>
  <c r="H23" i="16"/>
  <c r="G23" i="16"/>
  <c r="F23" i="16"/>
  <c r="J22" i="16"/>
  <c r="I22" i="16"/>
  <c r="H22" i="16"/>
  <c r="G22" i="16"/>
  <c r="F22" i="16"/>
  <c r="J21" i="16"/>
  <c r="I21" i="16"/>
  <c r="H21" i="16"/>
  <c r="G21" i="16"/>
  <c r="F21" i="16"/>
  <c r="J20" i="16"/>
  <c r="I20" i="16"/>
  <c r="H20" i="16"/>
  <c r="G20" i="16"/>
  <c r="F20" i="16"/>
  <c r="J19" i="16"/>
  <c r="I19" i="16"/>
  <c r="H19" i="16"/>
  <c r="G19" i="16"/>
  <c r="F19" i="16"/>
  <c r="J18" i="16"/>
  <c r="I18" i="16"/>
  <c r="H18" i="16"/>
  <c r="G18" i="16"/>
  <c r="F18" i="16"/>
  <c r="J17" i="16"/>
  <c r="I17" i="16"/>
  <c r="H17" i="16"/>
  <c r="G17" i="16"/>
  <c r="F17" i="16"/>
  <c r="J16" i="16"/>
  <c r="I16" i="16"/>
  <c r="H16" i="16"/>
  <c r="G16" i="16"/>
  <c r="F16" i="16"/>
  <c r="J15" i="16"/>
  <c r="I15" i="16"/>
  <c r="H15" i="16"/>
  <c r="G15" i="16"/>
  <c r="F15" i="16"/>
  <c r="J14" i="16"/>
  <c r="I14" i="16"/>
  <c r="H14" i="16"/>
  <c r="G14" i="16"/>
  <c r="F14" i="16"/>
  <c r="J13" i="16"/>
  <c r="I13" i="16"/>
  <c r="H13" i="16"/>
  <c r="G13" i="16"/>
  <c r="F13" i="16"/>
  <c r="J12" i="16"/>
  <c r="I12" i="16"/>
  <c r="H12" i="16"/>
  <c r="G12" i="16"/>
  <c r="F12" i="16"/>
  <c r="J43" i="15"/>
  <c r="I43" i="15"/>
  <c r="H43" i="15"/>
  <c r="G43" i="15"/>
  <c r="F43" i="15"/>
  <c r="J42" i="15"/>
  <c r="I42" i="15"/>
  <c r="H42" i="15"/>
  <c r="G42" i="15"/>
  <c r="F42" i="15"/>
  <c r="J41" i="15"/>
  <c r="I41" i="15"/>
  <c r="H41" i="15"/>
  <c r="G41" i="15"/>
  <c r="F41" i="15"/>
  <c r="J40" i="15"/>
  <c r="I40" i="15"/>
  <c r="H40" i="15"/>
  <c r="G40" i="15"/>
  <c r="F40" i="15"/>
  <c r="J39" i="15"/>
  <c r="I39" i="15"/>
  <c r="H39" i="15"/>
  <c r="G39" i="15"/>
  <c r="F39" i="15"/>
  <c r="J38" i="15"/>
  <c r="I38" i="15"/>
  <c r="H38" i="15"/>
  <c r="G38" i="15"/>
  <c r="F38" i="15"/>
  <c r="J37" i="15"/>
  <c r="I37" i="15"/>
  <c r="H37" i="15"/>
  <c r="G37" i="15"/>
  <c r="F37" i="15"/>
  <c r="J36" i="15"/>
  <c r="I36" i="15"/>
  <c r="H36" i="15"/>
  <c r="G36" i="15"/>
  <c r="F36" i="15"/>
  <c r="J35" i="15"/>
  <c r="I35" i="15"/>
  <c r="H35" i="15"/>
  <c r="G35" i="15"/>
  <c r="F35" i="15"/>
  <c r="J34" i="15"/>
  <c r="I34" i="15"/>
  <c r="H34" i="15"/>
  <c r="G34" i="15"/>
  <c r="F34" i="15"/>
  <c r="J33" i="15"/>
  <c r="I33" i="15"/>
  <c r="H33" i="15"/>
  <c r="G33" i="15"/>
  <c r="F33" i="15"/>
  <c r="J32" i="15"/>
  <c r="I32" i="15"/>
  <c r="H32" i="15"/>
  <c r="G32" i="15"/>
  <c r="F32" i="15"/>
  <c r="J31" i="15"/>
  <c r="I31" i="15"/>
  <c r="H31" i="15"/>
  <c r="G31" i="15"/>
  <c r="F31" i="15"/>
  <c r="J30" i="15"/>
  <c r="I30" i="15"/>
  <c r="H30" i="15"/>
  <c r="G30" i="15"/>
  <c r="F30" i="15"/>
  <c r="J29" i="15"/>
  <c r="I29" i="15"/>
  <c r="H29" i="15"/>
  <c r="G29" i="15"/>
  <c r="F29" i="15"/>
  <c r="J28" i="15"/>
  <c r="I28" i="15"/>
  <c r="H28" i="15"/>
  <c r="G28" i="15"/>
  <c r="F28" i="15"/>
  <c r="J27" i="15"/>
  <c r="I27" i="15"/>
  <c r="H27" i="15"/>
  <c r="G27" i="15"/>
  <c r="F27" i="15"/>
  <c r="J26" i="15"/>
  <c r="I26" i="15"/>
  <c r="H26" i="15"/>
  <c r="G26" i="15"/>
  <c r="F26" i="15"/>
  <c r="J25" i="15"/>
  <c r="I25" i="15"/>
  <c r="H25" i="15"/>
  <c r="G25" i="15"/>
  <c r="F25" i="15"/>
  <c r="J24" i="15"/>
  <c r="I24" i="15"/>
  <c r="H24" i="15"/>
  <c r="G24" i="15"/>
  <c r="F24" i="15"/>
  <c r="J23" i="15"/>
  <c r="I23" i="15"/>
  <c r="H23" i="15"/>
  <c r="G23" i="15"/>
  <c r="F23" i="15"/>
  <c r="J22" i="15"/>
  <c r="I22" i="15"/>
  <c r="H22" i="15"/>
  <c r="G22" i="15"/>
  <c r="F22" i="15"/>
  <c r="J21" i="15"/>
  <c r="I21" i="15"/>
  <c r="H21" i="15"/>
  <c r="G21" i="15"/>
  <c r="F21" i="15"/>
  <c r="J20" i="15"/>
  <c r="I20" i="15"/>
  <c r="H20" i="15"/>
  <c r="G20" i="15"/>
  <c r="F20" i="15"/>
  <c r="J19" i="15"/>
  <c r="I19" i="15"/>
  <c r="H19" i="15"/>
  <c r="G19" i="15"/>
  <c r="F19" i="15"/>
  <c r="J18" i="15"/>
  <c r="I18" i="15"/>
  <c r="H18" i="15"/>
  <c r="G18" i="15"/>
  <c r="F18" i="15"/>
  <c r="J17" i="15"/>
  <c r="I17" i="15"/>
  <c r="H17" i="15"/>
  <c r="G17" i="15"/>
  <c r="F17" i="15"/>
  <c r="J16" i="15"/>
  <c r="I16" i="15"/>
  <c r="H16" i="15"/>
  <c r="G16" i="15"/>
  <c r="F16" i="15"/>
  <c r="J15" i="15"/>
  <c r="I15" i="15"/>
  <c r="H15" i="15"/>
  <c r="G15" i="15"/>
  <c r="F15" i="15"/>
  <c r="J14" i="15"/>
  <c r="I14" i="15"/>
  <c r="H14" i="15"/>
  <c r="G14" i="15"/>
  <c r="F14" i="15"/>
  <c r="J13" i="15"/>
  <c r="I13" i="15"/>
  <c r="H13" i="15"/>
  <c r="G13" i="15"/>
  <c r="F13" i="15"/>
  <c r="J12" i="15"/>
  <c r="I12" i="15"/>
  <c r="H12" i="15"/>
  <c r="G12" i="15"/>
  <c r="F12" i="15"/>
  <c r="J51" i="14"/>
  <c r="I51" i="14"/>
  <c r="H51" i="14"/>
  <c r="G51" i="14"/>
  <c r="F51" i="14"/>
  <c r="J50" i="14"/>
  <c r="I50" i="14"/>
  <c r="H50" i="14"/>
  <c r="G50" i="14"/>
  <c r="F50" i="14"/>
  <c r="J49" i="14"/>
  <c r="I49" i="14"/>
  <c r="H49" i="14"/>
  <c r="G49" i="14"/>
  <c r="F49" i="14"/>
  <c r="J48" i="14"/>
  <c r="I48" i="14"/>
  <c r="H48" i="14"/>
  <c r="G48" i="14"/>
  <c r="F48" i="14"/>
  <c r="J47" i="14"/>
  <c r="I47" i="14"/>
  <c r="H47" i="14"/>
  <c r="G47" i="14"/>
  <c r="F47" i="14"/>
  <c r="J46" i="14"/>
  <c r="I46" i="14"/>
  <c r="H46" i="14"/>
  <c r="G46" i="14"/>
  <c r="F46" i="14"/>
  <c r="J45" i="14"/>
  <c r="I45" i="14"/>
  <c r="H45" i="14"/>
  <c r="G45" i="14"/>
  <c r="F45" i="14"/>
  <c r="J44" i="14"/>
  <c r="I44" i="14"/>
  <c r="H44" i="14"/>
  <c r="G44" i="14"/>
  <c r="F44" i="14"/>
  <c r="J43" i="14"/>
  <c r="I43" i="14"/>
  <c r="H43" i="14"/>
  <c r="G43" i="14"/>
  <c r="F43" i="14"/>
  <c r="J42" i="14"/>
  <c r="I42" i="14"/>
  <c r="H42" i="14"/>
  <c r="G42" i="14"/>
  <c r="F42" i="14"/>
  <c r="J41" i="14"/>
  <c r="I41" i="14"/>
  <c r="H41" i="14"/>
  <c r="G41" i="14"/>
  <c r="F41" i="14"/>
  <c r="J40" i="14"/>
  <c r="I40" i="14"/>
  <c r="H40" i="14"/>
  <c r="G40" i="14"/>
  <c r="F40" i="14"/>
  <c r="J39" i="14"/>
  <c r="I39" i="14"/>
  <c r="H39" i="14"/>
  <c r="G39" i="14"/>
  <c r="F39" i="14"/>
  <c r="J38" i="14"/>
  <c r="I38" i="14"/>
  <c r="H38" i="14"/>
  <c r="G38" i="14"/>
  <c r="F38" i="14"/>
  <c r="J37" i="14"/>
  <c r="I37" i="14"/>
  <c r="H37" i="14"/>
  <c r="G37" i="14"/>
  <c r="F37" i="14"/>
  <c r="J36" i="14"/>
  <c r="I36" i="14"/>
  <c r="H36" i="14"/>
  <c r="G36" i="14"/>
  <c r="F36" i="14"/>
  <c r="J35" i="14"/>
  <c r="I35" i="14"/>
  <c r="H35" i="14"/>
  <c r="G35" i="14"/>
  <c r="F35" i="14"/>
  <c r="J34" i="14"/>
  <c r="I34" i="14"/>
  <c r="H34" i="14"/>
  <c r="G34" i="14"/>
  <c r="F34" i="14"/>
  <c r="J33" i="14"/>
  <c r="I33" i="14"/>
  <c r="H33" i="14"/>
  <c r="G33" i="14"/>
  <c r="F33" i="14"/>
  <c r="J32" i="14"/>
  <c r="I32" i="14"/>
  <c r="H32" i="14"/>
  <c r="G32" i="14"/>
  <c r="F32" i="14"/>
  <c r="J31" i="14"/>
  <c r="I31" i="14"/>
  <c r="H31" i="14"/>
  <c r="G31" i="14"/>
  <c r="F31" i="14"/>
  <c r="J30" i="14"/>
  <c r="I30" i="14"/>
  <c r="H30" i="14"/>
  <c r="G30" i="14"/>
  <c r="F30" i="14"/>
  <c r="J29" i="14"/>
  <c r="I29" i="14"/>
  <c r="H29" i="14"/>
  <c r="G29" i="14"/>
  <c r="F29" i="14"/>
  <c r="J28" i="14"/>
  <c r="I28" i="14"/>
  <c r="H28" i="14"/>
  <c r="G28" i="14"/>
  <c r="F28" i="14"/>
  <c r="J27" i="14"/>
  <c r="I27" i="14"/>
  <c r="H27" i="14"/>
  <c r="G27" i="14"/>
  <c r="F27" i="14"/>
  <c r="J26" i="14"/>
  <c r="I26" i="14"/>
  <c r="H26" i="14"/>
  <c r="G26" i="14"/>
  <c r="F26" i="14"/>
  <c r="J25" i="14"/>
  <c r="I25" i="14"/>
  <c r="H25" i="14"/>
  <c r="G25" i="14"/>
  <c r="F25" i="14"/>
  <c r="J24" i="14"/>
  <c r="I24" i="14"/>
  <c r="H24" i="14"/>
  <c r="G24" i="14"/>
  <c r="F24" i="14"/>
  <c r="J23" i="14"/>
  <c r="I23" i="14"/>
  <c r="H23" i="14"/>
  <c r="G23" i="14"/>
  <c r="F23" i="14"/>
  <c r="J22" i="14"/>
  <c r="I22" i="14"/>
  <c r="H22" i="14"/>
  <c r="G22" i="14"/>
  <c r="F22" i="14"/>
  <c r="J21" i="14"/>
  <c r="I21" i="14"/>
  <c r="H21" i="14"/>
  <c r="G21" i="14"/>
  <c r="F21" i="14"/>
  <c r="J20" i="14"/>
  <c r="I20" i="14"/>
  <c r="H20" i="14"/>
  <c r="G20" i="14"/>
  <c r="F20" i="14"/>
  <c r="J19" i="14"/>
  <c r="I19" i="14"/>
  <c r="H19" i="14"/>
  <c r="G19" i="14"/>
  <c r="F19" i="14"/>
  <c r="J18" i="14"/>
  <c r="I18" i="14"/>
  <c r="H18" i="14"/>
  <c r="G18" i="14"/>
  <c r="F18" i="14"/>
  <c r="J17" i="14"/>
  <c r="I17" i="14"/>
  <c r="H17" i="14"/>
  <c r="G17" i="14"/>
  <c r="F17" i="14"/>
  <c r="J16" i="14"/>
  <c r="I16" i="14"/>
  <c r="H16" i="14"/>
  <c r="G16" i="14"/>
  <c r="F16" i="14"/>
  <c r="J15" i="14"/>
  <c r="I15" i="14"/>
  <c r="H15" i="14"/>
  <c r="G15" i="14"/>
  <c r="F15" i="14"/>
  <c r="J14" i="14"/>
  <c r="I14" i="14"/>
  <c r="H14" i="14"/>
  <c r="G14" i="14"/>
  <c r="F14" i="14"/>
  <c r="J13" i="14"/>
  <c r="I13" i="14"/>
  <c r="H13" i="14"/>
  <c r="G13" i="14"/>
  <c r="F13" i="14"/>
  <c r="J12" i="14"/>
  <c r="I12" i="14"/>
  <c r="H12" i="14"/>
  <c r="G12" i="14"/>
  <c r="F12" i="14"/>
  <c r="J54" i="13"/>
  <c r="I54" i="13"/>
  <c r="H54" i="13"/>
  <c r="G54" i="13"/>
  <c r="F54" i="13"/>
  <c r="J53" i="13"/>
  <c r="I53" i="13"/>
  <c r="H53" i="13"/>
  <c r="G53" i="13"/>
  <c r="F53" i="13"/>
  <c r="J52" i="13"/>
  <c r="I52" i="13"/>
  <c r="H52" i="13"/>
  <c r="G52" i="13"/>
  <c r="F52" i="13"/>
  <c r="J51" i="13"/>
  <c r="I51" i="13"/>
  <c r="H51" i="13"/>
  <c r="G51" i="13"/>
  <c r="F51" i="13"/>
  <c r="J50" i="13"/>
  <c r="I50" i="13"/>
  <c r="H50" i="13"/>
  <c r="G50" i="13"/>
  <c r="F50" i="13"/>
  <c r="J49" i="13"/>
  <c r="I49" i="13"/>
  <c r="H49" i="13"/>
  <c r="G49" i="13"/>
  <c r="F49" i="13"/>
  <c r="J48" i="13"/>
  <c r="I48" i="13"/>
  <c r="H48" i="13"/>
  <c r="G48" i="13"/>
  <c r="F48" i="13"/>
  <c r="J47" i="13"/>
  <c r="I47" i="13"/>
  <c r="H47" i="13"/>
  <c r="G47" i="13"/>
  <c r="F47" i="13"/>
  <c r="J46" i="13"/>
  <c r="I46" i="13"/>
  <c r="H46" i="13"/>
  <c r="G46" i="13"/>
  <c r="F46" i="13"/>
  <c r="J45" i="13"/>
  <c r="I45" i="13"/>
  <c r="H45" i="13"/>
  <c r="G45" i="13"/>
  <c r="F45" i="13"/>
  <c r="J44" i="13"/>
  <c r="I44" i="13"/>
  <c r="H44" i="13"/>
  <c r="G44" i="13"/>
  <c r="F44" i="13"/>
  <c r="J43" i="13"/>
  <c r="I43" i="13"/>
  <c r="H43" i="13"/>
  <c r="G43" i="13"/>
  <c r="F43" i="13"/>
  <c r="J42" i="13"/>
  <c r="I42" i="13"/>
  <c r="H42" i="13"/>
  <c r="G42" i="13"/>
  <c r="F42" i="13"/>
  <c r="J41" i="13"/>
  <c r="I41" i="13"/>
  <c r="H41" i="13"/>
  <c r="G41" i="13"/>
  <c r="F41" i="13"/>
  <c r="J40" i="13"/>
  <c r="I40" i="13"/>
  <c r="H40" i="13"/>
  <c r="G40" i="13"/>
  <c r="F40" i="13"/>
  <c r="J39" i="13"/>
  <c r="I39" i="13"/>
  <c r="H39" i="13"/>
  <c r="G39" i="13"/>
  <c r="F39" i="13"/>
  <c r="J38" i="13"/>
  <c r="I38" i="13"/>
  <c r="H38" i="13"/>
  <c r="G38" i="13"/>
  <c r="F38" i="13"/>
  <c r="J37" i="13"/>
  <c r="I37" i="13"/>
  <c r="H37" i="13"/>
  <c r="G37" i="13"/>
  <c r="F37" i="13"/>
  <c r="J36" i="13"/>
  <c r="I36" i="13"/>
  <c r="H36" i="13"/>
  <c r="G36" i="13"/>
  <c r="F36" i="13"/>
  <c r="J35" i="13"/>
  <c r="I35" i="13"/>
  <c r="H35" i="13"/>
  <c r="G35" i="13"/>
  <c r="F35" i="13"/>
  <c r="J34" i="13"/>
  <c r="I34" i="13"/>
  <c r="H34" i="13"/>
  <c r="G34" i="13"/>
  <c r="F34" i="13"/>
  <c r="J33" i="13"/>
  <c r="I33" i="13"/>
  <c r="H33" i="13"/>
  <c r="G33" i="13"/>
  <c r="F33" i="13"/>
  <c r="J32" i="13"/>
  <c r="I32" i="13"/>
  <c r="H32" i="13"/>
  <c r="G32" i="13"/>
  <c r="F32" i="13"/>
  <c r="J31" i="13"/>
  <c r="I31" i="13"/>
  <c r="H31" i="13"/>
  <c r="G31" i="13"/>
  <c r="F31" i="13"/>
  <c r="J30" i="13"/>
  <c r="I30" i="13"/>
  <c r="H30" i="13"/>
  <c r="G30" i="13"/>
  <c r="F30" i="13"/>
  <c r="J29" i="13"/>
  <c r="I29" i="13"/>
  <c r="H29" i="13"/>
  <c r="G29" i="13"/>
  <c r="F29" i="13"/>
  <c r="J28" i="13"/>
  <c r="I28" i="13"/>
  <c r="H28" i="13"/>
  <c r="G28" i="13"/>
  <c r="F28" i="13"/>
  <c r="J27" i="13"/>
  <c r="I27" i="13"/>
  <c r="H27" i="13"/>
  <c r="G27" i="13"/>
  <c r="F27" i="13"/>
  <c r="J26" i="13"/>
  <c r="I26" i="13"/>
  <c r="H26" i="13"/>
  <c r="G26" i="13"/>
  <c r="F26" i="13"/>
  <c r="J25" i="13"/>
  <c r="I25" i="13"/>
  <c r="H25" i="13"/>
  <c r="G25" i="13"/>
  <c r="F25" i="13"/>
  <c r="J24" i="13"/>
  <c r="I24" i="13"/>
  <c r="H24" i="13"/>
  <c r="G24" i="13"/>
  <c r="F24" i="13"/>
  <c r="J23" i="13"/>
  <c r="I23" i="13"/>
  <c r="H23" i="13"/>
  <c r="G23" i="13"/>
  <c r="F23" i="13"/>
  <c r="J22" i="13"/>
  <c r="I22" i="13"/>
  <c r="H22" i="13"/>
  <c r="G22" i="13"/>
  <c r="F22" i="13"/>
  <c r="J21" i="13"/>
  <c r="I21" i="13"/>
  <c r="H21" i="13"/>
  <c r="G21" i="13"/>
  <c r="F21" i="13"/>
  <c r="J20" i="13"/>
  <c r="I20" i="13"/>
  <c r="H20" i="13"/>
  <c r="G20" i="13"/>
  <c r="F20" i="13"/>
  <c r="J19" i="13"/>
  <c r="I19" i="13"/>
  <c r="H19" i="13"/>
  <c r="G19" i="13"/>
  <c r="F19" i="13"/>
  <c r="J18" i="13"/>
  <c r="I18" i="13"/>
  <c r="H18" i="13"/>
  <c r="G18" i="13"/>
  <c r="F18" i="13"/>
  <c r="J17" i="13"/>
  <c r="I17" i="13"/>
  <c r="H17" i="13"/>
  <c r="G17" i="13"/>
  <c r="F17" i="13"/>
  <c r="J16" i="13"/>
  <c r="I16" i="13"/>
  <c r="H16" i="13"/>
  <c r="G16" i="13"/>
  <c r="F16" i="13"/>
  <c r="J15" i="13"/>
  <c r="I15" i="13"/>
  <c r="H15" i="13"/>
  <c r="G15" i="13"/>
  <c r="F15" i="13"/>
  <c r="J14" i="13"/>
  <c r="I14" i="13"/>
  <c r="H14" i="13"/>
  <c r="G14" i="13"/>
  <c r="F14" i="13"/>
  <c r="J13" i="13"/>
  <c r="I13" i="13"/>
  <c r="H13" i="13"/>
  <c r="G13" i="13"/>
  <c r="F13" i="13"/>
  <c r="J12" i="13"/>
  <c r="I12" i="13"/>
  <c r="H12" i="13"/>
  <c r="G12" i="13"/>
  <c r="F12" i="13"/>
  <c r="J52" i="12"/>
  <c r="I52" i="12"/>
  <c r="H52" i="12"/>
  <c r="G52" i="12"/>
  <c r="F52" i="12"/>
  <c r="J51" i="12"/>
  <c r="I51" i="12"/>
  <c r="H51" i="12"/>
  <c r="G51" i="12"/>
  <c r="F51" i="12"/>
  <c r="J50" i="12"/>
  <c r="I50" i="12"/>
  <c r="H50" i="12"/>
  <c r="G50" i="12"/>
  <c r="F50" i="12"/>
  <c r="J49" i="12"/>
  <c r="I49" i="12"/>
  <c r="H49" i="12"/>
  <c r="G49" i="12"/>
  <c r="F49" i="12"/>
  <c r="J48" i="12"/>
  <c r="I48" i="12"/>
  <c r="H48" i="12"/>
  <c r="G48" i="12"/>
  <c r="F48" i="12"/>
  <c r="J47" i="12"/>
  <c r="I47" i="12"/>
  <c r="H47" i="12"/>
  <c r="G47" i="12"/>
  <c r="F47" i="12"/>
  <c r="J46" i="12"/>
  <c r="I46" i="12"/>
  <c r="H46" i="12"/>
  <c r="G46" i="12"/>
  <c r="F46" i="12"/>
  <c r="J45" i="12"/>
  <c r="I45" i="12"/>
  <c r="H45" i="12"/>
  <c r="G45" i="12"/>
  <c r="F45" i="12"/>
  <c r="J44" i="12"/>
  <c r="I44" i="12"/>
  <c r="H44" i="12"/>
  <c r="G44" i="12"/>
  <c r="F44" i="12"/>
  <c r="J43" i="12"/>
  <c r="I43" i="12"/>
  <c r="H43" i="12"/>
  <c r="G43" i="12"/>
  <c r="F43" i="12"/>
  <c r="J42" i="12"/>
  <c r="I42" i="12"/>
  <c r="H42" i="12"/>
  <c r="G42" i="12"/>
  <c r="F42" i="12"/>
  <c r="J41" i="12"/>
  <c r="I41" i="12"/>
  <c r="H41" i="12"/>
  <c r="G41" i="12"/>
  <c r="F41" i="12"/>
  <c r="J40" i="12"/>
  <c r="I40" i="12"/>
  <c r="H40" i="12"/>
  <c r="G40" i="12"/>
  <c r="F40" i="12"/>
  <c r="J39" i="12"/>
  <c r="I39" i="12"/>
  <c r="H39" i="12"/>
  <c r="G39" i="12"/>
  <c r="F39" i="12"/>
  <c r="J38" i="12"/>
  <c r="I38" i="12"/>
  <c r="H38" i="12"/>
  <c r="G38" i="12"/>
  <c r="F38" i="12"/>
  <c r="J37" i="12"/>
  <c r="I37" i="12"/>
  <c r="H37" i="12"/>
  <c r="G37" i="12"/>
  <c r="F37" i="12"/>
  <c r="J36" i="12"/>
  <c r="I36" i="12"/>
  <c r="H36" i="12"/>
  <c r="G36" i="12"/>
  <c r="F36" i="12"/>
  <c r="J35" i="12"/>
  <c r="I35" i="12"/>
  <c r="H35" i="12"/>
  <c r="G35" i="12"/>
  <c r="F35" i="12"/>
  <c r="J34" i="12"/>
  <c r="I34" i="12"/>
  <c r="H34" i="12"/>
  <c r="G34" i="12"/>
  <c r="F34" i="12"/>
  <c r="J33" i="12"/>
  <c r="I33" i="12"/>
  <c r="H33" i="12"/>
  <c r="G33" i="12"/>
  <c r="F33" i="12"/>
  <c r="J32" i="12"/>
  <c r="I32" i="12"/>
  <c r="H32" i="12"/>
  <c r="G32" i="12"/>
  <c r="F32" i="12"/>
  <c r="J31" i="12"/>
  <c r="I31" i="12"/>
  <c r="H31" i="12"/>
  <c r="G31" i="12"/>
  <c r="F31" i="12"/>
  <c r="J30" i="12"/>
  <c r="I30" i="12"/>
  <c r="H30" i="12"/>
  <c r="G30" i="12"/>
  <c r="F30" i="12"/>
  <c r="J29" i="12"/>
  <c r="I29" i="12"/>
  <c r="H29" i="12"/>
  <c r="G29" i="12"/>
  <c r="F29" i="12"/>
  <c r="J28" i="12"/>
  <c r="I28" i="12"/>
  <c r="H28" i="12"/>
  <c r="G28" i="12"/>
  <c r="F28" i="12"/>
  <c r="J27" i="12"/>
  <c r="I27" i="12"/>
  <c r="H27" i="12"/>
  <c r="G27" i="12"/>
  <c r="F27" i="12"/>
  <c r="J26" i="12"/>
  <c r="I26" i="12"/>
  <c r="H26" i="12"/>
  <c r="G26" i="12"/>
  <c r="F26" i="12"/>
  <c r="J25" i="12"/>
  <c r="I25" i="12"/>
  <c r="H25" i="12"/>
  <c r="G25" i="12"/>
  <c r="F25" i="12"/>
  <c r="J24" i="12"/>
  <c r="I24" i="12"/>
  <c r="H24" i="12"/>
  <c r="G24" i="12"/>
  <c r="F24" i="12"/>
  <c r="J23" i="12"/>
  <c r="I23" i="12"/>
  <c r="H23" i="12"/>
  <c r="G23" i="12"/>
  <c r="F23" i="12"/>
  <c r="J22" i="12"/>
  <c r="I22" i="12"/>
  <c r="H22" i="12"/>
  <c r="G22" i="12"/>
  <c r="F22" i="12"/>
  <c r="J21" i="12"/>
  <c r="I21" i="12"/>
  <c r="H21" i="12"/>
  <c r="G21" i="12"/>
  <c r="F21" i="12"/>
  <c r="J20" i="12"/>
  <c r="I20" i="12"/>
  <c r="H20" i="12"/>
  <c r="G20" i="12"/>
  <c r="F20" i="12"/>
  <c r="J19" i="12"/>
  <c r="I19" i="12"/>
  <c r="H19" i="12"/>
  <c r="G19" i="12"/>
  <c r="F19" i="12"/>
  <c r="J18" i="12"/>
  <c r="I18" i="12"/>
  <c r="H18" i="12"/>
  <c r="G18" i="12"/>
  <c r="F18" i="12"/>
  <c r="J17" i="12"/>
  <c r="I17" i="12"/>
  <c r="H17" i="12"/>
  <c r="G17" i="12"/>
  <c r="F17" i="12"/>
  <c r="J16" i="12"/>
  <c r="I16" i="12"/>
  <c r="H16" i="12"/>
  <c r="G16" i="12"/>
  <c r="F16" i="12"/>
  <c r="J15" i="12"/>
  <c r="I15" i="12"/>
  <c r="H15" i="12"/>
  <c r="G15" i="12"/>
  <c r="F15" i="12"/>
  <c r="J14" i="12"/>
  <c r="I14" i="12"/>
  <c r="H14" i="12"/>
  <c r="G14" i="12"/>
  <c r="F14" i="12"/>
  <c r="J13" i="12"/>
  <c r="I13" i="12"/>
  <c r="H13" i="12"/>
  <c r="G13" i="12"/>
  <c r="F13" i="12"/>
  <c r="J12" i="12"/>
  <c r="J54" i="12" s="1"/>
  <c r="I12" i="12"/>
  <c r="H12" i="12"/>
  <c r="G12" i="12"/>
  <c r="F12" i="12"/>
  <c r="J52" i="11"/>
  <c r="I52" i="11"/>
  <c r="H52" i="11"/>
  <c r="G52" i="11"/>
  <c r="F52" i="11"/>
  <c r="J51" i="11"/>
  <c r="I51" i="11"/>
  <c r="H51" i="11"/>
  <c r="G51" i="11"/>
  <c r="F51" i="11"/>
  <c r="J50" i="11"/>
  <c r="I50" i="11"/>
  <c r="H50" i="11"/>
  <c r="G50" i="11"/>
  <c r="F50" i="11"/>
  <c r="J49" i="11"/>
  <c r="I49" i="11"/>
  <c r="H49" i="11"/>
  <c r="G49" i="11"/>
  <c r="F49" i="11"/>
  <c r="J48" i="11"/>
  <c r="I48" i="11"/>
  <c r="H48" i="11"/>
  <c r="G48" i="11"/>
  <c r="F48" i="11"/>
  <c r="J47" i="11"/>
  <c r="I47" i="11"/>
  <c r="H47" i="11"/>
  <c r="G47" i="11"/>
  <c r="F47" i="11"/>
  <c r="J46" i="11"/>
  <c r="I46" i="11"/>
  <c r="H46" i="11"/>
  <c r="G46" i="11"/>
  <c r="F46" i="11"/>
  <c r="J45" i="11"/>
  <c r="I45" i="11"/>
  <c r="H45" i="11"/>
  <c r="G45" i="11"/>
  <c r="F45" i="11"/>
  <c r="J44" i="11"/>
  <c r="I44" i="11"/>
  <c r="H44" i="11"/>
  <c r="G44" i="11"/>
  <c r="F44" i="11"/>
  <c r="J43" i="11"/>
  <c r="I43" i="11"/>
  <c r="H43" i="11"/>
  <c r="G43" i="11"/>
  <c r="F43" i="11"/>
  <c r="J42" i="11"/>
  <c r="I42" i="11"/>
  <c r="H42" i="11"/>
  <c r="G42" i="11"/>
  <c r="F42" i="11"/>
  <c r="J41" i="11"/>
  <c r="I41" i="11"/>
  <c r="H41" i="11"/>
  <c r="G41" i="11"/>
  <c r="F41" i="11"/>
  <c r="J40" i="11"/>
  <c r="I40" i="11"/>
  <c r="H40" i="11"/>
  <c r="G40" i="11"/>
  <c r="F40" i="11"/>
  <c r="J39" i="11"/>
  <c r="I39" i="11"/>
  <c r="H39" i="11"/>
  <c r="G39" i="11"/>
  <c r="F39" i="11"/>
  <c r="J38" i="11"/>
  <c r="I38" i="11"/>
  <c r="H38" i="11"/>
  <c r="G38" i="11"/>
  <c r="F38" i="11"/>
  <c r="J37" i="11"/>
  <c r="I37" i="11"/>
  <c r="H37" i="11"/>
  <c r="G37" i="11"/>
  <c r="F37" i="11"/>
  <c r="J36" i="11"/>
  <c r="I36" i="11"/>
  <c r="H36" i="11"/>
  <c r="G36" i="11"/>
  <c r="F36" i="11"/>
  <c r="J35" i="11"/>
  <c r="I35" i="11"/>
  <c r="H35" i="11"/>
  <c r="G35" i="11"/>
  <c r="F35" i="11"/>
  <c r="J34" i="11"/>
  <c r="I34" i="11"/>
  <c r="H34" i="11"/>
  <c r="G34" i="11"/>
  <c r="F34" i="11"/>
  <c r="J33" i="11"/>
  <c r="I33" i="11"/>
  <c r="H33" i="11"/>
  <c r="G33" i="11"/>
  <c r="F33" i="11"/>
  <c r="J32" i="11"/>
  <c r="I32" i="11"/>
  <c r="H32" i="11"/>
  <c r="G32" i="11"/>
  <c r="F32" i="11"/>
  <c r="J31" i="11"/>
  <c r="I31" i="11"/>
  <c r="H31" i="11"/>
  <c r="G31" i="11"/>
  <c r="F31" i="11"/>
  <c r="J30" i="11"/>
  <c r="I30" i="11"/>
  <c r="H30" i="11"/>
  <c r="G30" i="11"/>
  <c r="F30" i="11"/>
  <c r="J29" i="11"/>
  <c r="I29" i="11"/>
  <c r="H29" i="11"/>
  <c r="G29" i="11"/>
  <c r="F29" i="11"/>
  <c r="J28" i="11"/>
  <c r="I28" i="11"/>
  <c r="H28" i="11"/>
  <c r="G28" i="11"/>
  <c r="F28" i="11"/>
  <c r="J27" i="11"/>
  <c r="I27" i="11"/>
  <c r="H27" i="11"/>
  <c r="G27" i="11"/>
  <c r="F27" i="11"/>
  <c r="J26" i="11"/>
  <c r="I26" i="11"/>
  <c r="H26" i="11"/>
  <c r="G26" i="11"/>
  <c r="F26" i="11"/>
  <c r="J25" i="11"/>
  <c r="I25" i="11"/>
  <c r="H25" i="11"/>
  <c r="G25" i="11"/>
  <c r="F25" i="11"/>
  <c r="J24" i="11"/>
  <c r="I24" i="11"/>
  <c r="H24" i="11"/>
  <c r="G24" i="11"/>
  <c r="F24" i="11"/>
  <c r="J23" i="11"/>
  <c r="I23" i="11"/>
  <c r="H23" i="11"/>
  <c r="G23" i="11"/>
  <c r="F23" i="11"/>
  <c r="J22" i="11"/>
  <c r="I22" i="11"/>
  <c r="H22" i="11"/>
  <c r="G22" i="11"/>
  <c r="F22" i="11"/>
  <c r="J21" i="11"/>
  <c r="I21" i="11"/>
  <c r="H21" i="11"/>
  <c r="G21" i="11"/>
  <c r="F21" i="11"/>
  <c r="J20" i="11"/>
  <c r="I20" i="11"/>
  <c r="H20" i="11"/>
  <c r="G20" i="11"/>
  <c r="F20" i="11"/>
  <c r="J19" i="11"/>
  <c r="I19" i="11"/>
  <c r="H19" i="11"/>
  <c r="G19" i="11"/>
  <c r="F19" i="11"/>
  <c r="J18" i="11"/>
  <c r="I18" i="11"/>
  <c r="H18" i="11"/>
  <c r="G18" i="11"/>
  <c r="F18" i="11"/>
  <c r="J17" i="11"/>
  <c r="I17" i="11"/>
  <c r="H17" i="11"/>
  <c r="G17" i="11"/>
  <c r="F17" i="11"/>
  <c r="J16" i="11"/>
  <c r="I16" i="11"/>
  <c r="H16" i="11"/>
  <c r="G16" i="11"/>
  <c r="F16" i="11"/>
  <c r="J15" i="11"/>
  <c r="I15" i="11"/>
  <c r="H15" i="11"/>
  <c r="G15" i="11"/>
  <c r="F15" i="11"/>
  <c r="J14" i="11"/>
  <c r="I14" i="11"/>
  <c r="H14" i="11"/>
  <c r="G14" i="11"/>
  <c r="F14" i="11"/>
  <c r="J13" i="11"/>
  <c r="I13" i="11"/>
  <c r="H13" i="11"/>
  <c r="G13" i="11"/>
  <c r="F13" i="11"/>
  <c r="J12" i="11"/>
  <c r="I12" i="11"/>
  <c r="H12" i="11"/>
  <c r="G12" i="11"/>
  <c r="F12" i="11"/>
  <c r="G62" i="11" l="1"/>
  <c r="G64" i="15"/>
  <c r="J54" i="15"/>
  <c r="G63" i="16"/>
  <c r="G62" i="12"/>
  <c r="J47" i="17"/>
  <c r="J54" i="11"/>
  <c r="G63" i="12"/>
  <c r="G63" i="14"/>
  <c r="G64" i="12"/>
  <c r="G66" i="16"/>
  <c r="J53" i="12"/>
  <c r="J53" i="11"/>
  <c r="G65" i="12"/>
  <c r="G67" i="13"/>
  <c r="G53" i="19"/>
  <c r="G54" i="19"/>
  <c r="G55" i="19"/>
  <c r="G56" i="19"/>
  <c r="J45" i="19"/>
  <c r="G61" i="18"/>
  <c r="G62" i="18"/>
  <c r="G63" i="18"/>
  <c r="G64" i="18"/>
  <c r="J53" i="18"/>
  <c r="J44" i="19"/>
  <c r="G55" i="17"/>
  <c r="G56" i="17"/>
  <c r="G57" i="17"/>
  <c r="G58" i="17"/>
  <c r="J52" i="18"/>
  <c r="G64" i="16"/>
  <c r="G65" i="16"/>
  <c r="J55" i="16"/>
  <c r="J46" i="17"/>
  <c r="G65" i="15"/>
  <c r="J55" i="15"/>
  <c r="G66" i="15"/>
  <c r="G63" i="15"/>
  <c r="J54" i="16"/>
  <c r="G64" i="14"/>
  <c r="G65" i="14"/>
  <c r="G66" i="14"/>
  <c r="J55" i="14"/>
  <c r="G65" i="13"/>
  <c r="G66" i="13"/>
  <c r="J56" i="13"/>
  <c r="G64" i="13"/>
  <c r="J54" i="14"/>
  <c r="G64" i="11"/>
  <c r="G63" i="11"/>
  <c r="G65" i="11"/>
  <c r="J55" i="13"/>
  <c r="F13" i="9"/>
  <c r="G13" i="9"/>
  <c r="H13" i="9"/>
  <c r="I13" i="9"/>
  <c r="J13" i="9"/>
  <c r="F14" i="9"/>
  <c r="G14" i="9"/>
  <c r="H14" i="9"/>
  <c r="I14" i="9"/>
  <c r="J14" i="9"/>
  <c r="F15" i="9"/>
  <c r="G15" i="9"/>
  <c r="H15" i="9"/>
  <c r="I15" i="9"/>
  <c r="J15" i="9"/>
  <c r="F16" i="9"/>
  <c r="G16" i="9"/>
  <c r="H16" i="9"/>
  <c r="I16" i="9"/>
  <c r="J16" i="9"/>
  <c r="F17" i="9"/>
  <c r="G17" i="9"/>
  <c r="H17" i="9"/>
  <c r="I17" i="9"/>
  <c r="J17" i="9"/>
  <c r="F18" i="9"/>
  <c r="G18" i="9"/>
  <c r="H18" i="9"/>
  <c r="I18" i="9"/>
  <c r="J18" i="9"/>
  <c r="F19" i="9"/>
  <c r="G19" i="9"/>
  <c r="H19" i="9"/>
  <c r="I19" i="9"/>
  <c r="J19" i="9"/>
  <c r="F20" i="9"/>
  <c r="G20" i="9"/>
  <c r="H20" i="9"/>
  <c r="I20" i="9"/>
  <c r="J20" i="9"/>
  <c r="F21" i="9"/>
  <c r="G21" i="9"/>
  <c r="H21" i="9"/>
  <c r="I21" i="9"/>
  <c r="J21" i="9"/>
  <c r="F22" i="9"/>
  <c r="G22" i="9"/>
  <c r="H22" i="9"/>
  <c r="I22" i="9"/>
  <c r="J22" i="9"/>
  <c r="F23" i="9"/>
  <c r="G23" i="9"/>
  <c r="H23" i="9"/>
  <c r="I23" i="9"/>
  <c r="J23" i="9"/>
  <c r="F24" i="9"/>
  <c r="G24" i="9"/>
  <c r="H24" i="9"/>
  <c r="I24" i="9"/>
  <c r="J24" i="9"/>
  <c r="F25" i="9"/>
  <c r="G25" i="9"/>
  <c r="H25" i="9"/>
  <c r="I25" i="9"/>
  <c r="J25" i="9"/>
  <c r="F26" i="9"/>
  <c r="G26" i="9"/>
  <c r="H26" i="9"/>
  <c r="I26" i="9"/>
  <c r="J26" i="9"/>
  <c r="F27" i="9"/>
  <c r="G27" i="9"/>
  <c r="H27" i="9"/>
  <c r="I27" i="9"/>
  <c r="J27" i="9"/>
  <c r="F28" i="9"/>
  <c r="G28" i="9"/>
  <c r="H28" i="9"/>
  <c r="I28" i="9"/>
  <c r="J28" i="9"/>
  <c r="F29" i="9"/>
  <c r="G29" i="9"/>
  <c r="H29" i="9"/>
  <c r="I29" i="9"/>
  <c r="J29" i="9"/>
  <c r="F30" i="9"/>
  <c r="G30" i="9"/>
  <c r="H30" i="9"/>
  <c r="I30" i="9"/>
  <c r="J30" i="9"/>
  <c r="F31" i="9"/>
  <c r="G31" i="9"/>
  <c r="H31" i="9"/>
  <c r="I31" i="9"/>
  <c r="J31" i="9"/>
  <c r="F32" i="9"/>
  <c r="G32" i="9"/>
  <c r="H32" i="9"/>
  <c r="I32" i="9"/>
  <c r="J32" i="9"/>
  <c r="F33" i="9"/>
  <c r="G33" i="9"/>
  <c r="H33" i="9"/>
  <c r="I33" i="9"/>
  <c r="J33" i="9"/>
  <c r="F34" i="9"/>
  <c r="G34" i="9"/>
  <c r="H34" i="9"/>
  <c r="I34" i="9"/>
  <c r="J34" i="9"/>
  <c r="F35" i="9"/>
  <c r="G35" i="9"/>
  <c r="H35" i="9"/>
  <c r="I35" i="9"/>
  <c r="J35" i="9"/>
  <c r="F36" i="9"/>
  <c r="G36" i="9"/>
  <c r="H36" i="9"/>
  <c r="I36" i="9"/>
  <c r="J36" i="9"/>
  <c r="F37" i="9"/>
  <c r="G37" i="9"/>
  <c r="H37" i="9"/>
  <c r="I37" i="9"/>
  <c r="J37" i="9"/>
  <c r="F38" i="9"/>
  <c r="G38" i="9"/>
  <c r="H38" i="9"/>
  <c r="I38" i="9"/>
  <c r="J38" i="9"/>
  <c r="F39" i="9"/>
  <c r="G39" i="9"/>
  <c r="H39" i="9"/>
  <c r="I39" i="9"/>
  <c r="J39" i="9"/>
  <c r="F40" i="9"/>
  <c r="G40" i="9"/>
  <c r="H40" i="9"/>
  <c r="I40" i="9"/>
  <c r="J40" i="9"/>
  <c r="F41" i="9"/>
  <c r="G41" i="9"/>
  <c r="H41" i="9"/>
  <c r="I41" i="9"/>
  <c r="J41" i="9"/>
  <c r="F42" i="9"/>
  <c r="G42" i="9"/>
  <c r="H42" i="9"/>
  <c r="I42" i="9"/>
  <c r="J42" i="9"/>
  <c r="F43" i="9"/>
  <c r="G43" i="9"/>
  <c r="H43" i="9"/>
  <c r="I43" i="9"/>
  <c r="J43" i="9"/>
  <c r="F44" i="9"/>
  <c r="G44" i="9"/>
  <c r="H44" i="9"/>
  <c r="I44" i="9"/>
  <c r="J44" i="9"/>
  <c r="F45" i="9"/>
  <c r="G45" i="9"/>
  <c r="H45" i="9"/>
  <c r="I45" i="9"/>
  <c r="J45" i="9"/>
  <c r="F46" i="9"/>
  <c r="G46" i="9"/>
  <c r="H46" i="9"/>
  <c r="I46" i="9"/>
  <c r="J46" i="9"/>
  <c r="F47" i="9"/>
  <c r="G47" i="9"/>
  <c r="H47" i="9"/>
  <c r="I47" i="9"/>
  <c r="J47" i="9"/>
  <c r="F48" i="9"/>
  <c r="G48" i="9"/>
  <c r="H48" i="9"/>
  <c r="I48" i="9"/>
  <c r="J48" i="9"/>
  <c r="F49" i="9"/>
  <c r="G49" i="9"/>
  <c r="H49" i="9"/>
  <c r="I49" i="9"/>
  <c r="J49" i="9"/>
  <c r="F50" i="9"/>
  <c r="G50" i="9"/>
  <c r="H50" i="9"/>
  <c r="I50" i="9"/>
  <c r="J50" i="9"/>
  <c r="F51" i="9"/>
  <c r="G51" i="9"/>
  <c r="H51" i="9"/>
  <c r="I51" i="9"/>
  <c r="J51" i="9"/>
  <c r="J12" i="9"/>
  <c r="J53" i="9" s="1"/>
  <c r="I12" i="9"/>
  <c r="H12" i="9"/>
  <c r="G12" i="9"/>
  <c r="F12" i="9"/>
  <c r="G61" i="9" l="1"/>
  <c r="G62" i="9"/>
  <c r="G63" i="9"/>
  <c r="G64" i="9"/>
  <c r="J52" i="9"/>
</calcChain>
</file>

<file path=xl/sharedStrings.xml><?xml version="1.0" encoding="utf-8"?>
<sst xmlns="http://schemas.openxmlformats.org/spreadsheetml/2006/main" count="1215" uniqueCount="842">
  <si>
    <t>เลขที่</t>
  </si>
  <si>
    <t>ชื่อ – สกุล</t>
  </si>
  <si>
    <t>ผลการประเมิน</t>
  </si>
  <si>
    <t>สรุป</t>
  </si>
  <si>
    <t>ผ่าน</t>
  </si>
  <si>
    <t>รวมจำนวนคน</t>
  </si>
  <si>
    <t>ร้อยละ</t>
  </si>
  <si>
    <t>คำชี้แจง ในช่องรายการประเมินให้บันทึกคะแนนที่ได้ ในช่องผลการประเมินให้ทำเครื่องหมาย /</t>
  </si>
  <si>
    <t>เด็กชายณัฐวุฒิ</t>
  </si>
  <si>
    <t>เด็กหญิงจุฑามาศ</t>
  </si>
  <si>
    <t>เด็กหญิงณัฐณิชา</t>
  </si>
  <si>
    <t>โพธิ์ศรี</t>
  </si>
  <si>
    <t>เด็กชายธนากร</t>
  </si>
  <si>
    <t>เด็กชายศิวกร</t>
  </si>
  <si>
    <t>ซื่อสัตย์</t>
  </si>
  <si>
    <t>เด็กชายอภิรักษ์</t>
  </si>
  <si>
    <t>เด็กชายธนภูมิ</t>
  </si>
  <si>
    <t>เด็กหญิงกฤติยา</t>
  </si>
  <si>
    <t>เด็กหญิงอรอนงค์</t>
  </si>
  <si>
    <t>เด็กหญิงปนัดดา</t>
  </si>
  <si>
    <t>เด็กหญิงณัฐธิดา</t>
  </si>
  <si>
    <t>ชัยศรี</t>
  </si>
  <si>
    <t>เด็กหญิงธนัญญา</t>
  </si>
  <si>
    <t>เด็กชายภานุวัฒน์</t>
  </si>
  <si>
    <t>เด็กหญิงเปมิกา</t>
  </si>
  <si>
    <t>บุญธรรม</t>
  </si>
  <si>
    <t>น้อยศรี</t>
  </si>
  <si>
    <t>เด็กหญิงศิริวรรณ</t>
  </si>
  <si>
    <t>เด็กหญิงกนกพร</t>
  </si>
  <si>
    <t>ไม่ผ่าน</t>
  </si>
  <si>
    <t>เกณฑ์การตัดสิน</t>
  </si>
  <si>
    <t>คะแนน</t>
  </si>
  <si>
    <t>คุณภาพ</t>
  </si>
  <si>
    <t>จำนวนคน</t>
  </si>
  <si>
    <t>ไม่ผ่านเกณฑ์</t>
  </si>
  <si>
    <t>ผ่าน(พอใช้)</t>
  </si>
  <si>
    <t>ผ่าน(ดี)</t>
  </si>
  <si>
    <t>ผ่าน(ดีเยี่ยม)</t>
  </si>
  <si>
    <t>แบบบันทึกผลการประเมินทักษะชีวิต ชั้นมัธยมศึกษาปีที่ 3/1</t>
  </si>
  <si>
    <t>แบบบันทึกผลการประเมินทักษะชีวิต ชั้นมัธยมศึกษาปีที่ 3/2</t>
  </si>
  <si>
    <t>แบบบันทึกผลการประเมินทักษะชีวิต ชั้นมัธยมศึกษาปีที่ 3/3</t>
  </si>
  <si>
    <t>แบบบันทึกผลการประเมินทักษะชีวิต ชั้นมัธยมศึกษาปีที่ 3/4</t>
  </si>
  <si>
    <t>แบบบันทึกผลการประเมินทักษะชีวิต ชั้นมัธยมศึกษาปีที่ 3/5</t>
  </si>
  <si>
    <t>แบบบันทึกผลการประเมินทักษะชีวิต ชั้นมัธยมศึกษาปีที่ 3/6</t>
  </si>
  <si>
    <t>แบบบันทึกผลการประเมินทักษะชีวิต ชั้นมัธยมศึกษาปีที่ 3/7</t>
  </si>
  <si>
    <t>แบบบันทึกผลการประเมินทักษะชีวิต ชั้นมัธยมศึกษาปีที่ 3/8</t>
  </si>
  <si>
    <t>แบบบันทึกผลการประเมินทักษะชีวิต ชั้นมัธยมศึกษาปีที่ 3/9</t>
  </si>
  <si>
    <t>แบบบันทึกผลการประเมินทักษะชีวิต ชั้นมัธยมศึกษาปีที่ 3/10</t>
  </si>
  <si>
    <t>รวมคะแนน (30)</t>
  </si>
  <si>
    <t>ไม่ผ่านเกณฑ์ (0-14)</t>
  </si>
  <si>
    <t>พอใช้ (15-20)</t>
  </si>
  <si>
    <t>ดี (21-25)</t>
  </si>
  <si>
    <t>ดีมาก (26-30)</t>
  </si>
  <si>
    <t>* เกณฑ์การตัดสิน 15 คะแนนขึ้นไปถือว่าผ่าน</t>
  </si>
  <si>
    <t>น้อยกว่า 15 คะแนน</t>
  </si>
  <si>
    <t>15 - 20  คะแนน</t>
  </si>
  <si>
    <t>21 - 25 คะแนน</t>
  </si>
  <si>
    <t>26 - 30 คะแนน</t>
  </si>
  <si>
    <t>ประเมิน วันที่ ….....เดือน…..........................พ.ศ. ….........</t>
  </si>
  <si>
    <t>(ลงชื่อ)..............................................ผู้ประเมิน</t>
  </si>
  <si>
    <t>(…................................................)</t>
  </si>
  <si>
    <t>ตำแหน่ง................................</t>
  </si>
  <si>
    <t>เด็กชายรัฐภูมิ</t>
  </si>
  <si>
    <t>เด็กหญิงณัชชา</t>
  </si>
  <si>
    <t>เด็กหญิงธัญชนก</t>
  </si>
  <si>
    <t>เชื้อวงษ์</t>
  </si>
  <si>
    <t>เด็กหญิงวรรณพร</t>
  </si>
  <si>
    <t>เด็กหญิงสุกัญญา</t>
  </si>
  <si>
    <t>เกตุโคกกรวด</t>
  </si>
  <si>
    <t>เด็กหญิงณัฐพร</t>
  </si>
  <si>
    <t>เด็กหญิงวีรดา</t>
  </si>
  <si>
    <t>เอื้อเฟื้อ</t>
  </si>
  <si>
    <t>เด็กชายภัทรพล</t>
  </si>
  <si>
    <t>ยะประดิษฐ์</t>
  </si>
  <si>
    <t>เด็กหญิงพนิดา</t>
  </si>
  <si>
    <t>เดชสุภา</t>
  </si>
  <si>
    <t>ผ่องผิว</t>
  </si>
  <si>
    <t>อ่อนน้อม</t>
  </si>
  <si>
    <t>เด็กชายณัฐดนัย</t>
  </si>
  <si>
    <t>เด็กหญิงอภิษฎา</t>
  </si>
  <si>
    <t>ชาวเวียง</t>
  </si>
  <si>
    <t>เด็กชายธนกฤต</t>
  </si>
  <si>
    <t>แสงตา</t>
  </si>
  <si>
    <t>เด็กหญิงภารดี</t>
  </si>
  <si>
    <t>เด็กหญิงวรัญญา</t>
  </si>
  <si>
    <t>เด็กชายกฤติเดช</t>
  </si>
  <si>
    <t>วงษ์สุวรรณ์</t>
  </si>
  <si>
    <t>เด็กชายนนทพัทธ์</t>
  </si>
  <si>
    <t>เด็กหญิงรุ่งนภา</t>
  </si>
  <si>
    <t>เด็กหญิงเพ็ญพิชชา</t>
  </si>
  <si>
    <t>คำดวง</t>
  </si>
  <si>
    <t>เด็กชายธนภัทร</t>
  </si>
  <si>
    <t>ยิ่งผล</t>
  </si>
  <si>
    <t>เด็กหญิงกัญญาวีร์</t>
  </si>
  <si>
    <t>เด็กหญิงปัญญาพร</t>
  </si>
  <si>
    <t>เด็กชายณภัทร</t>
  </si>
  <si>
    <t>ตะเภาพงศ์</t>
  </si>
  <si>
    <t>เด็กชายปณิธาน</t>
  </si>
  <si>
    <t>เด็กหญิงชนากานต์</t>
  </si>
  <si>
    <t>มีรส</t>
  </si>
  <si>
    <t>วันจีน</t>
  </si>
  <si>
    <t>สุภาพุฒ</t>
  </si>
  <si>
    <t>จินจู</t>
  </si>
  <si>
    <t>เด็กชายก้องภพ</t>
  </si>
  <si>
    <t>ปรุงนิยม</t>
  </si>
  <si>
    <t>สถิตย์</t>
  </si>
  <si>
    <t>เด็กชายวัชรการ</t>
  </si>
  <si>
    <t>รักนา</t>
  </si>
  <si>
    <t>เด็กชายสิรภพ</t>
  </si>
  <si>
    <t>อบมา</t>
  </si>
  <si>
    <t>เด็กหญิงกนกกร</t>
  </si>
  <si>
    <t>เด็กหญิงกนกวรรณ</t>
  </si>
  <si>
    <t>ลือคำงาม</t>
  </si>
  <si>
    <t>เด็กชายณัฐภูมิ</t>
  </si>
  <si>
    <t>แผ่นผา</t>
  </si>
  <si>
    <t>ทนทาน</t>
  </si>
  <si>
    <t>บุญเจริญ</t>
  </si>
  <si>
    <t>พลอยแย้ม</t>
  </si>
  <si>
    <t>เด็กชายพีรพงศ์</t>
  </si>
  <si>
    <t>เด็กหญิงธัญสรณ์</t>
  </si>
  <si>
    <t>ศรีสุข</t>
  </si>
  <si>
    <t>หัสดี</t>
  </si>
  <si>
    <t>เด็กหญิงพิชญา</t>
  </si>
  <si>
    <t>แบบบันทึกผลการประเมินทักษะชีวิต ชั้นมัธยมศึกษาปีที่ 3/11</t>
  </si>
  <si>
    <t>เด็กชายวิชชากร</t>
  </si>
  <si>
    <t>เด็กหญิงกษมา</t>
  </si>
  <si>
    <t>พรหมรักษา</t>
  </si>
  <si>
    <t>เด็กหญิงกัลยา</t>
  </si>
  <si>
    <t>แพรงาม</t>
  </si>
  <si>
    <t>เด็กหญิงชนิดาภา</t>
  </si>
  <si>
    <t>ฉิมไพบูลย์</t>
  </si>
  <si>
    <t>สุขสบาย</t>
  </si>
  <si>
    <t>เด็กหญิงธนาวรรณ์</t>
  </si>
  <si>
    <t>ปราณี</t>
  </si>
  <si>
    <t>เด็กหญิงธันย์ชนก</t>
  </si>
  <si>
    <t>พุทธสุวรรณ์</t>
  </si>
  <si>
    <t>เด็กหญิงนิภาพร</t>
  </si>
  <si>
    <t>สุวรรณะ</t>
  </si>
  <si>
    <t>เด็กหญิงปรียาดา</t>
  </si>
  <si>
    <t>อัมพวานนท์</t>
  </si>
  <si>
    <t>เด็กหญิงปัทมพร</t>
  </si>
  <si>
    <t>วงษ์เลิศ</t>
  </si>
  <si>
    <t>เด็กหญิงพีรดา</t>
  </si>
  <si>
    <t>อยู่จ้า</t>
  </si>
  <si>
    <t>เด็กหญิงภูมิพรรณ</t>
  </si>
  <si>
    <t>รอดสุวรรณ</t>
  </si>
  <si>
    <t>ขำดี</t>
  </si>
  <si>
    <t>เด็กหญิงสุกฤตา</t>
  </si>
  <si>
    <t>เด็กหญิงสุภาสวัสดิ์</t>
  </si>
  <si>
    <t>โกเมศ</t>
  </si>
  <si>
    <t>เด็กหญิงอรชพร</t>
  </si>
  <si>
    <t>ปักษี</t>
  </si>
  <si>
    <t>เด็กหญิงกรพันธุ์</t>
  </si>
  <si>
    <t>พงษ์นอก</t>
  </si>
  <si>
    <t>เด็กหญิงชนิตรา</t>
  </si>
  <si>
    <t>พุ่มไสว</t>
  </si>
  <si>
    <t xml:space="preserve">เด็กหญิงกชพรรณ  </t>
  </si>
  <si>
    <t>จอมศรี</t>
  </si>
  <si>
    <t>ไวว่อง</t>
  </si>
  <si>
    <t>เด็กหญิงวิไลลักษณ์</t>
  </si>
  <si>
    <t>สุบุตรดี</t>
  </si>
  <si>
    <t>เด็กหญิงสุมาลี</t>
  </si>
  <si>
    <t>โพธิ์วรรณ</t>
  </si>
  <si>
    <t>เด็กหญิงจิรัชญา</t>
  </si>
  <si>
    <t>จันทร์คุ้ม</t>
  </si>
  <si>
    <t>เด็กหญิงเพชรลดา</t>
  </si>
  <si>
    <t xml:space="preserve">เด็กหญิงนวพรรษ </t>
  </si>
  <si>
    <t>ใจอุ่น</t>
  </si>
  <si>
    <t>เด็กหญิงปณิดา</t>
  </si>
  <si>
    <t>คุ้มทอง</t>
  </si>
  <si>
    <t>เด็กหญิงภัทราพร</t>
  </si>
  <si>
    <t>ธีรชัย</t>
  </si>
  <si>
    <t>กรกระหนก</t>
  </si>
  <si>
    <t>สมคุณ</t>
  </si>
  <si>
    <t>เด็กหญิงปุณยนุช</t>
  </si>
  <si>
    <t>สมใจเพ็ง</t>
  </si>
  <si>
    <t>ตาทอง</t>
  </si>
  <si>
    <t>เด็กหญิงกนกกาญจน์</t>
  </si>
  <si>
    <t>เกียรติกูล</t>
  </si>
  <si>
    <t>เสมอเหมือน</t>
  </si>
  <si>
    <t>เด็กหญิงชญาทิพย์</t>
  </si>
  <si>
    <t>ทับมีบุญ</t>
  </si>
  <si>
    <t>เด็กหญิงชาลินี</t>
  </si>
  <si>
    <t>ไมตรีจิตต์</t>
  </si>
  <si>
    <t>เด็กหญิงปภาวริณท์</t>
  </si>
  <si>
    <t>เด็กหญิงวริศรา</t>
  </si>
  <si>
    <t>เด็กหญิงธันยพร</t>
  </si>
  <si>
    <t>พันธ์ธรรม</t>
  </si>
  <si>
    <t>เด็กชายกวี</t>
  </si>
  <si>
    <t>มุ้งบัง</t>
  </si>
  <si>
    <t>เด็กชายณัฐชนินท์</t>
  </si>
  <si>
    <t>พูลสวัสดิ์</t>
  </si>
  <si>
    <t>เด็กชายภานุวัตร</t>
  </si>
  <si>
    <t>อยู่เจริญ</t>
  </si>
  <si>
    <t>เด็กชายรหัส</t>
  </si>
  <si>
    <t>ศรีสวัสดิ์</t>
  </si>
  <si>
    <t>เด็กชายบัณทัต</t>
  </si>
  <si>
    <t>ธนสารกุล</t>
  </si>
  <si>
    <t>พืชคูณ</t>
  </si>
  <si>
    <t>ทรงบัญฑิต</t>
  </si>
  <si>
    <t>เด็กชายภูธเนศ</t>
  </si>
  <si>
    <t>ชาวเมือง</t>
  </si>
  <si>
    <t>เด็กชายวรวิทย์</t>
  </si>
  <si>
    <t>กงแก้ว</t>
  </si>
  <si>
    <t>เด็กชายสุกฤษฏิ์</t>
  </si>
  <si>
    <t>นวลโสภา</t>
  </si>
  <si>
    <t>เด็กชายรัตนโชติ</t>
  </si>
  <si>
    <t>พรมปะ</t>
  </si>
  <si>
    <t>เด็กชายวัชรินทร์</t>
  </si>
  <si>
    <t>ทิพย์วงษา</t>
  </si>
  <si>
    <t>เด็กชายองอาจ</t>
  </si>
  <si>
    <t>คงเทศ</t>
  </si>
  <si>
    <t>เด็กชายชวกร</t>
  </si>
  <si>
    <t>แสงฉาย</t>
  </si>
  <si>
    <t>เด็กชายเอกราช</t>
  </si>
  <si>
    <t>เด็กชายณพล</t>
  </si>
  <si>
    <t>พุฒตีบ</t>
  </si>
  <si>
    <t>เด็กชายสุรสีห์</t>
  </si>
  <si>
    <t>สุขวิเศษ</t>
  </si>
  <si>
    <t>เด็กหญิงกมลรัตน์</t>
  </si>
  <si>
    <t>อยู่คง</t>
  </si>
  <si>
    <t>เด็กหญิงญาตาวี</t>
  </si>
  <si>
    <t>นามวงศ์</t>
  </si>
  <si>
    <t>เด็กหญิงศิริวดี</t>
  </si>
  <si>
    <t>ออมทรัพย์วัฒนา</t>
  </si>
  <si>
    <t>เด็กหญิงจันทร์วิมล</t>
  </si>
  <si>
    <t>ทรัพย์มั่น</t>
  </si>
  <si>
    <t>เด็กหญิงโชติรส</t>
  </si>
  <si>
    <t>สาโพธิ์</t>
  </si>
  <si>
    <t>เด็กหญิงนภัสตรา</t>
  </si>
  <si>
    <t>จันทร์ทอง</t>
  </si>
  <si>
    <t>ศรีสุขโข</t>
  </si>
  <si>
    <t>เด็กหญิงสุจิตรา</t>
  </si>
  <si>
    <t>ครูศรี</t>
  </si>
  <si>
    <t>เด็กหญิงจิราภรณ์</t>
  </si>
  <si>
    <t>คนซื่อ</t>
  </si>
  <si>
    <t>ถนอมเวช</t>
  </si>
  <si>
    <t>เด็กหญิงเพ็ญผกามาศ</t>
  </si>
  <si>
    <t>เด็กหญิงศรีประภา</t>
  </si>
  <si>
    <t>ดอนปัด</t>
  </si>
  <si>
    <t>เด็กหญิงณัฐฐาพร</t>
  </si>
  <si>
    <t>เด็กหญิงอนันตพร</t>
  </si>
  <si>
    <t>เพ็ชรคง</t>
  </si>
  <si>
    <t>เด็กหญิงนภัสสร</t>
  </si>
  <si>
    <t>เจียมกรกต</t>
  </si>
  <si>
    <t>เด็กหญิงกมลชนก</t>
  </si>
  <si>
    <t>เหล่าไพบูลย์ศิลป์</t>
  </si>
  <si>
    <t>เด็กหญิงณัฏฐ์ธนัน</t>
  </si>
  <si>
    <t>ธนกุลธิรัตน์</t>
  </si>
  <si>
    <t>เด็กหญิงปริชญา</t>
  </si>
  <si>
    <t>จันทร์ศรีสุริยวงค์</t>
  </si>
  <si>
    <t>เด็กหญิงปิยธิดา</t>
  </si>
  <si>
    <t>คงศร</t>
  </si>
  <si>
    <t>เด็กหญิงชลนิภา</t>
  </si>
  <si>
    <t>แช่มช้อย</t>
  </si>
  <si>
    <t>เด็กหญิงเบญจมิน</t>
  </si>
  <si>
    <t>อัศวภูมิ</t>
  </si>
  <si>
    <t>เด็กหญิงกัญญาพัชร</t>
  </si>
  <si>
    <t>บุรีวงศ์</t>
  </si>
  <si>
    <t>เด็กหญิงวิลาสินี</t>
  </si>
  <si>
    <t xml:space="preserve">เด็กหญิงปราณี </t>
  </si>
  <si>
    <t>หมายศรี</t>
  </si>
  <si>
    <t>เด็กชายเจษฎา</t>
  </si>
  <si>
    <t>ทองบุญนาค</t>
  </si>
  <si>
    <t>เด็กชายศิววงศ์</t>
  </si>
  <si>
    <t>ไชยมงคล</t>
  </si>
  <si>
    <t>เด็กชายปัณณธร</t>
  </si>
  <si>
    <t>ทองเลื่อน</t>
  </si>
  <si>
    <t>เด็กชายสุเมธา</t>
  </si>
  <si>
    <t>ชูรังสฤษดิ์</t>
  </si>
  <si>
    <t>เด็กชายภัทรธาดา</t>
  </si>
  <si>
    <t>ป่ากว้าง</t>
  </si>
  <si>
    <t>คงเจริญ</t>
  </si>
  <si>
    <t>เด็กชายนิปุณ</t>
  </si>
  <si>
    <t>สังฆมณี</t>
  </si>
  <si>
    <t>เด็กชายปัณณวัฒน์</t>
  </si>
  <si>
    <t>เด็กชายวรเมธ</t>
  </si>
  <si>
    <t>ทวีประยูร</t>
  </si>
  <si>
    <t>เด็กชายดนุพร</t>
  </si>
  <si>
    <t>พูลเชื้อ</t>
  </si>
  <si>
    <t>แก้วชา</t>
  </si>
  <si>
    <t>เด็กชายธนาธิป</t>
  </si>
  <si>
    <t>หอมกลิ่น</t>
  </si>
  <si>
    <t>พรมา</t>
  </si>
  <si>
    <t>เด็กหญิงฐิติภรณ์</t>
  </si>
  <si>
    <t>เด็กหญิงปรียาภัทร</t>
  </si>
  <si>
    <t>ประทุมรุ่ง</t>
  </si>
  <si>
    <t>เด็กหญิงอรวรรณ</t>
  </si>
  <si>
    <t>วงสุพรรณ</t>
  </si>
  <si>
    <t>เด็กหญิงอรัญญา</t>
  </si>
  <si>
    <t>สังข์ทอง</t>
  </si>
  <si>
    <t>มากเจริญ</t>
  </si>
  <si>
    <t>เด็กหญิงภัควลัญช์</t>
  </si>
  <si>
    <t>ศรีตระกูลพันธ์</t>
  </si>
  <si>
    <t>เด็กหญิงรุ้งตะวัน</t>
  </si>
  <si>
    <t>จงรั้งกลาง</t>
  </si>
  <si>
    <t>เด็กหญิงสุพิชญา</t>
  </si>
  <si>
    <t>ภามัง</t>
  </si>
  <si>
    <t>เด็กหญิงฐิติรัตน์</t>
  </si>
  <si>
    <t>ศรีสังข์</t>
  </si>
  <si>
    <t>เด็กหญิงปภาวรินทร์</t>
  </si>
  <si>
    <t>ทักษรี</t>
  </si>
  <si>
    <t>ดวงรัตน์</t>
  </si>
  <si>
    <t>เด็กหญิงพรไพลิน</t>
  </si>
  <si>
    <t>ก้อนทองคำ</t>
  </si>
  <si>
    <t>เด็กหญิงสมฤดี</t>
  </si>
  <si>
    <t>เดชผิว</t>
  </si>
  <si>
    <t>สีตา</t>
  </si>
  <si>
    <t>เด็กหญิงพีรภาร์</t>
  </si>
  <si>
    <t>เชี่ยวชาญกิจยิ่ง</t>
  </si>
  <si>
    <t>เด็กหญิงวรนารี</t>
  </si>
  <si>
    <t>กิ่งแก้ว</t>
  </si>
  <si>
    <t>สร้อยถาวร</t>
  </si>
  <si>
    <t>รอดคุ้ม</t>
  </si>
  <si>
    <t>ตันกูล</t>
  </si>
  <si>
    <t>เด็กหญิงดวงนฤมล</t>
  </si>
  <si>
    <t>เลิศศรี</t>
  </si>
  <si>
    <t>เด็กหญิงนวนันท์</t>
  </si>
  <si>
    <t>ชุมจันทร์</t>
  </si>
  <si>
    <t>เด็กหญิงพิชชา</t>
  </si>
  <si>
    <t>อภิสุนทรางกูร</t>
  </si>
  <si>
    <t>เด็กหญิงกัญญารัตน์</t>
  </si>
  <si>
    <t>แสนดงแคน</t>
  </si>
  <si>
    <t>เด็กหญิงคณัญญา</t>
  </si>
  <si>
    <t>รุ่งเรือง</t>
  </si>
  <si>
    <t>สมัครสมาน</t>
  </si>
  <si>
    <t>เด็กหญิงญาณิศา</t>
  </si>
  <si>
    <t>ดอนมอญ</t>
  </si>
  <si>
    <t>เด็กหญิงสวิตตา</t>
  </si>
  <si>
    <t>จิตต์สุภา</t>
  </si>
  <si>
    <t>เด็กชายกฤติพัฒน์</t>
  </si>
  <si>
    <t>พรมงาม</t>
  </si>
  <si>
    <t>เด็กชายนราทัศน์</t>
  </si>
  <si>
    <t>เหลืองทอง</t>
  </si>
  <si>
    <t>เด็กชายปิยะภัทร</t>
  </si>
  <si>
    <t>สนามพลี</t>
  </si>
  <si>
    <t>เด็กชายภาคิน</t>
  </si>
  <si>
    <t>มฤกุล</t>
  </si>
  <si>
    <t>อาจหาญ</t>
  </si>
  <si>
    <t>เด็กชายไตรรงค์</t>
  </si>
  <si>
    <t>ธนไพบูลย์</t>
  </si>
  <si>
    <t>เด็กชายธนวัฒน์</t>
  </si>
  <si>
    <t>พิมพิสาร</t>
  </si>
  <si>
    <t>เด็กชายภัคภณ</t>
  </si>
  <si>
    <t>ทองทาย</t>
  </si>
  <si>
    <t>เด็กชายธนวรรธน์</t>
  </si>
  <si>
    <t>ความเพียร</t>
  </si>
  <si>
    <t>เด็กชายนิพนธ์</t>
  </si>
  <si>
    <t>เนตรสุวรรณ</t>
  </si>
  <si>
    <t>เด็กชายจิรพัฒน์</t>
  </si>
  <si>
    <t>สุขอรุณ</t>
  </si>
  <si>
    <t>เด็กชายกษิดิศ</t>
  </si>
  <si>
    <t>เกษมสรวล</t>
  </si>
  <si>
    <t>เด็กชายศุภฤกษ์</t>
  </si>
  <si>
    <t>โปรยลาภ</t>
  </si>
  <si>
    <t>เด็กชายธีรภาพ</t>
  </si>
  <si>
    <t>สัจจานนท์</t>
  </si>
  <si>
    <t>เด็กชายพงศธร</t>
  </si>
  <si>
    <t>บัณฑิตกุล</t>
  </si>
  <si>
    <t xml:space="preserve">เด็กชายสิริกร </t>
  </si>
  <si>
    <t>พรหมรัตน์</t>
  </si>
  <si>
    <t>เด็กชายสิริภพ</t>
  </si>
  <si>
    <t>เด็กหญิงภูศนีษา</t>
  </si>
  <si>
    <t>สรรพคุณ</t>
  </si>
  <si>
    <t>เด็กหญิงกชพร</t>
  </si>
  <si>
    <t>เด็กหญิงเกณิกา</t>
  </si>
  <si>
    <t>เด็กหญิงชนาภัทร</t>
  </si>
  <si>
    <t>พนาศักดิ์</t>
  </si>
  <si>
    <t>จันทคุณ</t>
  </si>
  <si>
    <t>เด็กหญิงญาศิภา</t>
  </si>
  <si>
    <t>แก้วทองตาล</t>
  </si>
  <si>
    <t>เด็กหญิงนารีรัตน์</t>
  </si>
  <si>
    <t>เด็กหญิงวาสนา</t>
  </si>
  <si>
    <t>โยธา</t>
  </si>
  <si>
    <t>เด็กหญิงศิรภัสสร</t>
  </si>
  <si>
    <t>เดชดำรง</t>
  </si>
  <si>
    <t>เด็กหญิงสุวรรณา</t>
  </si>
  <si>
    <t>คงมี</t>
  </si>
  <si>
    <t>ศรีทะนุ</t>
  </si>
  <si>
    <t>พันธ์หมุด</t>
  </si>
  <si>
    <t>สังข์เผือก</t>
  </si>
  <si>
    <t>หอมเดิม</t>
  </si>
  <si>
    <t>เด็กหญิงกัญญาภัค</t>
  </si>
  <si>
    <t>นามโคตร</t>
  </si>
  <si>
    <t>เด็กหญิงปาริชาต</t>
  </si>
  <si>
    <t>ชมบุตร</t>
  </si>
  <si>
    <t>เด็กหญิงภาวิณี</t>
  </si>
  <si>
    <t>ใจสงัด</t>
  </si>
  <si>
    <t>เด็กหญิงลักษิกา</t>
  </si>
  <si>
    <t>คนรู้</t>
  </si>
  <si>
    <t>เด็กหญิงอรอินทุ์</t>
  </si>
  <si>
    <t>วันทามิ</t>
  </si>
  <si>
    <t>เด็กหญิงอารยา</t>
  </si>
  <si>
    <t>อรชร</t>
  </si>
  <si>
    <t>เครือแดง</t>
  </si>
  <si>
    <t>เด็กหญิงกิตติยากร</t>
  </si>
  <si>
    <t>กลิ้งพะไล</t>
  </si>
  <si>
    <t>เด็กหญิงวรพร</t>
  </si>
  <si>
    <t>สมนาม</t>
  </si>
  <si>
    <t>เจริญยิ่ง</t>
  </si>
  <si>
    <t>เด็กหญิงจุฑาทิพย์</t>
  </si>
  <si>
    <t>วงษ์ตระกูลพัด</t>
  </si>
  <si>
    <t>เด็กหญิงปพิชญา</t>
  </si>
  <si>
    <t>เอี่ยมยัง</t>
  </si>
  <si>
    <t>เด็กชายปุณณพัฒน์</t>
  </si>
  <si>
    <t>เจนการ</t>
  </si>
  <si>
    <t>เด็กชายกรวีร์</t>
  </si>
  <si>
    <t>เด็กชายธนกฤษ</t>
  </si>
  <si>
    <t>ภู่พิมล</t>
  </si>
  <si>
    <t>เด็กชายปัญญากร</t>
  </si>
  <si>
    <t>ดีศรี</t>
  </si>
  <si>
    <t>เด็กชายเมฆา</t>
  </si>
  <si>
    <t>โอสถานนท์</t>
  </si>
  <si>
    <t>เด็กชายอนันดา</t>
  </si>
  <si>
    <t>พรมนนท์</t>
  </si>
  <si>
    <t>เด็กชายจิรเดช</t>
  </si>
  <si>
    <t>ส่านสม</t>
  </si>
  <si>
    <t>พระครูถิ่น</t>
  </si>
  <si>
    <t>เสาร์ศิริ</t>
  </si>
  <si>
    <t>เด็กชายภูริพัฒน์</t>
  </si>
  <si>
    <t>ตานน้อย</t>
  </si>
  <si>
    <t>เด็กชายอาณา</t>
  </si>
  <si>
    <t>ผิวประเสริฐ</t>
  </si>
  <si>
    <t>เด็กชายนารายณ์</t>
  </si>
  <si>
    <t>จันทร์พวง</t>
  </si>
  <si>
    <t>เด็กชายสกานต์</t>
  </si>
  <si>
    <t>โพนงาม</t>
  </si>
  <si>
    <t>เด็กชายกฤตะนัญ</t>
  </si>
  <si>
    <t>พิมพ์ดีด</t>
  </si>
  <si>
    <t>เด็กชายกฤษฏ์ชญาห์</t>
  </si>
  <si>
    <t>พลชนากฤษฏิ์</t>
  </si>
  <si>
    <t>เด็กชายณฐกร</t>
  </si>
  <si>
    <t>เหลืองอร่ามจิตร</t>
  </si>
  <si>
    <t>อินทคล้าย</t>
  </si>
  <si>
    <t>เด็กชายปราจีณ</t>
  </si>
  <si>
    <t>เขตสกุล</t>
  </si>
  <si>
    <t>เด็กชายไพศาล</t>
  </si>
  <si>
    <t>สังข์มงคล</t>
  </si>
  <si>
    <t>เด็กชายญาณเสฎฐ์</t>
  </si>
  <si>
    <t>โรจนจันทร์</t>
  </si>
  <si>
    <t>เด็กชายณัฐนันท์</t>
  </si>
  <si>
    <t>ไชยบุรุษ</t>
  </si>
  <si>
    <t>เด็กชายกิตติศักรินทร์</t>
  </si>
  <si>
    <t>ปังประเสริฐ</t>
  </si>
  <si>
    <t>เด็กชายเวชพิสิฐ</t>
  </si>
  <si>
    <t>อุทโก</t>
  </si>
  <si>
    <t>เด็กหญิงปานลดา</t>
  </si>
  <si>
    <t>ตีสถิตย์</t>
  </si>
  <si>
    <t>เด็กหญิงณัฐวรรณ</t>
  </si>
  <si>
    <t>จันทบุตร</t>
  </si>
  <si>
    <t>ศรีบุญเรือง</t>
  </si>
  <si>
    <t>สมบุรุษ</t>
  </si>
  <si>
    <t>เด็กหญิงศิรินทิพย์</t>
  </si>
  <si>
    <t>ขาวเกตุ</t>
  </si>
  <si>
    <t>เด็กหญิงจิราพัชร</t>
  </si>
  <si>
    <t>เพ็งรอด</t>
  </si>
  <si>
    <t>เด็กหญิงทาริกา</t>
  </si>
  <si>
    <t>สุดงูเหลือม</t>
  </si>
  <si>
    <t>เด็กหญิงนุขวรา</t>
  </si>
  <si>
    <t>ภูจอมแก้ว</t>
  </si>
  <si>
    <t>เด็กหญิงกษินา</t>
  </si>
  <si>
    <t>หันทยุง</t>
  </si>
  <si>
    <t>เด็กหญิงพิมพ์ชนก</t>
  </si>
  <si>
    <t>ไพศาล</t>
  </si>
  <si>
    <t>เด็กหญิงดวงฤทัย</t>
  </si>
  <si>
    <t>สงค์วิชัย</t>
  </si>
  <si>
    <t>เด็กหญิงฉัตรธิดา</t>
  </si>
  <si>
    <t>ทานทน</t>
  </si>
  <si>
    <t>เด็กหญิงบุตรสกาว</t>
  </si>
  <si>
    <t>ชื่นคุ้ม</t>
  </si>
  <si>
    <t>เด็กหญิงมลฤดี</t>
  </si>
  <si>
    <t>สุขสวัสดิ์</t>
  </si>
  <si>
    <t>เด็กหญิงชญานิศภ์</t>
  </si>
  <si>
    <t>แดงวัน</t>
  </si>
  <si>
    <t>เด็กหญิงครีมาศ</t>
  </si>
  <si>
    <t>เจริญทรัพย์</t>
  </si>
  <si>
    <t>เด็กหญิงฐิติธนพร</t>
  </si>
  <si>
    <t>ลาโว</t>
  </si>
  <si>
    <t>เด็กหญิงธันยา</t>
  </si>
  <si>
    <t>บุตรสาลี</t>
  </si>
  <si>
    <t>เด็กหญิงพิชญ์ธิดา</t>
  </si>
  <si>
    <t>บุญภักดี</t>
  </si>
  <si>
    <t>เด็กชายจักรินทร์</t>
  </si>
  <si>
    <t>ขุนพัดกิจ</t>
  </si>
  <si>
    <t>เด็กชายชุณนเกียรติ</t>
  </si>
  <si>
    <t>เด็กชายจิรายุ</t>
  </si>
  <si>
    <t>เด็กชายพิทักษ์พงศ์</t>
  </si>
  <si>
    <t>ชนศิริ</t>
  </si>
  <si>
    <t>เด็กชายปุญญพัฒน์</t>
  </si>
  <si>
    <t>เด็กชายมหาสมุทร</t>
  </si>
  <si>
    <t>เอี่ยมไพฑูรย์</t>
  </si>
  <si>
    <t>สิงห์คำ</t>
  </si>
  <si>
    <t>เด็กชายวงศธร</t>
  </si>
  <si>
    <t>เกิดปลั่ง</t>
  </si>
  <si>
    <t>คชสวัสดิ์</t>
  </si>
  <si>
    <t>เด็กชายนราศักดิ์</t>
  </si>
  <si>
    <t>พิมพ์แหวน</t>
  </si>
  <si>
    <t>เด็กชายพงศ์เทพ</t>
  </si>
  <si>
    <t>พลพิทักษ์</t>
  </si>
  <si>
    <t>เด็กชายธนกร</t>
  </si>
  <si>
    <t>เหมือนส่อน</t>
  </si>
  <si>
    <t>โถทอง</t>
  </si>
  <si>
    <t>เด็กชายศิรภัทร</t>
  </si>
  <si>
    <t>บุญเกิด</t>
  </si>
  <si>
    <t>เด็กชายมารวย</t>
  </si>
  <si>
    <t>ทองดีแสน</t>
  </si>
  <si>
    <t>เด็กหญิงปัณฑารีย์</t>
  </si>
  <si>
    <t>ประสงค์</t>
  </si>
  <si>
    <t>เด็กหญิงธนัชชา</t>
  </si>
  <si>
    <t>เที่ยงตรงภิญโญ</t>
  </si>
  <si>
    <t>เด็กหญิงบุณยวีย์</t>
  </si>
  <si>
    <t>แก้วโกรพ</t>
  </si>
  <si>
    <t>ศรีสุขสกุลไทย</t>
  </si>
  <si>
    <t>เด็กหญิงสุคนธ์ทิพย์</t>
  </si>
  <si>
    <t>สอนเอี่ยม</t>
  </si>
  <si>
    <t>เด็กหญิงสุรีวรรณ</t>
  </si>
  <si>
    <t>จันแดง</t>
  </si>
  <si>
    <t>เด็กหญิงธิดาวัฒน์</t>
  </si>
  <si>
    <t>วงษ์นิกร</t>
  </si>
  <si>
    <t>หล้ามูลชา</t>
  </si>
  <si>
    <t>เด็กหญิงลดาวัลย์</t>
  </si>
  <si>
    <t>เด็กหญิงณัฏฐณิชา</t>
  </si>
  <si>
    <t>นวลสุวรรณ์</t>
  </si>
  <si>
    <t>เด็กหญิงว่านวิกา</t>
  </si>
  <si>
    <t>เลิกทอง</t>
  </si>
  <si>
    <t>เด็กหญิงสุทธิกานต์</t>
  </si>
  <si>
    <t>แคะสูงเนิน</t>
  </si>
  <si>
    <t>เด็กหญิงอชิรญา</t>
  </si>
  <si>
    <t>ภูมิดี</t>
  </si>
  <si>
    <t>ปิติกุล</t>
  </si>
  <si>
    <t>เด็กหญิงกฤติกา</t>
  </si>
  <si>
    <t>จันทร์เพ็ญ</t>
  </si>
  <si>
    <t>เด็กหญิงญาชิภา</t>
  </si>
  <si>
    <t>ชูใจ</t>
  </si>
  <si>
    <t>เด็กหญิงปณาลี</t>
  </si>
  <si>
    <t>เจิมพันธ์นิตย์</t>
  </si>
  <si>
    <t>เรืองราม</t>
  </si>
  <si>
    <t>เด็กหญิงชุลีรัตน์</t>
  </si>
  <si>
    <t>กรุงแก้ว</t>
  </si>
  <si>
    <t>เด็กหญิงกัญญารุ่ง</t>
  </si>
  <si>
    <t>ขาวทั่ว</t>
  </si>
  <si>
    <t>เรียนศรี</t>
  </si>
  <si>
    <t>เด็กหญิงชญาภา</t>
  </si>
  <si>
    <t>ศรีตะเวน</t>
  </si>
  <si>
    <t>เด็กหญิงณัฐชยา</t>
  </si>
  <si>
    <t>ลำบอง</t>
  </si>
  <si>
    <t>เด็กหญิงธัญญาลักษณ์</t>
  </si>
  <si>
    <t>จำลองราช</t>
  </si>
  <si>
    <t>เด็กหญิงธาริสา</t>
  </si>
  <si>
    <t>วาดถนน</t>
  </si>
  <si>
    <t>เด็กชายมินทดา</t>
  </si>
  <si>
    <t>อาริยะยิ่ง</t>
  </si>
  <si>
    <t>ประชุมชน</t>
  </si>
  <si>
    <t>เด็กชายภูเบศ</t>
  </si>
  <si>
    <t>ทาประเสริฐ</t>
  </si>
  <si>
    <t>จันงาม</t>
  </si>
  <si>
    <t>เด็กชายกิตติพัฒน์</t>
  </si>
  <si>
    <t>เจริญพันธุ์</t>
  </si>
  <si>
    <t>เด็กชายชิษณุพงศ์</t>
  </si>
  <si>
    <t>บุญโสม</t>
  </si>
  <si>
    <t>เด็กชายอิสระโชติ</t>
  </si>
  <si>
    <t>ปัจจุสมัย</t>
  </si>
  <si>
    <t>เด็กชายชวดล</t>
  </si>
  <si>
    <t>ครองยุฒธ์</t>
  </si>
  <si>
    <t>แตงพงษ์</t>
  </si>
  <si>
    <t>เด็กชายพพิธชัย</t>
  </si>
  <si>
    <t>เด็กชายวีรภัทร</t>
  </si>
  <si>
    <t>เงินพา</t>
  </si>
  <si>
    <t>เด็กชายชานนท์</t>
  </si>
  <si>
    <t>อินทร์โพธิ์</t>
  </si>
  <si>
    <t>เด็กชายระพีพัฒน์</t>
  </si>
  <si>
    <t>ฤาษี</t>
  </si>
  <si>
    <t>เด็กชายสุรชาติ</t>
  </si>
  <si>
    <t>เหมกระจ่าง</t>
  </si>
  <si>
    <t>เด็กชายชนะชล</t>
  </si>
  <si>
    <t>ศิลาวงษ์</t>
  </si>
  <si>
    <t>เด็กชายชนัต</t>
  </si>
  <si>
    <t>จันทร์วิเศษ</t>
  </si>
  <si>
    <t>เด็กชายธนบดี</t>
  </si>
  <si>
    <t>แข็งขัน</t>
  </si>
  <si>
    <t>อุทธสิงห์</t>
  </si>
  <si>
    <t>เด็กชายจักรนรินทร์</t>
  </si>
  <si>
    <t>นันบุตดี</t>
  </si>
  <si>
    <t>เด็กชายธนวันต์</t>
  </si>
  <si>
    <t>เด็กชายวชิรวิทย์</t>
  </si>
  <si>
    <t>เด็กชายสมรักษ์</t>
  </si>
  <si>
    <t>เด็กชายชนชน</t>
  </si>
  <si>
    <t>มงคลพิมพ์</t>
  </si>
  <si>
    <t>เด็กชายปัญญณรงค์</t>
  </si>
  <si>
    <t>สุนทรโกมล</t>
  </si>
  <si>
    <t>เด็กชายภูวดล</t>
  </si>
  <si>
    <t>มาติยานนท์</t>
  </si>
  <si>
    <t>เด็กชายเกียรติวัฒน์</t>
  </si>
  <si>
    <t>เกณฑ์กิจ</t>
  </si>
  <si>
    <t>เด็กชายทักษดนย์</t>
  </si>
  <si>
    <t>เด็กชายแทนคุณ</t>
  </si>
  <si>
    <t>สารกิจ</t>
  </si>
  <si>
    <t>เด็กชายอิทธิพล</t>
  </si>
  <si>
    <t>แสงเดช</t>
  </si>
  <si>
    <t>เด็กหญิงธันยชนก</t>
  </si>
  <si>
    <t>พงษ์เฉย</t>
  </si>
  <si>
    <t>เด็กหญิงสุภาวดี</t>
  </si>
  <si>
    <t>เด็กหญิงมนัสนันท์</t>
  </si>
  <si>
    <t>สร้อยธนศิริกุล</t>
  </si>
  <si>
    <t>เด็กหญิงวิภาวี</t>
  </si>
  <si>
    <t>ศรีสุธรรม</t>
  </si>
  <si>
    <t>อินทร์ทอง</t>
  </si>
  <si>
    <t>เด็กหญิงเนตรชนก</t>
  </si>
  <si>
    <t>เที่ยงตรง</t>
  </si>
  <si>
    <t>เด็กหญิงรัตนาภรณ์</t>
  </si>
  <si>
    <t>บุรีวงษ์</t>
  </si>
  <si>
    <t>เด็กหญิงสุภรัต</t>
  </si>
  <si>
    <t>ธัญญวุฒิศิริ</t>
  </si>
  <si>
    <t>เด็กหญิงพัชรมณฑ์</t>
  </si>
  <si>
    <t>เด็กหญิงภัทรานิษฐ์</t>
  </si>
  <si>
    <t>ปรีสมุทร</t>
  </si>
  <si>
    <t>เด็กหญิงวรวรรณ</t>
  </si>
  <si>
    <t>วัฒนวิเชียร</t>
  </si>
  <si>
    <t>นวลจันทร์</t>
  </si>
  <si>
    <t>จันทรลักษณ์</t>
  </si>
  <si>
    <t>เด็กชายวิชาญ</t>
  </si>
  <si>
    <t>เมฆลา</t>
  </si>
  <si>
    <t>คงสมบูรณ์</t>
  </si>
  <si>
    <t>เด็กชายพีรภาส</t>
  </si>
  <si>
    <t>นาเมืองรักษ์</t>
  </si>
  <si>
    <t>เด็กชายธีรพล</t>
  </si>
  <si>
    <t>โทพินิจ</t>
  </si>
  <si>
    <t>เด็กชายนรุจศเรศ</t>
  </si>
  <si>
    <t>เสนีย์วงษ์ ณ อยุธยา</t>
  </si>
  <si>
    <t>เด็กชายภูตะวัน</t>
  </si>
  <si>
    <t>เพ็ชรรื่น</t>
  </si>
  <si>
    <t>เด็กชายพีรพล</t>
  </si>
  <si>
    <t>ขยันคิด</t>
  </si>
  <si>
    <t>เด็กชายเขษมศักดิ์</t>
  </si>
  <si>
    <t>ย้อยดา</t>
  </si>
  <si>
    <t>เด็กชายชัยชนะ</t>
  </si>
  <si>
    <t>แสงทะมาตร์</t>
  </si>
  <si>
    <t>ยอดหนองแก้ว</t>
  </si>
  <si>
    <t>ผะโรทัย</t>
  </si>
  <si>
    <t>เด็กชายชัชชัย</t>
  </si>
  <si>
    <t>ชื่นชม</t>
  </si>
  <si>
    <t>เด็กชายธงทอง</t>
  </si>
  <si>
    <t>อนันตพงศ์</t>
  </si>
  <si>
    <t>เด็กชายภูศินษณ์</t>
  </si>
  <si>
    <t>นวลแก้ว</t>
  </si>
  <si>
    <t>เด็กชายธีรศักดิ์</t>
  </si>
  <si>
    <t>พงค์เปีย</t>
  </si>
  <si>
    <t>เด็กชายยศพล</t>
  </si>
  <si>
    <t>เด็กหญิงภัสราภรณ์</t>
  </si>
  <si>
    <t>ภาชู</t>
  </si>
  <si>
    <t>เด็กหญิงอรนภา</t>
  </si>
  <si>
    <t>ยิ่งประเสริฐ</t>
  </si>
  <si>
    <t>เด็กหญิงผกามาศ</t>
  </si>
  <si>
    <t>พรมมา</t>
  </si>
  <si>
    <t>สรรพคุณยา</t>
  </si>
  <si>
    <t>เด็กหญิงระพีพร</t>
  </si>
  <si>
    <t>เด็กหญิงศิริทิพย์</t>
  </si>
  <si>
    <t>ดอกบัว</t>
  </si>
  <si>
    <t>เด็กหญิงกฤษพร</t>
  </si>
  <si>
    <t>ชาญศรี</t>
  </si>
  <si>
    <t>เด็กหญิงมีนา</t>
  </si>
  <si>
    <t>อัณฑสูตร</t>
  </si>
  <si>
    <t>เด็กหญิงณิชานันท์</t>
  </si>
  <si>
    <t>โพธิ์วิทูล</t>
  </si>
  <si>
    <t>เด็กหญิงรัชมล</t>
  </si>
  <si>
    <t>พรมน้อย</t>
  </si>
  <si>
    <t>เด็กหญิงวรกช</t>
  </si>
  <si>
    <t>เด็กหญิงสิริมล</t>
  </si>
  <si>
    <t>เด็กหญิงขวัญจิรา</t>
  </si>
  <si>
    <t>อโนสูงเนิน</t>
  </si>
  <si>
    <t>เด็กหญิงญานิศา</t>
  </si>
  <si>
    <t>สุขสุวานนท์</t>
  </si>
  <si>
    <t>อิ่มเอิบ</t>
  </si>
  <si>
    <t>เด็กชายภูเบศร</t>
  </si>
  <si>
    <t>ทิสา</t>
  </si>
  <si>
    <t>เด็กชายสิทธินันท์</t>
  </si>
  <si>
    <t>จัตุรัส</t>
  </si>
  <si>
    <t>เด็กชายจุลจักร</t>
  </si>
  <si>
    <t>มั่งมี</t>
  </si>
  <si>
    <t>เด็กชายชนัญญู</t>
  </si>
  <si>
    <t>ทานะมัย</t>
  </si>
  <si>
    <t>เด็กชายพีรศรุต</t>
  </si>
  <si>
    <t>สุพัฒฑา</t>
  </si>
  <si>
    <t>เด็กชายวรธน</t>
  </si>
  <si>
    <t>เด็กชายฐิติภูมิ</t>
  </si>
  <si>
    <t>แสงดำ</t>
  </si>
  <si>
    <t>เด็กชายกวิน</t>
  </si>
  <si>
    <t>สำเภาจันทร์</t>
  </si>
  <si>
    <t>เด็กชายกิตติมา</t>
  </si>
  <si>
    <t>พูลผล</t>
  </si>
  <si>
    <t>เด็กชายจุฑาพัทธิ์</t>
  </si>
  <si>
    <t>นกน้อย</t>
  </si>
  <si>
    <t>เด็กชายภานุเดช</t>
  </si>
  <si>
    <t>อ่อนละม้าย</t>
  </si>
  <si>
    <t>คำประเสริฐ</t>
  </si>
  <si>
    <t>เด็กชายโอฬาร</t>
  </si>
  <si>
    <t>พุทธสอน</t>
  </si>
  <si>
    <t>เด็กชายกิตติพันธ์</t>
  </si>
  <si>
    <t>กิตติสุนทโรภาศ</t>
  </si>
  <si>
    <t>เด็กชายชนายุส</t>
  </si>
  <si>
    <t>พลอยแก้ว</t>
  </si>
  <si>
    <t>เด็กชายณพสรณ์</t>
  </si>
  <si>
    <t>ชูสงค์</t>
  </si>
  <si>
    <t>ส่งแสง</t>
  </si>
  <si>
    <t>เด็กชายภูมิพัฒณ์</t>
  </si>
  <si>
    <t>อินทวิเศษ</t>
  </si>
  <si>
    <t>เด็กชายอณุวัฒน์</t>
  </si>
  <si>
    <t>เรืองกระจาย</t>
  </si>
  <si>
    <t>เด็กชายอมรเทพ</t>
  </si>
  <si>
    <t>อิ่มจิตต์</t>
  </si>
  <si>
    <t>เด็กชายกรณ์ดนัย</t>
  </si>
  <si>
    <t>แขกพงษ์</t>
  </si>
  <si>
    <t>เด็กชายเจตนิพัทธ์</t>
  </si>
  <si>
    <t>โชติวิทย์</t>
  </si>
  <si>
    <t>เด็กชายธีรวัฒน์</t>
  </si>
  <si>
    <t>สร้อยสิงห์คำ</t>
  </si>
  <si>
    <t>เด็กชายพชร</t>
  </si>
  <si>
    <t>บุญขยาย</t>
  </si>
  <si>
    <t>เด็กชายวศิน</t>
  </si>
  <si>
    <t>ฤกษ์งาม</t>
  </si>
  <si>
    <t>เด็กชายสิรภัทร</t>
  </si>
  <si>
    <t>สุขแก้ว</t>
  </si>
  <si>
    <t>เด็กชายจักรพงษ์</t>
  </si>
  <si>
    <t>ไตรรัตน์</t>
  </si>
  <si>
    <t>ศรีศิริโชคชัย</t>
  </si>
  <si>
    <t>เด็กชายนครินทร์</t>
  </si>
  <si>
    <t>เชียงเดิม</t>
  </si>
  <si>
    <t>เด็กชายภาสกร</t>
  </si>
  <si>
    <t>อาทร</t>
  </si>
  <si>
    <t>เด็กชายศุภกานต์</t>
  </si>
  <si>
    <t>กีบาง</t>
  </si>
  <si>
    <t>สีใส</t>
  </si>
  <si>
    <t>อินทรสุนทร</t>
  </si>
  <si>
    <t>เด็กชายจีรวัฒน์</t>
  </si>
  <si>
    <t>จันทร์ศิริ</t>
  </si>
  <si>
    <t>เด็กชายนิธิ</t>
  </si>
  <si>
    <t>แก้วสว่าง</t>
  </si>
  <si>
    <t>เด็กชายนิพพิชฌน์</t>
  </si>
  <si>
    <t>พิมพ์กิจ</t>
  </si>
  <si>
    <t>เด็กชายปภังกร</t>
  </si>
  <si>
    <t>สีกลม</t>
  </si>
  <si>
    <t>เด็กชายวุฒิภัทร</t>
  </si>
  <si>
    <t>อร่ามเรือง</t>
  </si>
  <si>
    <t>เด็กชายณัฏฐ์</t>
  </si>
  <si>
    <t>ทรัพย์สิน</t>
  </si>
  <si>
    <t>บำรุงเกตุ</t>
  </si>
  <si>
    <t>เด็กชายนันทกานต์</t>
  </si>
  <si>
    <t>เด็กชายกันดิศ</t>
  </si>
  <si>
    <t>เดชาฤทธิ์</t>
  </si>
  <si>
    <t>เด็กชายกฤษฏา</t>
  </si>
  <si>
    <t>เด็กชายจีรภัทร</t>
  </si>
  <si>
    <t>รอดเลี้ยง</t>
  </si>
  <si>
    <t>เด็กชายณัฐชนน</t>
  </si>
  <si>
    <t>เผ่าหนอง</t>
  </si>
  <si>
    <t>เด็กชายต้องชนะ</t>
  </si>
  <si>
    <t>เด็กชายธนทัต</t>
  </si>
  <si>
    <t>สุทธิฤกษ์</t>
  </si>
  <si>
    <t>เด็กชายดรัณภพ</t>
  </si>
  <si>
    <t>ทองกุล</t>
  </si>
  <si>
    <t>หลำผาสุข</t>
  </si>
  <si>
    <t>เด็กชายปวรปรัชญ์</t>
  </si>
  <si>
    <t>มงคล</t>
  </si>
  <si>
    <t>เด็กชายพงศกร</t>
  </si>
  <si>
    <t>แพงสุข</t>
  </si>
  <si>
    <t>เด็กชายพนธกร</t>
  </si>
  <si>
    <t>ไพเราะ</t>
  </si>
  <si>
    <t>เด็กชายศุภณัฐ</t>
  </si>
  <si>
    <t>แสงทอง</t>
  </si>
  <si>
    <t>เด็กชายกรรทวิทย์</t>
  </si>
  <si>
    <t>น้อยจินดา</t>
  </si>
  <si>
    <t>เด็กชายกันต์ธร</t>
  </si>
  <si>
    <t>ขันทอง</t>
  </si>
  <si>
    <t>เด็กชายจิรภัทร์</t>
  </si>
  <si>
    <t>เจริญภักดีชุมพล</t>
  </si>
  <si>
    <t>เด็กชายณรงค์ศักดิ์</t>
  </si>
  <si>
    <t>วงษ์นาม</t>
  </si>
  <si>
    <t>เด็กชายทรงวุฒิ</t>
  </si>
  <si>
    <t>คะนิกา</t>
  </si>
  <si>
    <t>ฉายอรุณ</t>
  </si>
  <si>
    <t>พักดี</t>
  </si>
  <si>
    <t>เด็กชายพีรพัฒน์</t>
  </si>
  <si>
    <t>บุญมี</t>
  </si>
  <si>
    <t>ศรีกสิกิจ</t>
  </si>
  <si>
    <t>เด็กชายพีรภัทร</t>
  </si>
  <si>
    <t>นวลละออง</t>
  </si>
  <si>
    <t>เด็กชายภัทรโชค</t>
  </si>
  <si>
    <t>สีมาคูณ</t>
  </si>
  <si>
    <t>เด็กชายวัชรกร</t>
  </si>
  <si>
    <t>อำนาจศิลป์เจริญ</t>
  </si>
  <si>
    <t>เด็กชายสกุลพงศ์</t>
  </si>
  <si>
    <t>ร้อยพวง</t>
  </si>
  <si>
    <t>เด็กชายภูชิต</t>
  </si>
  <si>
    <t>เด็กชายกฤษฎิ์พงศ์</t>
  </si>
  <si>
    <t>จุรีพงษ์</t>
  </si>
  <si>
    <t>เด็กชายกัณฑ์อเนก</t>
  </si>
  <si>
    <t>เด็กชายอัคคเดช</t>
  </si>
  <si>
    <t>สุขวิลัย</t>
  </si>
  <si>
    <t>เลอนอบ</t>
  </si>
  <si>
    <t>ป้อมตะขบ</t>
  </si>
  <si>
    <t>เด็กชายปฏิพัทธ์</t>
  </si>
  <si>
    <t>เด็กชายพีระพงษ์</t>
  </si>
  <si>
    <t>เด็กชายสุขุม</t>
  </si>
  <si>
    <t>เด็กชายเสฎฐวุฒิ</t>
  </si>
  <si>
    <t>บาดขุนทด</t>
  </si>
  <si>
    <t>เด็กหญิงฑิฆัมพร</t>
  </si>
  <si>
    <t>พูนสระคู</t>
  </si>
  <si>
    <t>เด็กหญิงสิริรัฐ</t>
  </si>
  <si>
    <t>ชาติทอง</t>
  </si>
  <si>
    <t>เด็กหญิงนุชจรีย์</t>
  </si>
  <si>
    <t>โตสุขศรี</t>
  </si>
  <si>
    <t>สมพรนิมิต</t>
  </si>
  <si>
    <t>เด็กหญิงกรกมล</t>
  </si>
  <si>
    <t>นฤภัย</t>
  </si>
  <si>
    <t>บัวส่องใส</t>
  </si>
  <si>
    <t>เด็กหญิงดวงมะณี</t>
  </si>
  <si>
    <t>เอี่ยมอุไร</t>
  </si>
  <si>
    <t>เด็กหญิงธันวดี</t>
  </si>
  <si>
    <t>มณีงาม</t>
  </si>
  <si>
    <t>เด็กหญิงนันท์นภัส</t>
  </si>
  <si>
    <t>รอดบุตร</t>
  </si>
  <si>
    <t>เด็กหญิงปรัตถา</t>
  </si>
  <si>
    <t>พุ่มเผือก</t>
  </si>
  <si>
    <t>เด็กหญิงปิยาภัทร</t>
  </si>
  <si>
    <t>รัตน์วิเศษฤทธิ์</t>
  </si>
  <si>
    <t>เด็กหญิงมนรดา</t>
  </si>
  <si>
    <t>ปักษ์ชัยภูมิ</t>
  </si>
  <si>
    <t>เด็กหญิงมิ่งกมล</t>
  </si>
  <si>
    <t>กรุณา</t>
  </si>
  <si>
    <t>เด็กหญิงรัตนาวรรณ์</t>
  </si>
  <si>
    <t>จรรยาดี</t>
  </si>
  <si>
    <t>เด็กหญิงรุจิรา</t>
  </si>
  <si>
    <t>เด็กหญิงลลิตา</t>
  </si>
  <si>
    <t>เด็กหญิงวรรณศิริ</t>
  </si>
  <si>
    <t>เหล่ามา</t>
  </si>
  <si>
    <t>เธียรเงิน</t>
  </si>
  <si>
    <t>เด็กหญิงสมัชญา</t>
  </si>
  <si>
    <t>โตฉาย</t>
  </si>
  <si>
    <t>เด็กหญิงอรพรรณ</t>
  </si>
  <si>
    <t>เด็กหญิงอรวรรยา</t>
  </si>
  <si>
    <t>พิมแก้ว</t>
  </si>
  <si>
    <t>เด็กหญิงอาทิติยาภรณ์</t>
  </si>
  <si>
    <t>รัศมี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</si>
</sst>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t0\-0000\-00000\-00\-0"/>
  </numFmts>
  <fonts count="10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color theme="1"/>
      <name val="TH Sarabun New"/>
      <family val="2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NumberFormat="1" applyFont="1"/>
    <xf numFmtId="0" fontId="3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/>
    </xf>
    <xf numFmtId="0" fontId="3" fillId="0" borderId="0" xfId="0" applyNumberFormat="1" applyFont="1" applyFill="1" applyAlignment="1"/>
    <xf numFmtId="0" fontId="3" fillId="0" borderId="8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textRotation="90"/>
    </xf>
    <xf numFmtId="0" fontId="3" fillId="2" borderId="4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 shrinkToFit="1"/>
    </xf>
    <xf numFmtId="0" fontId="7" fillId="3" borderId="12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13" xfId="0" applyNumberFormat="1" applyFont="1" applyFill="1" applyBorder="1" applyAlignment="1">
      <alignment horizontal="center"/>
    </xf>
    <xf numFmtId="0" fontId="3" fillId="2" borderId="1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textRotation="90"/>
    </xf>
    <xf numFmtId="0" fontId="3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textRotation="90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1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187" fontId="9" fillId="0" borderId="11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8" fillId="3" borderId="11" xfId="0" applyFont="1" applyFill="1" applyBorder="1" applyAlignment="1">
      <alignment vertical="center" shrinkToFit="1"/>
    </xf>
    <xf numFmtId="0" fontId="8" fillId="3" borderId="12" xfId="0" applyFont="1" applyFill="1" applyBorder="1" applyAlignment="1">
      <alignment vertical="center" shrinkToFit="1"/>
    </xf>
    <xf numFmtId="0" fontId="7" fillId="3" borderId="11" xfId="2" applyFont="1" applyFill="1" applyBorder="1" applyAlignment="1">
      <alignment horizontal="left" vertical="center"/>
    </xf>
    <xf numFmtId="0" fontId="7" fillId="3" borderId="12" xfId="2" applyFont="1" applyFill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</cellXfs>
  <cellStyles count="3">
    <cellStyle name="Normal 2" xfId="2" xr:uid="{B9471FC2-5052-4A9B-88BE-4952BF3B8E63}"/>
    <cellStyle name="ปกติ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2</xdr:row>
      <xdr:rowOff>200024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0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2</xdr:row>
      <xdr:rowOff>200024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9DEEBD0E-51F4-4ABC-A388-277D08ED4F43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A46ACFC-6B0C-423E-8B59-17E4F0757DDE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0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64FE7AE7-0112-4F71-863E-847980F4DD46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2</xdr:row>
      <xdr:rowOff>200024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9AAEF558-EE6B-4966-A1FE-B597D89A28A2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53A39D2-774D-4021-9F3A-0BBA4827DD51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0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F4F0FBB7-1F55-4527-8BAC-B265DE0BCFA7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2</xdr:row>
      <xdr:rowOff>200024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6F2659BE-3B6D-4984-AEA9-2331690040C8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EDE1EB3-3D70-4125-8C3A-E61FB9D3229E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0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FD2793E-9286-44FA-9302-3776336DBF77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2</xdr:row>
      <xdr:rowOff>200024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7FBD6063-F0C5-4766-8E92-D63AD0A7CD45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80F911E-5EFB-40FE-B482-B43F332028C3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0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44E99BFE-76DB-41F9-A40A-472E6573969D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2</xdr:row>
      <xdr:rowOff>200024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BD4FD74-D904-44CB-A5D3-2CECEDF9DB9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CE101DD-2E46-472C-85D3-88AFE8C3C4CE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0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60877458-E231-450B-AAE7-7C1E22EFBB2E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2</xdr:row>
      <xdr:rowOff>200024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85EA5926-45A8-48D4-A3C1-FEBE74B528A4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162D991-1F9D-4C4E-B775-D09F631C1AAC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0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FEF237B6-A67F-4015-9D54-0CF4A2C25249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2</xdr:row>
      <xdr:rowOff>200024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7E016FE0-94CF-4F30-84CC-CE0E2F3D52E7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C99835-F039-465B-A231-13046E138379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0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B86C823-7B77-4A93-A277-A0F7B0C4DD35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2</xdr:row>
      <xdr:rowOff>200024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F1CF6DAF-1F12-45BE-B169-202029762ED4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AA37C95-B911-4C36-9375-750A77B00027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0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D955A541-C3DD-4A36-BD55-415EC4F2E215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2</xdr:row>
      <xdr:rowOff>200024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6B5BD2F9-5195-4165-ACF1-287465BC5A92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A4DA7BF-DA81-40B5-9FBB-4D240B5C786A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0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17991AF4-02AF-4330-AB67-BC4E0C235B2A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2</xdr:row>
      <xdr:rowOff>200024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E17ED3CC-8187-4E8E-9421-CB7F9F5F7BC4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AA9CB9-33C7-4520-AE06-1631773AA360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0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5A0DBA3B-A878-460D-B5DA-E66699273FD3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L128"/>
  <sheetViews>
    <sheetView view="pageLayout" topLeftCell="A44" workbookViewId="0">
      <selection activeCell="B52" sqref="C52"/>
    </sheetView>
  </sheetViews>
  <sheetFormatPr defaultRowHeight="12.75"/>
  <cols>
    <col min="1" max="1" width="9" style="1"/>
    <col min="2" max="2" width="4.625" style="1" customWidth="1"/>
    <col min="3" max="3" width="12.25" style="1" customWidth="1"/>
    <col min="4" max="4" width="12.125" style="1" customWidth="1"/>
    <col min="5" max="5" width="9" style="1"/>
    <col min="6" max="9" width="5.375" style="1" customWidth="1"/>
    <col min="10" max="16384" width="9" style="1"/>
  </cols>
  <sheetData>
    <row r="1" spans="1:11" ht="2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18" customHeight="1">
      <c r="A6" s="6"/>
      <c r="B6" s="39" t="s">
        <v>38</v>
      </c>
      <c r="C6" s="39"/>
      <c r="D6" s="39"/>
      <c r="E6" s="39"/>
      <c r="F6" s="39"/>
      <c r="G6" s="39"/>
      <c r="H6" s="39"/>
      <c r="I6" s="39"/>
      <c r="J6" s="39"/>
      <c r="K6" s="6"/>
    </row>
    <row r="7" spans="1:11" ht="21" customHeight="1">
      <c r="A7" s="5"/>
      <c r="B7" s="40" t="s">
        <v>58</v>
      </c>
      <c r="C7" s="40"/>
      <c r="D7" s="40"/>
      <c r="E7" s="40"/>
      <c r="F7" s="40"/>
      <c r="G7" s="40"/>
      <c r="H7" s="40"/>
      <c r="I7" s="40"/>
      <c r="J7" s="40"/>
      <c r="K7" s="5"/>
    </row>
    <row r="8" spans="1:11" ht="21.75" customHeight="1">
      <c r="A8" s="5"/>
      <c r="B8" s="41" t="s">
        <v>7</v>
      </c>
      <c r="C8" s="41"/>
      <c r="D8" s="41"/>
      <c r="E8" s="41"/>
      <c r="F8" s="41"/>
      <c r="G8" s="41"/>
      <c r="H8" s="41"/>
      <c r="I8" s="41"/>
      <c r="J8" s="41"/>
      <c r="K8" s="5"/>
    </row>
    <row r="9" spans="1:11" ht="21">
      <c r="A9" s="5"/>
      <c r="B9" s="42" t="s">
        <v>0</v>
      </c>
      <c r="C9" s="45" t="s">
        <v>1</v>
      </c>
      <c r="D9" s="46"/>
      <c r="E9" s="51" t="s">
        <v>48</v>
      </c>
      <c r="F9" s="52" t="s">
        <v>2</v>
      </c>
      <c r="G9" s="52"/>
      <c r="H9" s="52"/>
      <c r="I9" s="52"/>
      <c r="J9" s="53" t="s">
        <v>3</v>
      </c>
      <c r="K9" s="5"/>
    </row>
    <row r="10" spans="1:11" ht="21">
      <c r="A10" s="5"/>
      <c r="B10" s="43"/>
      <c r="C10" s="47"/>
      <c r="D10" s="48"/>
      <c r="E10" s="51"/>
      <c r="F10" s="54" t="s">
        <v>49</v>
      </c>
      <c r="G10" s="52" t="s">
        <v>4</v>
      </c>
      <c r="H10" s="52"/>
      <c r="I10" s="52"/>
      <c r="J10" s="53"/>
      <c r="K10" s="5"/>
    </row>
    <row r="11" spans="1:11" ht="104.25" customHeight="1">
      <c r="A11" s="5"/>
      <c r="B11" s="44"/>
      <c r="C11" s="49"/>
      <c r="D11" s="50"/>
      <c r="E11" s="51"/>
      <c r="F11" s="54"/>
      <c r="G11" s="13" t="s">
        <v>50</v>
      </c>
      <c r="H11" s="13" t="s">
        <v>51</v>
      </c>
      <c r="I11" s="13" t="s">
        <v>52</v>
      </c>
      <c r="J11" s="53"/>
      <c r="K11" s="5"/>
    </row>
    <row r="12" spans="1:11" ht="19.5" customHeight="1">
      <c r="A12" s="5"/>
      <c r="B12" s="7">
        <v>1</v>
      </c>
      <c r="C12" s="60" t="s">
        <v>23</v>
      </c>
      <c r="D12" s="61" t="s">
        <v>121</v>
      </c>
      <c r="E12" s="8"/>
      <c r="F12" s="14" t="str">
        <f>IF(E12&lt;=14,"/","")</f>
        <v>/</v>
      </c>
      <c r="G12" s="14" t="str">
        <f>IF(AND(E12&gt;14,E12&lt;=20),"/","")</f>
        <v/>
      </c>
      <c r="H12" s="14" t="str">
        <f>IF(AND(E12&gt;20,E12&lt;=25),"/","")</f>
        <v/>
      </c>
      <c r="I12" s="14" t="str">
        <f>IF(AND(E12&gt;25,E12&lt;=30),"/","")</f>
        <v/>
      </c>
      <c r="J12" s="14" t="str">
        <f>IF(E12&gt;=15,"ผ่าน","ไม่ผ่าน")</f>
        <v>ไม่ผ่าน</v>
      </c>
      <c r="K12" s="5"/>
    </row>
    <row r="13" spans="1:11" ht="19.5" customHeight="1">
      <c r="A13" s="5"/>
      <c r="B13" s="7">
        <v>2</v>
      </c>
      <c r="C13" s="62" t="s">
        <v>124</v>
      </c>
      <c r="D13" s="63" t="s">
        <v>75</v>
      </c>
      <c r="E13" s="8"/>
      <c r="F13" s="14" t="str">
        <f t="shared" ref="F13:F51" si="0">IF(E13&lt;=14,"/","")</f>
        <v>/</v>
      </c>
      <c r="G13" s="14" t="str">
        <f t="shared" ref="G13:G51" si="1">IF(AND(E13&gt;14,E13&lt;=20),"/","")</f>
        <v/>
      </c>
      <c r="H13" s="14" t="str">
        <f t="shared" ref="H13:H51" si="2">IF(AND(E13&gt;20,E13&lt;=25),"/","")</f>
        <v/>
      </c>
      <c r="I13" s="14" t="str">
        <f t="shared" ref="I13:I51" si="3">IF(AND(E13&gt;25,E13&lt;=30),"/","")</f>
        <v/>
      </c>
      <c r="J13" s="14" t="str">
        <f t="shared" ref="J13:J51" si="4">IF(E13&gt;=15,"ผ่าน","ไม่ผ่าน")</f>
        <v>ไม่ผ่าน</v>
      </c>
      <c r="K13" s="5"/>
    </row>
    <row r="14" spans="1:11" ht="19.5" customHeight="1">
      <c r="A14" s="5"/>
      <c r="B14" s="7">
        <v>3</v>
      </c>
      <c r="C14" s="60" t="s">
        <v>125</v>
      </c>
      <c r="D14" s="61" t="s">
        <v>126</v>
      </c>
      <c r="E14" s="8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ht="19.5" customHeight="1">
      <c r="A15" s="5"/>
      <c r="B15" s="7">
        <v>4</v>
      </c>
      <c r="C15" s="60" t="s">
        <v>127</v>
      </c>
      <c r="D15" s="61" t="s">
        <v>128</v>
      </c>
      <c r="E15" s="8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ht="19.5" customHeight="1">
      <c r="A16" s="5"/>
      <c r="B16" s="10">
        <v>5</v>
      </c>
      <c r="C16" s="60" t="s">
        <v>129</v>
      </c>
      <c r="D16" s="61" t="s">
        <v>130</v>
      </c>
      <c r="E16" s="8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ht="19.5" customHeight="1">
      <c r="A17" s="5"/>
      <c r="B17" s="10">
        <v>6</v>
      </c>
      <c r="C17" s="64" t="s">
        <v>22</v>
      </c>
      <c r="D17" s="65" t="s">
        <v>131</v>
      </c>
      <c r="E17" s="8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ht="19.5" customHeight="1">
      <c r="A18" s="5"/>
      <c r="B18" s="10">
        <v>7</v>
      </c>
      <c r="C18" s="64" t="s">
        <v>132</v>
      </c>
      <c r="D18" s="65" t="s">
        <v>133</v>
      </c>
      <c r="E18" s="8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ht="19.5" customHeight="1">
      <c r="A19" s="5"/>
      <c r="B19" s="10">
        <v>8</v>
      </c>
      <c r="C19" s="60" t="s">
        <v>134</v>
      </c>
      <c r="D19" s="61" t="s">
        <v>135</v>
      </c>
      <c r="E19" s="8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ht="19.5" customHeight="1">
      <c r="A20" s="5"/>
      <c r="B20" s="10">
        <v>9</v>
      </c>
      <c r="C20" s="60" t="s">
        <v>136</v>
      </c>
      <c r="D20" s="61" t="s">
        <v>137</v>
      </c>
      <c r="E20" s="8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ht="19.5" customHeight="1">
      <c r="A21" s="5"/>
      <c r="B21" s="10">
        <v>10</v>
      </c>
      <c r="C21" s="60" t="s">
        <v>138</v>
      </c>
      <c r="D21" s="61" t="s">
        <v>139</v>
      </c>
      <c r="E21" s="8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ht="19.5" customHeight="1">
      <c r="A22" s="5"/>
      <c r="B22" s="10">
        <v>11</v>
      </c>
      <c r="C22" s="60" t="s">
        <v>140</v>
      </c>
      <c r="D22" s="61" t="s">
        <v>141</v>
      </c>
      <c r="E22" s="8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ht="19.5" customHeight="1">
      <c r="A23" s="5"/>
      <c r="B23" s="10">
        <v>12</v>
      </c>
      <c r="C23" s="64" t="s">
        <v>142</v>
      </c>
      <c r="D23" s="65" t="s">
        <v>143</v>
      </c>
      <c r="E23" s="8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ht="19.5" customHeight="1">
      <c r="A24" s="5"/>
      <c r="B24" s="10">
        <v>13</v>
      </c>
      <c r="C24" s="60" t="s">
        <v>144</v>
      </c>
      <c r="D24" s="61" t="s">
        <v>145</v>
      </c>
      <c r="E24" s="8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ht="19.5" customHeight="1">
      <c r="A25" s="5"/>
      <c r="B25" s="10">
        <v>14</v>
      </c>
      <c r="C25" s="64" t="s">
        <v>66</v>
      </c>
      <c r="D25" s="65" t="s">
        <v>146</v>
      </c>
      <c r="E25" s="8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ht="19.5" customHeight="1">
      <c r="A26" s="5"/>
      <c r="B26" s="10">
        <v>15</v>
      </c>
      <c r="C26" s="60" t="s">
        <v>147</v>
      </c>
      <c r="D26" s="61" t="s">
        <v>14</v>
      </c>
      <c r="E26" s="8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ht="19.5" customHeight="1">
      <c r="A27" s="5"/>
      <c r="B27" s="10">
        <v>16</v>
      </c>
      <c r="C27" s="25" t="s">
        <v>148</v>
      </c>
      <c r="D27" s="26" t="s">
        <v>149</v>
      </c>
      <c r="E27" s="8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ht="19.5" customHeight="1">
      <c r="A28" s="5"/>
      <c r="B28" s="10">
        <v>17</v>
      </c>
      <c r="C28" s="64" t="s">
        <v>150</v>
      </c>
      <c r="D28" s="65" t="s">
        <v>151</v>
      </c>
      <c r="E28" s="8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ht="19.5" customHeight="1">
      <c r="A29" s="5"/>
      <c r="B29" s="10">
        <v>18</v>
      </c>
      <c r="C29" s="60" t="s">
        <v>152</v>
      </c>
      <c r="D29" s="61" t="s">
        <v>153</v>
      </c>
      <c r="E29" s="8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ht="19.5" customHeight="1">
      <c r="A30" s="5"/>
      <c r="B30" s="10">
        <v>19</v>
      </c>
      <c r="C30" s="60" t="s">
        <v>154</v>
      </c>
      <c r="D30" s="61" t="s">
        <v>155</v>
      </c>
      <c r="E30" s="8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ht="19.5" customHeight="1">
      <c r="A31" s="5"/>
      <c r="B31" s="10">
        <v>20</v>
      </c>
      <c r="C31" s="60" t="s">
        <v>156</v>
      </c>
      <c r="D31" s="61" t="s">
        <v>157</v>
      </c>
      <c r="E31" s="8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ht="19.5" customHeight="1">
      <c r="A32" s="5"/>
      <c r="B32" s="10">
        <v>21</v>
      </c>
      <c r="C32" s="60" t="s">
        <v>84</v>
      </c>
      <c r="D32" s="61" t="s">
        <v>158</v>
      </c>
      <c r="E32" s="8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ht="19.5" customHeight="1">
      <c r="A33" s="5"/>
      <c r="B33" s="10">
        <v>22</v>
      </c>
      <c r="C33" s="60" t="s">
        <v>159</v>
      </c>
      <c r="D33" s="61" t="s">
        <v>160</v>
      </c>
      <c r="E33" s="8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ht="19.5" customHeight="1">
      <c r="A34" s="5"/>
      <c r="B34" s="10">
        <v>23</v>
      </c>
      <c r="C34" s="60" t="s">
        <v>161</v>
      </c>
      <c r="D34" s="61" t="s">
        <v>162</v>
      </c>
      <c r="E34" s="8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ht="19.5" customHeight="1">
      <c r="A35" s="5"/>
      <c r="B35" s="10">
        <v>24</v>
      </c>
      <c r="C35" s="60" t="s">
        <v>163</v>
      </c>
      <c r="D35" s="61" t="s">
        <v>164</v>
      </c>
      <c r="E35" s="8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ht="19.5" customHeight="1">
      <c r="A36" s="5"/>
      <c r="B36" s="10">
        <v>25</v>
      </c>
      <c r="C36" s="60" t="s">
        <v>165</v>
      </c>
      <c r="D36" s="61" t="s">
        <v>90</v>
      </c>
      <c r="E36" s="8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ht="19.5" customHeight="1">
      <c r="A37" s="5"/>
      <c r="B37" s="10">
        <v>26</v>
      </c>
      <c r="C37" s="60" t="s">
        <v>166</v>
      </c>
      <c r="D37" s="61" t="s">
        <v>167</v>
      </c>
      <c r="E37" s="8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ht="19.5" customHeight="1">
      <c r="A38" s="5"/>
      <c r="B38" s="10">
        <v>27</v>
      </c>
      <c r="C38" s="60" t="s">
        <v>168</v>
      </c>
      <c r="D38" s="61" t="s">
        <v>169</v>
      </c>
      <c r="E38" s="8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ht="19.5" customHeight="1">
      <c r="A39" s="5"/>
      <c r="B39" s="10">
        <v>28</v>
      </c>
      <c r="C39" s="60" t="s">
        <v>19</v>
      </c>
      <c r="D39" s="61" t="s">
        <v>105</v>
      </c>
      <c r="E39" s="8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ht="19.5" customHeight="1">
      <c r="A40" s="5"/>
      <c r="B40" s="10">
        <v>29</v>
      </c>
      <c r="C40" s="60" t="s">
        <v>170</v>
      </c>
      <c r="D40" s="61" t="s">
        <v>171</v>
      </c>
      <c r="E40" s="8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ht="19.5" customHeight="1">
      <c r="A41" s="5"/>
      <c r="B41" s="10">
        <v>30</v>
      </c>
      <c r="C41" s="60" t="s">
        <v>110</v>
      </c>
      <c r="D41" s="61" t="s">
        <v>172</v>
      </c>
      <c r="E41" s="8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ht="19.5" customHeight="1">
      <c r="A42" s="5"/>
      <c r="B42" s="10">
        <v>31</v>
      </c>
      <c r="C42" s="60" t="s">
        <v>163</v>
      </c>
      <c r="D42" s="61" t="s">
        <v>173</v>
      </c>
      <c r="E42" s="8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ht="19.5" customHeight="1">
      <c r="A43" s="5"/>
      <c r="B43" s="10">
        <v>32</v>
      </c>
      <c r="C43" s="60" t="s">
        <v>174</v>
      </c>
      <c r="D43" s="61" t="s">
        <v>175</v>
      </c>
      <c r="E43" s="8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ht="19.5" customHeight="1">
      <c r="A44" s="5"/>
      <c r="B44" s="10">
        <v>33</v>
      </c>
      <c r="C44" s="62" t="s">
        <v>24</v>
      </c>
      <c r="D44" s="63" t="s">
        <v>176</v>
      </c>
      <c r="E44" s="8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ht="19.5" customHeight="1">
      <c r="A45" s="5"/>
      <c r="B45" s="10">
        <v>34</v>
      </c>
      <c r="C45" s="62" t="s">
        <v>177</v>
      </c>
      <c r="D45" s="63" t="s">
        <v>178</v>
      </c>
      <c r="E45" s="8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ht="19.5" customHeight="1">
      <c r="A46" s="5"/>
      <c r="B46" s="10">
        <v>35</v>
      </c>
      <c r="C46" s="62" t="s">
        <v>17</v>
      </c>
      <c r="D46" s="63" t="s">
        <v>179</v>
      </c>
      <c r="E46" s="8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ht="19.5" customHeight="1">
      <c r="A47" s="5"/>
      <c r="B47" s="10">
        <v>36</v>
      </c>
      <c r="C47" s="62" t="s">
        <v>180</v>
      </c>
      <c r="D47" s="63" t="s">
        <v>181</v>
      </c>
      <c r="E47" s="8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ht="19.5" customHeight="1">
      <c r="A48" s="5"/>
      <c r="B48" s="10">
        <v>37</v>
      </c>
      <c r="C48" s="62" t="s">
        <v>182</v>
      </c>
      <c r="D48" s="63" t="s">
        <v>183</v>
      </c>
      <c r="E48" s="8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2" ht="19.5" customHeight="1">
      <c r="A49" s="5"/>
      <c r="B49" s="10">
        <v>38</v>
      </c>
      <c r="C49" s="62" t="s">
        <v>184</v>
      </c>
      <c r="D49" s="63" t="s">
        <v>26</v>
      </c>
      <c r="E49" s="8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2" ht="19.5" customHeight="1">
      <c r="A50" s="5"/>
      <c r="B50" s="10">
        <v>39</v>
      </c>
      <c r="C50" s="62" t="s">
        <v>185</v>
      </c>
      <c r="D50" s="63" t="s">
        <v>112</v>
      </c>
      <c r="E50" s="8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2" ht="19.5" customHeight="1">
      <c r="A51" s="5"/>
      <c r="B51" s="10">
        <v>40</v>
      </c>
      <c r="C51" s="66" t="s">
        <v>186</v>
      </c>
      <c r="D51" s="67" t="s">
        <v>187</v>
      </c>
      <c r="E51" s="8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2" ht="19.5" customHeight="1">
      <c r="A52" s="5"/>
      <c r="B52" s="28" t="s">
        <v>5</v>
      </c>
      <c r="C52" s="29"/>
      <c r="D52" s="29"/>
      <c r="E52" s="30"/>
      <c r="F52" s="15"/>
      <c r="G52" s="15"/>
      <c r="H52" s="15"/>
      <c r="I52" s="14" t="s">
        <v>4</v>
      </c>
      <c r="J52" s="14">
        <f>COUNTIF(J12:J51,"ผ่าน")</f>
        <v>0</v>
      </c>
      <c r="K52" s="5"/>
    </row>
    <row r="53" spans="1:12" ht="19.5" customHeight="1">
      <c r="A53" s="5"/>
      <c r="B53" s="31" t="s">
        <v>6</v>
      </c>
      <c r="C53" s="32"/>
      <c r="D53" s="32"/>
      <c r="E53" s="33"/>
      <c r="F53" s="37"/>
      <c r="G53" s="15"/>
      <c r="H53" s="15"/>
      <c r="I53" s="16" t="s">
        <v>29</v>
      </c>
      <c r="J53" s="16">
        <f>COUNTIF(J12:J51,"ไม่ผ่าน")</f>
        <v>40</v>
      </c>
      <c r="K53" s="5"/>
    </row>
    <row r="54" spans="1:12" ht="19.5" customHeight="1">
      <c r="A54" s="5"/>
      <c r="B54" s="34"/>
      <c r="C54" s="35"/>
      <c r="D54" s="35"/>
      <c r="E54" s="36"/>
      <c r="F54" s="38"/>
      <c r="G54" s="28"/>
      <c r="H54" s="29"/>
      <c r="I54" s="30"/>
      <c r="J54" s="17"/>
      <c r="K54" s="5"/>
    </row>
    <row r="55" spans="1:12" ht="21">
      <c r="A55" s="5"/>
      <c r="B55" s="5"/>
      <c r="C55" s="5" t="s">
        <v>53</v>
      </c>
      <c r="D55" s="5"/>
      <c r="E55" s="5"/>
      <c r="F55" s="5"/>
      <c r="G55" s="5"/>
      <c r="H55" s="5"/>
      <c r="I55" s="5"/>
      <c r="J55" s="5"/>
      <c r="K55" s="5"/>
    </row>
    <row r="56" spans="1:12" ht="2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2" ht="22.5" customHeight="1">
      <c r="A57" s="5"/>
      <c r="B57" s="27" t="s">
        <v>59</v>
      </c>
      <c r="C57" s="27"/>
      <c r="D57" s="27"/>
      <c r="E57" s="27"/>
      <c r="F57" s="27"/>
      <c r="G57" s="27"/>
      <c r="H57" s="27"/>
      <c r="I57" s="27"/>
      <c r="J57" s="27"/>
      <c r="K57" s="9"/>
      <c r="L57" s="3"/>
    </row>
    <row r="58" spans="1:12" ht="22.5" customHeight="1">
      <c r="A58" s="5"/>
      <c r="B58" s="27" t="s">
        <v>60</v>
      </c>
      <c r="C58" s="27"/>
      <c r="D58" s="27"/>
      <c r="E58" s="27"/>
      <c r="F58" s="27"/>
      <c r="G58" s="27"/>
      <c r="H58" s="27"/>
      <c r="I58" s="27"/>
      <c r="J58" s="27"/>
      <c r="K58" s="9"/>
      <c r="L58" s="3"/>
    </row>
    <row r="59" spans="1:12" ht="22.5" customHeight="1">
      <c r="A59" s="5"/>
      <c r="B59" s="27" t="s">
        <v>61</v>
      </c>
      <c r="C59" s="27"/>
      <c r="D59" s="27"/>
      <c r="E59" s="27"/>
      <c r="F59" s="27"/>
      <c r="G59" s="27"/>
      <c r="H59" s="27"/>
      <c r="I59" s="27"/>
      <c r="J59" s="27"/>
      <c r="K59" s="9"/>
      <c r="L59" s="3"/>
    </row>
    <row r="60" spans="1:12" ht="21">
      <c r="A60" s="5"/>
      <c r="B60" s="5"/>
      <c r="C60" s="55" t="s">
        <v>30</v>
      </c>
      <c r="D60" s="18" t="s">
        <v>31</v>
      </c>
      <c r="E60" s="58" t="s">
        <v>32</v>
      </c>
      <c r="F60" s="58"/>
      <c r="G60" s="58" t="s">
        <v>33</v>
      </c>
      <c r="H60" s="58"/>
      <c r="I60" s="5"/>
      <c r="J60" s="5"/>
      <c r="K60" s="5"/>
    </row>
    <row r="61" spans="1:12" ht="21">
      <c r="A61" s="5"/>
      <c r="B61" s="5"/>
      <c r="C61" s="56"/>
      <c r="D61" s="19" t="s">
        <v>54</v>
      </c>
      <c r="E61" s="59" t="s">
        <v>34</v>
      </c>
      <c r="F61" s="59"/>
      <c r="G61" s="59">
        <f>COUNTIF(F12:F51,"/")</f>
        <v>40</v>
      </c>
      <c r="H61" s="59"/>
      <c r="I61" s="5"/>
      <c r="J61" s="5"/>
      <c r="K61" s="5"/>
    </row>
    <row r="62" spans="1:12" ht="21">
      <c r="A62" s="5"/>
      <c r="B62" s="5"/>
      <c r="C62" s="56"/>
      <c r="D62" s="19" t="s">
        <v>55</v>
      </c>
      <c r="E62" s="59" t="s">
        <v>35</v>
      </c>
      <c r="F62" s="59"/>
      <c r="G62" s="59">
        <f>COUNTIF(G12:G51,"/")</f>
        <v>0</v>
      </c>
      <c r="H62" s="59"/>
      <c r="I62" s="5"/>
      <c r="J62" s="5"/>
      <c r="K62" s="5"/>
    </row>
    <row r="63" spans="1:12" ht="21">
      <c r="A63" s="5"/>
      <c r="B63" s="5"/>
      <c r="C63" s="56"/>
      <c r="D63" s="19" t="s">
        <v>56</v>
      </c>
      <c r="E63" s="59" t="s">
        <v>36</v>
      </c>
      <c r="F63" s="59"/>
      <c r="G63" s="59">
        <f>COUNTIF(H12:H51,"/")</f>
        <v>0</v>
      </c>
      <c r="H63" s="59"/>
      <c r="I63" s="5"/>
      <c r="J63" s="5"/>
      <c r="K63" s="5"/>
    </row>
    <row r="64" spans="1:12" ht="21">
      <c r="A64" s="5"/>
      <c r="B64" s="5"/>
      <c r="C64" s="57"/>
      <c r="D64" s="19" t="s">
        <v>57</v>
      </c>
      <c r="E64" s="59" t="s">
        <v>37</v>
      </c>
      <c r="F64" s="59"/>
      <c r="G64" s="59">
        <f>COUNTIF(I12:I51,"/")</f>
        <v>0</v>
      </c>
      <c r="H64" s="59"/>
      <c r="I64" s="5"/>
      <c r="J64" s="5"/>
      <c r="K64" s="5"/>
    </row>
    <row r="65" spans="1:11" ht="2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2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2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2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2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2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2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2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2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2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ht="2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</sheetData>
  <mergeCells count="28">
    <mergeCell ref="C60:C64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B59:J59"/>
    <mergeCell ref="B52:E52"/>
    <mergeCell ref="B53:E54"/>
    <mergeCell ref="F53:F54"/>
    <mergeCell ref="G54:I54"/>
    <mergeCell ref="B57:J57"/>
    <mergeCell ref="B58:J58"/>
  </mergeCells>
  <pageMargins left="0.70866141732283472" right="0.31496062992125984" top="0.35433070866141736" bottom="0.35433070866141736" header="0.31496062992125984" footer="0.11811023622047245"/>
  <pageSetup paperSize="9" scale="58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7664-96DD-4CDD-A45B-8C1FC053C2D8}">
  <sheetPr codeName="Sheet9">
    <pageSetUpPr fitToPage="1"/>
  </sheetPr>
  <dimension ref="A1:L120"/>
  <sheetViews>
    <sheetView view="pageLayout" topLeftCell="B39" workbookViewId="0">
      <selection activeCell="B44" sqref="B44"/>
    </sheetView>
  </sheetViews>
  <sheetFormatPr defaultRowHeight="12.75"/>
  <cols>
    <col min="1" max="1" width="9" style="1"/>
    <col min="2" max="2" width="4.625" style="1" customWidth="1"/>
    <col min="3" max="3" width="12.25" style="1" customWidth="1"/>
    <col min="4" max="4" width="12.125" style="1" customWidth="1"/>
    <col min="5" max="5" width="9" style="1"/>
    <col min="6" max="9" width="5.375" style="1" customWidth="1"/>
    <col min="10" max="16384" width="9" style="1"/>
  </cols>
  <sheetData>
    <row r="1" spans="1:11" ht="2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18" customHeight="1">
      <c r="A6" s="6"/>
      <c r="B6" s="39" t="s">
        <v>47</v>
      </c>
      <c r="C6" s="39"/>
      <c r="D6" s="39"/>
      <c r="E6" s="39"/>
      <c r="F6" s="39"/>
      <c r="G6" s="39"/>
      <c r="H6" s="39"/>
      <c r="I6" s="39"/>
      <c r="J6" s="39"/>
      <c r="K6" s="6"/>
    </row>
    <row r="7" spans="1:11" ht="21" customHeight="1">
      <c r="A7" s="5"/>
      <c r="B7" s="40" t="s">
        <v>58</v>
      </c>
      <c r="C7" s="40"/>
      <c r="D7" s="40"/>
      <c r="E7" s="40"/>
      <c r="F7" s="40"/>
      <c r="G7" s="40"/>
      <c r="H7" s="40"/>
      <c r="I7" s="40"/>
      <c r="J7" s="40"/>
      <c r="K7" s="5"/>
    </row>
    <row r="8" spans="1:11" ht="21.75" customHeight="1">
      <c r="A8" s="5"/>
      <c r="B8" s="41" t="s">
        <v>7</v>
      </c>
      <c r="C8" s="41"/>
      <c r="D8" s="41"/>
      <c r="E8" s="41"/>
      <c r="F8" s="41"/>
      <c r="G8" s="41"/>
      <c r="H8" s="41"/>
      <c r="I8" s="41"/>
      <c r="J8" s="41"/>
      <c r="K8" s="5"/>
    </row>
    <row r="9" spans="1:11" ht="21">
      <c r="A9" s="5"/>
      <c r="B9" s="42" t="s">
        <v>0</v>
      </c>
      <c r="C9" s="45" t="s">
        <v>1</v>
      </c>
      <c r="D9" s="46"/>
      <c r="E9" s="51" t="s">
        <v>48</v>
      </c>
      <c r="F9" s="52" t="s">
        <v>2</v>
      </c>
      <c r="G9" s="52"/>
      <c r="H9" s="52"/>
      <c r="I9" s="52"/>
      <c r="J9" s="53" t="s">
        <v>3</v>
      </c>
      <c r="K9" s="5"/>
    </row>
    <row r="10" spans="1:11" ht="21">
      <c r="A10" s="5"/>
      <c r="B10" s="43"/>
      <c r="C10" s="47"/>
      <c r="D10" s="48"/>
      <c r="E10" s="51"/>
      <c r="F10" s="54" t="s">
        <v>49</v>
      </c>
      <c r="G10" s="52" t="s">
        <v>4</v>
      </c>
      <c r="H10" s="52"/>
      <c r="I10" s="52"/>
      <c r="J10" s="53"/>
      <c r="K10" s="5"/>
    </row>
    <row r="11" spans="1:11" ht="104.25" customHeight="1">
      <c r="A11" s="5"/>
      <c r="B11" s="44"/>
      <c r="C11" s="49"/>
      <c r="D11" s="50"/>
      <c r="E11" s="51"/>
      <c r="F11" s="54"/>
      <c r="G11" s="13" t="s">
        <v>50</v>
      </c>
      <c r="H11" s="13" t="s">
        <v>51</v>
      </c>
      <c r="I11" s="13" t="s">
        <v>52</v>
      </c>
      <c r="J11" s="53"/>
      <c r="K11" s="5"/>
    </row>
    <row r="12" spans="1:11" ht="19.5" customHeight="1">
      <c r="A12" s="5"/>
      <c r="B12" s="10">
        <v>1</v>
      </c>
      <c r="C12" s="60" t="s">
        <v>743</v>
      </c>
      <c r="D12" s="61" t="s">
        <v>744</v>
      </c>
      <c r="E12" s="11"/>
      <c r="F12" s="14" t="str">
        <f>IF(E12&lt;=14,"/","")</f>
        <v>/</v>
      </c>
      <c r="G12" s="14" t="str">
        <f>IF(AND(E12&gt;14,E12&lt;=20),"/","")</f>
        <v/>
      </c>
      <c r="H12" s="14" t="str">
        <f>IF(AND(E12&gt;20,E12&lt;=25),"/","")</f>
        <v/>
      </c>
      <c r="I12" s="14" t="str">
        <f>IF(AND(E12&gt;25,E12&lt;=30),"/","")</f>
        <v/>
      </c>
      <c r="J12" s="14" t="str">
        <f>IF(E12&gt;=15,"ผ่าน","ไม่ผ่าน")</f>
        <v>ไม่ผ่าน</v>
      </c>
      <c r="K12" s="5"/>
    </row>
    <row r="13" spans="1:11" ht="19.5" customHeight="1">
      <c r="A13" s="5"/>
      <c r="B13" s="10">
        <v>2</v>
      </c>
      <c r="C13" s="60" t="s">
        <v>645</v>
      </c>
      <c r="D13" s="61" t="s">
        <v>745</v>
      </c>
      <c r="E13" s="11"/>
      <c r="F13" s="14" t="str">
        <f t="shared" ref="F13:F43" si="0">IF(E13&lt;=14,"/","")</f>
        <v>/</v>
      </c>
      <c r="G13" s="14" t="str">
        <f t="shared" ref="G13:G43" si="1">IF(AND(E13&gt;14,E13&lt;=20),"/","")</f>
        <v/>
      </c>
      <c r="H13" s="14" t="str">
        <f t="shared" ref="H13:H43" si="2">IF(AND(E13&gt;20,E13&lt;=25),"/","")</f>
        <v/>
      </c>
      <c r="I13" s="14" t="str">
        <f t="shared" ref="I13:I43" si="3">IF(AND(E13&gt;25,E13&lt;=30),"/","")</f>
        <v/>
      </c>
      <c r="J13" s="14" t="str">
        <f t="shared" ref="J13:J43" si="4">IF(E13&gt;=15,"ผ่าน","ไม่ผ่าน")</f>
        <v>ไม่ผ่าน</v>
      </c>
      <c r="K13" s="5"/>
    </row>
    <row r="14" spans="1:11" ht="19.5" customHeight="1">
      <c r="A14" s="5"/>
      <c r="B14" s="10">
        <v>3</v>
      </c>
      <c r="C14" s="60" t="s">
        <v>746</v>
      </c>
      <c r="D14" s="61" t="s">
        <v>608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ht="19.5" customHeight="1">
      <c r="A15" s="5"/>
      <c r="B15" s="10">
        <v>4</v>
      </c>
      <c r="C15" s="64" t="s">
        <v>747</v>
      </c>
      <c r="D15" s="65" t="s">
        <v>748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ht="19.5" customHeight="1">
      <c r="A16" s="5"/>
      <c r="B16" s="10">
        <v>5</v>
      </c>
      <c r="C16" s="60" t="s">
        <v>749</v>
      </c>
      <c r="D16" s="61" t="s">
        <v>11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ht="19.5" customHeight="1">
      <c r="A17" s="5"/>
      <c r="B17" s="10">
        <v>6</v>
      </c>
      <c r="C17" s="60" t="s">
        <v>750</v>
      </c>
      <c r="D17" s="61" t="s">
        <v>751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ht="19.5" customHeight="1">
      <c r="A18" s="5"/>
      <c r="B18" s="10">
        <v>7</v>
      </c>
      <c r="C18" s="60" t="s">
        <v>752</v>
      </c>
      <c r="D18" s="61" t="s">
        <v>753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ht="19.5" customHeight="1">
      <c r="A19" s="5"/>
      <c r="B19" s="10">
        <v>8</v>
      </c>
      <c r="C19" s="60" t="s">
        <v>754</v>
      </c>
      <c r="D19" s="61" t="s">
        <v>120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ht="19.5" customHeight="1">
      <c r="A20" s="5"/>
      <c r="B20" s="10">
        <v>9</v>
      </c>
      <c r="C20" s="60" t="s">
        <v>755</v>
      </c>
      <c r="D20" s="61" t="s">
        <v>756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ht="19.5" customHeight="1">
      <c r="A21" s="5"/>
      <c r="B21" s="10">
        <v>10</v>
      </c>
      <c r="C21" s="60" t="s">
        <v>757</v>
      </c>
      <c r="D21" s="61" t="s">
        <v>758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ht="19.5" customHeight="1">
      <c r="A22" s="5"/>
      <c r="B22" s="10">
        <v>11</v>
      </c>
      <c r="C22" s="60" t="s">
        <v>91</v>
      </c>
      <c r="D22" s="61" t="s">
        <v>759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ht="19.5" customHeight="1">
      <c r="A23" s="5"/>
      <c r="B23" s="10">
        <v>12</v>
      </c>
      <c r="C23" s="60" t="s">
        <v>760</v>
      </c>
      <c r="D23" s="61" t="s">
        <v>761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ht="19.5" customHeight="1">
      <c r="A24" s="5"/>
      <c r="B24" s="10">
        <v>13</v>
      </c>
      <c r="C24" s="60" t="s">
        <v>762</v>
      </c>
      <c r="D24" s="61" t="s">
        <v>763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ht="19.5" customHeight="1">
      <c r="A25" s="5"/>
      <c r="B25" s="10">
        <v>14</v>
      </c>
      <c r="C25" s="60" t="s">
        <v>764</v>
      </c>
      <c r="D25" s="61" t="s">
        <v>765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ht="19.5" customHeight="1">
      <c r="A26" s="5"/>
      <c r="B26" s="10">
        <v>15</v>
      </c>
      <c r="C26" s="60" t="s">
        <v>62</v>
      </c>
      <c r="D26" s="61" t="s">
        <v>25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ht="19.5" customHeight="1">
      <c r="A27" s="5"/>
      <c r="B27" s="10">
        <v>16</v>
      </c>
      <c r="C27" s="60" t="s">
        <v>766</v>
      </c>
      <c r="D27" s="61" t="s">
        <v>767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ht="19.5" customHeight="1">
      <c r="A28" s="5"/>
      <c r="B28" s="10">
        <v>17</v>
      </c>
      <c r="C28" s="60" t="s">
        <v>768</v>
      </c>
      <c r="D28" s="61" t="s">
        <v>769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ht="19.5" customHeight="1">
      <c r="A29" s="5"/>
      <c r="B29" s="10">
        <v>18</v>
      </c>
      <c r="C29" s="60" t="s">
        <v>770</v>
      </c>
      <c r="D29" s="61" t="s">
        <v>771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ht="19.5" customHeight="1">
      <c r="A30" s="5"/>
      <c r="B30" s="10">
        <v>19</v>
      </c>
      <c r="C30" s="25" t="s">
        <v>772</v>
      </c>
      <c r="D30" s="26" t="s">
        <v>773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ht="19.5" customHeight="1">
      <c r="A31" s="5"/>
      <c r="B31" s="10">
        <v>20</v>
      </c>
      <c r="C31" s="60" t="s">
        <v>774</v>
      </c>
      <c r="D31" s="61" t="s">
        <v>775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ht="19.5" customHeight="1">
      <c r="A32" s="5"/>
      <c r="B32" s="10">
        <v>21</v>
      </c>
      <c r="C32" s="64" t="s">
        <v>776</v>
      </c>
      <c r="D32" s="65" t="s">
        <v>777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ht="19.5" customHeight="1">
      <c r="A33" s="5"/>
      <c r="B33" s="10">
        <v>22</v>
      </c>
      <c r="C33" s="60" t="s">
        <v>499</v>
      </c>
      <c r="D33" s="61" t="s">
        <v>778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ht="19.5" customHeight="1">
      <c r="A34" s="5"/>
      <c r="B34" s="10">
        <v>23</v>
      </c>
      <c r="C34" s="60" t="s">
        <v>739</v>
      </c>
      <c r="D34" s="61" t="s">
        <v>779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ht="19.5" customHeight="1">
      <c r="A35" s="5"/>
      <c r="B35" s="10">
        <v>24</v>
      </c>
      <c r="C35" s="60" t="s">
        <v>780</v>
      </c>
      <c r="D35" s="61" t="s">
        <v>781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ht="19.5" customHeight="1">
      <c r="A36" s="5"/>
      <c r="B36" s="10">
        <v>25</v>
      </c>
      <c r="C36" s="60" t="s">
        <v>780</v>
      </c>
      <c r="D36" s="61" t="s">
        <v>782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ht="19.5" customHeight="1">
      <c r="A37" s="5"/>
      <c r="B37" s="10">
        <v>26</v>
      </c>
      <c r="C37" s="60" t="s">
        <v>783</v>
      </c>
      <c r="D37" s="61" t="s">
        <v>784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ht="19.5" customHeight="1">
      <c r="A38" s="5"/>
      <c r="B38" s="10">
        <v>27</v>
      </c>
      <c r="C38" s="60" t="s">
        <v>785</v>
      </c>
      <c r="D38" s="61" t="s">
        <v>786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ht="19.5" customHeight="1">
      <c r="A39" s="5"/>
      <c r="B39" s="10">
        <v>28</v>
      </c>
      <c r="C39" s="60" t="s">
        <v>787</v>
      </c>
      <c r="D39" s="61" t="s">
        <v>788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ht="19.5" customHeight="1">
      <c r="A40" s="5"/>
      <c r="B40" s="10">
        <v>29</v>
      </c>
      <c r="C40" s="60" t="s">
        <v>789</v>
      </c>
      <c r="D40" s="61" t="s">
        <v>790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ht="19.5" customHeight="1">
      <c r="A41" s="5"/>
      <c r="B41" s="10">
        <v>30</v>
      </c>
      <c r="C41" s="69" t="s">
        <v>791</v>
      </c>
      <c r="D41" s="70" t="s">
        <v>678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ht="19.5" customHeight="1">
      <c r="A42" s="5"/>
      <c r="B42" s="10">
        <v>31</v>
      </c>
      <c r="C42" s="62" t="s">
        <v>792</v>
      </c>
      <c r="D42" s="63" t="s">
        <v>793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ht="19.5" customHeight="1">
      <c r="A43" s="5"/>
      <c r="B43" s="10">
        <v>32</v>
      </c>
      <c r="C43" s="62" t="s">
        <v>794</v>
      </c>
      <c r="D43" s="63" t="s">
        <v>467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ht="19.5" customHeight="1">
      <c r="A44" s="5"/>
      <c r="B44" s="28" t="s">
        <v>5</v>
      </c>
      <c r="C44" s="29"/>
      <c r="D44" s="29"/>
      <c r="E44" s="30"/>
      <c r="F44" s="15"/>
      <c r="G44" s="15"/>
      <c r="H44" s="15"/>
      <c r="I44" s="14" t="s">
        <v>4</v>
      </c>
      <c r="J44" s="14">
        <f>COUNTIF(J12:J43,"ผ่าน")</f>
        <v>0</v>
      </c>
      <c r="K44" s="5"/>
    </row>
    <row r="45" spans="1:11" ht="19.5" customHeight="1">
      <c r="A45" s="5"/>
      <c r="B45" s="31" t="s">
        <v>6</v>
      </c>
      <c r="C45" s="32"/>
      <c r="D45" s="32"/>
      <c r="E45" s="33"/>
      <c r="F45" s="37"/>
      <c r="G45" s="15"/>
      <c r="H45" s="15"/>
      <c r="I45" s="16" t="s">
        <v>29</v>
      </c>
      <c r="J45" s="16">
        <f>COUNTIF(J12:J43,"ไม่ผ่าน")</f>
        <v>32</v>
      </c>
      <c r="K45" s="5"/>
    </row>
    <row r="46" spans="1:11" ht="19.5" customHeight="1">
      <c r="A46" s="5"/>
      <c r="B46" s="34"/>
      <c r="C46" s="35"/>
      <c r="D46" s="35"/>
      <c r="E46" s="36"/>
      <c r="F46" s="38"/>
      <c r="G46" s="28"/>
      <c r="H46" s="29"/>
      <c r="I46" s="30"/>
      <c r="J46" s="17"/>
      <c r="K46" s="5"/>
    </row>
    <row r="47" spans="1:11" ht="21">
      <c r="A47" s="5"/>
      <c r="B47" s="5"/>
      <c r="C47" s="5" t="s">
        <v>53</v>
      </c>
      <c r="D47" s="5"/>
      <c r="E47" s="5"/>
      <c r="F47" s="5"/>
      <c r="G47" s="5"/>
      <c r="H47" s="5"/>
      <c r="I47" s="5"/>
      <c r="J47" s="5"/>
      <c r="K47" s="5"/>
    </row>
    <row r="48" spans="1:11" ht="2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2" ht="22.5" customHeight="1">
      <c r="A49" s="5"/>
      <c r="B49" s="27" t="s">
        <v>59</v>
      </c>
      <c r="C49" s="27"/>
      <c r="D49" s="27"/>
      <c r="E49" s="27"/>
      <c r="F49" s="27"/>
      <c r="G49" s="27"/>
      <c r="H49" s="27"/>
      <c r="I49" s="27"/>
      <c r="J49" s="27"/>
      <c r="K49" s="9"/>
      <c r="L49" s="3"/>
    </row>
    <row r="50" spans="1:12" ht="22.5" customHeight="1">
      <c r="A50" s="5"/>
      <c r="B50" s="27" t="s">
        <v>60</v>
      </c>
      <c r="C50" s="27"/>
      <c r="D50" s="27"/>
      <c r="E50" s="27"/>
      <c r="F50" s="27"/>
      <c r="G50" s="27"/>
      <c r="H50" s="27"/>
      <c r="I50" s="27"/>
      <c r="J50" s="27"/>
      <c r="K50" s="9"/>
      <c r="L50" s="3"/>
    </row>
    <row r="51" spans="1:12" ht="22.5" customHeight="1">
      <c r="A51" s="5"/>
      <c r="B51" s="27" t="s">
        <v>61</v>
      </c>
      <c r="C51" s="27"/>
      <c r="D51" s="27"/>
      <c r="E51" s="27"/>
      <c r="F51" s="27"/>
      <c r="G51" s="27"/>
      <c r="H51" s="27"/>
      <c r="I51" s="27"/>
      <c r="J51" s="27"/>
      <c r="K51" s="9"/>
      <c r="L51" s="3"/>
    </row>
    <row r="52" spans="1:12" ht="21">
      <c r="A52" s="5"/>
      <c r="B52" s="5"/>
      <c r="C52" s="55" t="s">
        <v>30</v>
      </c>
      <c r="D52" s="18" t="s">
        <v>31</v>
      </c>
      <c r="E52" s="58" t="s">
        <v>32</v>
      </c>
      <c r="F52" s="58"/>
      <c r="G52" s="58" t="s">
        <v>33</v>
      </c>
      <c r="H52" s="58"/>
      <c r="I52" s="5"/>
      <c r="J52" s="5"/>
      <c r="K52" s="5"/>
    </row>
    <row r="53" spans="1:12" ht="21">
      <c r="A53" s="5"/>
      <c r="B53" s="5"/>
      <c r="C53" s="56"/>
      <c r="D53" s="19" t="s">
        <v>54</v>
      </c>
      <c r="E53" s="59" t="s">
        <v>34</v>
      </c>
      <c r="F53" s="59"/>
      <c r="G53" s="59">
        <f>COUNTIF(F12:F43,"/")</f>
        <v>32</v>
      </c>
      <c r="H53" s="59"/>
      <c r="I53" s="5"/>
      <c r="J53" s="5"/>
      <c r="K53" s="5"/>
    </row>
    <row r="54" spans="1:12" ht="21">
      <c r="A54" s="5"/>
      <c r="B54" s="5"/>
      <c r="C54" s="56"/>
      <c r="D54" s="19" t="s">
        <v>55</v>
      </c>
      <c r="E54" s="59" t="s">
        <v>35</v>
      </c>
      <c r="F54" s="59"/>
      <c r="G54" s="59">
        <f>COUNTIF(G12:G43,"/")</f>
        <v>0</v>
      </c>
      <c r="H54" s="59"/>
      <c r="I54" s="5"/>
      <c r="J54" s="5"/>
      <c r="K54" s="5"/>
    </row>
    <row r="55" spans="1:12" ht="21">
      <c r="A55" s="5"/>
      <c r="B55" s="5"/>
      <c r="C55" s="56"/>
      <c r="D55" s="19" t="s">
        <v>56</v>
      </c>
      <c r="E55" s="59" t="s">
        <v>36</v>
      </c>
      <c r="F55" s="59"/>
      <c r="G55" s="59">
        <f>COUNTIF(H12:H43,"/")</f>
        <v>0</v>
      </c>
      <c r="H55" s="59"/>
      <c r="I55" s="5"/>
      <c r="J55" s="5"/>
      <c r="K55" s="5"/>
    </row>
    <row r="56" spans="1:12" ht="21">
      <c r="A56" s="5"/>
      <c r="B56" s="5"/>
      <c r="C56" s="57"/>
      <c r="D56" s="19" t="s">
        <v>57</v>
      </c>
      <c r="E56" s="59" t="s">
        <v>37</v>
      </c>
      <c r="F56" s="59"/>
      <c r="G56" s="59">
        <f>COUNTIF(I12:I43,"/")</f>
        <v>0</v>
      </c>
      <c r="H56" s="59"/>
      <c r="I56" s="5"/>
      <c r="J56" s="5"/>
      <c r="K56" s="5"/>
    </row>
    <row r="57" spans="1:12" ht="2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2" ht="2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2" ht="2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2" ht="2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2" ht="2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2" ht="2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2" ht="2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2" ht="2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2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2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2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ht="2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</sheetData>
  <mergeCells count="28">
    <mergeCell ref="B50:J50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B44:E44"/>
    <mergeCell ref="B45:E46"/>
    <mergeCell ref="F45:F46"/>
    <mergeCell ref="G46:I46"/>
    <mergeCell ref="B49:J49"/>
    <mergeCell ref="E56:F56"/>
    <mergeCell ref="G56:H56"/>
    <mergeCell ref="B51:J51"/>
    <mergeCell ref="C52:C56"/>
    <mergeCell ref="E52:F52"/>
    <mergeCell ref="G52:H52"/>
    <mergeCell ref="E53:F53"/>
    <mergeCell ref="G53:H53"/>
    <mergeCell ref="E54:F54"/>
    <mergeCell ref="G54:H54"/>
    <mergeCell ref="E55:F55"/>
    <mergeCell ref="G55:H55"/>
  </mergeCells>
  <pageMargins left="0.70866141732283472" right="0.31496062992125984" top="0.35433070866141736" bottom="0.35433070866141736" header="0.31496062992125984" footer="0.11811023622047245"/>
  <pageSetup paperSize="9" scale="65" fitToWidth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F257-3919-4714-BBBF-3DDB0B12E0B2}">
  <sheetPr>
    <pageSetUpPr fitToPage="1"/>
  </sheetPr>
  <dimension ref="A1:L117"/>
  <sheetViews>
    <sheetView tabSelected="1" view="pageLayout" topLeftCell="B31" workbookViewId="0">
      <selection activeCell="B41" sqref="B41:D44"/>
    </sheetView>
  </sheetViews>
  <sheetFormatPr defaultRowHeight="12.75"/>
  <cols>
    <col min="1" max="1" width="9" style="1"/>
    <col min="2" max="2" width="4.625" style="1" customWidth="1"/>
    <col min="3" max="3" width="12.25" style="1" customWidth="1"/>
    <col min="4" max="4" width="12.125" style="1" customWidth="1"/>
    <col min="5" max="5" width="9" style="1"/>
    <col min="6" max="9" width="5.375" style="1" customWidth="1"/>
    <col min="10" max="16384" width="9" style="1"/>
  </cols>
  <sheetData>
    <row r="1" spans="1:11" ht="2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18" customHeight="1">
      <c r="A6" s="6"/>
      <c r="B6" s="39" t="s">
        <v>123</v>
      </c>
      <c r="C6" s="39"/>
      <c r="D6" s="39"/>
      <c r="E6" s="39"/>
      <c r="F6" s="39"/>
      <c r="G6" s="39"/>
      <c r="H6" s="39"/>
      <c r="I6" s="39"/>
      <c r="J6" s="39"/>
      <c r="K6" s="6"/>
    </row>
    <row r="7" spans="1:11" ht="21" customHeight="1">
      <c r="A7" s="5"/>
      <c r="B7" s="40" t="s">
        <v>58</v>
      </c>
      <c r="C7" s="40"/>
      <c r="D7" s="40"/>
      <c r="E7" s="40"/>
      <c r="F7" s="40"/>
      <c r="G7" s="40"/>
      <c r="H7" s="40"/>
      <c r="I7" s="40"/>
      <c r="J7" s="40"/>
      <c r="K7" s="5"/>
    </row>
    <row r="8" spans="1:11" ht="21.75" customHeight="1">
      <c r="A8" s="5"/>
      <c r="B8" s="41" t="s">
        <v>7</v>
      </c>
      <c r="C8" s="41"/>
      <c r="D8" s="41"/>
      <c r="E8" s="41"/>
      <c r="F8" s="41"/>
      <c r="G8" s="41"/>
      <c r="H8" s="41"/>
      <c r="I8" s="41"/>
      <c r="J8" s="41"/>
      <c r="K8" s="5"/>
    </row>
    <row r="9" spans="1:11" ht="21">
      <c r="A9" s="5"/>
      <c r="B9" s="42" t="s">
        <v>0</v>
      </c>
      <c r="C9" s="45" t="s">
        <v>1</v>
      </c>
      <c r="D9" s="46"/>
      <c r="E9" s="51" t="s">
        <v>48</v>
      </c>
      <c r="F9" s="52" t="s">
        <v>2</v>
      </c>
      <c r="G9" s="52"/>
      <c r="H9" s="52"/>
      <c r="I9" s="52"/>
      <c r="J9" s="53" t="s">
        <v>3</v>
      </c>
      <c r="K9" s="5"/>
    </row>
    <row r="10" spans="1:11" ht="21">
      <c r="A10" s="5"/>
      <c r="B10" s="43"/>
      <c r="C10" s="47"/>
      <c r="D10" s="48"/>
      <c r="E10" s="51"/>
      <c r="F10" s="54" t="s">
        <v>49</v>
      </c>
      <c r="G10" s="52" t="s">
        <v>4</v>
      </c>
      <c r="H10" s="52"/>
      <c r="I10" s="52"/>
      <c r="J10" s="53"/>
      <c r="K10" s="5"/>
    </row>
    <row r="11" spans="1:11" ht="104.25" customHeight="1">
      <c r="A11" s="5"/>
      <c r="B11" s="44"/>
      <c r="C11" s="49"/>
      <c r="D11" s="50"/>
      <c r="E11" s="51"/>
      <c r="F11" s="54"/>
      <c r="G11" s="13" t="s">
        <v>50</v>
      </c>
      <c r="H11" s="13" t="s">
        <v>51</v>
      </c>
      <c r="I11" s="13" t="s">
        <v>52</v>
      </c>
      <c r="J11" s="53"/>
      <c r="K11" s="5"/>
    </row>
    <row r="12" spans="1:11" ht="19.5" customHeight="1">
      <c r="A12" s="5"/>
      <c r="B12" s="12">
        <v>1</v>
      </c>
      <c r="C12" s="25" t="s">
        <v>795</v>
      </c>
      <c r="D12" s="26" t="s">
        <v>796</v>
      </c>
      <c r="E12" s="11"/>
      <c r="F12" s="14" t="str">
        <f>IF(E12&lt;=14,"/","")</f>
        <v>/</v>
      </c>
      <c r="G12" s="14" t="str">
        <f>IF(AND(E12&gt;14,E12&lt;=20),"/","")</f>
        <v/>
      </c>
      <c r="H12" s="14" t="str">
        <f>IF(AND(E12&gt;20,E12&lt;=25),"/","")</f>
        <v/>
      </c>
      <c r="I12" s="14" t="str">
        <f>IF(AND(E12&gt;25,E12&lt;=30),"/","")</f>
        <v/>
      </c>
      <c r="J12" s="14" t="str">
        <f>IF(E12&gt;=15,"ผ่าน","ไม่ผ่าน")</f>
        <v>ไม่ผ่าน</v>
      </c>
      <c r="K12" s="5"/>
    </row>
    <row r="13" spans="1:11" ht="19.5" customHeight="1">
      <c r="A13" s="5"/>
      <c r="B13" s="12">
        <v>2</v>
      </c>
      <c r="C13" s="23" t="s">
        <v>95</v>
      </c>
      <c r="D13" s="24" t="s">
        <v>797</v>
      </c>
      <c r="E13" s="11"/>
      <c r="F13" s="14" t="str">
        <f t="shared" ref="F13:F40" si="0">IF(E13&lt;=14,"/","")</f>
        <v>/</v>
      </c>
      <c r="G13" s="14" t="str">
        <f t="shared" ref="G13:G40" si="1">IF(AND(E13&gt;14,E13&lt;=20),"/","")</f>
        <v/>
      </c>
      <c r="H13" s="14" t="str">
        <f t="shared" ref="H13:H40" si="2">IF(AND(E13&gt;20,E13&lt;=25),"/","")</f>
        <v/>
      </c>
      <c r="I13" s="14" t="str">
        <f t="shared" ref="I13:I40" si="3">IF(AND(E13&gt;25,E13&lt;=30),"/","")</f>
        <v/>
      </c>
      <c r="J13" s="14" t="str">
        <f t="shared" ref="J13:J40" si="4">IF(E13&gt;=15,"ผ่าน","ไม่ผ่าน")</f>
        <v>ไม่ผ่าน</v>
      </c>
      <c r="K13" s="5"/>
    </row>
    <row r="14" spans="1:11" ht="19.5" customHeight="1">
      <c r="A14" s="5"/>
      <c r="B14" s="12">
        <v>3</v>
      </c>
      <c r="C14" s="73" t="s">
        <v>12</v>
      </c>
      <c r="D14" s="74" t="s">
        <v>798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ht="19.5" customHeight="1">
      <c r="A15" s="5"/>
      <c r="B15" s="12">
        <v>4</v>
      </c>
      <c r="C15" s="23" t="s">
        <v>799</v>
      </c>
      <c r="D15" s="24" t="s">
        <v>102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ht="19.5" customHeight="1">
      <c r="A16" s="5"/>
      <c r="B16" s="12">
        <v>5</v>
      </c>
      <c r="C16" s="73" t="s">
        <v>800</v>
      </c>
      <c r="D16" s="74" t="s">
        <v>100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ht="19.5" customHeight="1">
      <c r="A17" s="5"/>
      <c r="B17" s="12">
        <v>6</v>
      </c>
      <c r="C17" s="23" t="s">
        <v>801</v>
      </c>
      <c r="D17" s="24" t="s">
        <v>141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ht="19.5" customHeight="1">
      <c r="A18" s="5"/>
      <c r="B18" s="12">
        <v>7</v>
      </c>
      <c r="C18" s="23" t="s">
        <v>802</v>
      </c>
      <c r="D18" s="24" t="s">
        <v>803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ht="19.5" customHeight="1">
      <c r="A19" s="5"/>
      <c r="B19" s="12">
        <v>8</v>
      </c>
      <c r="C19" s="25" t="s">
        <v>804</v>
      </c>
      <c r="D19" s="26" t="s">
        <v>805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ht="19.5" customHeight="1">
      <c r="A20" s="5"/>
      <c r="B20" s="12">
        <v>9</v>
      </c>
      <c r="C20" s="25" t="s">
        <v>806</v>
      </c>
      <c r="D20" s="26" t="s">
        <v>807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ht="19.5" customHeight="1">
      <c r="A21" s="5"/>
      <c r="B21" s="12">
        <v>10</v>
      </c>
      <c r="C21" s="25" t="s">
        <v>808</v>
      </c>
      <c r="D21" s="26" t="s">
        <v>809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ht="19.5" customHeight="1">
      <c r="A22" s="5"/>
      <c r="B22" s="12">
        <v>11</v>
      </c>
      <c r="C22" s="66" t="s">
        <v>83</v>
      </c>
      <c r="D22" s="67" t="s">
        <v>810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ht="19.5" customHeight="1">
      <c r="A23" s="5"/>
      <c r="B23" s="12">
        <v>12</v>
      </c>
      <c r="C23" s="69" t="s">
        <v>811</v>
      </c>
      <c r="D23" s="70" t="s">
        <v>812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ht="19.5" customHeight="1">
      <c r="A24" s="5"/>
      <c r="B24" s="12">
        <v>13</v>
      </c>
      <c r="C24" s="69" t="s">
        <v>321</v>
      </c>
      <c r="D24" s="70" t="s">
        <v>813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ht="19.5" customHeight="1">
      <c r="A25" s="5"/>
      <c r="B25" s="12">
        <v>14</v>
      </c>
      <c r="C25" s="69" t="s">
        <v>814</v>
      </c>
      <c r="D25" s="70" t="s">
        <v>815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ht="19.5" customHeight="1">
      <c r="A26" s="5"/>
      <c r="B26" s="12">
        <v>15</v>
      </c>
      <c r="C26" s="69" t="s">
        <v>816</v>
      </c>
      <c r="D26" s="70" t="s">
        <v>817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ht="19.5" customHeight="1">
      <c r="A27" s="5"/>
      <c r="B27" s="12">
        <v>16</v>
      </c>
      <c r="C27" s="69" t="s">
        <v>818</v>
      </c>
      <c r="D27" s="70" t="s">
        <v>819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ht="19.5" customHeight="1">
      <c r="A28" s="5"/>
      <c r="B28" s="12">
        <v>17</v>
      </c>
      <c r="C28" s="75" t="s">
        <v>820</v>
      </c>
      <c r="D28" s="76" t="s">
        <v>821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ht="19.5" customHeight="1">
      <c r="A29" s="5"/>
      <c r="B29" s="12">
        <v>18</v>
      </c>
      <c r="C29" s="77" t="s">
        <v>822</v>
      </c>
      <c r="D29" s="78" t="s">
        <v>823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ht="19.5" customHeight="1">
      <c r="A30" s="5"/>
      <c r="B30" s="12">
        <v>19</v>
      </c>
      <c r="C30" s="69" t="s">
        <v>824</v>
      </c>
      <c r="D30" s="70" t="s">
        <v>825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ht="19.5" customHeight="1">
      <c r="A31" s="5"/>
      <c r="B31" s="12">
        <v>20</v>
      </c>
      <c r="C31" s="69" t="s">
        <v>826</v>
      </c>
      <c r="D31" s="70" t="s">
        <v>827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ht="19.5" customHeight="1">
      <c r="A32" s="5"/>
      <c r="B32" s="12">
        <v>21</v>
      </c>
      <c r="C32" s="69" t="s">
        <v>828</v>
      </c>
      <c r="D32" s="70" t="s">
        <v>829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2" ht="19.5" customHeight="1">
      <c r="A33" s="5"/>
      <c r="B33" s="12">
        <v>22</v>
      </c>
      <c r="C33" s="69" t="s">
        <v>830</v>
      </c>
      <c r="D33" s="70" t="s">
        <v>101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2" ht="19.5" customHeight="1">
      <c r="A34" s="5"/>
      <c r="B34" s="12">
        <v>23</v>
      </c>
      <c r="C34" s="69" t="s">
        <v>831</v>
      </c>
      <c r="D34" s="70" t="s">
        <v>71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2" ht="19.5" customHeight="1">
      <c r="A35" s="5"/>
      <c r="B35" s="12">
        <v>24</v>
      </c>
      <c r="C35" s="69" t="s">
        <v>832</v>
      </c>
      <c r="D35" s="70" t="s">
        <v>833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2" ht="19.5" customHeight="1">
      <c r="A36" s="5"/>
      <c r="B36" s="12">
        <v>25</v>
      </c>
      <c r="C36" s="75" t="s">
        <v>374</v>
      </c>
      <c r="D36" s="76" t="s">
        <v>834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2" ht="19.5" customHeight="1">
      <c r="A37" s="5"/>
      <c r="B37" s="12">
        <v>26</v>
      </c>
      <c r="C37" s="69" t="s">
        <v>835</v>
      </c>
      <c r="D37" s="70" t="s">
        <v>836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2" ht="19.5" customHeight="1">
      <c r="A38" s="5"/>
      <c r="B38" s="12">
        <v>27</v>
      </c>
      <c r="C38" s="69" t="s">
        <v>837</v>
      </c>
      <c r="D38" s="70" t="s">
        <v>68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2" ht="19.5" customHeight="1">
      <c r="A39" s="5"/>
      <c r="B39" s="12">
        <v>28</v>
      </c>
      <c r="C39" s="79" t="s">
        <v>838</v>
      </c>
      <c r="D39" s="79" t="s">
        <v>839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2" ht="19.5" customHeight="1">
      <c r="A40" s="5"/>
      <c r="B40" s="12">
        <v>29</v>
      </c>
      <c r="C40" s="80" t="s">
        <v>840</v>
      </c>
      <c r="D40" s="80" t="s">
        <v>841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2" ht="19.5" customHeight="1">
      <c r="A41" s="5"/>
      <c r="B41" s="28" t="s">
        <v>5</v>
      </c>
      <c r="C41" s="29"/>
      <c r="D41" s="29"/>
      <c r="E41" s="30"/>
      <c r="F41" s="15"/>
      <c r="G41" s="15"/>
      <c r="H41" s="15"/>
      <c r="I41" s="14" t="s">
        <v>4</v>
      </c>
      <c r="J41" s="14">
        <f>COUNTIF(J12:J40,"ผ่าน")</f>
        <v>0</v>
      </c>
      <c r="K41" s="5"/>
    </row>
    <row r="42" spans="1:12" ht="19.5" customHeight="1">
      <c r="A42" s="5"/>
      <c r="B42" s="31" t="s">
        <v>6</v>
      </c>
      <c r="C42" s="32"/>
      <c r="D42" s="32"/>
      <c r="E42" s="33"/>
      <c r="F42" s="37"/>
      <c r="G42" s="15"/>
      <c r="H42" s="15"/>
      <c r="I42" s="16" t="s">
        <v>29</v>
      </c>
      <c r="J42" s="16">
        <f>COUNTIF(J12:J40,"ไม่ผ่าน")</f>
        <v>29</v>
      </c>
      <c r="K42" s="5"/>
    </row>
    <row r="43" spans="1:12" ht="19.5" customHeight="1">
      <c r="A43" s="5"/>
      <c r="B43" s="34"/>
      <c r="C43" s="35"/>
      <c r="D43" s="35"/>
      <c r="E43" s="36"/>
      <c r="F43" s="38"/>
      <c r="G43" s="28"/>
      <c r="H43" s="29"/>
      <c r="I43" s="30"/>
      <c r="J43" s="17"/>
      <c r="K43" s="5"/>
    </row>
    <row r="44" spans="1:12" ht="21">
      <c r="A44" s="5"/>
      <c r="B44" s="5"/>
      <c r="C44" s="5" t="s">
        <v>53</v>
      </c>
      <c r="D44" s="5"/>
      <c r="E44" s="5"/>
      <c r="F44" s="5"/>
      <c r="G44" s="5"/>
      <c r="H44" s="5"/>
      <c r="I44" s="5"/>
      <c r="J44" s="5"/>
      <c r="K44" s="5"/>
    </row>
    <row r="45" spans="1:12" ht="2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22.5" customHeight="1">
      <c r="A46" s="5"/>
      <c r="B46" s="27" t="s">
        <v>59</v>
      </c>
      <c r="C46" s="27"/>
      <c r="D46" s="27"/>
      <c r="E46" s="27"/>
      <c r="F46" s="27"/>
      <c r="G46" s="27"/>
      <c r="H46" s="27"/>
      <c r="I46" s="27"/>
      <c r="J46" s="27"/>
      <c r="K46" s="9"/>
      <c r="L46" s="3"/>
    </row>
    <row r="47" spans="1:12" ht="22.5" customHeight="1">
      <c r="A47" s="5"/>
      <c r="B47" s="27" t="s">
        <v>60</v>
      </c>
      <c r="C47" s="27"/>
      <c r="D47" s="27"/>
      <c r="E47" s="27"/>
      <c r="F47" s="27"/>
      <c r="G47" s="27"/>
      <c r="H47" s="27"/>
      <c r="I47" s="27"/>
      <c r="J47" s="27"/>
      <c r="K47" s="9"/>
      <c r="L47" s="3"/>
    </row>
    <row r="48" spans="1:12" ht="22.5" customHeight="1">
      <c r="A48" s="5"/>
      <c r="B48" s="27" t="s">
        <v>61</v>
      </c>
      <c r="C48" s="27"/>
      <c r="D48" s="27"/>
      <c r="E48" s="27"/>
      <c r="F48" s="27"/>
      <c r="G48" s="27"/>
      <c r="H48" s="27"/>
      <c r="I48" s="27"/>
      <c r="J48" s="27"/>
      <c r="K48" s="9"/>
      <c r="L48" s="3"/>
    </row>
    <row r="49" spans="1:11" ht="21">
      <c r="A49" s="5"/>
      <c r="B49" s="5"/>
      <c r="C49" s="55" t="s">
        <v>30</v>
      </c>
      <c r="D49" s="18" t="s">
        <v>31</v>
      </c>
      <c r="E49" s="58" t="s">
        <v>32</v>
      </c>
      <c r="F49" s="58"/>
      <c r="G49" s="58" t="s">
        <v>33</v>
      </c>
      <c r="H49" s="58"/>
      <c r="I49" s="5"/>
      <c r="J49" s="5"/>
      <c r="K49" s="5"/>
    </row>
    <row r="50" spans="1:11" ht="21">
      <c r="A50" s="5"/>
      <c r="B50" s="5"/>
      <c r="C50" s="56"/>
      <c r="D50" s="19" t="s">
        <v>54</v>
      </c>
      <c r="E50" s="59" t="s">
        <v>34</v>
      </c>
      <c r="F50" s="59"/>
      <c r="G50" s="59">
        <f>COUNTIF(F12:F40,"/")</f>
        <v>29</v>
      </c>
      <c r="H50" s="59"/>
      <c r="I50" s="5"/>
      <c r="J50" s="5"/>
      <c r="K50" s="5"/>
    </row>
    <row r="51" spans="1:11" ht="21">
      <c r="A51" s="5"/>
      <c r="B51" s="5"/>
      <c r="C51" s="56"/>
      <c r="D51" s="19" t="s">
        <v>55</v>
      </c>
      <c r="E51" s="59" t="s">
        <v>35</v>
      </c>
      <c r="F51" s="59"/>
      <c r="G51" s="59">
        <f>COUNTIF(G12:G40,"/")</f>
        <v>0</v>
      </c>
      <c r="H51" s="59"/>
      <c r="I51" s="5"/>
      <c r="J51" s="5"/>
      <c r="K51" s="5"/>
    </row>
    <row r="52" spans="1:11" ht="21">
      <c r="A52" s="5"/>
      <c r="B52" s="5"/>
      <c r="C52" s="56"/>
      <c r="D52" s="19" t="s">
        <v>56</v>
      </c>
      <c r="E52" s="59" t="s">
        <v>36</v>
      </c>
      <c r="F52" s="59"/>
      <c r="G52" s="59">
        <f>COUNTIF(H12:H40,"/")</f>
        <v>0</v>
      </c>
      <c r="H52" s="59"/>
      <c r="I52" s="5"/>
      <c r="J52" s="5"/>
      <c r="K52" s="5"/>
    </row>
    <row r="53" spans="1:11" ht="21">
      <c r="A53" s="5"/>
      <c r="B53" s="5"/>
      <c r="C53" s="57"/>
      <c r="D53" s="19" t="s">
        <v>57</v>
      </c>
      <c r="E53" s="59" t="s">
        <v>37</v>
      </c>
      <c r="F53" s="59"/>
      <c r="G53" s="59">
        <f>COUNTIF(I12:I40,"/")</f>
        <v>0</v>
      </c>
      <c r="H53" s="59"/>
      <c r="I53" s="5"/>
      <c r="J53" s="5"/>
      <c r="K53" s="5"/>
    </row>
    <row r="54" spans="1:11" ht="2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2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2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2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2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2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2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2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2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2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2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2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2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ht="2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</sheetData>
  <mergeCells count="28">
    <mergeCell ref="E53:F53"/>
    <mergeCell ref="G53:H53"/>
    <mergeCell ref="B48:J48"/>
    <mergeCell ref="C49:C53"/>
    <mergeCell ref="E49:F49"/>
    <mergeCell ref="G49:H49"/>
    <mergeCell ref="E50:F50"/>
    <mergeCell ref="G50:H50"/>
    <mergeCell ref="E51:F51"/>
    <mergeCell ref="G51:H51"/>
    <mergeCell ref="E52:F52"/>
    <mergeCell ref="G52:H52"/>
    <mergeCell ref="B41:E41"/>
    <mergeCell ref="B42:E43"/>
    <mergeCell ref="F42:F43"/>
    <mergeCell ref="G43:I43"/>
    <mergeCell ref="B46:J46"/>
    <mergeCell ref="B47:J47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1496062992125984" top="0.35433070866141736" bottom="0.35433070866141736" header="0.31496062992125984" footer="0.11811023622047245"/>
  <pageSetup paperSize="9" scale="6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7E04-6870-4CA6-9C33-F172FAF18972}">
  <sheetPr codeName="Sheet1">
    <pageSetUpPr fitToPage="1"/>
  </sheetPr>
  <dimension ref="A1:L129"/>
  <sheetViews>
    <sheetView view="pageLayout" topLeftCell="A47" workbookViewId="0">
      <selection activeCell="B53" sqref="B53:D60"/>
    </sheetView>
  </sheetViews>
  <sheetFormatPr defaultRowHeight="12.75"/>
  <cols>
    <col min="1" max="1" width="9" style="1"/>
    <col min="2" max="2" width="4.625" style="1" customWidth="1"/>
    <col min="3" max="3" width="12.25" style="1" customWidth="1"/>
    <col min="4" max="4" width="12.125" style="1" customWidth="1"/>
    <col min="5" max="5" width="9" style="1"/>
    <col min="6" max="9" width="5.375" style="1" customWidth="1"/>
    <col min="10" max="16384" width="9" style="1"/>
  </cols>
  <sheetData>
    <row r="1" spans="1:11" ht="2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18" customHeight="1">
      <c r="A6" s="6"/>
      <c r="B6" s="39" t="s">
        <v>39</v>
      </c>
      <c r="C6" s="39"/>
      <c r="D6" s="39"/>
      <c r="E6" s="39"/>
      <c r="F6" s="39"/>
      <c r="G6" s="39"/>
      <c r="H6" s="39"/>
      <c r="I6" s="39"/>
      <c r="J6" s="39"/>
      <c r="K6" s="6"/>
    </row>
    <row r="7" spans="1:11" ht="21" customHeight="1">
      <c r="A7" s="5"/>
      <c r="B7" s="40" t="s">
        <v>58</v>
      </c>
      <c r="C7" s="40"/>
      <c r="D7" s="40"/>
      <c r="E7" s="40"/>
      <c r="F7" s="40"/>
      <c r="G7" s="40"/>
      <c r="H7" s="40"/>
      <c r="I7" s="40"/>
      <c r="J7" s="40"/>
      <c r="K7" s="5"/>
    </row>
    <row r="8" spans="1:11" ht="21.75" customHeight="1">
      <c r="A8" s="5"/>
      <c r="B8" s="41" t="s">
        <v>7</v>
      </c>
      <c r="C8" s="41"/>
      <c r="D8" s="41"/>
      <c r="E8" s="41"/>
      <c r="F8" s="41"/>
      <c r="G8" s="41"/>
      <c r="H8" s="41"/>
      <c r="I8" s="41"/>
      <c r="J8" s="41"/>
      <c r="K8" s="5"/>
    </row>
    <row r="9" spans="1:11" ht="21">
      <c r="A9" s="5"/>
      <c r="B9" s="42" t="s">
        <v>0</v>
      </c>
      <c r="C9" s="45" t="s">
        <v>1</v>
      </c>
      <c r="D9" s="46"/>
      <c r="E9" s="51" t="s">
        <v>48</v>
      </c>
      <c r="F9" s="52" t="s">
        <v>2</v>
      </c>
      <c r="G9" s="52"/>
      <c r="H9" s="52"/>
      <c r="I9" s="52"/>
      <c r="J9" s="53" t="s">
        <v>3</v>
      </c>
      <c r="K9" s="5"/>
    </row>
    <row r="10" spans="1:11" ht="21">
      <c r="A10" s="5"/>
      <c r="B10" s="43"/>
      <c r="C10" s="47"/>
      <c r="D10" s="48"/>
      <c r="E10" s="51"/>
      <c r="F10" s="54" t="s">
        <v>49</v>
      </c>
      <c r="G10" s="52" t="s">
        <v>4</v>
      </c>
      <c r="H10" s="52"/>
      <c r="I10" s="52"/>
      <c r="J10" s="53"/>
      <c r="K10" s="5"/>
    </row>
    <row r="11" spans="1:11" ht="104.25" customHeight="1">
      <c r="A11" s="5"/>
      <c r="B11" s="44"/>
      <c r="C11" s="49"/>
      <c r="D11" s="50"/>
      <c r="E11" s="51"/>
      <c r="F11" s="54"/>
      <c r="G11" s="13" t="s">
        <v>50</v>
      </c>
      <c r="H11" s="13" t="s">
        <v>51</v>
      </c>
      <c r="I11" s="13" t="s">
        <v>52</v>
      </c>
      <c r="J11" s="53"/>
      <c r="K11" s="5"/>
    </row>
    <row r="12" spans="1:11" ht="19.5" customHeight="1">
      <c r="A12" s="5"/>
      <c r="B12" s="10">
        <v>1</v>
      </c>
      <c r="C12" s="64" t="s">
        <v>188</v>
      </c>
      <c r="D12" s="65" t="s">
        <v>189</v>
      </c>
      <c r="E12" s="11"/>
      <c r="F12" s="14" t="str">
        <f>IF(E12&lt;=14,"/","")</f>
        <v>/</v>
      </c>
      <c r="G12" s="14" t="str">
        <f>IF(AND(E12&gt;14,E12&lt;=20),"/","")</f>
        <v/>
      </c>
      <c r="H12" s="14" t="str">
        <f>IF(AND(E12&gt;20,E12&lt;=25),"/","")</f>
        <v/>
      </c>
      <c r="I12" s="14" t="str">
        <f>IF(AND(E12&gt;25,E12&lt;=30),"/","")</f>
        <v/>
      </c>
      <c r="J12" s="14" t="str">
        <f>IF(E12&gt;=15,"ผ่าน","ไม่ผ่าน")</f>
        <v>ไม่ผ่าน</v>
      </c>
      <c r="K12" s="5"/>
    </row>
    <row r="13" spans="1:11" ht="19.5" customHeight="1">
      <c r="A13" s="5"/>
      <c r="B13" s="10">
        <v>2</v>
      </c>
      <c r="C13" s="64" t="s">
        <v>190</v>
      </c>
      <c r="D13" s="65" t="s">
        <v>191</v>
      </c>
      <c r="E13" s="11"/>
      <c r="F13" s="14" t="str">
        <f t="shared" ref="F13:F52" si="0">IF(E13&lt;=14,"/","")</f>
        <v>/</v>
      </c>
      <c r="G13" s="14" t="str">
        <f t="shared" ref="G13:G52" si="1">IF(AND(E13&gt;14,E13&lt;=20),"/","")</f>
        <v/>
      </c>
      <c r="H13" s="14" t="str">
        <f t="shared" ref="H13:H52" si="2">IF(AND(E13&gt;20,E13&lt;=25),"/","")</f>
        <v/>
      </c>
      <c r="I13" s="14" t="str">
        <f t="shared" ref="I13:I52" si="3">IF(AND(E13&gt;25,E13&lt;=30),"/","")</f>
        <v/>
      </c>
      <c r="J13" s="14" t="str">
        <f t="shared" ref="J13:J52" si="4">IF(E13&gt;=15,"ผ่าน","ไม่ผ่าน")</f>
        <v>ไม่ผ่าน</v>
      </c>
      <c r="K13" s="5"/>
    </row>
    <row r="14" spans="1:11" ht="19.5" customHeight="1">
      <c r="A14" s="5"/>
      <c r="B14" s="10">
        <v>3</v>
      </c>
      <c r="C14" s="60" t="s">
        <v>192</v>
      </c>
      <c r="D14" s="61" t="s">
        <v>193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ht="19.5" customHeight="1">
      <c r="A15" s="5"/>
      <c r="B15" s="10">
        <v>4</v>
      </c>
      <c r="C15" s="60" t="s">
        <v>194</v>
      </c>
      <c r="D15" s="61" t="s">
        <v>195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ht="19.5" customHeight="1">
      <c r="A16" s="5"/>
      <c r="B16" s="10">
        <v>5</v>
      </c>
      <c r="C16" s="60" t="s">
        <v>196</v>
      </c>
      <c r="D16" s="61" t="s">
        <v>197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ht="19.5" customHeight="1">
      <c r="A17" s="5"/>
      <c r="B17" s="10">
        <v>6</v>
      </c>
      <c r="C17" s="60" t="s">
        <v>113</v>
      </c>
      <c r="D17" s="61" t="s">
        <v>198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ht="19.5" customHeight="1">
      <c r="A18" s="5"/>
      <c r="B18" s="10">
        <v>7</v>
      </c>
      <c r="C18" s="60" t="s">
        <v>118</v>
      </c>
      <c r="D18" s="61" t="s">
        <v>199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ht="19.5" customHeight="1">
      <c r="A19" s="5"/>
      <c r="B19" s="10">
        <v>8</v>
      </c>
      <c r="C19" s="60" t="s">
        <v>200</v>
      </c>
      <c r="D19" s="61" t="s">
        <v>201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ht="19.5" customHeight="1">
      <c r="A20" s="5"/>
      <c r="B20" s="10">
        <v>9</v>
      </c>
      <c r="C20" s="60" t="s">
        <v>202</v>
      </c>
      <c r="D20" s="61" t="s">
        <v>203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ht="19.5" customHeight="1">
      <c r="A21" s="5"/>
      <c r="B21" s="10">
        <v>10</v>
      </c>
      <c r="C21" s="60" t="s">
        <v>204</v>
      </c>
      <c r="D21" s="61" t="s">
        <v>205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ht="19.5" customHeight="1">
      <c r="A22" s="5"/>
      <c r="B22" s="10">
        <v>11</v>
      </c>
      <c r="C22" s="62" t="s">
        <v>206</v>
      </c>
      <c r="D22" s="63" t="s">
        <v>207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ht="19.5" customHeight="1">
      <c r="A23" s="5"/>
      <c r="B23" s="10">
        <v>12</v>
      </c>
      <c r="C23" s="62" t="s">
        <v>208</v>
      </c>
      <c r="D23" s="63" t="s">
        <v>209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ht="19.5" customHeight="1">
      <c r="A24" s="5"/>
      <c r="B24" s="10">
        <v>13</v>
      </c>
      <c r="C24" s="62" t="s">
        <v>210</v>
      </c>
      <c r="D24" s="63" t="s">
        <v>211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ht="19.5" customHeight="1">
      <c r="A25" s="5"/>
      <c r="B25" s="10">
        <v>14</v>
      </c>
      <c r="C25" s="62" t="s">
        <v>212</v>
      </c>
      <c r="D25" s="63" t="s">
        <v>213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ht="19.5" customHeight="1">
      <c r="A26" s="5"/>
      <c r="B26" s="10">
        <v>15</v>
      </c>
      <c r="C26" s="62" t="s">
        <v>214</v>
      </c>
      <c r="D26" s="63" t="s">
        <v>11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ht="19.5" customHeight="1">
      <c r="A27" s="5"/>
      <c r="B27" s="10">
        <v>16</v>
      </c>
      <c r="C27" s="62" t="s">
        <v>215</v>
      </c>
      <c r="D27" s="63" t="s">
        <v>216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ht="19.5" customHeight="1">
      <c r="A28" s="5"/>
      <c r="B28" s="10">
        <v>17</v>
      </c>
      <c r="C28" s="62" t="s">
        <v>217</v>
      </c>
      <c r="D28" s="63" t="s">
        <v>218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ht="19.5" customHeight="1">
      <c r="A29" s="5"/>
      <c r="B29" s="10">
        <v>18</v>
      </c>
      <c r="C29" s="60" t="s">
        <v>219</v>
      </c>
      <c r="D29" s="61" t="s">
        <v>220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ht="19.5" customHeight="1">
      <c r="A30" s="5"/>
      <c r="B30" s="10">
        <v>19</v>
      </c>
      <c r="C30" s="64" t="s">
        <v>221</v>
      </c>
      <c r="D30" s="65" t="s">
        <v>222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ht="19.5" customHeight="1">
      <c r="A31" s="5"/>
      <c r="B31" s="10">
        <v>20</v>
      </c>
      <c r="C31" s="60" t="s">
        <v>223</v>
      </c>
      <c r="D31" s="61" t="s">
        <v>224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ht="19.5" customHeight="1">
      <c r="A32" s="5"/>
      <c r="B32" s="10">
        <v>21</v>
      </c>
      <c r="C32" s="60" t="s">
        <v>225</v>
      </c>
      <c r="D32" s="61" t="s">
        <v>226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ht="19.5" customHeight="1">
      <c r="A33" s="5"/>
      <c r="B33" s="10">
        <v>22</v>
      </c>
      <c r="C33" s="60" t="s">
        <v>227</v>
      </c>
      <c r="D33" s="61" t="s">
        <v>228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ht="19.5" customHeight="1">
      <c r="A34" s="5"/>
      <c r="B34" s="10">
        <v>23</v>
      </c>
      <c r="C34" s="60" t="s">
        <v>229</v>
      </c>
      <c r="D34" s="61" t="s">
        <v>230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ht="19.5" customHeight="1">
      <c r="A35" s="5"/>
      <c r="B35" s="10">
        <v>24</v>
      </c>
      <c r="C35" s="60" t="s">
        <v>10</v>
      </c>
      <c r="D35" s="61" t="s">
        <v>231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ht="19.5" customHeight="1">
      <c r="A36" s="5"/>
      <c r="B36" s="10">
        <v>25</v>
      </c>
      <c r="C36" s="60" t="s">
        <v>232</v>
      </c>
      <c r="D36" s="61" t="s">
        <v>233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ht="19.5" customHeight="1">
      <c r="A37" s="5"/>
      <c r="B37" s="10">
        <v>26</v>
      </c>
      <c r="C37" s="60" t="s">
        <v>234</v>
      </c>
      <c r="D37" s="61" t="s">
        <v>235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ht="19.5" customHeight="1">
      <c r="A38" s="5"/>
      <c r="B38" s="10">
        <v>27</v>
      </c>
      <c r="C38" s="60" t="s">
        <v>119</v>
      </c>
      <c r="D38" s="61" t="s">
        <v>236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ht="19.5" customHeight="1">
      <c r="A39" s="5"/>
      <c r="B39" s="10">
        <v>28</v>
      </c>
      <c r="C39" s="60" t="s">
        <v>237</v>
      </c>
      <c r="D39" s="61" t="s">
        <v>117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ht="19.5" customHeight="1">
      <c r="A40" s="5"/>
      <c r="B40" s="10">
        <v>29</v>
      </c>
      <c r="C40" s="60" t="s">
        <v>238</v>
      </c>
      <c r="D40" s="61" t="s">
        <v>239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ht="19.5" customHeight="1">
      <c r="A41" s="5"/>
      <c r="B41" s="10">
        <v>30</v>
      </c>
      <c r="C41" s="60" t="s">
        <v>240</v>
      </c>
      <c r="D41" s="61" t="s">
        <v>115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ht="19.5" customHeight="1">
      <c r="A42" s="5"/>
      <c r="B42" s="10">
        <v>31</v>
      </c>
      <c r="C42" s="60" t="s">
        <v>241</v>
      </c>
      <c r="D42" s="61" t="s">
        <v>242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ht="19.5" customHeight="1">
      <c r="A43" s="5"/>
      <c r="B43" s="10">
        <v>32</v>
      </c>
      <c r="C43" s="60" t="s">
        <v>243</v>
      </c>
      <c r="D43" s="61" t="s">
        <v>244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ht="19.5" customHeight="1">
      <c r="A44" s="5"/>
      <c r="B44" s="10">
        <v>33</v>
      </c>
      <c r="C44" s="62" t="s">
        <v>245</v>
      </c>
      <c r="D44" s="63" t="s">
        <v>246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ht="19.5" customHeight="1">
      <c r="A45" s="5"/>
      <c r="B45" s="10">
        <v>34</v>
      </c>
      <c r="C45" s="62" t="s">
        <v>247</v>
      </c>
      <c r="D45" s="63" t="s">
        <v>248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ht="19.5" customHeight="1">
      <c r="A46" s="5"/>
      <c r="B46" s="10">
        <v>35</v>
      </c>
      <c r="C46" s="62" t="s">
        <v>249</v>
      </c>
      <c r="D46" s="63" t="s">
        <v>250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ht="19.5" customHeight="1">
      <c r="A47" s="5"/>
      <c r="B47" s="10">
        <v>36</v>
      </c>
      <c r="C47" s="62" t="s">
        <v>251</v>
      </c>
      <c r="D47" s="63" t="s">
        <v>252</v>
      </c>
      <c r="E47" s="11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ht="19.5" customHeight="1">
      <c r="A48" s="5"/>
      <c r="B48" s="10">
        <v>37</v>
      </c>
      <c r="C48" s="62" t="s">
        <v>253</v>
      </c>
      <c r="D48" s="63" t="s">
        <v>254</v>
      </c>
      <c r="E48" s="11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2" ht="19.5" customHeight="1">
      <c r="A49" s="5"/>
      <c r="B49" s="10">
        <v>38</v>
      </c>
      <c r="C49" s="62" t="s">
        <v>255</v>
      </c>
      <c r="D49" s="63" t="s">
        <v>256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2" ht="19.5" customHeight="1">
      <c r="A50" s="5"/>
      <c r="B50" s="10">
        <v>39</v>
      </c>
      <c r="C50" s="68" t="s">
        <v>257</v>
      </c>
      <c r="D50" s="63" t="s">
        <v>258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2" ht="19.5" customHeight="1">
      <c r="A51" s="5"/>
      <c r="B51" s="10">
        <v>40</v>
      </c>
      <c r="C51" s="62" t="s">
        <v>259</v>
      </c>
      <c r="D51" s="63" t="s">
        <v>86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2" ht="19.5" customHeight="1">
      <c r="A52" s="5"/>
      <c r="B52" s="10">
        <v>41</v>
      </c>
      <c r="C52" s="62" t="s">
        <v>260</v>
      </c>
      <c r="D52" s="63" t="s">
        <v>261</v>
      </c>
      <c r="E52" s="11"/>
      <c r="F52" s="14" t="str">
        <f t="shared" si="0"/>
        <v>/</v>
      </c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4" t="str">
        <f t="shared" si="4"/>
        <v>ไม่ผ่าน</v>
      </c>
      <c r="K52" s="5"/>
    </row>
    <row r="53" spans="1:12" ht="19.5" customHeight="1">
      <c r="A53" s="5"/>
      <c r="B53" s="28" t="s">
        <v>5</v>
      </c>
      <c r="C53" s="29"/>
      <c r="D53" s="29"/>
      <c r="E53" s="30"/>
      <c r="F53" s="15"/>
      <c r="G53" s="15"/>
      <c r="H53" s="15"/>
      <c r="I53" s="14" t="s">
        <v>4</v>
      </c>
      <c r="J53" s="14">
        <f>COUNTIF(J12:J52,"ผ่าน")</f>
        <v>0</v>
      </c>
      <c r="K53" s="5"/>
    </row>
    <row r="54" spans="1:12" ht="19.5" customHeight="1">
      <c r="A54" s="5"/>
      <c r="B54" s="31" t="s">
        <v>6</v>
      </c>
      <c r="C54" s="32"/>
      <c r="D54" s="32"/>
      <c r="E54" s="33"/>
      <c r="F54" s="37"/>
      <c r="G54" s="15"/>
      <c r="H54" s="15"/>
      <c r="I54" s="16" t="s">
        <v>29</v>
      </c>
      <c r="J54" s="16">
        <f>COUNTIF(J12:J52,"ไม่ผ่าน")</f>
        <v>41</v>
      </c>
      <c r="K54" s="5"/>
    </row>
    <row r="55" spans="1:12" ht="21">
      <c r="A55" s="5"/>
      <c r="B55" s="34"/>
      <c r="C55" s="35"/>
      <c r="D55" s="35"/>
      <c r="E55" s="36"/>
      <c r="F55" s="38"/>
      <c r="G55" s="28"/>
      <c r="H55" s="29"/>
      <c r="I55" s="30"/>
      <c r="J55" s="17"/>
      <c r="K55" s="5"/>
    </row>
    <row r="56" spans="1:12" ht="21">
      <c r="A56" s="5"/>
      <c r="B56" s="5"/>
      <c r="C56" s="5" t="s">
        <v>53</v>
      </c>
      <c r="D56" s="5"/>
      <c r="E56" s="5"/>
      <c r="F56" s="5"/>
      <c r="G56" s="5"/>
      <c r="H56" s="5"/>
      <c r="I56" s="5"/>
      <c r="J56" s="5"/>
      <c r="K56" s="5"/>
    </row>
    <row r="57" spans="1:12" ht="22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9"/>
      <c r="L57" s="3"/>
    </row>
    <row r="58" spans="1:12" ht="22.5" customHeight="1">
      <c r="A58" s="5"/>
      <c r="B58" s="27" t="s">
        <v>59</v>
      </c>
      <c r="C58" s="27"/>
      <c r="D58" s="27"/>
      <c r="E58" s="27"/>
      <c r="F58" s="27"/>
      <c r="G58" s="27"/>
      <c r="H58" s="27"/>
      <c r="I58" s="27"/>
      <c r="J58" s="27"/>
      <c r="K58" s="9"/>
      <c r="L58" s="3"/>
    </row>
    <row r="59" spans="1:12" ht="22.5" customHeight="1">
      <c r="A59" s="5"/>
      <c r="B59" s="27" t="s">
        <v>60</v>
      </c>
      <c r="C59" s="27"/>
      <c r="D59" s="27"/>
      <c r="E59" s="27"/>
      <c r="F59" s="27"/>
      <c r="G59" s="27"/>
      <c r="H59" s="27"/>
      <c r="I59" s="27"/>
      <c r="J59" s="27"/>
      <c r="K59" s="9"/>
      <c r="L59" s="3"/>
    </row>
    <row r="60" spans="1:12" ht="21">
      <c r="A60" s="5"/>
      <c r="B60" s="27" t="s">
        <v>61</v>
      </c>
      <c r="C60" s="27"/>
      <c r="D60" s="27"/>
      <c r="E60" s="27"/>
      <c r="F60" s="27"/>
      <c r="G60" s="27"/>
      <c r="H60" s="27"/>
      <c r="I60" s="27"/>
      <c r="J60" s="27"/>
      <c r="K60" s="5"/>
    </row>
    <row r="61" spans="1:12" ht="21">
      <c r="A61" s="5"/>
      <c r="B61" s="5"/>
      <c r="C61" s="55" t="s">
        <v>30</v>
      </c>
      <c r="D61" s="18" t="s">
        <v>31</v>
      </c>
      <c r="E61" s="58" t="s">
        <v>32</v>
      </c>
      <c r="F61" s="58"/>
      <c r="G61" s="58" t="s">
        <v>33</v>
      </c>
      <c r="H61" s="58"/>
      <c r="I61" s="5"/>
      <c r="J61" s="5"/>
      <c r="K61" s="5"/>
    </row>
    <row r="62" spans="1:12" ht="21">
      <c r="A62" s="5"/>
      <c r="B62" s="5"/>
      <c r="C62" s="56"/>
      <c r="D62" s="19" t="s">
        <v>54</v>
      </c>
      <c r="E62" s="59" t="s">
        <v>34</v>
      </c>
      <c r="F62" s="59"/>
      <c r="G62" s="59">
        <f>COUNTIF(F12:F52,"/")</f>
        <v>41</v>
      </c>
      <c r="H62" s="59"/>
      <c r="I62" s="5"/>
      <c r="J62" s="5"/>
      <c r="K62" s="5"/>
    </row>
    <row r="63" spans="1:12" ht="21">
      <c r="A63" s="5"/>
      <c r="B63" s="5"/>
      <c r="C63" s="56"/>
      <c r="D63" s="19" t="s">
        <v>55</v>
      </c>
      <c r="E63" s="59" t="s">
        <v>35</v>
      </c>
      <c r="F63" s="59"/>
      <c r="G63" s="59">
        <f>COUNTIF(G12:G52,"/")</f>
        <v>0</v>
      </c>
      <c r="H63" s="59"/>
      <c r="I63" s="5"/>
      <c r="J63" s="5"/>
      <c r="K63" s="5"/>
    </row>
    <row r="64" spans="1:12" ht="21">
      <c r="A64" s="5"/>
      <c r="B64" s="5"/>
      <c r="C64" s="56"/>
      <c r="D64" s="19" t="s">
        <v>56</v>
      </c>
      <c r="E64" s="59" t="s">
        <v>36</v>
      </c>
      <c r="F64" s="59"/>
      <c r="G64" s="59">
        <f>COUNTIF(H12:H52,"/")</f>
        <v>0</v>
      </c>
      <c r="H64" s="59"/>
      <c r="I64" s="5"/>
      <c r="J64" s="5"/>
      <c r="K64" s="5"/>
    </row>
    <row r="65" spans="1:11" ht="21">
      <c r="A65" s="5"/>
      <c r="B65" s="5"/>
      <c r="C65" s="57"/>
      <c r="D65" s="19" t="s">
        <v>57</v>
      </c>
      <c r="E65" s="59" t="s">
        <v>37</v>
      </c>
      <c r="F65" s="59"/>
      <c r="G65" s="59">
        <f>COUNTIF(I12:I52,"/")</f>
        <v>0</v>
      </c>
      <c r="H65" s="59"/>
      <c r="I65" s="5"/>
      <c r="J65" s="5"/>
      <c r="K65" s="5"/>
    </row>
    <row r="66" spans="1:11" ht="2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2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2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2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2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2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2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2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21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4"/>
    </row>
    <row r="128" spans="1:11" ht="2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0" ht="21">
      <c r="B129" s="4"/>
      <c r="C129" s="4"/>
      <c r="D129" s="4"/>
      <c r="E129" s="4"/>
      <c r="F129" s="4"/>
      <c r="G129" s="4"/>
      <c r="H129" s="4"/>
      <c r="I129" s="4"/>
      <c r="J129" s="4"/>
    </row>
  </sheetData>
  <mergeCells count="28">
    <mergeCell ref="B59:J59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B53:E53"/>
    <mergeCell ref="B54:E55"/>
    <mergeCell ref="F54:F55"/>
    <mergeCell ref="G55:I55"/>
    <mergeCell ref="B58:J58"/>
    <mergeCell ref="E65:F65"/>
    <mergeCell ref="G65:H65"/>
    <mergeCell ref="B60:J60"/>
    <mergeCell ref="C61:C65"/>
    <mergeCell ref="E61:F61"/>
    <mergeCell ref="G61:H61"/>
    <mergeCell ref="E62:F62"/>
    <mergeCell ref="G62:H62"/>
    <mergeCell ref="E63:F63"/>
    <mergeCell ref="G63:H63"/>
    <mergeCell ref="E64:F64"/>
    <mergeCell ref="G64:H64"/>
  </mergeCells>
  <pageMargins left="0.70866141732283472" right="0.31496062992125984" top="0.35433070866141736" bottom="0.35433070866141736" header="0.31496062992125984" footer="0.11811023622047245"/>
  <pageSetup paperSize="9" scale="57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3854-34EF-4412-9FB4-4D50039BF64C}">
  <sheetPr codeName="Sheet2">
    <pageSetUpPr fitToPage="1"/>
  </sheetPr>
  <dimension ref="A1:L129"/>
  <sheetViews>
    <sheetView view="pageLayout" topLeftCell="A46" workbookViewId="0">
      <selection activeCell="B53" sqref="B53:C59"/>
    </sheetView>
  </sheetViews>
  <sheetFormatPr defaultRowHeight="12.75"/>
  <cols>
    <col min="1" max="1" width="9" style="1"/>
    <col min="2" max="2" width="4.625" style="1" customWidth="1"/>
    <col min="3" max="3" width="12.25" style="1" customWidth="1"/>
    <col min="4" max="4" width="12.125" style="1" customWidth="1"/>
    <col min="5" max="5" width="9" style="1"/>
    <col min="6" max="9" width="5.375" style="1" customWidth="1"/>
    <col min="10" max="16384" width="9" style="1"/>
  </cols>
  <sheetData>
    <row r="1" spans="1:11" ht="2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18" customHeight="1">
      <c r="A6" s="6"/>
      <c r="B6" s="39" t="s">
        <v>40</v>
      </c>
      <c r="C6" s="39"/>
      <c r="D6" s="39"/>
      <c r="E6" s="39"/>
      <c r="F6" s="39"/>
      <c r="G6" s="39"/>
      <c r="H6" s="39"/>
      <c r="I6" s="39"/>
      <c r="J6" s="39"/>
      <c r="K6" s="6"/>
    </row>
    <row r="7" spans="1:11" ht="21" customHeight="1">
      <c r="A7" s="5"/>
      <c r="B7" s="40" t="s">
        <v>58</v>
      </c>
      <c r="C7" s="40"/>
      <c r="D7" s="40"/>
      <c r="E7" s="40"/>
      <c r="F7" s="40"/>
      <c r="G7" s="40"/>
      <c r="H7" s="40"/>
      <c r="I7" s="40"/>
      <c r="J7" s="40"/>
      <c r="K7" s="5"/>
    </row>
    <row r="8" spans="1:11" ht="21.75" customHeight="1">
      <c r="A8" s="5"/>
      <c r="B8" s="41" t="s">
        <v>7</v>
      </c>
      <c r="C8" s="41"/>
      <c r="D8" s="41"/>
      <c r="E8" s="41"/>
      <c r="F8" s="41"/>
      <c r="G8" s="41"/>
      <c r="H8" s="41"/>
      <c r="I8" s="41"/>
      <c r="J8" s="41"/>
      <c r="K8" s="5"/>
    </row>
    <row r="9" spans="1:11" ht="21">
      <c r="A9" s="5"/>
      <c r="B9" s="42" t="s">
        <v>0</v>
      </c>
      <c r="C9" s="45" t="s">
        <v>1</v>
      </c>
      <c r="D9" s="46"/>
      <c r="E9" s="51" t="s">
        <v>48</v>
      </c>
      <c r="F9" s="52" t="s">
        <v>2</v>
      </c>
      <c r="G9" s="52"/>
      <c r="H9" s="52"/>
      <c r="I9" s="52"/>
      <c r="J9" s="53" t="s">
        <v>3</v>
      </c>
      <c r="K9" s="5"/>
    </row>
    <row r="10" spans="1:11" ht="21">
      <c r="A10" s="5"/>
      <c r="B10" s="43"/>
      <c r="C10" s="47"/>
      <c r="D10" s="48"/>
      <c r="E10" s="51"/>
      <c r="F10" s="54" t="s">
        <v>49</v>
      </c>
      <c r="G10" s="52" t="s">
        <v>4</v>
      </c>
      <c r="H10" s="52"/>
      <c r="I10" s="52"/>
      <c r="J10" s="53"/>
      <c r="K10" s="5"/>
    </row>
    <row r="11" spans="1:11" ht="104.25" customHeight="1">
      <c r="A11" s="5"/>
      <c r="B11" s="44"/>
      <c r="C11" s="49"/>
      <c r="D11" s="50"/>
      <c r="E11" s="51"/>
      <c r="F11" s="54"/>
      <c r="G11" s="13" t="s">
        <v>50</v>
      </c>
      <c r="H11" s="13" t="s">
        <v>51</v>
      </c>
      <c r="I11" s="13" t="s">
        <v>52</v>
      </c>
      <c r="J11" s="53"/>
      <c r="K11" s="5"/>
    </row>
    <row r="12" spans="1:11" ht="19.5" customHeight="1">
      <c r="A12" s="5"/>
      <c r="B12" s="10">
        <v>1</v>
      </c>
      <c r="C12" s="64" t="s">
        <v>262</v>
      </c>
      <c r="D12" s="65" t="s">
        <v>263</v>
      </c>
      <c r="E12" s="11"/>
      <c r="F12" s="14" t="str">
        <f>IF(E12&lt;=14,"/","")</f>
        <v>/</v>
      </c>
      <c r="G12" s="14" t="str">
        <f>IF(AND(E12&gt;14,E12&lt;=20),"/","")</f>
        <v/>
      </c>
      <c r="H12" s="14" t="str">
        <f>IF(AND(E12&gt;20,E12&lt;=25),"/","")</f>
        <v/>
      </c>
      <c r="I12" s="14" t="str">
        <f>IF(AND(E12&gt;25,E12&lt;=30),"/","")</f>
        <v/>
      </c>
      <c r="J12" s="14" t="str">
        <f>IF(E12&gt;=15,"ผ่าน","ไม่ผ่าน")</f>
        <v>ไม่ผ่าน</v>
      </c>
      <c r="K12" s="5"/>
    </row>
    <row r="13" spans="1:11" ht="19.5" customHeight="1">
      <c r="A13" s="5"/>
      <c r="B13" s="10">
        <v>2</v>
      </c>
      <c r="C13" s="60" t="s">
        <v>264</v>
      </c>
      <c r="D13" s="61" t="s">
        <v>265</v>
      </c>
      <c r="E13" s="11"/>
      <c r="F13" s="14" t="str">
        <f t="shared" ref="F13:F52" si="0">IF(E13&lt;=14,"/","")</f>
        <v>/</v>
      </c>
      <c r="G13" s="14" t="str">
        <f t="shared" ref="G13:G52" si="1">IF(AND(E13&gt;14,E13&lt;=20),"/","")</f>
        <v/>
      </c>
      <c r="H13" s="14" t="str">
        <f t="shared" ref="H13:H52" si="2">IF(AND(E13&gt;20,E13&lt;=25),"/","")</f>
        <v/>
      </c>
      <c r="I13" s="14" t="str">
        <f t="shared" ref="I13:I52" si="3">IF(AND(E13&gt;25,E13&lt;=30),"/","")</f>
        <v/>
      </c>
      <c r="J13" s="14" t="str">
        <f t="shared" ref="J13:J52" si="4">IF(E13&gt;=15,"ผ่าน","ไม่ผ่าน")</f>
        <v>ไม่ผ่าน</v>
      </c>
      <c r="K13" s="5"/>
    </row>
    <row r="14" spans="1:11" ht="19.5" customHeight="1">
      <c r="A14" s="5"/>
      <c r="B14" s="10">
        <v>3</v>
      </c>
      <c r="C14" s="60" t="s">
        <v>266</v>
      </c>
      <c r="D14" s="61" t="s">
        <v>267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ht="19.5" customHeight="1">
      <c r="A15" s="5"/>
      <c r="B15" s="10">
        <v>4</v>
      </c>
      <c r="C15" s="60" t="s">
        <v>268</v>
      </c>
      <c r="D15" s="61" t="s">
        <v>269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ht="19.5" customHeight="1">
      <c r="A16" s="5"/>
      <c r="B16" s="10">
        <v>5</v>
      </c>
      <c r="C16" s="60" t="s">
        <v>270</v>
      </c>
      <c r="D16" s="61" t="s">
        <v>271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ht="19.5" customHeight="1">
      <c r="A17" s="5"/>
      <c r="B17" s="10">
        <v>6</v>
      </c>
      <c r="C17" s="60" t="s">
        <v>15</v>
      </c>
      <c r="D17" s="61" t="s">
        <v>272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ht="19.5" customHeight="1">
      <c r="A18" s="5"/>
      <c r="B18" s="10">
        <v>7</v>
      </c>
      <c r="C18" s="60" t="s">
        <v>273</v>
      </c>
      <c r="D18" s="61" t="s">
        <v>274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ht="19.5" customHeight="1">
      <c r="A19" s="5"/>
      <c r="B19" s="10">
        <v>8</v>
      </c>
      <c r="C19" s="60" t="s">
        <v>275</v>
      </c>
      <c r="D19" s="61" t="s">
        <v>80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ht="19.5" customHeight="1">
      <c r="A20" s="5"/>
      <c r="B20" s="10">
        <v>9</v>
      </c>
      <c r="C20" s="60" t="s">
        <v>276</v>
      </c>
      <c r="D20" s="61" t="s">
        <v>277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ht="19.5" customHeight="1">
      <c r="A21" s="5"/>
      <c r="B21" s="10">
        <v>10</v>
      </c>
      <c r="C21" s="60" t="s">
        <v>278</v>
      </c>
      <c r="D21" s="61" t="s">
        <v>279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ht="19.5" customHeight="1">
      <c r="A22" s="5"/>
      <c r="B22" s="10">
        <v>11</v>
      </c>
      <c r="C22" s="60" t="s">
        <v>97</v>
      </c>
      <c r="D22" s="61" t="s">
        <v>280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ht="19.5" customHeight="1">
      <c r="A23" s="5"/>
      <c r="B23" s="10">
        <v>12</v>
      </c>
      <c r="C23" s="62" t="s">
        <v>281</v>
      </c>
      <c r="D23" s="63" t="s">
        <v>282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ht="19.5" customHeight="1">
      <c r="A24" s="5"/>
      <c r="B24" s="10">
        <v>13</v>
      </c>
      <c r="C24" s="60" t="s">
        <v>98</v>
      </c>
      <c r="D24" s="61" t="s">
        <v>283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ht="19.5" customHeight="1">
      <c r="A25" s="5"/>
      <c r="B25" s="10">
        <v>14</v>
      </c>
      <c r="C25" s="60" t="s">
        <v>284</v>
      </c>
      <c r="D25" s="61" t="s">
        <v>73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ht="19.5" customHeight="1">
      <c r="A26" s="5"/>
      <c r="B26" s="10">
        <v>15</v>
      </c>
      <c r="C26" s="60" t="s">
        <v>285</v>
      </c>
      <c r="D26" s="61" t="s">
        <v>286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ht="19.5" customHeight="1">
      <c r="A27" s="5"/>
      <c r="B27" s="10">
        <v>16</v>
      </c>
      <c r="C27" s="60" t="s">
        <v>287</v>
      </c>
      <c r="D27" s="61" t="s">
        <v>288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ht="19.5" customHeight="1">
      <c r="A28" s="5"/>
      <c r="B28" s="10">
        <v>17</v>
      </c>
      <c r="C28" s="60" t="s">
        <v>289</v>
      </c>
      <c r="D28" s="61" t="s">
        <v>290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ht="19.5" customHeight="1">
      <c r="A29" s="5"/>
      <c r="B29" s="10">
        <v>18</v>
      </c>
      <c r="C29" s="60" t="s">
        <v>67</v>
      </c>
      <c r="D29" s="61" t="s">
        <v>65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ht="19.5" customHeight="1">
      <c r="A30" s="5"/>
      <c r="B30" s="10">
        <v>19</v>
      </c>
      <c r="C30" s="60" t="s">
        <v>20</v>
      </c>
      <c r="D30" s="61" t="s">
        <v>291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ht="19.5" customHeight="1">
      <c r="A31" s="5"/>
      <c r="B31" s="10">
        <v>20</v>
      </c>
      <c r="C31" s="60" t="s">
        <v>292</v>
      </c>
      <c r="D31" s="61" t="s">
        <v>293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ht="19.5" customHeight="1">
      <c r="A32" s="5"/>
      <c r="B32" s="10">
        <v>21</v>
      </c>
      <c r="C32" s="60" t="s">
        <v>294</v>
      </c>
      <c r="D32" s="61" t="s">
        <v>295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ht="19.5" customHeight="1">
      <c r="A33" s="5"/>
      <c r="B33" s="10">
        <v>22</v>
      </c>
      <c r="C33" s="60" t="s">
        <v>296</v>
      </c>
      <c r="D33" s="61" t="s">
        <v>297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ht="19.5" customHeight="1">
      <c r="A34" s="5"/>
      <c r="B34" s="10">
        <v>23</v>
      </c>
      <c r="C34" s="60" t="s">
        <v>298</v>
      </c>
      <c r="D34" s="61" t="s">
        <v>299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ht="19.5" customHeight="1">
      <c r="A35" s="5"/>
      <c r="B35" s="10">
        <v>24</v>
      </c>
      <c r="C35" s="60" t="s">
        <v>300</v>
      </c>
      <c r="D35" s="61" t="s">
        <v>301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ht="19.5" customHeight="1">
      <c r="A36" s="5"/>
      <c r="B36" s="10">
        <v>25</v>
      </c>
      <c r="C36" s="60" t="s">
        <v>94</v>
      </c>
      <c r="D36" s="61" t="s">
        <v>302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ht="19.5" customHeight="1">
      <c r="A37" s="5"/>
      <c r="B37" s="10">
        <v>26</v>
      </c>
      <c r="C37" s="60" t="s">
        <v>303</v>
      </c>
      <c r="D37" s="61" t="s">
        <v>304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ht="19.5" customHeight="1">
      <c r="A38" s="5"/>
      <c r="B38" s="10">
        <v>27</v>
      </c>
      <c r="C38" s="60" t="s">
        <v>305</v>
      </c>
      <c r="D38" s="61" t="s">
        <v>306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ht="19.5" customHeight="1">
      <c r="A39" s="5"/>
      <c r="B39" s="10">
        <v>28</v>
      </c>
      <c r="C39" s="60" t="s">
        <v>168</v>
      </c>
      <c r="D39" s="61" t="s">
        <v>307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ht="19.5" customHeight="1">
      <c r="A40" s="5"/>
      <c r="B40" s="10">
        <v>29</v>
      </c>
      <c r="C40" s="60" t="s">
        <v>308</v>
      </c>
      <c r="D40" s="61" t="s">
        <v>309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ht="19.5" customHeight="1">
      <c r="A41" s="5"/>
      <c r="B41" s="10">
        <v>30</v>
      </c>
      <c r="C41" s="60" t="s">
        <v>310</v>
      </c>
      <c r="D41" s="61" t="s">
        <v>311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ht="19.5" customHeight="1">
      <c r="A42" s="5"/>
      <c r="B42" s="10">
        <v>31</v>
      </c>
      <c r="C42" s="60" t="s">
        <v>69</v>
      </c>
      <c r="D42" s="61" t="s">
        <v>312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ht="19.5" customHeight="1">
      <c r="A43" s="5"/>
      <c r="B43" s="10">
        <v>32</v>
      </c>
      <c r="C43" s="60" t="s">
        <v>70</v>
      </c>
      <c r="D43" s="61" t="s">
        <v>313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ht="19.5" customHeight="1">
      <c r="A44" s="5"/>
      <c r="B44" s="10">
        <v>33</v>
      </c>
      <c r="C44" s="62" t="s">
        <v>93</v>
      </c>
      <c r="D44" s="63" t="s">
        <v>314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ht="19.5" customHeight="1">
      <c r="A45" s="5"/>
      <c r="B45" s="10">
        <v>34</v>
      </c>
      <c r="C45" s="62" t="s">
        <v>315</v>
      </c>
      <c r="D45" s="63" t="s">
        <v>316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ht="19.5" customHeight="1">
      <c r="A46" s="5"/>
      <c r="B46" s="10">
        <v>35</v>
      </c>
      <c r="C46" s="62" t="s">
        <v>317</v>
      </c>
      <c r="D46" s="63" t="s">
        <v>318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ht="19.5" customHeight="1">
      <c r="A47" s="5"/>
      <c r="B47" s="10">
        <v>36</v>
      </c>
      <c r="C47" s="62" t="s">
        <v>319</v>
      </c>
      <c r="D47" s="63" t="s">
        <v>320</v>
      </c>
      <c r="E47" s="11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ht="19.5" customHeight="1">
      <c r="A48" s="5"/>
      <c r="B48" s="10">
        <v>37</v>
      </c>
      <c r="C48" s="62" t="s">
        <v>321</v>
      </c>
      <c r="D48" s="63" t="s">
        <v>322</v>
      </c>
      <c r="E48" s="11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2" ht="19.5" customHeight="1">
      <c r="A49" s="5"/>
      <c r="B49" s="10">
        <v>38</v>
      </c>
      <c r="C49" s="62" t="s">
        <v>323</v>
      </c>
      <c r="D49" s="63" t="s">
        <v>324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2" ht="19.5" customHeight="1">
      <c r="A50" s="5"/>
      <c r="B50" s="10">
        <v>39</v>
      </c>
      <c r="C50" s="62" t="s">
        <v>9</v>
      </c>
      <c r="D50" s="63" t="s">
        <v>325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2" ht="19.5" customHeight="1">
      <c r="A51" s="5"/>
      <c r="B51" s="10">
        <v>40</v>
      </c>
      <c r="C51" s="62" t="s">
        <v>326</v>
      </c>
      <c r="D51" s="63" t="s">
        <v>327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2" ht="19.5" customHeight="1">
      <c r="A52" s="5"/>
      <c r="B52" s="10">
        <v>41</v>
      </c>
      <c r="C52" s="62" t="s">
        <v>328</v>
      </c>
      <c r="D52" s="63" t="s">
        <v>329</v>
      </c>
      <c r="E52" s="11"/>
      <c r="F52" s="14" t="str">
        <f t="shared" si="0"/>
        <v>/</v>
      </c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4" t="str">
        <f t="shared" si="4"/>
        <v>ไม่ผ่าน</v>
      </c>
      <c r="K52" s="5"/>
    </row>
    <row r="53" spans="1:12" ht="19.5" customHeight="1">
      <c r="A53" s="5"/>
      <c r="B53" s="28" t="s">
        <v>5</v>
      </c>
      <c r="C53" s="29"/>
      <c r="D53" s="29"/>
      <c r="E53" s="30"/>
      <c r="F53" s="15"/>
      <c r="G53" s="15"/>
      <c r="H53" s="15"/>
      <c r="I53" s="14" t="s">
        <v>4</v>
      </c>
      <c r="J53" s="14">
        <f>COUNTIF(J12:J52,"ผ่าน")</f>
        <v>0</v>
      </c>
      <c r="K53" s="5"/>
    </row>
    <row r="54" spans="1:12" ht="19.5" customHeight="1">
      <c r="A54" s="5"/>
      <c r="B54" s="31" t="s">
        <v>6</v>
      </c>
      <c r="C54" s="32"/>
      <c r="D54" s="32"/>
      <c r="E54" s="33"/>
      <c r="F54" s="37"/>
      <c r="G54" s="15"/>
      <c r="H54" s="15"/>
      <c r="I54" s="16" t="s">
        <v>29</v>
      </c>
      <c r="J54" s="16">
        <f>COUNTIF(J12:J52,"ไม่ผ่าน")</f>
        <v>41</v>
      </c>
      <c r="K54" s="5"/>
    </row>
    <row r="55" spans="1:12" ht="19.5" customHeight="1">
      <c r="A55" s="5"/>
      <c r="B55" s="34"/>
      <c r="C55" s="35"/>
      <c r="D55" s="35"/>
      <c r="E55" s="36"/>
      <c r="F55" s="38"/>
      <c r="G55" s="28"/>
      <c r="H55" s="29"/>
      <c r="I55" s="30"/>
      <c r="J55" s="17"/>
      <c r="K55" s="5"/>
    </row>
    <row r="56" spans="1:12" ht="21">
      <c r="A56" s="5"/>
      <c r="B56" s="5"/>
      <c r="C56" s="5" t="s">
        <v>53</v>
      </c>
      <c r="D56" s="5"/>
      <c r="E56" s="5"/>
      <c r="F56" s="5"/>
      <c r="G56" s="5"/>
      <c r="H56" s="5"/>
      <c r="I56" s="5"/>
      <c r="J56" s="5"/>
      <c r="K56" s="5"/>
    </row>
    <row r="57" spans="1:12" ht="2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2" ht="22.5" customHeight="1">
      <c r="A58" s="5"/>
      <c r="B58" s="27" t="s">
        <v>59</v>
      </c>
      <c r="C58" s="27"/>
      <c r="D58" s="27"/>
      <c r="E58" s="27"/>
      <c r="F58" s="27"/>
      <c r="G58" s="27"/>
      <c r="H58" s="27"/>
      <c r="I58" s="27"/>
      <c r="J58" s="27"/>
      <c r="K58" s="9"/>
      <c r="L58" s="3"/>
    </row>
    <row r="59" spans="1:12" ht="22.5" customHeight="1">
      <c r="A59" s="5"/>
      <c r="B59" s="27" t="s">
        <v>60</v>
      </c>
      <c r="C59" s="27"/>
      <c r="D59" s="27"/>
      <c r="E59" s="27"/>
      <c r="F59" s="27"/>
      <c r="G59" s="27"/>
      <c r="H59" s="27"/>
      <c r="I59" s="27"/>
      <c r="J59" s="27"/>
      <c r="K59" s="9"/>
      <c r="L59" s="3"/>
    </row>
    <row r="60" spans="1:12" ht="22.5" customHeight="1">
      <c r="A60" s="5"/>
      <c r="B60" s="27" t="s">
        <v>61</v>
      </c>
      <c r="C60" s="27"/>
      <c r="D60" s="27"/>
      <c r="E60" s="27"/>
      <c r="F60" s="27"/>
      <c r="G60" s="27"/>
      <c r="H60" s="27"/>
      <c r="I60" s="27"/>
      <c r="J60" s="27"/>
      <c r="K60" s="9"/>
      <c r="L60" s="3"/>
    </row>
    <row r="61" spans="1:12" ht="21">
      <c r="A61" s="5"/>
      <c r="B61" s="5"/>
      <c r="C61" s="55" t="s">
        <v>30</v>
      </c>
      <c r="D61" s="18" t="s">
        <v>31</v>
      </c>
      <c r="E61" s="58" t="s">
        <v>32</v>
      </c>
      <c r="F61" s="58"/>
      <c r="G61" s="58" t="s">
        <v>33</v>
      </c>
      <c r="H61" s="58"/>
      <c r="I61" s="5"/>
      <c r="J61" s="5"/>
      <c r="K61" s="5"/>
    </row>
    <row r="62" spans="1:12" ht="21">
      <c r="A62" s="5"/>
      <c r="B62" s="5"/>
      <c r="C62" s="56"/>
      <c r="D62" s="19" t="s">
        <v>54</v>
      </c>
      <c r="E62" s="59" t="s">
        <v>34</v>
      </c>
      <c r="F62" s="59"/>
      <c r="G62" s="59">
        <f>COUNTIF(F12:F52,"/")</f>
        <v>41</v>
      </c>
      <c r="H62" s="59"/>
      <c r="I62" s="5"/>
      <c r="J62" s="5"/>
      <c r="K62" s="5"/>
    </row>
    <row r="63" spans="1:12" ht="21">
      <c r="A63" s="5"/>
      <c r="B63" s="5"/>
      <c r="C63" s="56"/>
      <c r="D63" s="19" t="s">
        <v>55</v>
      </c>
      <c r="E63" s="59" t="s">
        <v>35</v>
      </c>
      <c r="F63" s="59"/>
      <c r="G63" s="59">
        <f>COUNTIF(G12:G52,"/")</f>
        <v>0</v>
      </c>
      <c r="H63" s="59"/>
      <c r="I63" s="5"/>
      <c r="J63" s="5"/>
      <c r="K63" s="5"/>
    </row>
    <row r="64" spans="1:12" ht="21">
      <c r="A64" s="5"/>
      <c r="B64" s="5"/>
      <c r="C64" s="56"/>
      <c r="D64" s="19" t="s">
        <v>56</v>
      </c>
      <c r="E64" s="59" t="s">
        <v>36</v>
      </c>
      <c r="F64" s="59"/>
      <c r="G64" s="59">
        <f>COUNTIF(H12:H52,"/")</f>
        <v>0</v>
      </c>
      <c r="H64" s="59"/>
      <c r="I64" s="5"/>
      <c r="J64" s="5"/>
      <c r="K64" s="5"/>
    </row>
    <row r="65" spans="1:11" ht="21">
      <c r="A65" s="5"/>
      <c r="B65" s="5"/>
      <c r="C65" s="57"/>
      <c r="D65" s="19" t="s">
        <v>57</v>
      </c>
      <c r="E65" s="59" t="s">
        <v>37</v>
      </c>
      <c r="F65" s="59"/>
      <c r="G65" s="59">
        <f>COUNTIF(I12:I52,"/")</f>
        <v>0</v>
      </c>
      <c r="H65" s="59"/>
      <c r="I65" s="5"/>
      <c r="J65" s="5"/>
      <c r="K65" s="5"/>
    </row>
    <row r="66" spans="1:11" ht="2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2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2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2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2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2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2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2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2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2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ht="2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</sheetData>
  <mergeCells count="28">
    <mergeCell ref="B59:J59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B53:E53"/>
    <mergeCell ref="B54:E55"/>
    <mergeCell ref="F54:F55"/>
    <mergeCell ref="G55:I55"/>
    <mergeCell ref="B58:J58"/>
    <mergeCell ref="E65:F65"/>
    <mergeCell ref="G65:H65"/>
    <mergeCell ref="B60:J60"/>
    <mergeCell ref="C61:C65"/>
    <mergeCell ref="E61:F61"/>
    <mergeCell ref="G61:H61"/>
    <mergeCell ref="E62:F62"/>
    <mergeCell ref="G62:H62"/>
    <mergeCell ref="E63:F63"/>
    <mergeCell ref="G63:H63"/>
    <mergeCell ref="E64:F64"/>
    <mergeCell ref="G64:H64"/>
  </mergeCells>
  <pageMargins left="0.70866141732283472" right="0.31496062992125984" top="0.35433070866141736" bottom="0.35433070866141736" header="0.31496062992125984" footer="0.11811023622047245"/>
  <pageSetup paperSize="9" scale="57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6C77-4CB9-464B-8650-0EA41EB54F24}">
  <sheetPr codeName="Sheet3">
    <pageSetUpPr fitToPage="1"/>
  </sheetPr>
  <dimension ref="A1:L131"/>
  <sheetViews>
    <sheetView view="pageLayout" topLeftCell="A52" workbookViewId="0">
      <selection activeCell="C12" sqref="C12:D54"/>
    </sheetView>
  </sheetViews>
  <sheetFormatPr defaultRowHeight="12.75"/>
  <cols>
    <col min="1" max="1" width="9" style="1"/>
    <col min="2" max="2" width="4.625" style="1" customWidth="1"/>
    <col min="3" max="3" width="12.25" style="1" customWidth="1"/>
    <col min="4" max="4" width="12.125" style="1" customWidth="1"/>
    <col min="5" max="5" width="9" style="1"/>
    <col min="6" max="9" width="5.375" style="1" customWidth="1"/>
    <col min="10" max="16384" width="9" style="1"/>
  </cols>
  <sheetData>
    <row r="1" spans="1:11" ht="2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18" customHeight="1">
      <c r="A6" s="6"/>
      <c r="B6" s="39" t="s">
        <v>41</v>
      </c>
      <c r="C6" s="39"/>
      <c r="D6" s="39"/>
      <c r="E6" s="39"/>
      <c r="F6" s="39"/>
      <c r="G6" s="39"/>
      <c r="H6" s="39"/>
      <c r="I6" s="39"/>
      <c r="J6" s="39"/>
      <c r="K6" s="6"/>
    </row>
    <row r="7" spans="1:11" ht="21" customHeight="1">
      <c r="A7" s="5"/>
      <c r="B7" s="40" t="s">
        <v>58</v>
      </c>
      <c r="C7" s="40"/>
      <c r="D7" s="40"/>
      <c r="E7" s="40"/>
      <c r="F7" s="40"/>
      <c r="G7" s="40"/>
      <c r="H7" s="40"/>
      <c r="I7" s="40"/>
      <c r="J7" s="40"/>
      <c r="K7" s="5"/>
    </row>
    <row r="8" spans="1:11" ht="21.75" customHeight="1">
      <c r="A8" s="5"/>
      <c r="B8" s="41" t="s">
        <v>7</v>
      </c>
      <c r="C8" s="41"/>
      <c r="D8" s="41"/>
      <c r="E8" s="41"/>
      <c r="F8" s="41"/>
      <c r="G8" s="41"/>
      <c r="H8" s="41"/>
      <c r="I8" s="41"/>
      <c r="J8" s="41"/>
      <c r="K8" s="5"/>
    </row>
    <row r="9" spans="1:11" ht="21">
      <c r="A9" s="5"/>
      <c r="B9" s="42" t="s">
        <v>0</v>
      </c>
      <c r="C9" s="45" t="s">
        <v>1</v>
      </c>
      <c r="D9" s="46"/>
      <c r="E9" s="51" t="s">
        <v>48</v>
      </c>
      <c r="F9" s="52" t="s">
        <v>2</v>
      </c>
      <c r="G9" s="52"/>
      <c r="H9" s="52"/>
      <c r="I9" s="52"/>
      <c r="J9" s="53" t="s">
        <v>3</v>
      </c>
      <c r="K9" s="5"/>
    </row>
    <row r="10" spans="1:11" ht="21">
      <c r="A10" s="5"/>
      <c r="B10" s="43"/>
      <c r="C10" s="47"/>
      <c r="D10" s="48"/>
      <c r="E10" s="51"/>
      <c r="F10" s="54" t="s">
        <v>49</v>
      </c>
      <c r="G10" s="52" t="s">
        <v>4</v>
      </c>
      <c r="H10" s="52"/>
      <c r="I10" s="52"/>
      <c r="J10" s="53"/>
      <c r="K10" s="5"/>
    </row>
    <row r="11" spans="1:11" ht="104.25" customHeight="1">
      <c r="A11" s="5"/>
      <c r="B11" s="44"/>
      <c r="C11" s="49"/>
      <c r="D11" s="50"/>
      <c r="E11" s="51"/>
      <c r="F11" s="54"/>
      <c r="G11" s="13" t="s">
        <v>50</v>
      </c>
      <c r="H11" s="13" t="s">
        <v>51</v>
      </c>
      <c r="I11" s="13" t="s">
        <v>52</v>
      </c>
      <c r="J11" s="53"/>
      <c r="K11" s="5"/>
    </row>
    <row r="12" spans="1:11" ht="19.5" customHeight="1">
      <c r="A12" s="5"/>
      <c r="B12" s="10">
        <v>1</v>
      </c>
      <c r="C12" s="60" t="s">
        <v>330</v>
      </c>
      <c r="D12" s="61" t="s">
        <v>331</v>
      </c>
      <c r="E12" s="11"/>
      <c r="F12" s="14" t="str">
        <f>IF(E12&lt;=14,"/","")</f>
        <v>/</v>
      </c>
      <c r="G12" s="14" t="str">
        <f>IF(AND(E12&gt;14,E12&lt;=20),"/","")</f>
        <v/>
      </c>
      <c r="H12" s="14" t="str">
        <f>IF(AND(E12&gt;20,E12&lt;=25),"/","")</f>
        <v/>
      </c>
      <c r="I12" s="14" t="str">
        <f>IF(AND(E12&gt;25,E12&lt;=30),"/","")</f>
        <v/>
      </c>
      <c r="J12" s="14" t="str">
        <f>IF(E12&gt;=15,"ผ่าน","ไม่ผ่าน")</f>
        <v>ไม่ผ่าน</v>
      </c>
      <c r="K12" s="5"/>
    </row>
    <row r="13" spans="1:11" ht="19.5" customHeight="1">
      <c r="A13" s="5"/>
      <c r="B13" s="10">
        <v>2</v>
      </c>
      <c r="C13" s="60" t="s">
        <v>332</v>
      </c>
      <c r="D13" s="61" t="s">
        <v>333</v>
      </c>
      <c r="E13" s="11"/>
      <c r="F13" s="14" t="str">
        <f t="shared" ref="F13:F54" si="0">IF(E13&lt;=14,"/","")</f>
        <v>/</v>
      </c>
      <c r="G13" s="14" t="str">
        <f t="shared" ref="G13:G54" si="1">IF(AND(E13&gt;14,E13&lt;=20),"/","")</f>
        <v/>
      </c>
      <c r="H13" s="14" t="str">
        <f t="shared" ref="H13:H54" si="2">IF(AND(E13&gt;20,E13&lt;=25),"/","")</f>
        <v/>
      </c>
      <c r="I13" s="14" t="str">
        <f t="shared" ref="I13:I54" si="3">IF(AND(E13&gt;25,E13&lt;=30),"/","")</f>
        <v/>
      </c>
      <c r="J13" s="14" t="str">
        <f t="shared" ref="J13:J54" si="4">IF(E13&gt;=15,"ผ่าน","ไม่ผ่าน")</f>
        <v>ไม่ผ่าน</v>
      </c>
      <c r="K13" s="5"/>
    </row>
    <row r="14" spans="1:11" ht="19.5" customHeight="1">
      <c r="A14" s="5"/>
      <c r="B14" s="10">
        <v>3</v>
      </c>
      <c r="C14" s="64" t="s">
        <v>334</v>
      </c>
      <c r="D14" s="65" t="s">
        <v>335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ht="19.5" customHeight="1">
      <c r="A15" s="5"/>
      <c r="B15" s="10">
        <v>4</v>
      </c>
      <c r="C15" s="60" t="s">
        <v>336</v>
      </c>
      <c r="D15" s="61" t="s">
        <v>337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ht="19.5" customHeight="1">
      <c r="A16" s="5"/>
      <c r="B16" s="10">
        <v>5</v>
      </c>
      <c r="C16" s="60" t="s">
        <v>13</v>
      </c>
      <c r="D16" s="61" t="s">
        <v>338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ht="19.5" customHeight="1">
      <c r="A17" s="5"/>
      <c r="B17" s="10">
        <v>6</v>
      </c>
      <c r="C17" s="60" t="s">
        <v>339</v>
      </c>
      <c r="D17" s="61" t="s">
        <v>340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ht="19.5" customHeight="1">
      <c r="A18" s="5"/>
      <c r="B18" s="10">
        <v>7</v>
      </c>
      <c r="C18" s="60" t="s">
        <v>341</v>
      </c>
      <c r="D18" s="61" t="s">
        <v>342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ht="19.5" customHeight="1">
      <c r="A19" s="5"/>
      <c r="B19" s="10">
        <v>8</v>
      </c>
      <c r="C19" s="60" t="s">
        <v>343</v>
      </c>
      <c r="D19" s="61" t="s">
        <v>344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ht="19.5" customHeight="1">
      <c r="A20" s="5"/>
      <c r="B20" s="10">
        <v>9</v>
      </c>
      <c r="C20" s="60" t="s">
        <v>345</v>
      </c>
      <c r="D20" s="61" t="s">
        <v>346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ht="19.5" customHeight="1">
      <c r="A21" s="5"/>
      <c r="B21" s="10">
        <v>10</v>
      </c>
      <c r="C21" s="60" t="s">
        <v>347</v>
      </c>
      <c r="D21" s="61" t="s">
        <v>348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ht="19.5" customHeight="1">
      <c r="A22" s="5"/>
      <c r="B22" s="10">
        <v>11</v>
      </c>
      <c r="C22" s="60" t="s">
        <v>349</v>
      </c>
      <c r="D22" s="61" t="s">
        <v>350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ht="19.5" customHeight="1">
      <c r="A23" s="5"/>
      <c r="B23" s="10">
        <v>12</v>
      </c>
      <c r="C23" s="62" t="s">
        <v>351</v>
      </c>
      <c r="D23" s="63" t="s">
        <v>352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ht="19.5" customHeight="1">
      <c r="A24" s="5"/>
      <c r="B24" s="10">
        <v>13</v>
      </c>
      <c r="C24" s="69" t="s">
        <v>353</v>
      </c>
      <c r="D24" s="70" t="s">
        <v>354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ht="19.5" customHeight="1">
      <c r="A25" s="5"/>
      <c r="B25" s="10">
        <v>14</v>
      </c>
      <c r="C25" s="62" t="s">
        <v>355</v>
      </c>
      <c r="D25" s="63" t="s">
        <v>356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ht="19.5" customHeight="1">
      <c r="A26" s="5"/>
      <c r="B26" s="10">
        <v>15</v>
      </c>
      <c r="C26" s="62" t="s">
        <v>357</v>
      </c>
      <c r="D26" s="63" t="s">
        <v>358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ht="19.5" customHeight="1">
      <c r="A27" s="5"/>
      <c r="B27" s="10">
        <v>16</v>
      </c>
      <c r="C27" s="62" t="s">
        <v>359</v>
      </c>
      <c r="D27" s="63" t="s">
        <v>360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ht="19.5" customHeight="1">
      <c r="A28" s="5"/>
      <c r="B28" s="10">
        <v>17</v>
      </c>
      <c r="C28" s="62" t="s">
        <v>361</v>
      </c>
      <c r="D28" s="63" t="s">
        <v>360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ht="19.5" customHeight="1">
      <c r="A29" s="5"/>
      <c r="B29" s="10">
        <v>18</v>
      </c>
      <c r="C29" s="64" t="s">
        <v>362</v>
      </c>
      <c r="D29" s="65" t="s">
        <v>363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ht="19.5" customHeight="1">
      <c r="A30" s="5"/>
      <c r="B30" s="10">
        <v>19</v>
      </c>
      <c r="C30" s="60" t="s">
        <v>364</v>
      </c>
      <c r="D30" s="61" t="s">
        <v>77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ht="19.5" customHeight="1">
      <c r="A31" s="5"/>
      <c r="B31" s="10">
        <v>20</v>
      </c>
      <c r="C31" s="60" t="s">
        <v>365</v>
      </c>
      <c r="D31" s="61" t="s">
        <v>96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ht="19.5" customHeight="1">
      <c r="A32" s="5"/>
      <c r="B32" s="10">
        <v>21</v>
      </c>
      <c r="C32" s="60" t="s">
        <v>366</v>
      </c>
      <c r="D32" s="61" t="s">
        <v>367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ht="19.5" customHeight="1">
      <c r="A33" s="5"/>
      <c r="B33" s="10">
        <v>22</v>
      </c>
      <c r="C33" s="60" t="s">
        <v>79</v>
      </c>
      <c r="D33" s="61" t="s">
        <v>368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ht="19.5" customHeight="1">
      <c r="A34" s="5"/>
      <c r="B34" s="10">
        <v>23</v>
      </c>
      <c r="C34" s="60" t="s">
        <v>369</v>
      </c>
      <c r="D34" s="61" t="s">
        <v>370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ht="19.5" customHeight="1">
      <c r="A35" s="5"/>
      <c r="B35" s="10">
        <v>24</v>
      </c>
      <c r="C35" s="60" t="s">
        <v>371</v>
      </c>
      <c r="D35" s="61" t="s">
        <v>114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ht="19.5" customHeight="1">
      <c r="A36" s="5"/>
      <c r="B36" s="10">
        <v>25</v>
      </c>
      <c r="C36" s="60" t="s">
        <v>372</v>
      </c>
      <c r="D36" s="61" t="s">
        <v>373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ht="19.5" customHeight="1">
      <c r="A37" s="5"/>
      <c r="B37" s="10">
        <v>26</v>
      </c>
      <c r="C37" s="60" t="s">
        <v>374</v>
      </c>
      <c r="D37" s="61" t="s">
        <v>375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ht="19.5" customHeight="1">
      <c r="A38" s="5"/>
      <c r="B38" s="10">
        <v>27</v>
      </c>
      <c r="C38" s="60" t="s">
        <v>376</v>
      </c>
      <c r="D38" s="61" t="s">
        <v>377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ht="19.5" customHeight="1">
      <c r="A39" s="5"/>
      <c r="B39" s="10">
        <v>28</v>
      </c>
      <c r="C39" s="64" t="s">
        <v>63</v>
      </c>
      <c r="D39" s="65" t="s">
        <v>378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ht="19.5" customHeight="1">
      <c r="A40" s="5"/>
      <c r="B40" s="10">
        <v>29</v>
      </c>
      <c r="C40" s="60" t="s">
        <v>168</v>
      </c>
      <c r="D40" s="61" t="s">
        <v>379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ht="19.5" customHeight="1">
      <c r="A41" s="5"/>
      <c r="B41" s="10">
        <v>30</v>
      </c>
      <c r="C41" s="60" t="s">
        <v>88</v>
      </c>
      <c r="D41" s="61" t="s">
        <v>380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ht="19.5" customHeight="1">
      <c r="A42" s="5"/>
      <c r="B42" s="10">
        <v>31</v>
      </c>
      <c r="C42" s="60" t="s">
        <v>111</v>
      </c>
      <c r="D42" s="61" t="s">
        <v>381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ht="19.5" customHeight="1">
      <c r="A43" s="5"/>
      <c r="B43" s="10">
        <v>32</v>
      </c>
      <c r="C43" s="60" t="s">
        <v>382</v>
      </c>
      <c r="D43" s="61" t="s">
        <v>383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ht="19.5" customHeight="1">
      <c r="A44" s="5"/>
      <c r="B44" s="10">
        <v>33</v>
      </c>
      <c r="C44" s="60" t="s">
        <v>384</v>
      </c>
      <c r="D44" s="61" t="s">
        <v>385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ht="19.5" customHeight="1">
      <c r="A45" s="5"/>
      <c r="B45" s="10">
        <v>34</v>
      </c>
      <c r="C45" s="60" t="s">
        <v>386</v>
      </c>
      <c r="D45" s="61" t="s">
        <v>387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ht="19.5" customHeight="1">
      <c r="A46" s="5"/>
      <c r="B46" s="10">
        <v>35</v>
      </c>
      <c r="C46" s="60" t="s">
        <v>388</v>
      </c>
      <c r="D46" s="61" t="s">
        <v>389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ht="19.5" customHeight="1">
      <c r="A47" s="5"/>
      <c r="B47" s="10">
        <v>36</v>
      </c>
      <c r="C47" s="60" t="s">
        <v>390</v>
      </c>
      <c r="D47" s="61" t="s">
        <v>391</v>
      </c>
      <c r="E47" s="11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ht="19.5" customHeight="1">
      <c r="A48" s="5"/>
      <c r="B48" s="10">
        <v>37</v>
      </c>
      <c r="C48" s="60" t="s">
        <v>392</v>
      </c>
      <c r="D48" s="61" t="s">
        <v>393</v>
      </c>
      <c r="E48" s="11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2" ht="19.5" customHeight="1">
      <c r="A49" s="5"/>
      <c r="B49" s="10">
        <v>38</v>
      </c>
      <c r="C49" s="62" t="s">
        <v>111</v>
      </c>
      <c r="D49" s="63" t="s">
        <v>394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2" ht="19.5" customHeight="1">
      <c r="A50" s="5"/>
      <c r="B50" s="10">
        <v>39</v>
      </c>
      <c r="C50" s="62" t="s">
        <v>395</v>
      </c>
      <c r="D50" s="63" t="s">
        <v>396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2" ht="19.5" customHeight="1">
      <c r="A51" s="5"/>
      <c r="B51" s="10">
        <v>40</v>
      </c>
      <c r="C51" s="62" t="s">
        <v>397</v>
      </c>
      <c r="D51" s="63" t="s">
        <v>398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2" ht="19.5" customHeight="1">
      <c r="A52" s="5"/>
      <c r="B52" s="10">
        <v>41</v>
      </c>
      <c r="C52" s="62" t="s">
        <v>296</v>
      </c>
      <c r="D52" s="63" t="s">
        <v>399</v>
      </c>
      <c r="E52" s="11"/>
      <c r="F52" s="14" t="str">
        <f t="shared" si="0"/>
        <v>/</v>
      </c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4" t="str">
        <f t="shared" si="4"/>
        <v>ไม่ผ่าน</v>
      </c>
      <c r="K52" s="5"/>
    </row>
    <row r="53" spans="1:12" ht="19.5" customHeight="1">
      <c r="A53" s="5"/>
      <c r="B53" s="10">
        <v>42</v>
      </c>
      <c r="C53" s="62" t="s">
        <v>400</v>
      </c>
      <c r="D53" s="63" t="s">
        <v>401</v>
      </c>
      <c r="E53" s="11"/>
      <c r="F53" s="14" t="str">
        <f t="shared" si="0"/>
        <v>/</v>
      </c>
      <c r="G53" s="14" t="str">
        <f t="shared" si="1"/>
        <v/>
      </c>
      <c r="H53" s="14" t="str">
        <f t="shared" si="2"/>
        <v/>
      </c>
      <c r="I53" s="14" t="str">
        <f t="shared" si="3"/>
        <v/>
      </c>
      <c r="J53" s="14" t="str">
        <f t="shared" si="4"/>
        <v>ไม่ผ่าน</v>
      </c>
      <c r="K53" s="5"/>
    </row>
    <row r="54" spans="1:12" ht="19.5" customHeight="1">
      <c r="A54" s="5"/>
      <c r="B54" s="10">
        <v>43</v>
      </c>
      <c r="C54" s="62" t="s">
        <v>402</v>
      </c>
      <c r="D54" s="63" t="s">
        <v>403</v>
      </c>
      <c r="E54" s="11"/>
      <c r="F54" s="14" t="str">
        <f t="shared" si="0"/>
        <v>/</v>
      </c>
      <c r="G54" s="14" t="str">
        <f t="shared" si="1"/>
        <v/>
      </c>
      <c r="H54" s="14" t="str">
        <f t="shared" si="2"/>
        <v/>
      </c>
      <c r="I54" s="14" t="str">
        <f t="shared" si="3"/>
        <v/>
      </c>
      <c r="J54" s="14" t="str">
        <f t="shared" si="4"/>
        <v>ไม่ผ่าน</v>
      </c>
      <c r="K54" s="5"/>
    </row>
    <row r="55" spans="1:12" ht="19.5" customHeight="1">
      <c r="A55" s="5"/>
      <c r="B55" s="28" t="s">
        <v>5</v>
      </c>
      <c r="C55" s="29"/>
      <c r="D55" s="29"/>
      <c r="E55" s="30"/>
      <c r="F55" s="15"/>
      <c r="G55" s="15"/>
      <c r="H55" s="15"/>
      <c r="I55" s="14" t="s">
        <v>4</v>
      </c>
      <c r="J55" s="14">
        <f>COUNTIF(J12:J54,"ผ่าน")</f>
        <v>0</v>
      </c>
      <c r="K55" s="5"/>
    </row>
    <row r="56" spans="1:12" ht="19.5" customHeight="1">
      <c r="A56" s="5"/>
      <c r="B56" s="31" t="s">
        <v>6</v>
      </c>
      <c r="C56" s="32"/>
      <c r="D56" s="32"/>
      <c r="E56" s="33"/>
      <c r="F56" s="37"/>
      <c r="G56" s="15"/>
      <c r="H56" s="15"/>
      <c r="I56" s="16" t="s">
        <v>29</v>
      </c>
      <c r="J56" s="16">
        <f>COUNTIF(J12:J54,"ไม่ผ่าน")</f>
        <v>43</v>
      </c>
      <c r="K56" s="5"/>
    </row>
    <row r="57" spans="1:12" ht="19.5" customHeight="1">
      <c r="A57" s="5"/>
      <c r="B57" s="34"/>
      <c r="C57" s="35"/>
      <c r="D57" s="35"/>
      <c r="E57" s="36"/>
      <c r="F57" s="38"/>
      <c r="G57" s="28"/>
      <c r="H57" s="29"/>
      <c r="I57" s="30"/>
      <c r="J57" s="17"/>
      <c r="K57" s="5"/>
    </row>
    <row r="58" spans="1:12" ht="21">
      <c r="A58" s="5"/>
      <c r="B58" s="5"/>
      <c r="C58" s="5" t="s">
        <v>53</v>
      </c>
      <c r="D58" s="5"/>
      <c r="E58" s="5"/>
      <c r="F58" s="5"/>
      <c r="G58" s="5"/>
      <c r="H58" s="5"/>
      <c r="I58" s="5"/>
      <c r="J58" s="5"/>
      <c r="K58" s="5"/>
    </row>
    <row r="59" spans="1:12" ht="2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2" ht="22.5" customHeight="1">
      <c r="A60" s="5"/>
      <c r="B60" s="27" t="s">
        <v>59</v>
      </c>
      <c r="C60" s="27"/>
      <c r="D60" s="27"/>
      <c r="E60" s="27"/>
      <c r="F60" s="27"/>
      <c r="G60" s="27"/>
      <c r="H60" s="27"/>
      <c r="I60" s="27"/>
      <c r="J60" s="27"/>
      <c r="K60" s="9"/>
      <c r="L60" s="3"/>
    </row>
    <row r="61" spans="1:12" ht="22.5" customHeight="1">
      <c r="A61" s="5"/>
      <c r="B61" s="27" t="s">
        <v>60</v>
      </c>
      <c r="C61" s="27"/>
      <c r="D61" s="27"/>
      <c r="E61" s="27"/>
      <c r="F61" s="27"/>
      <c r="G61" s="27"/>
      <c r="H61" s="27"/>
      <c r="I61" s="27"/>
      <c r="J61" s="27"/>
      <c r="K61" s="9"/>
      <c r="L61" s="3"/>
    </row>
    <row r="62" spans="1:12" ht="22.5" customHeight="1">
      <c r="A62" s="5"/>
      <c r="B62" s="27" t="s">
        <v>61</v>
      </c>
      <c r="C62" s="27"/>
      <c r="D62" s="27"/>
      <c r="E62" s="27"/>
      <c r="F62" s="27"/>
      <c r="G62" s="27"/>
      <c r="H62" s="27"/>
      <c r="I62" s="27"/>
      <c r="J62" s="27"/>
      <c r="K62" s="9"/>
      <c r="L62" s="3"/>
    </row>
    <row r="63" spans="1:12" ht="21">
      <c r="A63" s="5"/>
      <c r="B63" s="5"/>
      <c r="C63" s="55" t="s">
        <v>30</v>
      </c>
      <c r="D63" s="18" t="s">
        <v>31</v>
      </c>
      <c r="E63" s="58" t="s">
        <v>32</v>
      </c>
      <c r="F63" s="58"/>
      <c r="G63" s="58" t="s">
        <v>33</v>
      </c>
      <c r="H63" s="58"/>
      <c r="I63" s="5"/>
      <c r="J63" s="5"/>
      <c r="K63" s="5"/>
    </row>
    <row r="64" spans="1:12" ht="21">
      <c r="A64" s="5"/>
      <c r="B64" s="5"/>
      <c r="C64" s="56"/>
      <c r="D64" s="19" t="s">
        <v>54</v>
      </c>
      <c r="E64" s="59" t="s">
        <v>34</v>
      </c>
      <c r="F64" s="59"/>
      <c r="G64" s="59">
        <f>COUNTIF(F12:F54,"/")</f>
        <v>43</v>
      </c>
      <c r="H64" s="59"/>
      <c r="I64" s="5"/>
      <c r="J64" s="5"/>
      <c r="K64" s="5"/>
    </row>
    <row r="65" spans="1:11" ht="21">
      <c r="A65" s="5"/>
      <c r="B65" s="5"/>
      <c r="C65" s="56"/>
      <c r="D65" s="19" t="s">
        <v>55</v>
      </c>
      <c r="E65" s="59" t="s">
        <v>35</v>
      </c>
      <c r="F65" s="59"/>
      <c r="G65" s="59">
        <f>COUNTIF(G12:G54,"/")</f>
        <v>0</v>
      </c>
      <c r="H65" s="59"/>
      <c r="I65" s="5"/>
      <c r="J65" s="5"/>
      <c r="K65" s="5"/>
    </row>
    <row r="66" spans="1:11" ht="21">
      <c r="A66" s="5"/>
      <c r="B66" s="5"/>
      <c r="C66" s="56"/>
      <c r="D66" s="19" t="s">
        <v>56</v>
      </c>
      <c r="E66" s="59" t="s">
        <v>36</v>
      </c>
      <c r="F66" s="59"/>
      <c r="G66" s="59">
        <f>COUNTIF(H12:H54,"/")</f>
        <v>0</v>
      </c>
      <c r="H66" s="59"/>
      <c r="I66" s="5"/>
      <c r="J66" s="5"/>
      <c r="K66" s="5"/>
    </row>
    <row r="67" spans="1:11" ht="21">
      <c r="A67" s="5"/>
      <c r="B67" s="5"/>
      <c r="C67" s="57"/>
      <c r="D67" s="19" t="s">
        <v>57</v>
      </c>
      <c r="E67" s="59" t="s">
        <v>37</v>
      </c>
      <c r="F67" s="59"/>
      <c r="G67" s="59">
        <f>COUNTIF(I12:I54,"/")</f>
        <v>0</v>
      </c>
      <c r="H67" s="59"/>
      <c r="I67" s="5"/>
      <c r="J67" s="5"/>
      <c r="K67" s="5"/>
    </row>
    <row r="68" spans="1:11" ht="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2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2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2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2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2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2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2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2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2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2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2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ht="2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</sheetData>
  <mergeCells count="28">
    <mergeCell ref="B61:J61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B55:E55"/>
    <mergeCell ref="B56:E57"/>
    <mergeCell ref="F56:F57"/>
    <mergeCell ref="G57:I57"/>
    <mergeCell ref="B60:J60"/>
    <mergeCell ref="E67:F67"/>
    <mergeCell ref="G67:H67"/>
    <mergeCell ref="B62:J62"/>
    <mergeCell ref="C63:C67"/>
    <mergeCell ref="E63:F63"/>
    <mergeCell ref="G63:H63"/>
    <mergeCell ref="E64:F64"/>
    <mergeCell ref="G64:H64"/>
    <mergeCell ref="E65:F65"/>
    <mergeCell ref="G65:H65"/>
    <mergeCell ref="E66:F66"/>
    <mergeCell ref="G66:H66"/>
  </mergeCells>
  <pageMargins left="0.70866141732283472" right="0.31496062992125984" top="0.35433070866141736" bottom="0.35433070866141736" header="0.31496062992125984" footer="0.11811023622047245"/>
  <pageSetup paperSize="9" scale="55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7997-D8AB-4C63-95F2-5B7F1750A058}">
  <sheetPr codeName="Sheet4">
    <pageSetUpPr fitToPage="1"/>
  </sheetPr>
  <dimension ref="A1:L130"/>
  <sheetViews>
    <sheetView view="pageLayout" topLeftCell="B46" workbookViewId="0">
      <selection activeCell="C12" sqref="C12:D53"/>
    </sheetView>
  </sheetViews>
  <sheetFormatPr defaultRowHeight="12.75"/>
  <cols>
    <col min="1" max="1" width="9" style="1"/>
    <col min="2" max="2" width="4.625" style="1" customWidth="1"/>
    <col min="3" max="3" width="12.25" style="1" customWidth="1"/>
    <col min="4" max="4" width="12.125" style="1" customWidth="1"/>
    <col min="5" max="5" width="9" style="1"/>
    <col min="6" max="9" width="5.375" style="1" customWidth="1"/>
    <col min="10" max="16384" width="9" style="1"/>
  </cols>
  <sheetData>
    <row r="1" spans="1:11" ht="2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18" customHeight="1">
      <c r="A6" s="6"/>
      <c r="B6" s="39" t="s">
        <v>42</v>
      </c>
      <c r="C6" s="39"/>
      <c r="D6" s="39"/>
      <c r="E6" s="39"/>
      <c r="F6" s="39"/>
      <c r="G6" s="39"/>
      <c r="H6" s="39"/>
      <c r="I6" s="39"/>
      <c r="J6" s="39"/>
      <c r="K6" s="6"/>
    </row>
    <row r="7" spans="1:11" ht="21" customHeight="1">
      <c r="A7" s="5"/>
      <c r="B7" s="40" t="s">
        <v>58</v>
      </c>
      <c r="C7" s="40"/>
      <c r="D7" s="40"/>
      <c r="E7" s="40"/>
      <c r="F7" s="40"/>
      <c r="G7" s="40"/>
      <c r="H7" s="40"/>
      <c r="I7" s="40"/>
      <c r="J7" s="40"/>
      <c r="K7" s="5"/>
    </row>
    <row r="8" spans="1:11" ht="21.75" customHeight="1">
      <c r="A8" s="5"/>
      <c r="B8" s="41" t="s">
        <v>7</v>
      </c>
      <c r="C8" s="41"/>
      <c r="D8" s="41"/>
      <c r="E8" s="41"/>
      <c r="F8" s="41"/>
      <c r="G8" s="41"/>
      <c r="H8" s="41"/>
      <c r="I8" s="41"/>
      <c r="J8" s="41"/>
      <c r="K8" s="5"/>
    </row>
    <row r="9" spans="1:11" ht="21">
      <c r="A9" s="5"/>
      <c r="B9" s="42" t="s">
        <v>0</v>
      </c>
      <c r="C9" s="45" t="s">
        <v>1</v>
      </c>
      <c r="D9" s="46"/>
      <c r="E9" s="51" t="s">
        <v>48</v>
      </c>
      <c r="F9" s="52" t="s">
        <v>2</v>
      </c>
      <c r="G9" s="52"/>
      <c r="H9" s="52"/>
      <c r="I9" s="52"/>
      <c r="J9" s="53" t="s">
        <v>3</v>
      </c>
      <c r="K9" s="5"/>
    </row>
    <row r="10" spans="1:11" ht="21">
      <c r="A10" s="5"/>
      <c r="B10" s="43"/>
      <c r="C10" s="47"/>
      <c r="D10" s="48"/>
      <c r="E10" s="51"/>
      <c r="F10" s="54" t="s">
        <v>49</v>
      </c>
      <c r="G10" s="52" t="s">
        <v>4</v>
      </c>
      <c r="H10" s="52"/>
      <c r="I10" s="52"/>
      <c r="J10" s="53"/>
      <c r="K10" s="5"/>
    </row>
    <row r="11" spans="1:11" ht="104.25" customHeight="1">
      <c r="A11" s="5"/>
      <c r="B11" s="44"/>
      <c r="C11" s="49"/>
      <c r="D11" s="50"/>
      <c r="E11" s="51"/>
      <c r="F11" s="54"/>
      <c r="G11" s="13" t="s">
        <v>50</v>
      </c>
      <c r="H11" s="13" t="s">
        <v>51</v>
      </c>
      <c r="I11" s="13" t="s">
        <v>52</v>
      </c>
      <c r="J11" s="53"/>
      <c r="K11" s="5"/>
    </row>
    <row r="12" spans="1:11" ht="19.5" customHeight="1">
      <c r="A12" s="5"/>
      <c r="B12" s="10">
        <v>1</v>
      </c>
      <c r="C12" s="64" t="s">
        <v>404</v>
      </c>
      <c r="D12" s="65" t="s">
        <v>405</v>
      </c>
      <c r="E12" s="11"/>
      <c r="F12" s="14" t="str">
        <f>IF(E12&lt;=14,"/","")</f>
        <v>/</v>
      </c>
      <c r="G12" s="14" t="str">
        <f>IF(AND(E12&gt;14,E12&lt;=20),"/","")</f>
        <v/>
      </c>
      <c r="H12" s="14" t="str">
        <f>IF(AND(E12&gt;20,E12&lt;=25),"/","")</f>
        <v/>
      </c>
      <c r="I12" s="14" t="str">
        <f>IF(AND(E12&gt;25,E12&lt;=30),"/","")</f>
        <v/>
      </c>
      <c r="J12" s="14" t="str">
        <f>IF(E12&gt;=15,"ผ่าน","ไม่ผ่าน")</f>
        <v>ไม่ผ่าน</v>
      </c>
      <c r="K12" s="5"/>
    </row>
    <row r="13" spans="1:11" ht="19.5" customHeight="1">
      <c r="A13" s="5"/>
      <c r="B13" s="10">
        <v>2</v>
      </c>
      <c r="C13" s="60" t="s">
        <v>406</v>
      </c>
      <c r="D13" s="61" t="s">
        <v>380</v>
      </c>
      <c r="E13" s="11"/>
      <c r="F13" s="14" t="str">
        <f t="shared" ref="F13:F53" si="0">IF(E13&lt;=14,"/","")</f>
        <v>/</v>
      </c>
      <c r="G13" s="14" t="str">
        <f t="shared" ref="G13:G53" si="1">IF(AND(E13&gt;14,E13&lt;=20),"/","")</f>
        <v/>
      </c>
      <c r="H13" s="14" t="str">
        <f t="shared" ref="H13:H53" si="2">IF(AND(E13&gt;20,E13&lt;=25),"/","")</f>
        <v/>
      </c>
      <c r="I13" s="14" t="str">
        <f t="shared" ref="I13:I53" si="3">IF(AND(E13&gt;25,E13&lt;=30),"/","")</f>
        <v/>
      </c>
      <c r="J13" s="14" t="str">
        <f t="shared" ref="J13:J53" si="4">IF(E13&gt;=15,"ผ่าน","ไม่ผ่าน")</f>
        <v>ไม่ผ่าน</v>
      </c>
      <c r="K13" s="5"/>
    </row>
    <row r="14" spans="1:11" ht="19.5" customHeight="1">
      <c r="A14" s="5"/>
      <c r="B14" s="10">
        <v>3</v>
      </c>
      <c r="C14" s="60" t="s">
        <v>407</v>
      </c>
      <c r="D14" s="61" t="s">
        <v>408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ht="19.5" customHeight="1">
      <c r="A15" s="5"/>
      <c r="B15" s="10">
        <v>4</v>
      </c>
      <c r="C15" s="60" t="s">
        <v>409</v>
      </c>
      <c r="D15" s="61" t="s">
        <v>410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ht="19.5" customHeight="1">
      <c r="A16" s="5"/>
      <c r="B16" s="10">
        <v>5</v>
      </c>
      <c r="C16" s="60" t="s">
        <v>411</v>
      </c>
      <c r="D16" s="61" t="s">
        <v>412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ht="19.5" customHeight="1">
      <c r="A17" s="5"/>
      <c r="B17" s="10">
        <v>6</v>
      </c>
      <c r="C17" s="60" t="s">
        <v>413</v>
      </c>
      <c r="D17" s="61" t="s">
        <v>414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ht="19.5" customHeight="1">
      <c r="A18" s="5"/>
      <c r="B18" s="10">
        <v>7</v>
      </c>
      <c r="C18" s="60" t="s">
        <v>415</v>
      </c>
      <c r="D18" s="61" t="s">
        <v>416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ht="19.5" customHeight="1">
      <c r="A19" s="5"/>
      <c r="B19" s="10">
        <v>8</v>
      </c>
      <c r="C19" s="60" t="s">
        <v>87</v>
      </c>
      <c r="D19" s="61" t="s">
        <v>417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ht="19.5" customHeight="1">
      <c r="A20" s="5"/>
      <c r="B20" s="10">
        <v>9</v>
      </c>
      <c r="C20" s="60" t="s">
        <v>8</v>
      </c>
      <c r="D20" s="61" t="s">
        <v>418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ht="19.5" customHeight="1">
      <c r="A21" s="5"/>
      <c r="B21" s="10">
        <v>10</v>
      </c>
      <c r="C21" s="60" t="s">
        <v>419</v>
      </c>
      <c r="D21" s="61" t="s">
        <v>420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ht="19.5" customHeight="1">
      <c r="A22" s="5"/>
      <c r="B22" s="10">
        <v>11</v>
      </c>
      <c r="C22" s="60" t="s">
        <v>421</v>
      </c>
      <c r="D22" s="61" t="s">
        <v>422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ht="19.5" customHeight="1">
      <c r="A23" s="5"/>
      <c r="B23" s="10">
        <v>12</v>
      </c>
      <c r="C23" s="60" t="s">
        <v>423</v>
      </c>
      <c r="D23" s="61" t="s">
        <v>424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ht="19.5" customHeight="1">
      <c r="A24" s="5"/>
      <c r="B24" s="10">
        <v>13</v>
      </c>
      <c r="C24" s="60" t="s">
        <v>425</v>
      </c>
      <c r="D24" s="61" t="s">
        <v>426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ht="19.5" customHeight="1">
      <c r="A25" s="5"/>
      <c r="B25" s="10">
        <v>14</v>
      </c>
      <c r="C25" s="62" t="s">
        <v>427</v>
      </c>
      <c r="D25" s="63" t="s">
        <v>428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ht="19.5" customHeight="1">
      <c r="A26" s="5"/>
      <c r="B26" s="10">
        <v>15</v>
      </c>
      <c r="C26" s="62" t="s">
        <v>429</v>
      </c>
      <c r="D26" s="63" t="s">
        <v>430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ht="19.5" customHeight="1">
      <c r="A27" s="5"/>
      <c r="B27" s="10">
        <v>16</v>
      </c>
      <c r="C27" s="62" t="s">
        <v>431</v>
      </c>
      <c r="D27" s="63" t="s">
        <v>432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ht="19.5" customHeight="1">
      <c r="A28" s="5"/>
      <c r="B28" s="10">
        <v>17</v>
      </c>
      <c r="C28" s="62" t="s">
        <v>78</v>
      </c>
      <c r="D28" s="63" t="s">
        <v>433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ht="19.5" customHeight="1">
      <c r="A29" s="5"/>
      <c r="B29" s="10">
        <v>18</v>
      </c>
      <c r="C29" s="62" t="s">
        <v>434</v>
      </c>
      <c r="D29" s="63" t="s">
        <v>435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ht="19.5" customHeight="1">
      <c r="A30" s="5"/>
      <c r="B30" s="10">
        <v>19</v>
      </c>
      <c r="C30" s="62" t="s">
        <v>436</v>
      </c>
      <c r="D30" s="63" t="s">
        <v>437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ht="19.5" customHeight="1">
      <c r="A31" s="5"/>
      <c r="B31" s="10">
        <v>20</v>
      </c>
      <c r="C31" s="69" t="s">
        <v>438</v>
      </c>
      <c r="D31" s="70" t="s">
        <v>439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ht="19.5" customHeight="1">
      <c r="A32" s="5"/>
      <c r="B32" s="10">
        <v>21</v>
      </c>
      <c r="C32" s="69" t="s">
        <v>440</v>
      </c>
      <c r="D32" s="70" t="s">
        <v>441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ht="19.5" customHeight="1">
      <c r="A33" s="5"/>
      <c r="B33" s="10">
        <v>22</v>
      </c>
      <c r="C33" s="62" t="s">
        <v>442</v>
      </c>
      <c r="D33" s="63" t="s">
        <v>443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ht="19.5" customHeight="1">
      <c r="A34" s="5"/>
      <c r="B34" s="10">
        <v>23</v>
      </c>
      <c r="C34" s="62" t="s">
        <v>444</v>
      </c>
      <c r="D34" s="63" t="s">
        <v>445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ht="19.5" customHeight="1">
      <c r="A35" s="5"/>
      <c r="B35" s="10">
        <v>24</v>
      </c>
      <c r="C35" s="60" t="s">
        <v>446</v>
      </c>
      <c r="D35" s="61" t="s">
        <v>447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ht="19.5" customHeight="1">
      <c r="A36" s="5"/>
      <c r="B36" s="10">
        <v>25</v>
      </c>
      <c r="C36" s="60" t="s">
        <v>448</v>
      </c>
      <c r="D36" s="61" t="s">
        <v>449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ht="19.5" customHeight="1">
      <c r="A37" s="5"/>
      <c r="B37" s="10">
        <v>26</v>
      </c>
      <c r="C37" s="60" t="s">
        <v>122</v>
      </c>
      <c r="D37" s="61" t="s">
        <v>450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ht="19.5" customHeight="1">
      <c r="A38" s="5"/>
      <c r="B38" s="10">
        <v>27</v>
      </c>
      <c r="C38" s="60" t="s">
        <v>259</v>
      </c>
      <c r="D38" s="61" t="s">
        <v>451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ht="19.5" customHeight="1">
      <c r="A39" s="5"/>
      <c r="B39" s="10">
        <v>28</v>
      </c>
      <c r="C39" s="60" t="s">
        <v>452</v>
      </c>
      <c r="D39" s="61" t="s">
        <v>453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ht="19.5" customHeight="1">
      <c r="A40" s="5"/>
      <c r="B40" s="10">
        <v>29</v>
      </c>
      <c r="C40" s="60" t="s">
        <v>454</v>
      </c>
      <c r="D40" s="61" t="s">
        <v>455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ht="19.5" customHeight="1">
      <c r="A41" s="5"/>
      <c r="B41" s="10">
        <v>30</v>
      </c>
      <c r="C41" s="60" t="s">
        <v>456</v>
      </c>
      <c r="D41" s="61" t="s">
        <v>457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ht="19.5" customHeight="1">
      <c r="A42" s="5"/>
      <c r="B42" s="10">
        <v>31</v>
      </c>
      <c r="C42" s="60" t="s">
        <v>458</v>
      </c>
      <c r="D42" s="61" t="s">
        <v>459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ht="19.5" customHeight="1">
      <c r="A43" s="5"/>
      <c r="B43" s="10">
        <v>32</v>
      </c>
      <c r="C43" s="60" t="s">
        <v>460</v>
      </c>
      <c r="D43" s="61" t="s">
        <v>461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ht="19.5" customHeight="1">
      <c r="A44" s="5"/>
      <c r="B44" s="10">
        <v>33</v>
      </c>
      <c r="C44" s="60" t="s">
        <v>462</v>
      </c>
      <c r="D44" s="61" t="s">
        <v>463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ht="19.5" customHeight="1">
      <c r="A45" s="5"/>
      <c r="B45" s="10">
        <v>34</v>
      </c>
      <c r="C45" s="60" t="s">
        <v>464</v>
      </c>
      <c r="D45" s="61" t="s">
        <v>465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ht="19.5" customHeight="1">
      <c r="A46" s="5"/>
      <c r="B46" s="10">
        <v>35</v>
      </c>
      <c r="C46" s="60" t="s">
        <v>466</v>
      </c>
      <c r="D46" s="61" t="s">
        <v>467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ht="19.5" customHeight="1">
      <c r="A47" s="5"/>
      <c r="B47" s="10">
        <v>36</v>
      </c>
      <c r="C47" s="60" t="s">
        <v>468</v>
      </c>
      <c r="D47" s="61" t="s">
        <v>469</v>
      </c>
      <c r="E47" s="11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ht="19.5" customHeight="1">
      <c r="A48" s="5"/>
      <c r="B48" s="10">
        <v>37</v>
      </c>
      <c r="C48" s="60" t="s">
        <v>470</v>
      </c>
      <c r="D48" s="61" t="s">
        <v>471</v>
      </c>
      <c r="E48" s="11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2" ht="19.5" customHeight="1">
      <c r="A49" s="5"/>
      <c r="B49" s="10">
        <v>38</v>
      </c>
      <c r="C49" s="62" t="s">
        <v>472</v>
      </c>
      <c r="D49" s="63" t="s">
        <v>473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2" ht="19.5" customHeight="1">
      <c r="A50" s="5"/>
      <c r="B50" s="10">
        <v>39</v>
      </c>
      <c r="C50" s="62" t="s">
        <v>474</v>
      </c>
      <c r="D50" s="63" t="s">
        <v>475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2" ht="19.5" customHeight="1">
      <c r="A51" s="5"/>
      <c r="B51" s="10">
        <v>40</v>
      </c>
      <c r="C51" s="62" t="s">
        <v>476</v>
      </c>
      <c r="D51" s="63" t="s">
        <v>477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2" ht="19.5" customHeight="1">
      <c r="A52" s="5"/>
      <c r="B52" s="12">
        <v>41</v>
      </c>
      <c r="C52" s="68" t="s">
        <v>478</v>
      </c>
      <c r="D52" s="63" t="s">
        <v>479</v>
      </c>
      <c r="E52" s="11"/>
      <c r="F52" s="14" t="str">
        <f t="shared" ref="F52:F53" si="5">IF(E52&lt;=14,"/","")</f>
        <v>/</v>
      </c>
      <c r="G52" s="14" t="str">
        <f t="shared" ref="G52:G53" si="6">IF(AND(E52&gt;14,E52&lt;=20),"/","")</f>
        <v/>
      </c>
      <c r="H52" s="14" t="str">
        <f t="shared" ref="H52:H53" si="7">IF(AND(E52&gt;20,E52&lt;=25),"/","")</f>
        <v/>
      </c>
      <c r="I52" s="14" t="str">
        <f t="shared" ref="I52:I53" si="8">IF(AND(E52&gt;25,E52&lt;=30),"/","")</f>
        <v/>
      </c>
      <c r="J52" s="14" t="str">
        <f t="shared" ref="J52:J53" si="9">IF(E52&gt;=15,"ผ่าน","ไม่ผ่าน")</f>
        <v>ไม่ผ่าน</v>
      </c>
      <c r="K52" s="5"/>
    </row>
    <row r="53" spans="1:12" ht="19.5" customHeight="1">
      <c r="A53" s="5"/>
      <c r="B53" s="12">
        <v>42</v>
      </c>
      <c r="C53" s="68" t="s">
        <v>480</v>
      </c>
      <c r="D53" s="63" t="s">
        <v>481</v>
      </c>
      <c r="E53" s="11"/>
      <c r="F53" s="14" t="str">
        <f t="shared" si="5"/>
        <v>/</v>
      </c>
      <c r="G53" s="14" t="str">
        <f t="shared" si="6"/>
        <v/>
      </c>
      <c r="H53" s="14" t="str">
        <f t="shared" si="7"/>
        <v/>
      </c>
      <c r="I53" s="14" t="str">
        <f t="shared" si="8"/>
        <v/>
      </c>
      <c r="J53" s="14" t="str">
        <f t="shared" si="9"/>
        <v>ไม่ผ่าน</v>
      </c>
      <c r="K53" s="5"/>
    </row>
    <row r="54" spans="1:12" ht="19.5" customHeight="1">
      <c r="A54" s="5"/>
      <c r="B54" s="28" t="s">
        <v>5</v>
      </c>
      <c r="C54" s="29"/>
      <c r="D54" s="29"/>
      <c r="E54" s="30"/>
      <c r="F54" s="15"/>
      <c r="G54" s="15"/>
      <c r="H54" s="15"/>
      <c r="I54" s="14" t="s">
        <v>4</v>
      </c>
      <c r="J54" s="14">
        <f>COUNTIF(J12:J53,"ผ่าน")</f>
        <v>0</v>
      </c>
      <c r="K54" s="5"/>
    </row>
    <row r="55" spans="1:12" ht="19.5" customHeight="1">
      <c r="A55" s="5"/>
      <c r="B55" s="31" t="s">
        <v>6</v>
      </c>
      <c r="C55" s="32"/>
      <c r="D55" s="32"/>
      <c r="E55" s="33"/>
      <c r="F55" s="37"/>
      <c r="G55" s="15"/>
      <c r="H55" s="15"/>
      <c r="I55" s="16" t="s">
        <v>29</v>
      </c>
      <c r="J55" s="16">
        <f>COUNTIF(J12:J53,"ไม่ผ่าน")</f>
        <v>42</v>
      </c>
      <c r="K55" s="5"/>
    </row>
    <row r="56" spans="1:12" ht="19.5" customHeight="1">
      <c r="A56" s="5"/>
      <c r="B56" s="34"/>
      <c r="C56" s="35"/>
      <c r="D56" s="35"/>
      <c r="E56" s="36"/>
      <c r="F56" s="38"/>
      <c r="G56" s="28"/>
      <c r="H56" s="29"/>
      <c r="I56" s="30"/>
      <c r="J56" s="17"/>
      <c r="K56" s="5"/>
    </row>
    <row r="57" spans="1:12" ht="21">
      <c r="A57" s="5"/>
      <c r="B57" s="5"/>
      <c r="C57" s="5" t="s">
        <v>53</v>
      </c>
      <c r="D57" s="5"/>
      <c r="E57" s="5"/>
      <c r="F57" s="5"/>
      <c r="G57" s="5"/>
      <c r="H57" s="5"/>
      <c r="I57" s="5"/>
      <c r="J57" s="5"/>
      <c r="K57" s="5"/>
    </row>
    <row r="58" spans="1:12" ht="2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2" ht="22.5" customHeight="1">
      <c r="A59" s="5"/>
      <c r="B59" s="27" t="s">
        <v>59</v>
      </c>
      <c r="C59" s="27"/>
      <c r="D59" s="27"/>
      <c r="E59" s="27"/>
      <c r="F59" s="27"/>
      <c r="G59" s="27"/>
      <c r="H59" s="27"/>
      <c r="I59" s="27"/>
      <c r="J59" s="27"/>
      <c r="K59" s="9"/>
      <c r="L59" s="3"/>
    </row>
    <row r="60" spans="1:12" ht="22.5" customHeight="1">
      <c r="A60" s="5"/>
      <c r="B60" s="27" t="s">
        <v>60</v>
      </c>
      <c r="C60" s="27"/>
      <c r="D60" s="27"/>
      <c r="E60" s="27"/>
      <c r="F60" s="27"/>
      <c r="G60" s="27"/>
      <c r="H60" s="27"/>
      <c r="I60" s="27"/>
      <c r="J60" s="27"/>
      <c r="K60" s="9"/>
      <c r="L60" s="3"/>
    </row>
    <row r="61" spans="1:12" ht="22.5" customHeight="1">
      <c r="A61" s="5"/>
      <c r="B61" s="27" t="s">
        <v>61</v>
      </c>
      <c r="C61" s="27"/>
      <c r="D61" s="27"/>
      <c r="E61" s="27"/>
      <c r="F61" s="27"/>
      <c r="G61" s="27"/>
      <c r="H61" s="27"/>
      <c r="I61" s="27"/>
      <c r="J61" s="27"/>
      <c r="K61" s="9"/>
      <c r="L61" s="3"/>
    </row>
    <row r="62" spans="1:12" ht="21">
      <c r="A62" s="5"/>
      <c r="B62" s="5"/>
      <c r="C62" s="55" t="s">
        <v>30</v>
      </c>
      <c r="D62" s="18" t="s">
        <v>31</v>
      </c>
      <c r="E62" s="58" t="s">
        <v>32</v>
      </c>
      <c r="F62" s="58"/>
      <c r="G62" s="58" t="s">
        <v>33</v>
      </c>
      <c r="H62" s="58"/>
      <c r="I62" s="5"/>
      <c r="J62" s="5"/>
      <c r="K62" s="5"/>
    </row>
    <row r="63" spans="1:12" ht="21">
      <c r="A63" s="5"/>
      <c r="B63" s="5"/>
      <c r="C63" s="56"/>
      <c r="D63" s="19" t="s">
        <v>54</v>
      </c>
      <c r="E63" s="59" t="s">
        <v>34</v>
      </c>
      <c r="F63" s="59"/>
      <c r="G63" s="59">
        <f>COUNTIF(F12:F53,"/")</f>
        <v>42</v>
      </c>
      <c r="H63" s="59"/>
      <c r="I63" s="5"/>
      <c r="J63" s="5"/>
      <c r="K63" s="5"/>
    </row>
    <row r="64" spans="1:12" ht="21">
      <c r="A64" s="5"/>
      <c r="B64" s="5"/>
      <c r="C64" s="56"/>
      <c r="D64" s="19" t="s">
        <v>55</v>
      </c>
      <c r="E64" s="59" t="s">
        <v>35</v>
      </c>
      <c r="F64" s="59"/>
      <c r="G64" s="59">
        <f>COUNTIF(G12:G53,"/")</f>
        <v>0</v>
      </c>
      <c r="H64" s="59"/>
      <c r="I64" s="5"/>
      <c r="J64" s="5"/>
      <c r="K64" s="5"/>
    </row>
    <row r="65" spans="1:11" ht="21">
      <c r="A65" s="5"/>
      <c r="B65" s="5"/>
      <c r="C65" s="56"/>
      <c r="D65" s="19" t="s">
        <v>56</v>
      </c>
      <c r="E65" s="59" t="s">
        <v>36</v>
      </c>
      <c r="F65" s="59"/>
      <c r="G65" s="59">
        <f>COUNTIF(H12:H53,"/")</f>
        <v>0</v>
      </c>
      <c r="H65" s="59"/>
      <c r="I65" s="5"/>
      <c r="J65" s="5"/>
      <c r="K65" s="5"/>
    </row>
    <row r="66" spans="1:11" ht="21">
      <c r="A66" s="5"/>
      <c r="B66" s="5"/>
      <c r="C66" s="57"/>
      <c r="D66" s="19" t="s">
        <v>57</v>
      </c>
      <c r="E66" s="59" t="s">
        <v>37</v>
      </c>
      <c r="F66" s="59"/>
      <c r="G66" s="59">
        <f>COUNTIF(I12:I53,"/")</f>
        <v>0</v>
      </c>
      <c r="H66" s="59"/>
      <c r="I66" s="5"/>
      <c r="J66" s="5"/>
      <c r="K66" s="5"/>
    </row>
    <row r="67" spans="1:11" ht="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2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2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2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2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2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2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2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2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2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2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2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</sheetData>
  <mergeCells count="28">
    <mergeCell ref="B60:J60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B54:E54"/>
    <mergeCell ref="B55:E56"/>
    <mergeCell ref="F55:F56"/>
    <mergeCell ref="G56:I56"/>
    <mergeCell ref="B59:J59"/>
    <mergeCell ref="E66:F66"/>
    <mergeCell ref="G66:H66"/>
    <mergeCell ref="B61:J61"/>
    <mergeCell ref="C62:C66"/>
    <mergeCell ref="E62:F62"/>
    <mergeCell ref="G62:H62"/>
    <mergeCell ref="E63:F63"/>
    <mergeCell ref="G63:H63"/>
    <mergeCell ref="E64:F64"/>
    <mergeCell ref="G64:H64"/>
    <mergeCell ref="E65:F65"/>
    <mergeCell ref="G65:H65"/>
  </mergeCells>
  <pageMargins left="0.70866141732283472" right="0.31496062992125984" top="0.35433070866141736" bottom="0.35433070866141736" header="0.31496062992125984" footer="0.11811023622047245"/>
  <pageSetup paperSize="9" scale="56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790D-3381-4551-9AAD-7239C1347E82}">
  <sheetPr codeName="Sheet5">
    <pageSetUpPr fitToPage="1"/>
  </sheetPr>
  <dimension ref="A1:L130"/>
  <sheetViews>
    <sheetView view="pageLayout" topLeftCell="B46" workbookViewId="0">
      <selection activeCell="C12" sqref="C12:D53"/>
    </sheetView>
  </sheetViews>
  <sheetFormatPr defaultRowHeight="12.75"/>
  <cols>
    <col min="1" max="1" width="9" style="1"/>
    <col min="2" max="2" width="4.625" style="1" customWidth="1"/>
    <col min="3" max="3" width="12.25" style="1" customWidth="1"/>
    <col min="4" max="4" width="12.125" style="1" customWidth="1"/>
    <col min="5" max="5" width="9" style="1"/>
    <col min="6" max="9" width="5.375" style="1" customWidth="1"/>
    <col min="10" max="16384" width="9" style="1"/>
  </cols>
  <sheetData>
    <row r="1" spans="1:11" ht="2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18" customHeight="1">
      <c r="A6" s="6"/>
      <c r="B6" s="39" t="s">
        <v>43</v>
      </c>
      <c r="C6" s="39"/>
      <c r="D6" s="39"/>
      <c r="E6" s="39"/>
      <c r="F6" s="39"/>
      <c r="G6" s="39"/>
      <c r="H6" s="39"/>
      <c r="I6" s="39"/>
      <c r="J6" s="39"/>
      <c r="K6" s="6"/>
    </row>
    <row r="7" spans="1:11" ht="21" customHeight="1">
      <c r="A7" s="5"/>
      <c r="B7" s="40" t="s">
        <v>58</v>
      </c>
      <c r="C7" s="40"/>
      <c r="D7" s="40"/>
      <c r="E7" s="40"/>
      <c r="F7" s="40"/>
      <c r="G7" s="40"/>
      <c r="H7" s="40"/>
      <c r="I7" s="40"/>
      <c r="J7" s="40"/>
      <c r="K7" s="5"/>
    </row>
    <row r="8" spans="1:11" ht="21.75" customHeight="1">
      <c r="A8" s="5"/>
      <c r="B8" s="41" t="s">
        <v>7</v>
      </c>
      <c r="C8" s="41"/>
      <c r="D8" s="41"/>
      <c r="E8" s="41"/>
      <c r="F8" s="41"/>
      <c r="G8" s="41"/>
      <c r="H8" s="41"/>
      <c r="I8" s="41"/>
      <c r="J8" s="41"/>
      <c r="K8" s="5"/>
    </row>
    <row r="9" spans="1:11" ht="21">
      <c r="A9" s="5"/>
      <c r="B9" s="42" t="s">
        <v>0</v>
      </c>
      <c r="C9" s="45" t="s">
        <v>1</v>
      </c>
      <c r="D9" s="46"/>
      <c r="E9" s="51" t="s">
        <v>48</v>
      </c>
      <c r="F9" s="52" t="s">
        <v>2</v>
      </c>
      <c r="G9" s="52"/>
      <c r="H9" s="52"/>
      <c r="I9" s="52"/>
      <c r="J9" s="53" t="s">
        <v>3</v>
      </c>
      <c r="K9" s="5"/>
    </row>
    <row r="10" spans="1:11" ht="21">
      <c r="A10" s="5"/>
      <c r="B10" s="43"/>
      <c r="C10" s="47"/>
      <c r="D10" s="48"/>
      <c r="E10" s="51"/>
      <c r="F10" s="54" t="s">
        <v>49</v>
      </c>
      <c r="G10" s="52" t="s">
        <v>4</v>
      </c>
      <c r="H10" s="52"/>
      <c r="I10" s="52"/>
      <c r="J10" s="53"/>
      <c r="K10" s="5"/>
    </row>
    <row r="11" spans="1:11" ht="104.25" customHeight="1">
      <c r="A11" s="5"/>
      <c r="B11" s="44"/>
      <c r="C11" s="49"/>
      <c r="D11" s="50"/>
      <c r="E11" s="51"/>
      <c r="F11" s="54"/>
      <c r="G11" s="13" t="s">
        <v>50</v>
      </c>
      <c r="H11" s="13" t="s">
        <v>51</v>
      </c>
      <c r="I11" s="13" t="s">
        <v>52</v>
      </c>
      <c r="J11" s="53"/>
      <c r="K11" s="5"/>
    </row>
    <row r="12" spans="1:11" ht="19.5" customHeight="1">
      <c r="A12" s="5"/>
      <c r="B12" s="10">
        <v>1</v>
      </c>
      <c r="C12" s="25" t="s">
        <v>482</v>
      </c>
      <c r="D12" s="26" t="s">
        <v>483</v>
      </c>
      <c r="E12" s="11"/>
      <c r="F12" s="14" t="str">
        <f>IF(E12&lt;=14,"/","")</f>
        <v>/</v>
      </c>
      <c r="G12" s="14" t="str">
        <f>IF(AND(E12&gt;14,E12&lt;=20),"/","")</f>
        <v/>
      </c>
      <c r="H12" s="14" t="str">
        <f>IF(AND(E12&gt;20,E12&lt;=25),"/","")</f>
        <v/>
      </c>
      <c r="I12" s="14" t="str">
        <f>IF(AND(E12&gt;25,E12&lt;=30),"/","")</f>
        <v/>
      </c>
      <c r="J12" s="14" t="str">
        <f>IF(E12&gt;=15,"ผ่าน","ไม่ผ่าน")</f>
        <v>ไม่ผ่าน</v>
      </c>
      <c r="K12" s="5"/>
    </row>
    <row r="13" spans="1:11" ht="19.5" customHeight="1">
      <c r="A13" s="5"/>
      <c r="B13" s="10">
        <v>2</v>
      </c>
      <c r="C13" s="71" t="s">
        <v>484</v>
      </c>
      <c r="D13" s="72" t="s">
        <v>187</v>
      </c>
      <c r="E13" s="11"/>
      <c r="F13" s="14" t="str">
        <f t="shared" ref="F13:F53" si="0">IF(E13&lt;=14,"/","")</f>
        <v>/</v>
      </c>
      <c r="G13" s="14" t="str">
        <f t="shared" ref="G13:G53" si="1">IF(AND(E13&gt;14,E13&lt;=20),"/","")</f>
        <v/>
      </c>
      <c r="H13" s="14" t="str">
        <f t="shared" ref="H13:H53" si="2">IF(AND(E13&gt;20,E13&lt;=25),"/","")</f>
        <v/>
      </c>
      <c r="I13" s="14" t="str">
        <f t="shared" ref="I13:I53" si="3">IF(AND(E13&gt;25,E13&lt;=30),"/","")</f>
        <v/>
      </c>
      <c r="J13" s="14" t="str">
        <f t="shared" ref="J13:J53" si="4">IF(E13&gt;=15,"ผ่าน","ไม่ผ่าน")</f>
        <v>ไม่ผ่าน</v>
      </c>
      <c r="K13" s="5"/>
    </row>
    <row r="14" spans="1:11" ht="19.5" customHeight="1">
      <c r="A14" s="5"/>
      <c r="B14" s="10">
        <v>3</v>
      </c>
      <c r="C14" s="25" t="s">
        <v>485</v>
      </c>
      <c r="D14" s="26" t="s">
        <v>116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ht="19.5" customHeight="1">
      <c r="A15" s="5"/>
      <c r="B15" s="10">
        <v>4</v>
      </c>
      <c r="C15" s="25" t="s">
        <v>486</v>
      </c>
      <c r="D15" s="26" t="s">
        <v>487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ht="19.5" customHeight="1">
      <c r="A16" s="5"/>
      <c r="B16" s="10">
        <v>5</v>
      </c>
      <c r="C16" s="25" t="s">
        <v>488</v>
      </c>
      <c r="D16" s="26" t="s">
        <v>420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ht="19.5" customHeight="1">
      <c r="A17" s="5"/>
      <c r="B17" s="10">
        <v>6</v>
      </c>
      <c r="C17" s="25" t="s">
        <v>489</v>
      </c>
      <c r="D17" s="26" t="s">
        <v>490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ht="19.5" customHeight="1">
      <c r="A18" s="5"/>
      <c r="B18" s="10">
        <v>7</v>
      </c>
      <c r="C18" s="25" t="s">
        <v>341</v>
      </c>
      <c r="D18" s="26" t="s">
        <v>21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ht="19.5" customHeight="1">
      <c r="A19" s="5"/>
      <c r="B19" s="10">
        <v>8</v>
      </c>
      <c r="C19" s="66" t="s">
        <v>85</v>
      </c>
      <c r="D19" s="67" t="s">
        <v>491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ht="19.5" customHeight="1">
      <c r="A20" s="5"/>
      <c r="B20" s="10">
        <v>9</v>
      </c>
      <c r="C20" s="66" t="s">
        <v>492</v>
      </c>
      <c r="D20" s="67" t="s">
        <v>493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ht="19.5" customHeight="1">
      <c r="A21" s="5"/>
      <c r="B21" s="10">
        <v>10</v>
      </c>
      <c r="C21" s="66" t="s">
        <v>91</v>
      </c>
      <c r="D21" s="67" t="s">
        <v>494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ht="19.5" customHeight="1">
      <c r="A22" s="5"/>
      <c r="B22" s="10">
        <v>11</v>
      </c>
      <c r="C22" s="66" t="s">
        <v>495</v>
      </c>
      <c r="D22" s="67" t="s">
        <v>496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ht="19.5" customHeight="1">
      <c r="A23" s="5"/>
      <c r="B23" s="10">
        <v>12</v>
      </c>
      <c r="C23" s="66" t="s">
        <v>497</v>
      </c>
      <c r="D23" s="67" t="s">
        <v>498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ht="19.5" customHeight="1">
      <c r="A24" s="5"/>
      <c r="B24" s="10">
        <v>13</v>
      </c>
      <c r="C24" s="66" t="s">
        <v>499</v>
      </c>
      <c r="D24" s="67" t="s">
        <v>500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ht="19.5" customHeight="1">
      <c r="A25" s="5"/>
      <c r="B25" s="10">
        <v>14</v>
      </c>
      <c r="C25" s="66" t="s">
        <v>81</v>
      </c>
      <c r="D25" s="67" t="s">
        <v>501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ht="19.5" customHeight="1">
      <c r="A26" s="5"/>
      <c r="B26" s="10">
        <v>15</v>
      </c>
      <c r="C26" s="66" t="s">
        <v>502</v>
      </c>
      <c r="D26" s="67" t="s">
        <v>503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ht="19.5" customHeight="1">
      <c r="A27" s="5"/>
      <c r="B27" s="10">
        <v>16</v>
      </c>
      <c r="C27" s="66" t="s">
        <v>504</v>
      </c>
      <c r="D27" s="67" t="s">
        <v>505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ht="19.5" customHeight="1">
      <c r="A28" s="5"/>
      <c r="B28" s="10">
        <v>17</v>
      </c>
      <c r="C28" s="25" t="s">
        <v>506</v>
      </c>
      <c r="D28" s="26" t="s">
        <v>507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ht="19.5" customHeight="1">
      <c r="A29" s="5"/>
      <c r="B29" s="10">
        <v>18</v>
      </c>
      <c r="C29" s="25" t="s">
        <v>508</v>
      </c>
      <c r="D29" s="26" t="s">
        <v>509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ht="19.5" customHeight="1">
      <c r="A30" s="5"/>
      <c r="B30" s="10">
        <v>19</v>
      </c>
      <c r="C30" s="25" t="s">
        <v>510</v>
      </c>
      <c r="D30" s="26" t="s">
        <v>511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ht="19.5" customHeight="1">
      <c r="A31" s="5"/>
      <c r="B31" s="10">
        <v>20</v>
      </c>
      <c r="C31" s="25" t="s">
        <v>64</v>
      </c>
      <c r="D31" s="26" t="s">
        <v>512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ht="19.5" customHeight="1">
      <c r="A32" s="5"/>
      <c r="B32" s="10">
        <v>21</v>
      </c>
      <c r="C32" s="25" t="s">
        <v>513</v>
      </c>
      <c r="D32" s="26" t="s">
        <v>514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ht="19.5" customHeight="1">
      <c r="A33" s="5"/>
      <c r="B33" s="10">
        <v>22</v>
      </c>
      <c r="C33" s="25" t="s">
        <v>515</v>
      </c>
      <c r="D33" s="26" t="s">
        <v>516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ht="19.5" customHeight="1">
      <c r="A34" s="5"/>
      <c r="B34" s="10">
        <v>23</v>
      </c>
      <c r="C34" s="25" t="s">
        <v>517</v>
      </c>
      <c r="D34" s="26" t="s">
        <v>518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ht="19.5" customHeight="1">
      <c r="A35" s="5"/>
      <c r="B35" s="10">
        <v>24</v>
      </c>
      <c r="C35" s="25" t="s">
        <v>386</v>
      </c>
      <c r="D35" s="26" t="s">
        <v>519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ht="19.5" customHeight="1">
      <c r="A36" s="5"/>
      <c r="B36" s="10">
        <v>25</v>
      </c>
      <c r="C36" s="25" t="s">
        <v>520</v>
      </c>
      <c r="D36" s="26" t="s">
        <v>104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ht="19.5" customHeight="1">
      <c r="A37" s="5"/>
      <c r="B37" s="10">
        <v>26</v>
      </c>
      <c r="C37" s="25" t="s">
        <v>521</v>
      </c>
      <c r="D37" s="26" t="s">
        <v>522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ht="19.5" customHeight="1">
      <c r="A38" s="5"/>
      <c r="B38" s="10">
        <v>27</v>
      </c>
      <c r="C38" s="25" t="s">
        <v>523</v>
      </c>
      <c r="D38" s="26" t="s">
        <v>524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ht="19.5" customHeight="1">
      <c r="A39" s="5"/>
      <c r="B39" s="10">
        <v>28</v>
      </c>
      <c r="C39" s="25" t="s">
        <v>525</v>
      </c>
      <c r="D39" s="26" t="s">
        <v>526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ht="19.5" customHeight="1">
      <c r="A40" s="5"/>
      <c r="B40" s="10">
        <v>29</v>
      </c>
      <c r="C40" s="25" t="s">
        <v>527</v>
      </c>
      <c r="D40" s="26" t="s">
        <v>528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ht="19.5" customHeight="1">
      <c r="A41" s="5"/>
      <c r="B41" s="10">
        <v>30</v>
      </c>
      <c r="C41" s="25" t="s">
        <v>27</v>
      </c>
      <c r="D41" s="26" t="s">
        <v>529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ht="19.5" customHeight="1">
      <c r="A42" s="5"/>
      <c r="B42" s="10">
        <v>31</v>
      </c>
      <c r="C42" s="25" t="s">
        <v>530</v>
      </c>
      <c r="D42" s="26" t="s">
        <v>531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ht="19.5" customHeight="1">
      <c r="A43" s="5"/>
      <c r="B43" s="10">
        <v>32</v>
      </c>
      <c r="C43" s="25" t="s">
        <v>532</v>
      </c>
      <c r="D43" s="26" t="s">
        <v>370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ht="19.5" customHeight="1">
      <c r="A44" s="5"/>
      <c r="B44" s="12">
        <v>33</v>
      </c>
      <c r="C44" s="25" t="s">
        <v>74</v>
      </c>
      <c r="D44" s="26" t="s">
        <v>533</v>
      </c>
      <c r="E44" s="11"/>
      <c r="F44" s="14"/>
      <c r="G44" s="14"/>
      <c r="H44" s="14"/>
      <c r="I44" s="14"/>
      <c r="J44" s="14"/>
      <c r="K44" s="5"/>
    </row>
    <row r="45" spans="1:11" ht="19.5" customHeight="1">
      <c r="A45" s="5"/>
      <c r="B45" s="12">
        <v>34</v>
      </c>
      <c r="C45" s="25" t="s">
        <v>534</v>
      </c>
      <c r="D45" s="26" t="s">
        <v>535</v>
      </c>
      <c r="E45" s="11"/>
      <c r="F45" s="14"/>
      <c r="G45" s="14"/>
      <c r="H45" s="14"/>
      <c r="I45" s="14"/>
      <c r="J45" s="14"/>
      <c r="K45" s="5"/>
    </row>
    <row r="46" spans="1:11" ht="19.5" customHeight="1">
      <c r="A46" s="5"/>
      <c r="B46" s="12">
        <v>35</v>
      </c>
      <c r="C46" s="25" t="s">
        <v>89</v>
      </c>
      <c r="D46" s="26" t="s">
        <v>536</v>
      </c>
      <c r="E46" s="11"/>
      <c r="F46" s="14"/>
      <c r="G46" s="14"/>
      <c r="H46" s="14"/>
      <c r="I46" s="14"/>
      <c r="J46" s="14"/>
      <c r="K46" s="5"/>
    </row>
    <row r="47" spans="1:11" ht="19.5" customHeight="1">
      <c r="A47" s="5"/>
      <c r="B47" s="12">
        <v>36</v>
      </c>
      <c r="C47" s="66" t="s">
        <v>537</v>
      </c>
      <c r="D47" s="67" t="s">
        <v>538</v>
      </c>
      <c r="E47" s="11"/>
      <c r="F47" s="14"/>
      <c r="G47" s="14"/>
      <c r="H47" s="14"/>
      <c r="I47" s="14"/>
      <c r="J47" s="14"/>
      <c r="K47" s="5"/>
    </row>
    <row r="48" spans="1:11" ht="19.5" customHeight="1">
      <c r="A48" s="5"/>
      <c r="B48" s="12">
        <v>37</v>
      </c>
      <c r="C48" s="66" t="s">
        <v>539</v>
      </c>
      <c r="D48" s="67" t="s">
        <v>540</v>
      </c>
      <c r="E48" s="11"/>
      <c r="F48" s="14"/>
      <c r="G48" s="14"/>
      <c r="H48" s="14"/>
      <c r="I48" s="14"/>
      <c r="J48" s="14"/>
      <c r="K48" s="5"/>
    </row>
    <row r="49" spans="1:12" ht="19.5" customHeight="1">
      <c r="A49" s="5"/>
      <c r="B49" s="12">
        <v>38</v>
      </c>
      <c r="C49" s="66" t="s">
        <v>9</v>
      </c>
      <c r="D49" s="67" t="s">
        <v>541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2" ht="19.5" customHeight="1">
      <c r="A50" s="5"/>
      <c r="B50" s="12">
        <v>39</v>
      </c>
      <c r="C50" s="66" t="s">
        <v>542</v>
      </c>
      <c r="D50" s="67" t="s">
        <v>543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2" ht="19.5" customHeight="1">
      <c r="A51" s="5"/>
      <c r="B51" s="12">
        <v>40</v>
      </c>
      <c r="C51" s="66" t="s">
        <v>544</v>
      </c>
      <c r="D51" s="67" t="s">
        <v>545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2" ht="19.5" customHeight="1">
      <c r="A52" s="5"/>
      <c r="B52" s="12">
        <v>41</v>
      </c>
      <c r="C52" s="66" t="s">
        <v>546</v>
      </c>
      <c r="D52" s="67" t="s">
        <v>547</v>
      </c>
      <c r="E52" s="11"/>
      <c r="F52" s="14" t="str">
        <f t="shared" si="0"/>
        <v>/</v>
      </c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4" t="str">
        <f t="shared" si="4"/>
        <v>ไม่ผ่าน</v>
      </c>
      <c r="K52" s="5"/>
    </row>
    <row r="53" spans="1:12" ht="19.5" customHeight="1">
      <c r="A53" s="5"/>
      <c r="B53" s="12">
        <v>42</v>
      </c>
      <c r="C53" s="66" t="s">
        <v>548</v>
      </c>
      <c r="D53" s="67" t="s">
        <v>549</v>
      </c>
      <c r="E53" s="11"/>
      <c r="F53" s="14" t="str">
        <f t="shared" si="0"/>
        <v>/</v>
      </c>
      <c r="G53" s="14" t="str">
        <f t="shared" si="1"/>
        <v/>
      </c>
      <c r="H53" s="14" t="str">
        <f t="shared" si="2"/>
        <v/>
      </c>
      <c r="I53" s="14" t="str">
        <f t="shared" si="3"/>
        <v/>
      </c>
      <c r="J53" s="14" t="str">
        <f t="shared" si="4"/>
        <v>ไม่ผ่าน</v>
      </c>
      <c r="K53" s="5"/>
    </row>
    <row r="54" spans="1:12" ht="19.5" customHeight="1">
      <c r="A54" s="5"/>
      <c r="B54" s="28" t="s">
        <v>5</v>
      </c>
      <c r="C54" s="29"/>
      <c r="D54" s="29"/>
      <c r="E54" s="30"/>
      <c r="F54" s="15"/>
      <c r="G54" s="15"/>
      <c r="H54" s="15"/>
      <c r="I54" s="14" t="s">
        <v>4</v>
      </c>
      <c r="J54" s="14">
        <f>COUNTIF(J12:J53,"ผ่าน")</f>
        <v>0</v>
      </c>
      <c r="K54" s="5"/>
    </row>
    <row r="55" spans="1:12" ht="19.5" customHeight="1">
      <c r="A55" s="5"/>
      <c r="B55" s="31" t="s">
        <v>6</v>
      </c>
      <c r="C55" s="32"/>
      <c r="D55" s="32"/>
      <c r="E55" s="33"/>
      <c r="F55" s="37"/>
      <c r="G55" s="15"/>
      <c r="H55" s="15"/>
      <c r="I55" s="16" t="s">
        <v>29</v>
      </c>
      <c r="J55" s="16">
        <f>COUNTIF(J12:J53,"ไม่ผ่าน")</f>
        <v>37</v>
      </c>
      <c r="K55" s="5"/>
    </row>
    <row r="56" spans="1:12" ht="19.5" customHeight="1">
      <c r="A56" s="5"/>
      <c r="B56" s="34"/>
      <c r="C56" s="35"/>
      <c r="D56" s="35"/>
      <c r="E56" s="36"/>
      <c r="F56" s="38"/>
      <c r="G56" s="28"/>
      <c r="H56" s="29"/>
      <c r="I56" s="30"/>
      <c r="J56" s="17"/>
      <c r="K56" s="5"/>
    </row>
    <row r="57" spans="1:12" ht="21">
      <c r="A57" s="5"/>
      <c r="B57" s="5"/>
      <c r="C57" s="5" t="s">
        <v>53</v>
      </c>
      <c r="D57" s="5"/>
      <c r="E57" s="5"/>
      <c r="F57" s="5"/>
      <c r="G57" s="5"/>
      <c r="H57" s="5"/>
      <c r="I57" s="5"/>
      <c r="J57" s="5"/>
      <c r="K57" s="5"/>
    </row>
    <row r="58" spans="1:12" ht="2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2" ht="22.5" customHeight="1">
      <c r="A59" s="5"/>
      <c r="B59" s="27" t="s">
        <v>59</v>
      </c>
      <c r="C59" s="27"/>
      <c r="D59" s="27"/>
      <c r="E59" s="27"/>
      <c r="F59" s="27"/>
      <c r="G59" s="27"/>
      <c r="H59" s="27"/>
      <c r="I59" s="27"/>
      <c r="J59" s="27"/>
      <c r="K59" s="9"/>
      <c r="L59" s="3"/>
    </row>
    <row r="60" spans="1:12" ht="22.5" customHeight="1">
      <c r="A60" s="5"/>
      <c r="B60" s="27" t="s">
        <v>60</v>
      </c>
      <c r="C60" s="27"/>
      <c r="D60" s="27"/>
      <c r="E60" s="27"/>
      <c r="F60" s="27"/>
      <c r="G60" s="27"/>
      <c r="H60" s="27"/>
      <c r="I60" s="27"/>
      <c r="J60" s="27"/>
      <c r="K60" s="9"/>
      <c r="L60" s="3"/>
    </row>
    <row r="61" spans="1:12" ht="22.5" customHeight="1">
      <c r="A61" s="5"/>
      <c r="B61" s="27" t="s">
        <v>61</v>
      </c>
      <c r="C61" s="27"/>
      <c r="D61" s="27"/>
      <c r="E61" s="27"/>
      <c r="F61" s="27"/>
      <c r="G61" s="27"/>
      <c r="H61" s="27"/>
      <c r="I61" s="27"/>
      <c r="J61" s="27"/>
      <c r="K61" s="9"/>
      <c r="L61" s="3"/>
    </row>
    <row r="62" spans="1:12" ht="21">
      <c r="A62" s="5"/>
      <c r="B62" s="5"/>
      <c r="C62" s="55" t="s">
        <v>30</v>
      </c>
      <c r="D62" s="18" t="s">
        <v>31</v>
      </c>
      <c r="E62" s="58" t="s">
        <v>32</v>
      </c>
      <c r="F62" s="58"/>
      <c r="G62" s="58" t="s">
        <v>33</v>
      </c>
      <c r="H62" s="58"/>
      <c r="I62" s="5"/>
      <c r="J62" s="5"/>
      <c r="K62" s="5"/>
    </row>
    <row r="63" spans="1:12" ht="21">
      <c r="A63" s="5"/>
      <c r="B63" s="5"/>
      <c r="C63" s="56"/>
      <c r="D63" s="19" t="s">
        <v>54</v>
      </c>
      <c r="E63" s="59" t="s">
        <v>34</v>
      </c>
      <c r="F63" s="59"/>
      <c r="G63" s="59">
        <f>COUNTIF(F12:F53,"/")</f>
        <v>37</v>
      </c>
      <c r="H63" s="59"/>
      <c r="I63" s="5"/>
      <c r="J63" s="5"/>
      <c r="K63" s="5"/>
    </row>
    <row r="64" spans="1:12" ht="21">
      <c r="A64" s="5"/>
      <c r="B64" s="5"/>
      <c r="C64" s="56"/>
      <c r="D64" s="19" t="s">
        <v>55</v>
      </c>
      <c r="E64" s="59" t="s">
        <v>35</v>
      </c>
      <c r="F64" s="59"/>
      <c r="G64" s="59">
        <f>COUNTIF(G12:G53,"/")</f>
        <v>0</v>
      </c>
      <c r="H64" s="59"/>
      <c r="I64" s="5"/>
      <c r="J64" s="5"/>
      <c r="K64" s="5"/>
    </row>
    <row r="65" spans="1:11" ht="21">
      <c r="A65" s="5"/>
      <c r="B65" s="5"/>
      <c r="C65" s="56"/>
      <c r="D65" s="19" t="s">
        <v>56</v>
      </c>
      <c r="E65" s="59" t="s">
        <v>36</v>
      </c>
      <c r="F65" s="59"/>
      <c r="G65" s="59">
        <f>COUNTIF(H12:H53,"/")</f>
        <v>0</v>
      </c>
      <c r="H65" s="59"/>
      <c r="I65" s="5"/>
      <c r="J65" s="5"/>
      <c r="K65" s="5"/>
    </row>
    <row r="66" spans="1:11" ht="21">
      <c r="A66" s="5"/>
      <c r="B66" s="5"/>
      <c r="C66" s="57"/>
      <c r="D66" s="19" t="s">
        <v>57</v>
      </c>
      <c r="E66" s="59" t="s">
        <v>37</v>
      </c>
      <c r="F66" s="59"/>
      <c r="G66" s="59">
        <f>COUNTIF(I12:I53,"/")</f>
        <v>0</v>
      </c>
      <c r="H66" s="59"/>
      <c r="I66" s="5"/>
      <c r="J66" s="5"/>
      <c r="K66" s="5"/>
    </row>
    <row r="67" spans="1:11" ht="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2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2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2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2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2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2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2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2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2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2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2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</sheetData>
  <mergeCells count="28">
    <mergeCell ref="B60:J60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B54:E54"/>
    <mergeCell ref="B55:E56"/>
    <mergeCell ref="F55:F56"/>
    <mergeCell ref="G56:I56"/>
    <mergeCell ref="B59:J59"/>
    <mergeCell ref="E66:F66"/>
    <mergeCell ref="G66:H66"/>
    <mergeCell ref="B61:J61"/>
    <mergeCell ref="C62:C66"/>
    <mergeCell ref="E62:F62"/>
    <mergeCell ref="G62:H62"/>
    <mergeCell ref="E63:F63"/>
    <mergeCell ref="G63:H63"/>
    <mergeCell ref="E64:F64"/>
    <mergeCell ref="G64:H64"/>
    <mergeCell ref="E65:F65"/>
    <mergeCell ref="G65:H65"/>
  </mergeCells>
  <pageMargins left="0.70866141732283472" right="0.31496062992125984" top="0.35433070866141736" bottom="0.35433070866141736" header="0.31496062992125984" footer="0.11811023622047245"/>
  <pageSetup paperSize="9" scale="56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94EE-34B2-4DF3-9FAA-699DE5B785CD}">
  <sheetPr codeName="Sheet6">
    <pageSetUpPr fitToPage="1"/>
  </sheetPr>
  <dimension ref="A1:L130"/>
  <sheetViews>
    <sheetView view="pageLayout" topLeftCell="B47" workbookViewId="0">
      <selection activeCell="C12" sqref="C12:D53"/>
    </sheetView>
  </sheetViews>
  <sheetFormatPr defaultRowHeight="12.75"/>
  <cols>
    <col min="1" max="1" width="9" style="1"/>
    <col min="2" max="2" width="4.625" style="1" customWidth="1"/>
    <col min="3" max="3" width="12.25" style="1" customWidth="1"/>
    <col min="4" max="4" width="12.125" style="1" customWidth="1"/>
    <col min="5" max="5" width="9" style="1"/>
    <col min="6" max="9" width="5.375" style="1" customWidth="1"/>
    <col min="10" max="16384" width="9" style="1"/>
  </cols>
  <sheetData>
    <row r="1" spans="1:11" ht="2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18" customHeight="1">
      <c r="A6" s="6"/>
      <c r="B6" s="39" t="s">
        <v>44</v>
      </c>
      <c r="C6" s="39"/>
      <c r="D6" s="39"/>
      <c r="E6" s="39"/>
      <c r="F6" s="39"/>
      <c r="G6" s="39"/>
      <c r="H6" s="39"/>
      <c r="I6" s="39"/>
      <c r="J6" s="39"/>
      <c r="K6" s="6"/>
    </row>
    <row r="7" spans="1:11" ht="21" customHeight="1">
      <c r="A7" s="5"/>
      <c r="B7" s="40" t="s">
        <v>58</v>
      </c>
      <c r="C7" s="40"/>
      <c r="D7" s="40"/>
      <c r="E7" s="40"/>
      <c r="F7" s="40"/>
      <c r="G7" s="40"/>
      <c r="H7" s="40"/>
      <c r="I7" s="40"/>
      <c r="J7" s="40"/>
      <c r="K7" s="5"/>
    </row>
    <row r="8" spans="1:11" ht="21.75" customHeight="1">
      <c r="A8" s="5"/>
      <c r="B8" s="41" t="s">
        <v>7</v>
      </c>
      <c r="C8" s="41"/>
      <c r="D8" s="41"/>
      <c r="E8" s="41"/>
      <c r="F8" s="41"/>
      <c r="G8" s="41"/>
      <c r="H8" s="41"/>
      <c r="I8" s="41"/>
      <c r="J8" s="41"/>
      <c r="K8" s="5"/>
    </row>
    <row r="9" spans="1:11" ht="21">
      <c r="A9" s="5"/>
      <c r="B9" s="42" t="s">
        <v>0</v>
      </c>
      <c r="C9" s="45" t="s">
        <v>1</v>
      </c>
      <c r="D9" s="46"/>
      <c r="E9" s="51" t="s">
        <v>48</v>
      </c>
      <c r="F9" s="52" t="s">
        <v>2</v>
      </c>
      <c r="G9" s="52"/>
      <c r="H9" s="52"/>
      <c r="I9" s="52"/>
      <c r="J9" s="53" t="s">
        <v>3</v>
      </c>
      <c r="K9" s="5"/>
    </row>
    <row r="10" spans="1:11" ht="21">
      <c r="A10" s="5"/>
      <c r="B10" s="43"/>
      <c r="C10" s="47"/>
      <c r="D10" s="48"/>
      <c r="E10" s="51"/>
      <c r="F10" s="54" t="s">
        <v>49</v>
      </c>
      <c r="G10" s="52" t="s">
        <v>4</v>
      </c>
      <c r="H10" s="52"/>
      <c r="I10" s="52"/>
      <c r="J10" s="53"/>
      <c r="K10" s="5"/>
    </row>
    <row r="11" spans="1:11" ht="104.25" customHeight="1">
      <c r="A11" s="5"/>
      <c r="B11" s="44"/>
      <c r="C11" s="49"/>
      <c r="D11" s="50"/>
      <c r="E11" s="51"/>
      <c r="F11" s="54"/>
      <c r="G11" s="13" t="s">
        <v>50</v>
      </c>
      <c r="H11" s="13" t="s">
        <v>51</v>
      </c>
      <c r="I11" s="13" t="s">
        <v>52</v>
      </c>
      <c r="J11" s="53"/>
      <c r="K11" s="5"/>
    </row>
    <row r="12" spans="1:11" ht="19.5" customHeight="1">
      <c r="A12" s="5"/>
      <c r="B12" s="10">
        <v>1</v>
      </c>
      <c r="C12" s="64" t="s">
        <v>550</v>
      </c>
      <c r="D12" s="65" t="s">
        <v>551</v>
      </c>
      <c r="E12" s="11"/>
      <c r="F12" s="14" t="str">
        <f>IF(E12&lt;=14,"/","")</f>
        <v>/</v>
      </c>
      <c r="G12" s="14" t="str">
        <f>IF(AND(E12&gt;14,E12&lt;=20),"/","")</f>
        <v/>
      </c>
      <c r="H12" s="14" t="str">
        <f>IF(AND(E12&gt;20,E12&lt;=25),"/","")</f>
        <v/>
      </c>
      <c r="I12" s="14" t="str">
        <f>IF(AND(E12&gt;25,E12&lt;=30),"/","")</f>
        <v/>
      </c>
      <c r="J12" s="14" t="str">
        <f>IF(E12&gt;=15,"ผ่าน","ไม่ผ่าน")</f>
        <v>ไม่ผ่าน</v>
      </c>
      <c r="K12" s="5"/>
    </row>
    <row r="13" spans="1:11" ht="19.5" customHeight="1">
      <c r="A13" s="5"/>
      <c r="B13" s="10">
        <v>2</v>
      </c>
      <c r="C13" s="60" t="s">
        <v>16</v>
      </c>
      <c r="D13" s="61" t="s">
        <v>552</v>
      </c>
      <c r="E13" s="11"/>
      <c r="F13" s="14" t="str">
        <f t="shared" ref="F13:F53" si="0">IF(E13&lt;=14,"/","")</f>
        <v>/</v>
      </c>
      <c r="G13" s="14" t="str">
        <f t="shared" ref="G13:G53" si="1">IF(AND(E13&gt;14,E13&lt;=20),"/","")</f>
        <v/>
      </c>
      <c r="H13" s="14" t="str">
        <f t="shared" ref="H13:H53" si="2">IF(AND(E13&gt;20,E13&lt;=25),"/","")</f>
        <v/>
      </c>
      <c r="I13" s="14" t="str">
        <f t="shared" ref="I13:I53" si="3">IF(AND(E13&gt;25,E13&lt;=30),"/","")</f>
        <v/>
      </c>
      <c r="J13" s="14" t="str">
        <f t="shared" ref="J13:J53" si="4">IF(E13&gt;=15,"ผ่าน","ไม่ผ่าน")</f>
        <v>ไม่ผ่าน</v>
      </c>
      <c r="K13" s="5"/>
    </row>
    <row r="14" spans="1:11" ht="19.5" customHeight="1">
      <c r="A14" s="5"/>
      <c r="B14" s="10">
        <v>3</v>
      </c>
      <c r="C14" s="60" t="s">
        <v>553</v>
      </c>
      <c r="D14" s="61" t="s">
        <v>554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ht="19.5" customHeight="1">
      <c r="A15" s="5"/>
      <c r="B15" s="10">
        <v>4</v>
      </c>
      <c r="C15" s="60" t="s">
        <v>62</v>
      </c>
      <c r="D15" s="61" t="s">
        <v>555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ht="19.5" customHeight="1">
      <c r="A16" s="5"/>
      <c r="B16" s="10">
        <v>5</v>
      </c>
      <c r="C16" s="60" t="s">
        <v>556</v>
      </c>
      <c r="D16" s="61" t="s">
        <v>557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ht="19.5" customHeight="1">
      <c r="A17" s="5"/>
      <c r="B17" s="10">
        <v>6</v>
      </c>
      <c r="C17" s="60" t="s">
        <v>558</v>
      </c>
      <c r="D17" s="61" t="s">
        <v>559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ht="19.5" customHeight="1">
      <c r="A18" s="5"/>
      <c r="B18" s="10">
        <v>7</v>
      </c>
      <c r="C18" s="60" t="s">
        <v>560</v>
      </c>
      <c r="D18" s="61" t="s">
        <v>561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ht="19.5" customHeight="1">
      <c r="A19" s="5"/>
      <c r="B19" s="10">
        <v>8</v>
      </c>
      <c r="C19" s="60" t="s">
        <v>562</v>
      </c>
      <c r="D19" s="61" t="s">
        <v>563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ht="19.5" customHeight="1">
      <c r="A20" s="5"/>
      <c r="B20" s="10">
        <v>9</v>
      </c>
      <c r="C20" s="60" t="s">
        <v>341</v>
      </c>
      <c r="D20" s="61" t="s">
        <v>564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ht="19.5" customHeight="1">
      <c r="A21" s="5"/>
      <c r="B21" s="10">
        <v>10</v>
      </c>
      <c r="C21" s="60" t="s">
        <v>565</v>
      </c>
      <c r="D21" s="61" t="s">
        <v>82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ht="19.5" customHeight="1">
      <c r="A22" s="5"/>
      <c r="B22" s="10">
        <v>11</v>
      </c>
      <c r="C22" s="60" t="s">
        <v>566</v>
      </c>
      <c r="D22" s="61" t="s">
        <v>567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ht="19.5" customHeight="1">
      <c r="A23" s="5"/>
      <c r="B23" s="10">
        <v>12</v>
      </c>
      <c r="C23" s="60" t="s">
        <v>568</v>
      </c>
      <c r="D23" s="61" t="s">
        <v>569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ht="19.5" customHeight="1">
      <c r="A24" s="5"/>
      <c r="B24" s="10">
        <v>13</v>
      </c>
      <c r="C24" s="60" t="s">
        <v>570</v>
      </c>
      <c r="D24" s="61" t="s">
        <v>571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ht="19.5" customHeight="1">
      <c r="A25" s="5"/>
      <c r="B25" s="10">
        <v>14</v>
      </c>
      <c r="C25" s="60" t="s">
        <v>572</v>
      </c>
      <c r="D25" s="61" t="s">
        <v>573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ht="19.5" customHeight="1">
      <c r="A26" s="5"/>
      <c r="B26" s="10">
        <v>15</v>
      </c>
      <c r="C26" s="60" t="s">
        <v>574</v>
      </c>
      <c r="D26" s="61" t="s">
        <v>575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ht="19.5" customHeight="1">
      <c r="A27" s="5"/>
      <c r="B27" s="10">
        <v>16</v>
      </c>
      <c r="C27" s="60" t="s">
        <v>576</v>
      </c>
      <c r="D27" s="61" t="s">
        <v>577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ht="19.5" customHeight="1">
      <c r="A28" s="5"/>
      <c r="B28" s="10">
        <v>17</v>
      </c>
      <c r="C28" s="60" t="s">
        <v>578</v>
      </c>
      <c r="D28" s="61" t="s">
        <v>579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ht="19.5" customHeight="1">
      <c r="A29" s="5"/>
      <c r="B29" s="10">
        <v>18</v>
      </c>
      <c r="C29" s="60" t="s">
        <v>62</v>
      </c>
      <c r="D29" s="61" t="s">
        <v>580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ht="19.5" customHeight="1">
      <c r="A30" s="5"/>
      <c r="B30" s="10">
        <v>19</v>
      </c>
      <c r="C30" s="60" t="s">
        <v>581</v>
      </c>
      <c r="D30" s="61" t="s">
        <v>582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ht="19.5" customHeight="1">
      <c r="A31" s="5"/>
      <c r="B31" s="10">
        <v>20</v>
      </c>
      <c r="C31" s="60" t="s">
        <v>583</v>
      </c>
      <c r="D31" s="61" t="s">
        <v>21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ht="19.5" customHeight="1">
      <c r="A32" s="5"/>
      <c r="B32" s="10">
        <v>21</v>
      </c>
      <c r="C32" s="60" t="s">
        <v>584</v>
      </c>
      <c r="D32" s="61" t="s">
        <v>76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ht="19.5" customHeight="1">
      <c r="A33" s="5"/>
      <c r="B33" s="10">
        <v>22</v>
      </c>
      <c r="C33" s="60" t="s">
        <v>585</v>
      </c>
      <c r="D33" s="61" t="s">
        <v>158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ht="19.5" customHeight="1">
      <c r="A34" s="5"/>
      <c r="B34" s="10">
        <v>23</v>
      </c>
      <c r="C34" s="62" t="s">
        <v>586</v>
      </c>
      <c r="D34" s="63" t="s">
        <v>587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ht="19.5" customHeight="1">
      <c r="A35" s="5"/>
      <c r="B35" s="10">
        <v>24</v>
      </c>
      <c r="C35" s="62" t="s">
        <v>588</v>
      </c>
      <c r="D35" s="63" t="s">
        <v>589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ht="19.5" customHeight="1">
      <c r="A36" s="5"/>
      <c r="B36" s="10">
        <v>25</v>
      </c>
      <c r="C36" s="62" t="s">
        <v>590</v>
      </c>
      <c r="D36" s="63" t="s">
        <v>591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ht="19.5" customHeight="1">
      <c r="A37" s="5"/>
      <c r="B37" s="10">
        <v>26</v>
      </c>
      <c r="C37" s="69" t="s">
        <v>592</v>
      </c>
      <c r="D37" s="70" t="s">
        <v>593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ht="19.5" customHeight="1">
      <c r="A38" s="5"/>
      <c r="B38" s="10">
        <v>27</v>
      </c>
      <c r="C38" s="62" t="s">
        <v>594</v>
      </c>
      <c r="D38" s="63" t="s">
        <v>99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ht="19.5" customHeight="1">
      <c r="A39" s="5"/>
      <c r="B39" s="10">
        <v>28</v>
      </c>
      <c r="C39" s="62" t="s">
        <v>595</v>
      </c>
      <c r="D39" s="63" t="s">
        <v>501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ht="19.5" customHeight="1">
      <c r="A40" s="5"/>
      <c r="B40" s="10">
        <v>29</v>
      </c>
      <c r="C40" s="62" t="s">
        <v>266</v>
      </c>
      <c r="D40" s="63" t="s">
        <v>596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ht="19.5" customHeight="1">
      <c r="A41" s="5"/>
      <c r="B41" s="10">
        <v>30</v>
      </c>
      <c r="C41" s="62" t="s">
        <v>597</v>
      </c>
      <c r="D41" s="63" t="s">
        <v>598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ht="19.5" customHeight="1">
      <c r="A42" s="5"/>
      <c r="B42" s="10">
        <v>31</v>
      </c>
      <c r="C42" s="60" t="s">
        <v>599</v>
      </c>
      <c r="D42" s="61" t="s">
        <v>600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ht="19.5" customHeight="1">
      <c r="A43" s="5"/>
      <c r="B43" s="10">
        <v>32</v>
      </c>
      <c r="C43" s="60" t="s">
        <v>601</v>
      </c>
      <c r="D43" s="61" t="s">
        <v>340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ht="19.5" customHeight="1">
      <c r="A44" s="5"/>
      <c r="B44" s="10">
        <v>33</v>
      </c>
      <c r="C44" s="60" t="s">
        <v>602</v>
      </c>
      <c r="D44" s="61" t="s">
        <v>603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ht="19.5" customHeight="1">
      <c r="A45" s="5"/>
      <c r="B45" s="10">
        <v>34</v>
      </c>
      <c r="C45" s="60" t="s">
        <v>604</v>
      </c>
      <c r="D45" s="61" t="s">
        <v>605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ht="19.5" customHeight="1">
      <c r="A46" s="5"/>
      <c r="B46" s="10">
        <v>35</v>
      </c>
      <c r="C46" s="60" t="s">
        <v>28</v>
      </c>
      <c r="D46" s="61" t="s">
        <v>606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ht="19.5" customHeight="1">
      <c r="A47" s="5"/>
      <c r="B47" s="10">
        <v>36</v>
      </c>
      <c r="C47" s="60" t="s">
        <v>607</v>
      </c>
      <c r="D47" s="61" t="s">
        <v>608</v>
      </c>
      <c r="E47" s="11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ht="19.5" customHeight="1">
      <c r="A48" s="5"/>
      <c r="B48" s="10">
        <v>37</v>
      </c>
      <c r="C48" s="60" t="s">
        <v>609</v>
      </c>
      <c r="D48" s="61" t="s">
        <v>610</v>
      </c>
      <c r="E48" s="11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2" ht="19.5" customHeight="1">
      <c r="A49" s="5"/>
      <c r="B49" s="10">
        <v>38</v>
      </c>
      <c r="C49" s="60" t="s">
        <v>611</v>
      </c>
      <c r="D49" s="61" t="s">
        <v>612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2" ht="19.5" customHeight="1">
      <c r="A50" s="5"/>
      <c r="B50" s="10">
        <v>39</v>
      </c>
      <c r="C50" s="62" t="s">
        <v>613</v>
      </c>
      <c r="D50" s="63" t="s">
        <v>246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2" ht="19.5" customHeight="1">
      <c r="A51" s="5"/>
      <c r="B51" s="10">
        <v>40</v>
      </c>
      <c r="C51" s="62" t="s">
        <v>614</v>
      </c>
      <c r="D51" s="63" t="s">
        <v>615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2" ht="19.5" customHeight="1">
      <c r="A52" s="5"/>
      <c r="B52" s="12">
        <v>41</v>
      </c>
      <c r="C52" s="62" t="s">
        <v>616</v>
      </c>
      <c r="D52" s="63" t="s">
        <v>617</v>
      </c>
      <c r="E52" s="11"/>
      <c r="F52" s="14" t="str">
        <f t="shared" ref="F52:F53" si="5">IF(E52&lt;=14,"/","")</f>
        <v>/</v>
      </c>
      <c r="G52" s="14" t="str">
        <f t="shared" ref="G52:G53" si="6">IF(AND(E52&gt;14,E52&lt;=20),"/","")</f>
        <v/>
      </c>
      <c r="H52" s="14" t="str">
        <f t="shared" ref="H52:H53" si="7">IF(AND(E52&gt;20,E52&lt;=25),"/","")</f>
        <v/>
      </c>
      <c r="I52" s="14" t="str">
        <f t="shared" ref="I52:I53" si="8">IF(AND(E52&gt;25,E52&lt;=30),"/","")</f>
        <v/>
      </c>
      <c r="J52" s="14" t="str">
        <f t="shared" ref="J52:J53" si="9">IF(E52&gt;=15,"ผ่าน","ไม่ผ่าน")</f>
        <v>ไม่ผ่าน</v>
      </c>
      <c r="K52" s="5"/>
    </row>
    <row r="53" spans="1:12" ht="19.5" customHeight="1">
      <c r="A53" s="5"/>
      <c r="B53" s="12">
        <v>42</v>
      </c>
      <c r="C53" s="62" t="s">
        <v>18</v>
      </c>
      <c r="D53" s="63" t="s">
        <v>618</v>
      </c>
      <c r="E53" s="11"/>
      <c r="F53" s="14" t="str">
        <f t="shared" si="5"/>
        <v>/</v>
      </c>
      <c r="G53" s="14" t="str">
        <f t="shared" si="6"/>
        <v/>
      </c>
      <c r="H53" s="14" t="str">
        <f t="shared" si="7"/>
        <v/>
      </c>
      <c r="I53" s="14" t="str">
        <f t="shared" si="8"/>
        <v/>
      </c>
      <c r="J53" s="14" t="str">
        <f t="shared" si="9"/>
        <v>ไม่ผ่าน</v>
      </c>
      <c r="K53" s="5"/>
    </row>
    <row r="54" spans="1:12" ht="19.5" customHeight="1">
      <c r="A54" s="5"/>
      <c r="B54" s="28" t="s">
        <v>5</v>
      </c>
      <c r="C54" s="29"/>
      <c r="D54" s="29"/>
      <c r="E54" s="30"/>
      <c r="F54" s="15"/>
      <c r="G54" s="15"/>
      <c r="H54" s="15"/>
      <c r="I54" s="14" t="s">
        <v>4</v>
      </c>
      <c r="J54" s="14">
        <f>COUNTIF(J12:J53,"ผ่าน")</f>
        <v>0</v>
      </c>
      <c r="K54" s="5"/>
    </row>
    <row r="55" spans="1:12" ht="19.5" customHeight="1">
      <c r="A55" s="5"/>
      <c r="B55" s="31" t="s">
        <v>6</v>
      </c>
      <c r="C55" s="32"/>
      <c r="D55" s="32"/>
      <c r="E55" s="33"/>
      <c r="F55" s="37"/>
      <c r="G55" s="15"/>
      <c r="H55" s="15"/>
      <c r="I55" s="16" t="s">
        <v>29</v>
      </c>
      <c r="J55" s="16">
        <f>COUNTIF(J12:J53,"ไม่ผ่าน")</f>
        <v>42</v>
      </c>
      <c r="K55" s="5"/>
    </row>
    <row r="56" spans="1:12" ht="19.5" customHeight="1">
      <c r="A56" s="5"/>
      <c r="B56" s="34"/>
      <c r="C56" s="35"/>
      <c r="D56" s="35"/>
      <c r="E56" s="36"/>
      <c r="F56" s="38"/>
      <c r="G56" s="28"/>
      <c r="H56" s="29"/>
      <c r="I56" s="30"/>
      <c r="J56" s="17"/>
      <c r="K56" s="5"/>
    </row>
    <row r="57" spans="1:12" ht="21">
      <c r="A57" s="5"/>
      <c r="B57" s="5"/>
      <c r="C57" s="5" t="s">
        <v>53</v>
      </c>
      <c r="D57" s="5"/>
      <c r="E57" s="5"/>
      <c r="F57" s="5"/>
      <c r="G57" s="5"/>
      <c r="H57" s="5"/>
      <c r="I57" s="5"/>
      <c r="J57" s="5"/>
      <c r="K57" s="5"/>
    </row>
    <row r="58" spans="1:12" ht="2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2" ht="22.5" customHeight="1">
      <c r="A59" s="5"/>
      <c r="B59" s="27" t="s">
        <v>59</v>
      </c>
      <c r="C59" s="27"/>
      <c r="D59" s="27"/>
      <c r="E59" s="27"/>
      <c r="F59" s="27"/>
      <c r="G59" s="27"/>
      <c r="H59" s="27"/>
      <c r="I59" s="27"/>
      <c r="J59" s="27"/>
      <c r="K59" s="9"/>
      <c r="L59" s="3"/>
    </row>
    <row r="60" spans="1:12" ht="22.5" customHeight="1">
      <c r="A60" s="5"/>
      <c r="B60" s="27" t="s">
        <v>60</v>
      </c>
      <c r="C60" s="27"/>
      <c r="D60" s="27"/>
      <c r="E60" s="27"/>
      <c r="F60" s="27"/>
      <c r="G60" s="27"/>
      <c r="H60" s="27"/>
      <c r="I60" s="27"/>
      <c r="J60" s="27"/>
      <c r="K60" s="9"/>
      <c r="L60" s="3"/>
    </row>
    <row r="61" spans="1:12" ht="22.5" customHeight="1">
      <c r="A61" s="5"/>
      <c r="B61" s="27" t="s">
        <v>61</v>
      </c>
      <c r="C61" s="27"/>
      <c r="D61" s="27"/>
      <c r="E61" s="27"/>
      <c r="F61" s="27"/>
      <c r="G61" s="27"/>
      <c r="H61" s="27"/>
      <c r="I61" s="27"/>
      <c r="J61" s="27"/>
      <c r="K61" s="9"/>
      <c r="L61" s="3"/>
    </row>
    <row r="62" spans="1:12" ht="21">
      <c r="A62" s="5"/>
      <c r="B62" s="5"/>
      <c r="C62" s="55" t="s">
        <v>30</v>
      </c>
      <c r="D62" s="18" t="s">
        <v>31</v>
      </c>
      <c r="E62" s="58" t="s">
        <v>32</v>
      </c>
      <c r="F62" s="58"/>
      <c r="G62" s="58" t="s">
        <v>33</v>
      </c>
      <c r="H62" s="58"/>
      <c r="I62" s="5"/>
      <c r="J62" s="5"/>
      <c r="K62" s="5"/>
    </row>
    <row r="63" spans="1:12" ht="21">
      <c r="A63" s="5"/>
      <c r="B63" s="5"/>
      <c r="C63" s="56"/>
      <c r="D63" s="19" t="s">
        <v>54</v>
      </c>
      <c r="E63" s="59" t="s">
        <v>34</v>
      </c>
      <c r="F63" s="59"/>
      <c r="G63" s="59">
        <f>COUNTIF(F12:F53,"/")</f>
        <v>42</v>
      </c>
      <c r="H63" s="59"/>
      <c r="I63" s="5"/>
      <c r="J63" s="5"/>
      <c r="K63" s="5"/>
    </row>
    <row r="64" spans="1:12" ht="21">
      <c r="A64" s="5"/>
      <c r="B64" s="5"/>
      <c r="C64" s="56"/>
      <c r="D64" s="19" t="s">
        <v>55</v>
      </c>
      <c r="E64" s="59" t="s">
        <v>35</v>
      </c>
      <c r="F64" s="59"/>
      <c r="G64" s="59">
        <f>COUNTIF(G12:G53,"/")</f>
        <v>0</v>
      </c>
      <c r="H64" s="59"/>
      <c r="I64" s="5"/>
      <c r="J64" s="5"/>
      <c r="K64" s="5"/>
    </row>
    <row r="65" spans="1:11" ht="21">
      <c r="A65" s="5"/>
      <c r="B65" s="5"/>
      <c r="C65" s="56"/>
      <c r="D65" s="19" t="s">
        <v>56</v>
      </c>
      <c r="E65" s="59" t="s">
        <v>36</v>
      </c>
      <c r="F65" s="59"/>
      <c r="G65" s="59">
        <f>COUNTIF(H12:H53,"/")</f>
        <v>0</v>
      </c>
      <c r="H65" s="59"/>
      <c r="I65" s="5"/>
      <c r="J65" s="5"/>
      <c r="K65" s="5"/>
    </row>
    <row r="66" spans="1:11" ht="21">
      <c r="A66" s="5"/>
      <c r="B66" s="5"/>
      <c r="C66" s="57"/>
      <c r="D66" s="19" t="s">
        <v>57</v>
      </c>
      <c r="E66" s="59" t="s">
        <v>37</v>
      </c>
      <c r="F66" s="59"/>
      <c r="G66" s="59">
        <f>COUNTIF(I12:I53,"/")</f>
        <v>0</v>
      </c>
      <c r="H66" s="59"/>
      <c r="I66" s="5"/>
      <c r="J66" s="5"/>
      <c r="K66" s="5"/>
    </row>
    <row r="67" spans="1:11" ht="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2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2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2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2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2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2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2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2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2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2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2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</sheetData>
  <mergeCells count="28">
    <mergeCell ref="B60:J60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B54:E54"/>
    <mergeCell ref="B55:E56"/>
    <mergeCell ref="F55:F56"/>
    <mergeCell ref="G56:I56"/>
    <mergeCell ref="B59:J59"/>
    <mergeCell ref="E66:F66"/>
    <mergeCell ref="G66:H66"/>
    <mergeCell ref="B61:J61"/>
    <mergeCell ref="C62:C66"/>
    <mergeCell ref="E62:F62"/>
    <mergeCell ref="G62:H62"/>
    <mergeCell ref="E63:F63"/>
    <mergeCell ref="G63:H63"/>
    <mergeCell ref="E64:F64"/>
    <mergeCell ref="G64:H64"/>
    <mergeCell ref="E65:F65"/>
    <mergeCell ref="G65:H65"/>
  </mergeCells>
  <pageMargins left="0.70866141732283472" right="0.31496062992125984" top="0.35433070866141736" bottom="0.35433070866141736" header="0.31496062992125984" footer="0.11811023622047245"/>
  <pageSetup paperSize="9" scale="56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5B85-943C-4032-B0D4-88756D3C55F8}">
  <sheetPr codeName="Sheet7">
    <pageSetUpPr fitToPage="1"/>
  </sheetPr>
  <dimension ref="A1:L122"/>
  <sheetViews>
    <sheetView view="pageLayout" topLeftCell="A37" workbookViewId="0">
      <selection activeCell="B46" sqref="B46:C47"/>
    </sheetView>
  </sheetViews>
  <sheetFormatPr defaultRowHeight="12.75"/>
  <cols>
    <col min="1" max="1" width="9" style="1"/>
    <col min="2" max="2" width="4.625" style="1" customWidth="1"/>
    <col min="3" max="3" width="12.25" style="1" customWidth="1"/>
    <col min="4" max="4" width="12.125" style="1" customWidth="1"/>
    <col min="5" max="5" width="9" style="1"/>
    <col min="6" max="9" width="5.375" style="1" customWidth="1"/>
    <col min="10" max="16384" width="9" style="1"/>
  </cols>
  <sheetData>
    <row r="1" spans="1:11" ht="2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18" customHeight="1">
      <c r="A6" s="6"/>
      <c r="B6" s="39" t="s">
        <v>45</v>
      </c>
      <c r="C6" s="39"/>
      <c r="D6" s="39"/>
      <c r="E6" s="39"/>
      <c r="F6" s="39"/>
      <c r="G6" s="39"/>
      <c r="H6" s="39"/>
      <c r="I6" s="39"/>
      <c r="J6" s="39"/>
      <c r="K6" s="6"/>
    </row>
    <row r="7" spans="1:11" ht="21" customHeight="1">
      <c r="A7" s="5"/>
      <c r="B7" s="40" t="s">
        <v>58</v>
      </c>
      <c r="C7" s="40"/>
      <c r="D7" s="40"/>
      <c r="E7" s="40"/>
      <c r="F7" s="40"/>
      <c r="G7" s="40"/>
      <c r="H7" s="40"/>
      <c r="I7" s="40"/>
      <c r="J7" s="40"/>
      <c r="K7" s="5"/>
    </row>
    <row r="8" spans="1:11" ht="21.75" customHeight="1">
      <c r="A8" s="5"/>
      <c r="B8" s="41" t="s">
        <v>7</v>
      </c>
      <c r="C8" s="41"/>
      <c r="D8" s="41"/>
      <c r="E8" s="41"/>
      <c r="F8" s="41"/>
      <c r="G8" s="41"/>
      <c r="H8" s="41"/>
      <c r="I8" s="41"/>
      <c r="J8" s="41"/>
      <c r="K8" s="5"/>
    </row>
    <row r="9" spans="1:11" ht="21">
      <c r="A9" s="5"/>
      <c r="B9" s="42" t="s">
        <v>0</v>
      </c>
      <c r="C9" s="45" t="s">
        <v>1</v>
      </c>
      <c r="D9" s="46"/>
      <c r="E9" s="51" t="s">
        <v>48</v>
      </c>
      <c r="F9" s="52" t="s">
        <v>2</v>
      </c>
      <c r="G9" s="52"/>
      <c r="H9" s="52"/>
      <c r="I9" s="52"/>
      <c r="J9" s="53" t="s">
        <v>3</v>
      </c>
      <c r="K9" s="5"/>
    </row>
    <row r="10" spans="1:11" ht="21">
      <c r="A10" s="5"/>
      <c r="B10" s="43"/>
      <c r="C10" s="47"/>
      <c r="D10" s="48"/>
      <c r="E10" s="51"/>
      <c r="F10" s="54" t="s">
        <v>49</v>
      </c>
      <c r="G10" s="52" t="s">
        <v>4</v>
      </c>
      <c r="H10" s="52"/>
      <c r="I10" s="52"/>
      <c r="J10" s="53"/>
      <c r="K10" s="5"/>
    </row>
    <row r="11" spans="1:11" ht="104.25" customHeight="1">
      <c r="A11" s="5"/>
      <c r="B11" s="44"/>
      <c r="C11" s="49"/>
      <c r="D11" s="50"/>
      <c r="E11" s="51"/>
      <c r="F11" s="54"/>
      <c r="G11" s="13" t="s">
        <v>50</v>
      </c>
      <c r="H11" s="13" t="s">
        <v>51</v>
      </c>
      <c r="I11" s="13" t="s">
        <v>52</v>
      </c>
      <c r="J11" s="53"/>
      <c r="K11" s="5"/>
    </row>
    <row r="12" spans="1:11" ht="19.5" customHeight="1">
      <c r="A12" s="5"/>
      <c r="B12" s="10">
        <v>1</v>
      </c>
      <c r="C12" s="20" t="s">
        <v>106</v>
      </c>
      <c r="D12" s="22" t="s">
        <v>107</v>
      </c>
      <c r="E12" s="11"/>
      <c r="F12" s="14" t="str">
        <f>IF(E12&lt;=14,"/","")</f>
        <v>/</v>
      </c>
      <c r="G12" s="14" t="str">
        <f>IF(AND(E12&gt;14,E12&lt;=20),"/","")</f>
        <v/>
      </c>
      <c r="H12" s="14" t="str">
        <f>IF(AND(E12&gt;20,E12&lt;=25),"/","")</f>
        <v/>
      </c>
      <c r="I12" s="14" t="str">
        <f>IF(AND(E12&gt;25,E12&lt;=30),"/","")</f>
        <v/>
      </c>
      <c r="J12" s="14" t="str">
        <f>IF(E12&gt;=15,"ผ่าน","ไม่ผ่าน")</f>
        <v>ไม่ผ่าน</v>
      </c>
      <c r="K12" s="5"/>
    </row>
    <row r="13" spans="1:11" ht="19.5" customHeight="1">
      <c r="A13" s="5"/>
      <c r="B13" s="10">
        <v>2</v>
      </c>
      <c r="C13" s="20" t="s">
        <v>108</v>
      </c>
      <c r="D13" s="21" t="s">
        <v>109</v>
      </c>
      <c r="E13" s="11"/>
      <c r="F13" s="14" t="str">
        <f t="shared" ref="F13:F45" si="0">IF(E13&lt;=14,"/","")</f>
        <v>/</v>
      </c>
      <c r="G13" s="14" t="str">
        <f t="shared" ref="G13:G45" si="1">IF(AND(E13&gt;14,E13&lt;=20),"/","")</f>
        <v/>
      </c>
      <c r="H13" s="14" t="str">
        <f t="shared" ref="H13:H45" si="2">IF(AND(E13&gt;20,E13&lt;=25),"/","")</f>
        <v/>
      </c>
      <c r="I13" s="14" t="str">
        <f t="shared" ref="I13:I45" si="3">IF(AND(E13&gt;25,E13&lt;=30),"/","")</f>
        <v/>
      </c>
      <c r="J13" s="14" t="str">
        <f t="shared" ref="J13:J45" si="4">IF(E13&gt;=15,"ผ่าน","ไม่ผ่าน")</f>
        <v>ไม่ผ่าน</v>
      </c>
      <c r="K13" s="5"/>
    </row>
    <row r="14" spans="1:11" ht="19.5" customHeight="1">
      <c r="A14" s="5"/>
      <c r="B14" s="10">
        <v>3</v>
      </c>
      <c r="C14" s="71" t="s">
        <v>103</v>
      </c>
      <c r="D14" s="72" t="s">
        <v>619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ht="19.5" customHeight="1">
      <c r="A15" s="5"/>
      <c r="B15" s="10">
        <v>4</v>
      </c>
      <c r="C15" s="25" t="s">
        <v>620</v>
      </c>
      <c r="D15" s="26" t="s">
        <v>621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ht="19.5" customHeight="1">
      <c r="A16" s="5"/>
      <c r="B16" s="10">
        <v>5</v>
      </c>
      <c r="C16" s="25" t="s">
        <v>91</v>
      </c>
      <c r="D16" s="26" t="s">
        <v>622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ht="19.5" customHeight="1">
      <c r="A17" s="5"/>
      <c r="B17" s="10">
        <v>6</v>
      </c>
      <c r="C17" s="25" t="s">
        <v>623</v>
      </c>
      <c r="D17" s="26" t="s">
        <v>624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ht="19.5" customHeight="1">
      <c r="A18" s="5"/>
      <c r="B18" s="10">
        <v>7</v>
      </c>
      <c r="C18" s="25" t="s">
        <v>625</v>
      </c>
      <c r="D18" s="26" t="s">
        <v>626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ht="19.5" customHeight="1">
      <c r="A19" s="5"/>
      <c r="B19" s="10">
        <v>8</v>
      </c>
      <c r="C19" s="25" t="s">
        <v>627</v>
      </c>
      <c r="D19" s="26" t="s">
        <v>628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ht="19.5" customHeight="1">
      <c r="A20" s="5"/>
      <c r="B20" s="10">
        <v>9</v>
      </c>
      <c r="C20" s="25" t="s">
        <v>629</v>
      </c>
      <c r="D20" s="26" t="s">
        <v>630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ht="19.5" customHeight="1">
      <c r="A21" s="5"/>
      <c r="B21" s="10">
        <v>10</v>
      </c>
      <c r="C21" s="25" t="s">
        <v>631</v>
      </c>
      <c r="D21" s="26" t="s">
        <v>626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ht="19.5" customHeight="1">
      <c r="A22" s="5"/>
      <c r="B22" s="10">
        <v>11</v>
      </c>
      <c r="C22" s="25" t="s">
        <v>413</v>
      </c>
      <c r="D22" s="26" t="s">
        <v>632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ht="19.5" customHeight="1">
      <c r="A23" s="5"/>
      <c r="B23" s="10">
        <v>12</v>
      </c>
      <c r="C23" s="25" t="s">
        <v>633</v>
      </c>
      <c r="D23" s="26" t="s">
        <v>634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ht="19.5" customHeight="1">
      <c r="A24" s="5"/>
      <c r="B24" s="10">
        <v>13</v>
      </c>
      <c r="C24" s="71" t="s">
        <v>635</v>
      </c>
      <c r="D24" s="72" t="s">
        <v>636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ht="19.5" customHeight="1">
      <c r="A25" s="5"/>
      <c r="B25" s="10">
        <v>14</v>
      </c>
      <c r="C25" s="25" t="s">
        <v>8</v>
      </c>
      <c r="D25" s="26" t="s">
        <v>637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ht="19.5" customHeight="1">
      <c r="A26" s="5"/>
      <c r="B26" s="10">
        <v>15</v>
      </c>
      <c r="C26" s="25" t="s">
        <v>72</v>
      </c>
      <c r="D26" s="26" t="s">
        <v>638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ht="19.5" customHeight="1">
      <c r="A27" s="5"/>
      <c r="B27" s="10">
        <v>16</v>
      </c>
      <c r="C27" s="25" t="s">
        <v>639</v>
      </c>
      <c r="D27" s="26" t="s">
        <v>640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ht="19.5" customHeight="1">
      <c r="A28" s="5"/>
      <c r="B28" s="10">
        <v>17</v>
      </c>
      <c r="C28" s="66" t="s">
        <v>641</v>
      </c>
      <c r="D28" s="67" t="s">
        <v>642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ht="19.5" customHeight="1">
      <c r="A29" s="5"/>
      <c r="B29" s="10">
        <v>18</v>
      </c>
      <c r="C29" s="66" t="s">
        <v>643</v>
      </c>
      <c r="D29" s="67" t="s">
        <v>644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ht="19.5" customHeight="1">
      <c r="A30" s="5"/>
      <c r="B30" s="10">
        <v>19</v>
      </c>
      <c r="C30" s="73" t="s">
        <v>645</v>
      </c>
      <c r="D30" s="74" t="s">
        <v>646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ht="19.5" customHeight="1">
      <c r="A31" s="5"/>
      <c r="B31" s="10">
        <v>20</v>
      </c>
      <c r="C31" s="66" t="s">
        <v>647</v>
      </c>
      <c r="D31" s="67" t="s">
        <v>75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ht="19.5" customHeight="1">
      <c r="A32" s="5"/>
      <c r="B32" s="10">
        <v>21</v>
      </c>
      <c r="C32" s="25" t="s">
        <v>648</v>
      </c>
      <c r="D32" s="26" t="s">
        <v>649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ht="19.5" customHeight="1">
      <c r="A33" s="5"/>
      <c r="B33" s="10">
        <v>22</v>
      </c>
      <c r="C33" s="25" t="s">
        <v>650</v>
      </c>
      <c r="D33" s="26" t="s">
        <v>651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ht="19.5" customHeight="1">
      <c r="A34" s="5"/>
      <c r="B34" s="10">
        <v>23</v>
      </c>
      <c r="C34" s="25" t="s">
        <v>652</v>
      </c>
      <c r="D34" s="26" t="s">
        <v>653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ht="19.5" customHeight="1">
      <c r="A35" s="5"/>
      <c r="B35" s="10">
        <v>24</v>
      </c>
      <c r="C35" s="25" t="s">
        <v>303</v>
      </c>
      <c r="D35" s="26" t="s">
        <v>654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ht="19.5" customHeight="1">
      <c r="A36" s="5"/>
      <c r="B36" s="10">
        <v>25</v>
      </c>
      <c r="C36" s="25" t="s">
        <v>655</v>
      </c>
      <c r="D36" s="26" t="s">
        <v>77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ht="19.5" customHeight="1">
      <c r="A37" s="5"/>
      <c r="B37" s="10">
        <v>26</v>
      </c>
      <c r="C37" s="25" t="s">
        <v>656</v>
      </c>
      <c r="D37" s="26" t="s">
        <v>657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ht="19.5" customHeight="1">
      <c r="A38" s="5"/>
      <c r="B38" s="10">
        <v>27</v>
      </c>
      <c r="C38" s="25" t="s">
        <v>658</v>
      </c>
      <c r="D38" s="26" t="s">
        <v>659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ht="19.5" customHeight="1">
      <c r="A39" s="5"/>
      <c r="B39" s="10">
        <v>28</v>
      </c>
      <c r="C39" s="25" t="s">
        <v>660</v>
      </c>
      <c r="D39" s="26" t="s">
        <v>661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ht="19.5" customHeight="1">
      <c r="A40" s="5"/>
      <c r="B40" s="10">
        <v>29</v>
      </c>
      <c r="C40" s="25" t="s">
        <v>662</v>
      </c>
      <c r="D40" s="26" t="s">
        <v>663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ht="19.5" customHeight="1">
      <c r="A41" s="5"/>
      <c r="B41" s="10">
        <v>30</v>
      </c>
      <c r="C41" s="25" t="s">
        <v>664</v>
      </c>
      <c r="D41" s="26" t="s">
        <v>665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ht="19.5" customHeight="1">
      <c r="A42" s="5"/>
      <c r="B42" s="10">
        <v>31</v>
      </c>
      <c r="C42" s="25" t="s">
        <v>666</v>
      </c>
      <c r="D42" s="26" t="s">
        <v>552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ht="19.5" customHeight="1">
      <c r="A43" s="5"/>
      <c r="B43" s="10">
        <v>32</v>
      </c>
      <c r="C43" s="25" t="s">
        <v>667</v>
      </c>
      <c r="D43" s="26" t="s">
        <v>92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ht="19.5" customHeight="1">
      <c r="A44" s="5"/>
      <c r="B44" s="10">
        <v>33</v>
      </c>
      <c r="C44" s="66" t="s">
        <v>668</v>
      </c>
      <c r="D44" s="67" t="s">
        <v>669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ht="19.5" customHeight="1">
      <c r="A45" s="5"/>
      <c r="B45" s="10">
        <v>34</v>
      </c>
      <c r="C45" s="66" t="s">
        <v>670</v>
      </c>
      <c r="D45" s="67" t="s">
        <v>671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ht="19.5" customHeight="1">
      <c r="A46" s="5"/>
      <c r="B46" s="28" t="s">
        <v>5</v>
      </c>
      <c r="C46" s="29"/>
      <c r="D46" s="29"/>
      <c r="E46" s="30"/>
      <c r="F46" s="15"/>
      <c r="G46" s="15"/>
      <c r="H46" s="15"/>
      <c r="I46" s="14" t="s">
        <v>4</v>
      </c>
      <c r="J46" s="14">
        <f>COUNTIF(J12:J45,"ผ่าน")</f>
        <v>0</v>
      </c>
      <c r="K46" s="5"/>
    </row>
    <row r="47" spans="1:11" ht="19.5" customHeight="1">
      <c r="A47" s="5"/>
      <c r="B47" s="31" t="s">
        <v>6</v>
      </c>
      <c r="C47" s="32"/>
      <c r="D47" s="32"/>
      <c r="E47" s="33"/>
      <c r="F47" s="37"/>
      <c r="G47" s="15"/>
      <c r="H47" s="15"/>
      <c r="I47" s="16" t="s">
        <v>29</v>
      </c>
      <c r="J47" s="16">
        <f>COUNTIF(J12:J45,"ไม่ผ่าน")</f>
        <v>34</v>
      </c>
      <c r="K47" s="5"/>
    </row>
    <row r="48" spans="1:11" ht="19.5" customHeight="1">
      <c r="A48" s="5"/>
      <c r="B48" s="34"/>
      <c r="C48" s="35"/>
      <c r="D48" s="35"/>
      <c r="E48" s="36"/>
      <c r="F48" s="38"/>
      <c r="G48" s="28"/>
      <c r="H48" s="29"/>
      <c r="I48" s="30"/>
      <c r="J48" s="17"/>
      <c r="K48" s="5"/>
    </row>
    <row r="49" spans="1:12" ht="21">
      <c r="A49" s="5"/>
      <c r="B49" s="5"/>
      <c r="C49" s="5" t="s">
        <v>53</v>
      </c>
      <c r="D49" s="5"/>
      <c r="E49" s="5"/>
      <c r="F49" s="5"/>
      <c r="G49" s="5"/>
      <c r="H49" s="5"/>
      <c r="I49" s="5"/>
      <c r="J49" s="5"/>
      <c r="K49" s="5"/>
    </row>
    <row r="50" spans="1:12" ht="2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2" ht="22.5" customHeight="1">
      <c r="A51" s="5"/>
      <c r="B51" s="27" t="s">
        <v>59</v>
      </c>
      <c r="C51" s="27"/>
      <c r="D51" s="27"/>
      <c r="E51" s="27"/>
      <c r="F51" s="27"/>
      <c r="G51" s="27"/>
      <c r="H51" s="27"/>
      <c r="I51" s="27"/>
      <c r="J51" s="27"/>
      <c r="K51" s="9"/>
      <c r="L51" s="3"/>
    </row>
    <row r="52" spans="1:12" ht="22.5" customHeight="1">
      <c r="A52" s="5"/>
      <c r="B52" s="27" t="s">
        <v>60</v>
      </c>
      <c r="C52" s="27"/>
      <c r="D52" s="27"/>
      <c r="E52" s="27"/>
      <c r="F52" s="27"/>
      <c r="G52" s="27"/>
      <c r="H52" s="27"/>
      <c r="I52" s="27"/>
      <c r="J52" s="27"/>
      <c r="K52" s="9"/>
      <c r="L52" s="3"/>
    </row>
    <row r="53" spans="1:12" ht="22.5" customHeight="1">
      <c r="A53" s="5"/>
      <c r="B53" s="27" t="s">
        <v>61</v>
      </c>
      <c r="C53" s="27"/>
      <c r="D53" s="27"/>
      <c r="E53" s="27"/>
      <c r="F53" s="27"/>
      <c r="G53" s="27"/>
      <c r="H53" s="27"/>
      <c r="I53" s="27"/>
      <c r="J53" s="27"/>
      <c r="K53" s="9"/>
      <c r="L53" s="3"/>
    </row>
    <row r="54" spans="1:12" ht="21">
      <c r="A54" s="5"/>
      <c r="B54" s="5"/>
      <c r="C54" s="55" t="s">
        <v>30</v>
      </c>
      <c r="D54" s="18" t="s">
        <v>31</v>
      </c>
      <c r="E54" s="58" t="s">
        <v>32</v>
      </c>
      <c r="F54" s="58"/>
      <c r="G54" s="58" t="s">
        <v>33</v>
      </c>
      <c r="H54" s="58"/>
      <c r="I54" s="5"/>
      <c r="J54" s="5"/>
      <c r="K54" s="5"/>
    </row>
    <row r="55" spans="1:12" ht="21">
      <c r="A55" s="5"/>
      <c r="B55" s="5"/>
      <c r="C55" s="56"/>
      <c r="D55" s="19" t="s">
        <v>54</v>
      </c>
      <c r="E55" s="59" t="s">
        <v>34</v>
      </c>
      <c r="F55" s="59"/>
      <c r="G55" s="59">
        <f>COUNTIF(F12:F45,"/")</f>
        <v>34</v>
      </c>
      <c r="H55" s="59"/>
      <c r="I55" s="5"/>
      <c r="J55" s="5"/>
      <c r="K55" s="5"/>
    </row>
    <row r="56" spans="1:12" ht="21">
      <c r="A56" s="5"/>
      <c r="B56" s="5"/>
      <c r="C56" s="56"/>
      <c r="D56" s="19" t="s">
        <v>55</v>
      </c>
      <c r="E56" s="59" t="s">
        <v>35</v>
      </c>
      <c r="F56" s="59"/>
      <c r="G56" s="59">
        <f>COUNTIF(G12:G45,"/")</f>
        <v>0</v>
      </c>
      <c r="H56" s="59"/>
      <c r="I56" s="5"/>
      <c r="J56" s="5"/>
      <c r="K56" s="5"/>
    </row>
    <row r="57" spans="1:12" ht="21">
      <c r="A57" s="5"/>
      <c r="B57" s="5"/>
      <c r="C57" s="56"/>
      <c r="D57" s="19" t="s">
        <v>56</v>
      </c>
      <c r="E57" s="59" t="s">
        <v>36</v>
      </c>
      <c r="F57" s="59"/>
      <c r="G57" s="59">
        <f>COUNTIF(H12:H45,"/")</f>
        <v>0</v>
      </c>
      <c r="H57" s="59"/>
      <c r="I57" s="5"/>
      <c r="J57" s="5"/>
      <c r="K57" s="5"/>
    </row>
    <row r="58" spans="1:12" ht="21">
      <c r="A58" s="5"/>
      <c r="B58" s="5"/>
      <c r="C58" s="57"/>
      <c r="D58" s="19" t="s">
        <v>57</v>
      </c>
      <c r="E58" s="59" t="s">
        <v>37</v>
      </c>
      <c r="F58" s="59"/>
      <c r="G58" s="59">
        <f>COUNTIF(I12:I45,"/")</f>
        <v>0</v>
      </c>
      <c r="H58" s="59"/>
      <c r="I58" s="5"/>
      <c r="J58" s="5"/>
      <c r="K58" s="5"/>
    </row>
    <row r="59" spans="1:12" ht="2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2" ht="2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2" ht="2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2" ht="2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2" ht="2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2" ht="2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2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2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2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2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ht="2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</sheetData>
  <mergeCells count="28">
    <mergeCell ref="B52:J52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B46:E46"/>
    <mergeCell ref="B47:E48"/>
    <mergeCell ref="F47:F48"/>
    <mergeCell ref="G48:I48"/>
    <mergeCell ref="B51:J51"/>
    <mergeCell ref="E58:F58"/>
    <mergeCell ref="G58:H58"/>
    <mergeCell ref="B53:J53"/>
    <mergeCell ref="C54:C58"/>
    <mergeCell ref="E54:F54"/>
    <mergeCell ref="G54:H54"/>
    <mergeCell ref="E55:F55"/>
    <mergeCell ref="G55:H55"/>
    <mergeCell ref="E56:F56"/>
    <mergeCell ref="G56:H56"/>
    <mergeCell ref="E57:F57"/>
    <mergeCell ref="G57:H57"/>
  </mergeCells>
  <pageMargins left="0.70866141732283472" right="0.31496062992125984" top="0.35433070866141736" bottom="0.35433070866141736" header="0.31496062992125984" footer="0.11811023622047245"/>
  <pageSetup paperSize="9" scale="63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8348-142A-4B30-BD49-14B517D725E7}">
  <sheetPr codeName="Sheet8">
    <pageSetUpPr fitToPage="1"/>
  </sheetPr>
  <dimension ref="A1:L128"/>
  <sheetViews>
    <sheetView view="pageLayout" topLeftCell="A41" workbookViewId="0">
      <selection activeCell="C12" sqref="C12:D51"/>
    </sheetView>
  </sheetViews>
  <sheetFormatPr defaultRowHeight="12.75"/>
  <cols>
    <col min="1" max="1" width="9" style="1"/>
    <col min="2" max="2" width="4.625" style="1" customWidth="1"/>
    <col min="3" max="3" width="12.25" style="1" customWidth="1"/>
    <col min="4" max="4" width="12.125" style="1" customWidth="1"/>
    <col min="5" max="5" width="9" style="1"/>
    <col min="6" max="9" width="5.375" style="1" customWidth="1"/>
    <col min="10" max="16384" width="9" style="1"/>
  </cols>
  <sheetData>
    <row r="1" spans="1:11" ht="2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18" customHeight="1">
      <c r="A6" s="6"/>
      <c r="B6" s="39" t="s">
        <v>46</v>
      </c>
      <c r="C6" s="39"/>
      <c r="D6" s="39"/>
      <c r="E6" s="39"/>
      <c r="F6" s="39"/>
      <c r="G6" s="39"/>
      <c r="H6" s="39"/>
      <c r="I6" s="39"/>
      <c r="J6" s="39"/>
      <c r="K6" s="6"/>
    </row>
    <row r="7" spans="1:11" ht="21" customHeight="1">
      <c r="A7" s="5"/>
      <c r="B7" s="40" t="s">
        <v>58</v>
      </c>
      <c r="C7" s="40"/>
      <c r="D7" s="40"/>
      <c r="E7" s="40"/>
      <c r="F7" s="40"/>
      <c r="G7" s="40"/>
      <c r="H7" s="40"/>
      <c r="I7" s="40"/>
      <c r="J7" s="40"/>
      <c r="K7" s="5"/>
    </row>
    <row r="8" spans="1:11" ht="21.75" customHeight="1">
      <c r="A8" s="5"/>
      <c r="B8" s="41" t="s">
        <v>7</v>
      </c>
      <c r="C8" s="41"/>
      <c r="D8" s="41"/>
      <c r="E8" s="41"/>
      <c r="F8" s="41"/>
      <c r="G8" s="41"/>
      <c r="H8" s="41"/>
      <c r="I8" s="41"/>
      <c r="J8" s="41"/>
      <c r="K8" s="5"/>
    </row>
    <row r="9" spans="1:11" ht="21">
      <c r="A9" s="5"/>
      <c r="B9" s="42" t="s">
        <v>0</v>
      </c>
      <c r="C9" s="45" t="s">
        <v>1</v>
      </c>
      <c r="D9" s="46"/>
      <c r="E9" s="51" t="s">
        <v>48</v>
      </c>
      <c r="F9" s="52" t="s">
        <v>2</v>
      </c>
      <c r="G9" s="52"/>
      <c r="H9" s="52"/>
      <c r="I9" s="52"/>
      <c r="J9" s="53" t="s">
        <v>3</v>
      </c>
      <c r="K9" s="5"/>
    </row>
    <row r="10" spans="1:11" ht="21">
      <c r="A10" s="5"/>
      <c r="B10" s="43"/>
      <c r="C10" s="47"/>
      <c r="D10" s="48"/>
      <c r="E10" s="51"/>
      <c r="F10" s="54" t="s">
        <v>49</v>
      </c>
      <c r="G10" s="52" t="s">
        <v>4</v>
      </c>
      <c r="H10" s="52"/>
      <c r="I10" s="52"/>
      <c r="J10" s="53"/>
      <c r="K10" s="5"/>
    </row>
    <row r="11" spans="1:11" ht="104.25" customHeight="1">
      <c r="A11" s="5"/>
      <c r="B11" s="44"/>
      <c r="C11" s="49"/>
      <c r="D11" s="50"/>
      <c r="E11" s="51"/>
      <c r="F11" s="54"/>
      <c r="G11" s="13" t="s">
        <v>50</v>
      </c>
      <c r="H11" s="13" t="s">
        <v>51</v>
      </c>
      <c r="I11" s="13" t="s">
        <v>52</v>
      </c>
      <c r="J11" s="53"/>
      <c r="K11" s="5"/>
    </row>
    <row r="12" spans="1:11" ht="19.5" customHeight="1">
      <c r="A12" s="5"/>
      <c r="B12" s="10">
        <v>1</v>
      </c>
      <c r="C12" s="60" t="s">
        <v>558</v>
      </c>
      <c r="D12" s="61" t="s">
        <v>672</v>
      </c>
      <c r="E12" s="11"/>
      <c r="F12" s="14" t="str">
        <f>IF(E12&lt;=14,"/","")</f>
        <v>/</v>
      </c>
      <c r="G12" s="14" t="str">
        <f>IF(AND(E12&gt;14,E12&lt;=20),"/","")</f>
        <v/>
      </c>
      <c r="H12" s="14" t="str">
        <f>IF(AND(E12&gt;20,E12&lt;=25),"/","")</f>
        <v/>
      </c>
      <c r="I12" s="14" t="str">
        <f>IF(AND(E12&gt;25,E12&lt;=30),"/","")</f>
        <v/>
      </c>
      <c r="J12" s="14" t="str">
        <f>IF(E12&gt;=15,"ผ่าน","ไม่ผ่าน")</f>
        <v>ไม่ผ่าน</v>
      </c>
      <c r="K12" s="5"/>
    </row>
    <row r="13" spans="1:11" ht="19.5" customHeight="1">
      <c r="A13" s="5"/>
      <c r="B13" s="10">
        <v>2</v>
      </c>
      <c r="C13" s="60" t="s">
        <v>673</v>
      </c>
      <c r="D13" s="61" t="s">
        <v>674</v>
      </c>
      <c r="E13" s="11"/>
      <c r="F13" s="14" t="str">
        <f t="shared" ref="F13:F51" si="0">IF(E13&lt;=14,"/","")</f>
        <v>/</v>
      </c>
      <c r="G13" s="14" t="str">
        <f t="shared" ref="G13:G51" si="1">IF(AND(E13&gt;14,E13&lt;=20),"/","")</f>
        <v/>
      </c>
      <c r="H13" s="14" t="str">
        <f t="shared" ref="H13:H51" si="2">IF(AND(E13&gt;20,E13&lt;=25),"/","")</f>
        <v/>
      </c>
      <c r="I13" s="14" t="str">
        <f t="shared" ref="I13:I51" si="3">IF(AND(E13&gt;25,E13&lt;=30),"/","")</f>
        <v/>
      </c>
      <c r="J13" s="14" t="str">
        <f t="shared" ref="J13:J51" si="4">IF(E13&gt;=15,"ผ่าน","ไม่ผ่าน")</f>
        <v>ไม่ผ่าน</v>
      </c>
      <c r="K13" s="5"/>
    </row>
    <row r="14" spans="1:11" ht="19.5" customHeight="1">
      <c r="A14" s="5"/>
      <c r="B14" s="10">
        <v>3</v>
      </c>
      <c r="C14" s="60" t="s">
        <v>675</v>
      </c>
      <c r="D14" s="61" t="s">
        <v>676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ht="19.5" customHeight="1">
      <c r="A15" s="5"/>
      <c r="B15" s="10">
        <v>4</v>
      </c>
      <c r="C15" s="60" t="s">
        <v>677</v>
      </c>
      <c r="D15" s="61" t="s">
        <v>678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ht="19.5" customHeight="1">
      <c r="A16" s="5"/>
      <c r="B16" s="10">
        <v>5</v>
      </c>
      <c r="C16" s="60" t="s">
        <v>679</v>
      </c>
      <c r="D16" s="61" t="s">
        <v>680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ht="19.5" customHeight="1">
      <c r="A17" s="5"/>
      <c r="B17" s="10">
        <v>6</v>
      </c>
      <c r="C17" s="60" t="s">
        <v>681</v>
      </c>
      <c r="D17" s="61" t="s">
        <v>682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ht="19.5" customHeight="1">
      <c r="A18" s="5"/>
      <c r="B18" s="10">
        <v>7</v>
      </c>
      <c r="C18" s="60" t="s">
        <v>683</v>
      </c>
      <c r="D18" s="61" t="s">
        <v>86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ht="19.5" customHeight="1">
      <c r="A19" s="5"/>
      <c r="B19" s="10">
        <v>8</v>
      </c>
      <c r="C19" s="60" t="s">
        <v>684</v>
      </c>
      <c r="D19" s="61" t="s">
        <v>685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ht="19.5" customHeight="1">
      <c r="A20" s="5"/>
      <c r="B20" s="10">
        <v>9</v>
      </c>
      <c r="C20" s="60" t="s">
        <v>686</v>
      </c>
      <c r="D20" s="61" t="s">
        <v>687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ht="19.5" customHeight="1">
      <c r="A21" s="5"/>
      <c r="B21" s="10">
        <v>10</v>
      </c>
      <c r="C21" s="60" t="s">
        <v>688</v>
      </c>
      <c r="D21" s="61" t="s">
        <v>689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ht="19.5" customHeight="1">
      <c r="A22" s="5"/>
      <c r="B22" s="10">
        <v>11</v>
      </c>
      <c r="C22" s="60" t="s">
        <v>690</v>
      </c>
      <c r="D22" s="61" t="s">
        <v>691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ht="19.5" customHeight="1">
      <c r="A23" s="5"/>
      <c r="B23" s="10">
        <v>12</v>
      </c>
      <c r="C23" s="64" t="s">
        <v>692</v>
      </c>
      <c r="D23" s="65" t="s">
        <v>693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ht="19.5" customHeight="1">
      <c r="A24" s="5"/>
      <c r="B24" s="10">
        <v>13</v>
      </c>
      <c r="C24" s="60" t="s">
        <v>566</v>
      </c>
      <c r="D24" s="61" t="s">
        <v>694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ht="19.5" customHeight="1">
      <c r="A25" s="5"/>
      <c r="B25" s="10">
        <v>14</v>
      </c>
      <c r="C25" s="60" t="s">
        <v>695</v>
      </c>
      <c r="D25" s="61" t="s">
        <v>696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ht="19.5" customHeight="1">
      <c r="A26" s="5"/>
      <c r="B26" s="10">
        <v>15</v>
      </c>
      <c r="C26" s="60" t="s">
        <v>697</v>
      </c>
      <c r="D26" s="61" t="s">
        <v>698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ht="19.5" customHeight="1">
      <c r="A27" s="5"/>
      <c r="B27" s="10">
        <v>16</v>
      </c>
      <c r="C27" s="60" t="s">
        <v>699</v>
      </c>
      <c r="D27" s="61" t="s">
        <v>700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ht="19.5" customHeight="1">
      <c r="A28" s="5"/>
      <c r="B28" s="10">
        <v>17</v>
      </c>
      <c r="C28" s="60" t="s">
        <v>701</v>
      </c>
      <c r="D28" s="61" t="s">
        <v>702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ht="19.5" customHeight="1">
      <c r="A29" s="5"/>
      <c r="B29" s="10">
        <v>18</v>
      </c>
      <c r="C29" s="60" t="s">
        <v>91</v>
      </c>
      <c r="D29" s="61" t="s">
        <v>703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ht="19.5" customHeight="1">
      <c r="A30" s="5"/>
      <c r="B30" s="10">
        <v>19</v>
      </c>
      <c r="C30" s="60" t="s">
        <v>704</v>
      </c>
      <c r="D30" s="61" t="s">
        <v>705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ht="19.5" customHeight="1">
      <c r="A31" s="5"/>
      <c r="B31" s="10">
        <v>20</v>
      </c>
      <c r="C31" s="60" t="s">
        <v>706</v>
      </c>
      <c r="D31" s="61" t="s">
        <v>707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ht="19.5" customHeight="1">
      <c r="A32" s="5"/>
      <c r="B32" s="10">
        <v>21</v>
      </c>
      <c r="C32" s="60" t="s">
        <v>708</v>
      </c>
      <c r="D32" s="61" t="s">
        <v>709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ht="19.5" customHeight="1">
      <c r="A33" s="5"/>
      <c r="B33" s="10">
        <v>22</v>
      </c>
      <c r="C33" s="60" t="s">
        <v>710</v>
      </c>
      <c r="D33" s="61" t="s">
        <v>711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ht="19.5" customHeight="1">
      <c r="A34" s="5"/>
      <c r="B34" s="10">
        <v>23</v>
      </c>
      <c r="C34" s="60" t="s">
        <v>712</v>
      </c>
      <c r="D34" s="61" t="s">
        <v>80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ht="19.5" customHeight="1">
      <c r="A35" s="5"/>
      <c r="B35" s="10">
        <v>24</v>
      </c>
      <c r="C35" s="60" t="s">
        <v>341</v>
      </c>
      <c r="D35" s="61" t="s">
        <v>713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ht="19.5" customHeight="1">
      <c r="A36" s="5"/>
      <c r="B36" s="10">
        <v>25</v>
      </c>
      <c r="C36" s="60" t="s">
        <v>714</v>
      </c>
      <c r="D36" s="61" t="s">
        <v>715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ht="19.5" customHeight="1">
      <c r="A37" s="5"/>
      <c r="B37" s="10">
        <v>26</v>
      </c>
      <c r="C37" s="60" t="s">
        <v>716</v>
      </c>
      <c r="D37" s="61" t="s">
        <v>717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ht="19.5" customHeight="1">
      <c r="A38" s="5"/>
      <c r="B38" s="10">
        <v>27</v>
      </c>
      <c r="C38" s="60" t="s">
        <v>718</v>
      </c>
      <c r="D38" s="61" t="s">
        <v>719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ht="19.5" customHeight="1">
      <c r="A39" s="5"/>
      <c r="B39" s="10">
        <v>28</v>
      </c>
      <c r="C39" s="60" t="s">
        <v>720</v>
      </c>
      <c r="D39" s="61" t="s">
        <v>721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ht="19.5" customHeight="1">
      <c r="A40" s="5"/>
      <c r="B40" s="10">
        <v>29</v>
      </c>
      <c r="C40" s="62" t="s">
        <v>722</v>
      </c>
      <c r="D40" s="63" t="s">
        <v>723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ht="19.5" customHeight="1">
      <c r="A41" s="5"/>
      <c r="B41" s="10">
        <v>30</v>
      </c>
      <c r="C41" s="69" t="s">
        <v>583</v>
      </c>
      <c r="D41" s="70" t="s">
        <v>724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ht="19.5" customHeight="1">
      <c r="A42" s="5"/>
      <c r="B42" s="12">
        <v>31</v>
      </c>
      <c r="C42" s="62" t="s">
        <v>725</v>
      </c>
      <c r="D42" s="63" t="s">
        <v>726</v>
      </c>
      <c r="E42" s="11"/>
      <c r="F42" s="14" t="str">
        <f t="shared" ref="F42:F51" si="5">IF(E42&lt;=14,"/","")</f>
        <v>/</v>
      </c>
      <c r="G42" s="14" t="str">
        <f t="shared" ref="G42:G51" si="6">IF(AND(E42&gt;14,E42&lt;=20),"/","")</f>
        <v/>
      </c>
      <c r="H42" s="14" t="str">
        <f t="shared" ref="H42:H51" si="7">IF(AND(E42&gt;20,E42&lt;=25),"/","")</f>
        <v/>
      </c>
      <c r="I42" s="14" t="str">
        <f t="shared" ref="I42:I51" si="8">IF(AND(E42&gt;25,E42&lt;=30),"/","")</f>
        <v/>
      </c>
      <c r="J42" s="14" t="str">
        <f t="shared" ref="J42:J51" si="9">IF(E42&gt;=15,"ผ่าน","ไม่ผ่าน")</f>
        <v>ไม่ผ่าน</v>
      </c>
      <c r="K42" s="5"/>
    </row>
    <row r="43" spans="1:11" ht="19.5" customHeight="1">
      <c r="A43" s="5"/>
      <c r="B43" s="12">
        <v>32</v>
      </c>
      <c r="C43" s="62" t="s">
        <v>727</v>
      </c>
      <c r="D43" s="63" t="s">
        <v>728</v>
      </c>
      <c r="E43" s="11"/>
      <c r="F43" s="14" t="str">
        <f t="shared" si="5"/>
        <v>/</v>
      </c>
      <c r="G43" s="14" t="str">
        <f t="shared" si="6"/>
        <v/>
      </c>
      <c r="H43" s="14" t="str">
        <f t="shared" si="7"/>
        <v/>
      </c>
      <c r="I43" s="14" t="str">
        <f t="shared" si="8"/>
        <v/>
      </c>
      <c r="J43" s="14" t="str">
        <f t="shared" si="9"/>
        <v>ไม่ผ่าน</v>
      </c>
      <c r="K43" s="5"/>
    </row>
    <row r="44" spans="1:11" ht="19.5" customHeight="1">
      <c r="A44" s="5"/>
      <c r="B44" s="12">
        <v>33</v>
      </c>
      <c r="C44" s="69" t="s">
        <v>729</v>
      </c>
      <c r="D44" s="70" t="s">
        <v>730</v>
      </c>
      <c r="E44" s="11"/>
      <c r="F44" s="14" t="str">
        <f t="shared" si="5"/>
        <v>/</v>
      </c>
      <c r="G44" s="14" t="str">
        <f t="shared" si="6"/>
        <v/>
      </c>
      <c r="H44" s="14" t="str">
        <f t="shared" si="7"/>
        <v/>
      </c>
      <c r="I44" s="14" t="str">
        <f t="shared" si="8"/>
        <v/>
      </c>
      <c r="J44" s="14" t="str">
        <f t="shared" si="9"/>
        <v>ไม่ผ่าน</v>
      </c>
      <c r="K44" s="5"/>
    </row>
    <row r="45" spans="1:11" ht="19.5" customHeight="1">
      <c r="A45" s="5"/>
      <c r="B45" s="12">
        <v>34</v>
      </c>
      <c r="C45" s="62" t="s">
        <v>108</v>
      </c>
      <c r="D45" s="63" t="s">
        <v>731</v>
      </c>
      <c r="E45" s="11"/>
      <c r="F45" s="14" t="str">
        <f t="shared" si="5"/>
        <v>/</v>
      </c>
      <c r="G45" s="14" t="str">
        <f t="shared" si="6"/>
        <v/>
      </c>
      <c r="H45" s="14" t="str">
        <f t="shared" si="7"/>
        <v/>
      </c>
      <c r="I45" s="14" t="str">
        <f t="shared" si="8"/>
        <v/>
      </c>
      <c r="J45" s="14" t="str">
        <f t="shared" si="9"/>
        <v>ไม่ผ่าน</v>
      </c>
      <c r="K45" s="5"/>
    </row>
    <row r="46" spans="1:11" ht="19.5" customHeight="1">
      <c r="A46" s="5"/>
      <c r="B46" s="12">
        <v>35</v>
      </c>
      <c r="C46" s="62" t="s">
        <v>584</v>
      </c>
      <c r="D46" s="63" t="s">
        <v>732</v>
      </c>
      <c r="E46" s="11"/>
      <c r="F46" s="14" t="str">
        <f t="shared" si="5"/>
        <v>/</v>
      </c>
      <c r="G46" s="14" t="str">
        <f t="shared" si="6"/>
        <v/>
      </c>
      <c r="H46" s="14" t="str">
        <f t="shared" si="7"/>
        <v/>
      </c>
      <c r="I46" s="14" t="str">
        <f t="shared" si="8"/>
        <v/>
      </c>
      <c r="J46" s="14" t="str">
        <f t="shared" si="9"/>
        <v>ไม่ผ่าน</v>
      </c>
      <c r="K46" s="5"/>
    </row>
    <row r="47" spans="1:11" ht="19.5" customHeight="1">
      <c r="A47" s="5"/>
      <c r="B47" s="12">
        <v>36</v>
      </c>
      <c r="C47" s="62" t="s">
        <v>733</v>
      </c>
      <c r="D47" s="63" t="s">
        <v>734</v>
      </c>
      <c r="E47" s="11"/>
      <c r="F47" s="14" t="str">
        <f t="shared" si="5"/>
        <v>/</v>
      </c>
      <c r="G47" s="14" t="str">
        <f t="shared" si="6"/>
        <v/>
      </c>
      <c r="H47" s="14" t="str">
        <f t="shared" si="7"/>
        <v/>
      </c>
      <c r="I47" s="14" t="str">
        <f t="shared" si="8"/>
        <v/>
      </c>
      <c r="J47" s="14" t="str">
        <f t="shared" si="9"/>
        <v>ไม่ผ่าน</v>
      </c>
      <c r="K47" s="5"/>
    </row>
    <row r="48" spans="1:11" ht="19.5" customHeight="1">
      <c r="A48" s="5"/>
      <c r="B48" s="12">
        <v>37</v>
      </c>
      <c r="C48" s="62" t="s">
        <v>735</v>
      </c>
      <c r="D48" s="63" t="s">
        <v>736</v>
      </c>
      <c r="E48" s="11"/>
      <c r="F48" s="14" t="str">
        <f t="shared" si="5"/>
        <v>/</v>
      </c>
      <c r="G48" s="14" t="str">
        <f t="shared" si="6"/>
        <v/>
      </c>
      <c r="H48" s="14" t="str">
        <f t="shared" si="7"/>
        <v/>
      </c>
      <c r="I48" s="14" t="str">
        <f t="shared" si="8"/>
        <v/>
      </c>
      <c r="J48" s="14" t="str">
        <f t="shared" si="9"/>
        <v>ไม่ผ่าน</v>
      </c>
      <c r="K48" s="5"/>
    </row>
    <row r="49" spans="1:12" ht="19.5" customHeight="1">
      <c r="A49" s="5"/>
      <c r="B49" s="12">
        <v>38</v>
      </c>
      <c r="C49" s="62" t="s">
        <v>737</v>
      </c>
      <c r="D49" s="63" t="s">
        <v>738</v>
      </c>
      <c r="E49" s="11"/>
      <c r="F49" s="14" t="str">
        <f t="shared" si="5"/>
        <v>/</v>
      </c>
      <c r="G49" s="14" t="str">
        <f t="shared" si="6"/>
        <v/>
      </c>
      <c r="H49" s="14" t="str">
        <f t="shared" si="7"/>
        <v/>
      </c>
      <c r="I49" s="14" t="str">
        <f t="shared" si="8"/>
        <v/>
      </c>
      <c r="J49" s="14" t="str">
        <f t="shared" si="9"/>
        <v>ไม่ผ่าน</v>
      </c>
      <c r="K49" s="5"/>
    </row>
    <row r="50" spans="1:12" ht="19.5" customHeight="1">
      <c r="A50" s="5"/>
      <c r="B50" s="12">
        <v>39</v>
      </c>
      <c r="C50" s="62" t="s">
        <v>739</v>
      </c>
      <c r="D50" s="63" t="s">
        <v>740</v>
      </c>
      <c r="E50" s="11"/>
      <c r="F50" s="14" t="str">
        <f t="shared" si="5"/>
        <v>/</v>
      </c>
      <c r="G50" s="14" t="str">
        <f t="shared" si="6"/>
        <v/>
      </c>
      <c r="H50" s="14" t="str">
        <f t="shared" si="7"/>
        <v/>
      </c>
      <c r="I50" s="14" t="str">
        <f t="shared" si="8"/>
        <v/>
      </c>
      <c r="J50" s="14" t="str">
        <f t="shared" si="9"/>
        <v>ไม่ผ่าน</v>
      </c>
      <c r="K50" s="5"/>
    </row>
    <row r="51" spans="1:12" ht="19.5" customHeight="1">
      <c r="A51" s="5"/>
      <c r="B51" s="12">
        <v>40</v>
      </c>
      <c r="C51" s="62" t="s">
        <v>741</v>
      </c>
      <c r="D51" s="63" t="s">
        <v>742</v>
      </c>
      <c r="E51" s="11"/>
      <c r="F51" s="14" t="str">
        <f t="shared" si="5"/>
        <v>/</v>
      </c>
      <c r="G51" s="14" t="str">
        <f t="shared" si="6"/>
        <v/>
      </c>
      <c r="H51" s="14" t="str">
        <f t="shared" si="7"/>
        <v/>
      </c>
      <c r="I51" s="14" t="str">
        <f t="shared" si="8"/>
        <v/>
      </c>
      <c r="J51" s="14" t="str">
        <f t="shared" si="9"/>
        <v>ไม่ผ่าน</v>
      </c>
      <c r="K51" s="5"/>
    </row>
    <row r="52" spans="1:12" ht="19.5" customHeight="1">
      <c r="A52" s="5"/>
      <c r="B52" s="28" t="s">
        <v>5</v>
      </c>
      <c r="C52" s="29"/>
      <c r="D52" s="29"/>
      <c r="E52" s="30"/>
      <c r="F52" s="15"/>
      <c r="G52" s="15"/>
      <c r="H52" s="15"/>
      <c r="I52" s="14" t="s">
        <v>4</v>
      </c>
      <c r="J52" s="14">
        <f>COUNTIF(J12:J51,"ผ่าน")</f>
        <v>0</v>
      </c>
      <c r="K52" s="5"/>
    </row>
    <row r="53" spans="1:12" ht="19.5" customHeight="1">
      <c r="A53" s="5"/>
      <c r="B53" s="31" t="s">
        <v>6</v>
      </c>
      <c r="C53" s="32"/>
      <c r="D53" s="32"/>
      <c r="E53" s="33"/>
      <c r="F53" s="37"/>
      <c r="G53" s="15"/>
      <c r="H53" s="15"/>
      <c r="I53" s="16" t="s">
        <v>29</v>
      </c>
      <c r="J53" s="16">
        <f>COUNTIF(J12:J51,"ไม่ผ่าน")</f>
        <v>40</v>
      </c>
      <c r="K53" s="5"/>
    </row>
    <row r="54" spans="1:12" ht="19.5" customHeight="1">
      <c r="A54" s="5"/>
      <c r="B54" s="34"/>
      <c r="C54" s="35"/>
      <c r="D54" s="35"/>
      <c r="E54" s="36"/>
      <c r="F54" s="38"/>
      <c r="G54" s="28"/>
      <c r="H54" s="29"/>
      <c r="I54" s="30"/>
      <c r="J54" s="17"/>
      <c r="K54" s="5"/>
    </row>
    <row r="55" spans="1:12" ht="21">
      <c r="A55" s="5"/>
      <c r="B55" s="5"/>
      <c r="C55" s="5" t="s">
        <v>53</v>
      </c>
      <c r="D55" s="5"/>
      <c r="E55" s="5"/>
      <c r="F55" s="5"/>
      <c r="G55" s="5"/>
      <c r="H55" s="5"/>
      <c r="I55" s="5"/>
      <c r="J55" s="5"/>
      <c r="K55" s="5"/>
    </row>
    <row r="56" spans="1:12" ht="2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2" ht="22.5" customHeight="1">
      <c r="A57" s="5"/>
      <c r="B57" s="27" t="s">
        <v>59</v>
      </c>
      <c r="C57" s="27"/>
      <c r="D57" s="27"/>
      <c r="E57" s="27"/>
      <c r="F57" s="27"/>
      <c r="G57" s="27"/>
      <c r="H57" s="27"/>
      <c r="I57" s="27"/>
      <c r="J57" s="27"/>
      <c r="K57" s="9"/>
      <c r="L57" s="3"/>
    </row>
    <row r="58" spans="1:12" ht="22.5" customHeight="1">
      <c r="A58" s="5"/>
      <c r="B58" s="27" t="s">
        <v>60</v>
      </c>
      <c r="C58" s="27"/>
      <c r="D58" s="27"/>
      <c r="E58" s="27"/>
      <c r="F58" s="27"/>
      <c r="G58" s="27"/>
      <c r="H58" s="27"/>
      <c r="I58" s="27"/>
      <c r="J58" s="27"/>
      <c r="K58" s="9"/>
      <c r="L58" s="3"/>
    </row>
    <row r="59" spans="1:12" ht="22.5" customHeight="1">
      <c r="A59" s="5"/>
      <c r="B59" s="27" t="s">
        <v>61</v>
      </c>
      <c r="C59" s="27"/>
      <c r="D59" s="27"/>
      <c r="E59" s="27"/>
      <c r="F59" s="27"/>
      <c r="G59" s="27"/>
      <c r="H59" s="27"/>
      <c r="I59" s="27"/>
      <c r="J59" s="27"/>
      <c r="K59" s="9"/>
      <c r="L59" s="3"/>
    </row>
    <row r="60" spans="1:12" ht="21">
      <c r="A60" s="5"/>
      <c r="B60" s="5"/>
      <c r="C60" s="55" t="s">
        <v>30</v>
      </c>
      <c r="D60" s="18" t="s">
        <v>31</v>
      </c>
      <c r="E60" s="58" t="s">
        <v>32</v>
      </c>
      <c r="F60" s="58"/>
      <c r="G60" s="58" t="s">
        <v>33</v>
      </c>
      <c r="H60" s="58"/>
      <c r="I60" s="5"/>
      <c r="J60" s="5"/>
      <c r="K60" s="5"/>
    </row>
    <row r="61" spans="1:12" ht="21">
      <c r="A61" s="5"/>
      <c r="B61" s="5"/>
      <c r="C61" s="56"/>
      <c r="D61" s="19" t="s">
        <v>54</v>
      </c>
      <c r="E61" s="59" t="s">
        <v>34</v>
      </c>
      <c r="F61" s="59"/>
      <c r="G61" s="59">
        <f>COUNTIF(F12:F51,"/")</f>
        <v>40</v>
      </c>
      <c r="H61" s="59"/>
      <c r="I61" s="5"/>
      <c r="J61" s="5"/>
      <c r="K61" s="5"/>
    </row>
    <row r="62" spans="1:12" ht="21">
      <c r="A62" s="5"/>
      <c r="B62" s="5"/>
      <c r="C62" s="56"/>
      <c r="D62" s="19" t="s">
        <v>55</v>
      </c>
      <c r="E62" s="59" t="s">
        <v>35</v>
      </c>
      <c r="F62" s="59"/>
      <c r="G62" s="59">
        <f>COUNTIF(G12:G51,"/")</f>
        <v>0</v>
      </c>
      <c r="H62" s="59"/>
      <c r="I62" s="5"/>
      <c r="J62" s="5"/>
      <c r="K62" s="5"/>
    </row>
    <row r="63" spans="1:12" ht="21">
      <c r="A63" s="5"/>
      <c r="B63" s="5"/>
      <c r="C63" s="56"/>
      <c r="D63" s="19" t="s">
        <v>56</v>
      </c>
      <c r="E63" s="59" t="s">
        <v>36</v>
      </c>
      <c r="F63" s="59"/>
      <c r="G63" s="59">
        <f>COUNTIF(H12:H51,"/")</f>
        <v>0</v>
      </c>
      <c r="H63" s="59"/>
      <c r="I63" s="5"/>
      <c r="J63" s="5"/>
      <c r="K63" s="5"/>
    </row>
    <row r="64" spans="1:12" ht="21">
      <c r="A64" s="5"/>
      <c r="B64" s="5"/>
      <c r="C64" s="57"/>
      <c r="D64" s="19" t="s">
        <v>57</v>
      </c>
      <c r="E64" s="59" t="s">
        <v>37</v>
      </c>
      <c r="F64" s="59"/>
      <c r="G64" s="59">
        <f>COUNTIF(I12:I51,"/")</f>
        <v>0</v>
      </c>
      <c r="H64" s="59"/>
      <c r="I64" s="5"/>
      <c r="J64" s="5"/>
      <c r="K64" s="5"/>
    </row>
    <row r="65" spans="1:11" ht="2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2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2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2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2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2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2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2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2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2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ht="2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</sheetData>
  <mergeCells count="28">
    <mergeCell ref="B58:J58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B52:E52"/>
    <mergeCell ref="B53:E54"/>
    <mergeCell ref="F53:F54"/>
    <mergeCell ref="G54:I54"/>
    <mergeCell ref="B57:J57"/>
    <mergeCell ref="E64:F64"/>
    <mergeCell ref="G64:H64"/>
    <mergeCell ref="B59:J59"/>
    <mergeCell ref="C60:C64"/>
    <mergeCell ref="E60:F60"/>
    <mergeCell ref="G60:H60"/>
    <mergeCell ref="E61:F61"/>
    <mergeCell ref="G61:H61"/>
    <mergeCell ref="E62:F62"/>
    <mergeCell ref="G62:H62"/>
    <mergeCell ref="E63:F63"/>
    <mergeCell ref="G63:H63"/>
  </mergeCells>
  <pageMargins left="0.70866141732283472" right="0.31496062992125984" top="0.35433070866141736" bottom="0.35433070866141736" header="0.31496062992125984" footer="0.11811023622047245"/>
  <pageSetup paperSize="9" scale="5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ห้อง 1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  <vt:lpstr>ห้อง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Dont</dc:creator>
  <cp:lastModifiedBy>lenovo</cp:lastModifiedBy>
  <cp:lastPrinted>2019-03-09T10:20:05Z</cp:lastPrinted>
  <dcterms:created xsi:type="dcterms:W3CDTF">2014-06-19T09:18:26Z</dcterms:created>
  <dcterms:modified xsi:type="dcterms:W3CDTF">2020-12-20T17:09:32Z</dcterms:modified>
</cp:coreProperties>
</file>