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A39BB936-65CC-4CD6-B143-B7E0360370B7}" xr6:coauthVersionLast="45" xr6:coauthVersionMax="45" xr10:uidLastSave="{00000000-0000-0000-0000-000000000000}"/>
  <bookViews>
    <workbookView xWindow="10290" yWindow="405" windowWidth="9345" windowHeight="10710" firstSheet="8" activeTab="10" xr2:uid="{00000000-000D-0000-FFFF-FFFF00000000}"/>
  </bookViews>
  <sheets>
    <sheet name="ห้อง 1" sheetId="19" r:id="rId1"/>
    <sheet name="ห้อง 2" sheetId="20" r:id="rId2"/>
    <sheet name="ห้อง 3" sheetId="21" r:id="rId3"/>
    <sheet name="ห้อง 4" sheetId="22" r:id="rId4"/>
    <sheet name="ห้อง 5" sheetId="23" r:id="rId5"/>
    <sheet name="ห้อง 6" sheetId="24" r:id="rId6"/>
    <sheet name="ห้อง 7" sheetId="25" r:id="rId7"/>
    <sheet name="ห้อง 8" sheetId="26" r:id="rId8"/>
    <sheet name="ห้อง 9" sheetId="27" r:id="rId9"/>
    <sheet name="ห้อง 10" sheetId="28" r:id="rId10"/>
    <sheet name="ห้อง 11" sheetId="29" r:id="rId11"/>
  </sheets>
  <definedNames>
    <definedName name="OLE_LINK1" localSheetId="0">'ห้อง 1'!$H$12</definedName>
    <definedName name="OLE_LINK1" localSheetId="9">'ห้อง 10'!$H$12</definedName>
    <definedName name="OLE_LINK1" localSheetId="10">'ห้อง 11'!$H$12</definedName>
    <definedName name="OLE_LINK1" localSheetId="1">'ห้อง 2'!$H$12</definedName>
    <definedName name="OLE_LINK1" localSheetId="2">'ห้อง 3'!$H$12</definedName>
    <definedName name="OLE_LINK1" localSheetId="3">'ห้อง 4'!$H$12</definedName>
    <definedName name="OLE_LINK1" localSheetId="4">'ห้อง 5'!$H$12</definedName>
    <definedName name="OLE_LINK1" localSheetId="5">'ห้อง 6'!$H$12</definedName>
    <definedName name="OLE_LINK1" localSheetId="6">'ห้อง 7'!$H$12</definedName>
    <definedName name="OLE_LINK1" localSheetId="7">'ห้อง 8'!$H$12</definedName>
    <definedName name="OLE_LINK1" localSheetId="8">'ห้อง 9'!$H$12</definedName>
  </definedNames>
  <calcPr calcId="191029"/>
</workbook>
</file>

<file path=xl/calcChain.xml><?xml version="1.0" encoding="utf-8"?>
<calcChain xmlns="http://schemas.openxmlformats.org/spreadsheetml/2006/main">
  <c r="F42" i="27" l="1"/>
  <c r="G42" i="27"/>
  <c r="H42" i="27"/>
  <c r="I42" i="27"/>
  <c r="J42" i="27"/>
  <c r="F43" i="27"/>
  <c r="G43" i="27"/>
  <c r="H43" i="27"/>
  <c r="I43" i="27"/>
  <c r="J43" i="27"/>
  <c r="F44" i="27"/>
  <c r="G44" i="27"/>
  <c r="H44" i="27"/>
  <c r="I44" i="27"/>
  <c r="J44" i="27"/>
  <c r="F45" i="27"/>
  <c r="G45" i="27"/>
  <c r="H45" i="27"/>
  <c r="I45" i="27"/>
  <c r="J45" i="27"/>
  <c r="F46" i="27"/>
  <c r="G46" i="27"/>
  <c r="H46" i="27"/>
  <c r="I46" i="27"/>
  <c r="J46" i="27"/>
  <c r="F47" i="27"/>
  <c r="G47" i="27"/>
  <c r="H47" i="27"/>
  <c r="I47" i="27"/>
  <c r="J47" i="27"/>
  <c r="F48" i="27"/>
  <c r="G48" i="27"/>
  <c r="H48" i="27"/>
  <c r="I48" i="27"/>
  <c r="J48" i="27"/>
  <c r="F49" i="27"/>
  <c r="G49" i="27"/>
  <c r="H49" i="27"/>
  <c r="I49" i="27"/>
  <c r="J49" i="27"/>
  <c r="F50" i="27"/>
  <c r="G50" i="27"/>
  <c r="H50" i="27"/>
  <c r="I50" i="27"/>
  <c r="J50" i="27"/>
  <c r="F51" i="27"/>
  <c r="G51" i="27"/>
  <c r="H51" i="27"/>
  <c r="I51" i="27"/>
  <c r="J51" i="27"/>
  <c r="F52" i="25"/>
  <c r="G52" i="25"/>
  <c r="H52" i="25"/>
  <c r="I52" i="25"/>
  <c r="J52" i="25"/>
  <c r="F53" i="25"/>
  <c r="G53" i="25"/>
  <c r="H53" i="25"/>
  <c r="I53" i="25"/>
  <c r="J53" i="25"/>
  <c r="F44" i="24"/>
  <c r="G44" i="24"/>
  <c r="H44" i="24"/>
  <c r="I44" i="24"/>
  <c r="J44" i="24"/>
  <c r="F45" i="24"/>
  <c r="G45" i="24"/>
  <c r="H45" i="24"/>
  <c r="I45" i="24"/>
  <c r="J45" i="24"/>
  <c r="F46" i="24"/>
  <c r="G46" i="24"/>
  <c r="H46" i="24"/>
  <c r="I46" i="24"/>
  <c r="J46" i="24"/>
  <c r="F47" i="24"/>
  <c r="G47" i="24"/>
  <c r="H47" i="24"/>
  <c r="I47" i="24"/>
  <c r="J47" i="24"/>
  <c r="F48" i="24"/>
  <c r="G48" i="24"/>
  <c r="H48" i="24"/>
  <c r="I48" i="24"/>
  <c r="J48" i="24"/>
  <c r="F49" i="24"/>
  <c r="G49" i="24"/>
  <c r="H49" i="24"/>
  <c r="I49" i="24"/>
  <c r="J49" i="24"/>
  <c r="F50" i="24"/>
  <c r="G50" i="24"/>
  <c r="H50" i="24"/>
  <c r="I50" i="24"/>
  <c r="J50" i="24"/>
  <c r="F51" i="24"/>
  <c r="G51" i="24"/>
  <c r="H51" i="24"/>
  <c r="I51" i="24"/>
  <c r="J51" i="24"/>
  <c r="F52" i="24"/>
  <c r="G52" i="24"/>
  <c r="H52" i="24"/>
  <c r="I52" i="24"/>
  <c r="J52" i="24"/>
  <c r="F53" i="24"/>
  <c r="G53" i="24"/>
  <c r="H53" i="24"/>
  <c r="I53" i="24"/>
  <c r="J53" i="24"/>
  <c r="F52" i="23"/>
  <c r="G52" i="23"/>
  <c r="H52" i="23"/>
  <c r="I52" i="23"/>
  <c r="J52" i="23"/>
  <c r="F53" i="23"/>
  <c r="G53" i="23"/>
  <c r="H53" i="23"/>
  <c r="I53" i="23"/>
  <c r="J53" i="23"/>
  <c r="J40" i="29"/>
  <c r="I40" i="29"/>
  <c r="H40" i="29"/>
  <c r="G40" i="29"/>
  <c r="F40" i="29"/>
  <c r="J39" i="29"/>
  <c r="I39" i="29"/>
  <c r="H39" i="29"/>
  <c r="G39" i="29"/>
  <c r="F39" i="29"/>
  <c r="J38" i="29"/>
  <c r="I38" i="29"/>
  <c r="H38" i="29"/>
  <c r="G38" i="29"/>
  <c r="F38" i="29"/>
  <c r="J37" i="29"/>
  <c r="I37" i="29"/>
  <c r="H37" i="29"/>
  <c r="G37" i="29"/>
  <c r="F37" i="29"/>
  <c r="J36" i="29"/>
  <c r="I36" i="29"/>
  <c r="H36" i="29"/>
  <c r="G36" i="29"/>
  <c r="F36" i="29"/>
  <c r="J35" i="29"/>
  <c r="I35" i="29"/>
  <c r="H35" i="29"/>
  <c r="G35" i="29"/>
  <c r="F35" i="29"/>
  <c r="J34" i="29"/>
  <c r="I34" i="29"/>
  <c r="H34" i="29"/>
  <c r="G34" i="29"/>
  <c r="F34" i="29"/>
  <c r="J33" i="29"/>
  <c r="I33" i="29"/>
  <c r="H33" i="29"/>
  <c r="G33" i="29"/>
  <c r="F33" i="29"/>
  <c r="J32" i="29"/>
  <c r="I32" i="29"/>
  <c r="H32" i="29"/>
  <c r="G32" i="29"/>
  <c r="F32" i="29"/>
  <c r="J31" i="29"/>
  <c r="I31" i="29"/>
  <c r="H31" i="29"/>
  <c r="G31" i="29"/>
  <c r="F31" i="29"/>
  <c r="J30" i="29"/>
  <c r="I30" i="29"/>
  <c r="H30" i="29"/>
  <c r="G30" i="29"/>
  <c r="F30" i="29"/>
  <c r="J29" i="29"/>
  <c r="I29" i="29"/>
  <c r="H29" i="29"/>
  <c r="G29" i="29"/>
  <c r="F29" i="29"/>
  <c r="J28" i="29"/>
  <c r="I28" i="29"/>
  <c r="H28" i="29"/>
  <c r="G28" i="29"/>
  <c r="F28" i="29"/>
  <c r="J27" i="29"/>
  <c r="I27" i="29"/>
  <c r="H27" i="29"/>
  <c r="G27" i="29"/>
  <c r="F27" i="29"/>
  <c r="J26" i="29"/>
  <c r="I26" i="29"/>
  <c r="H26" i="29"/>
  <c r="G26" i="29"/>
  <c r="F26" i="29"/>
  <c r="J25" i="29"/>
  <c r="I25" i="29"/>
  <c r="H25" i="29"/>
  <c r="G25" i="29"/>
  <c r="F25" i="29"/>
  <c r="J24" i="29"/>
  <c r="I24" i="29"/>
  <c r="H24" i="29"/>
  <c r="G24" i="29"/>
  <c r="F24" i="29"/>
  <c r="J23" i="29"/>
  <c r="I23" i="29"/>
  <c r="H23" i="29"/>
  <c r="G23" i="29"/>
  <c r="F23" i="29"/>
  <c r="J22" i="29"/>
  <c r="I22" i="29"/>
  <c r="H22" i="29"/>
  <c r="G22" i="29"/>
  <c r="F22" i="29"/>
  <c r="J21" i="29"/>
  <c r="I21" i="29"/>
  <c r="H21" i="29"/>
  <c r="G21" i="29"/>
  <c r="F21" i="29"/>
  <c r="J20" i="29"/>
  <c r="I20" i="29"/>
  <c r="H20" i="29"/>
  <c r="G20" i="29"/>
  <c r="F20" i="29"/>
  <c r="J19" i="29"/>
  <c r="I19" i="29"/>
  <c r="H19" i="29"/>
  <c r="G19" i="29"/>
  <c r="F19" i="29"/>
  <c r="J18" i="29"/>
  <c r="I18" i="29"/>
  <c r="H18" i="29"/>
  <c r="G18" i="29"/>
  <c r="F18" i="29"/>
  <c r="J17" i="29"/>
  <c r="I17" i="29"/>
  <c r="H17" i="29"/>
  <c r="G17" i="29"/>
  <c r="F17" i="29"/>
  <c r="J16" i="29"/>
  <c r="I16" i="29"/>
  <c r="H16" i="29"/>
  <c r="G16" i="29"/>
  <c r="F16" i="29"/>
  <c r="J15" i="29"/>
  <c r="I15" i="29"/>
  <c r="H15" i="29"/>
  <c r="G15" i="29"/>
  <c r="F15" i="29"/>
  <c r="J14" i="29"/>
  <c r="I14" i="29"/>
  <c r="H14" i="29"/>
  <c r="G14" i="29"/>
  <c r="F14" i="29"/>
  <c r="J13" i="29"/>
  <c r="I13" i="29"/>
  <c r="H13" i="29"/>
  <c r="G13" i="29"/>
  <c r="F13" i="29"/>
  <c r="J12" i="29"/>
  <c r="J42" i="29" s="1"/>
  <c r="I12" i="29"/>
  <c r="G52" i="29" s="1"/>
  <c r="H12" i="29"/>
  <c r="G51" i="29" s="1"/>
  <c r="G12" i="29"/>
  <c r="G50" i="29" s="1"/>
  <c r="F12" i="29"/>
  <c r="G49" i="29" s="1"/>
  <c r="J41" i="29" l="1"/>
  <c r="J43" i="28"/>
  <c r="I43" i="28"/>
  <c r="H43" i="28"/>
  <c r="G43" i="28"/>
  <c r="F43" i="28"/>
  <c r="J42" i="28"/>
  <c r="I42" i="28"/>
  <c r="H42" i="28"/>
  <c r="G42" i="28"/>
  <c r="F42" i="28"/>
  <c r="J41" i="28"/>
  <c r="I41" i="28"/>
  <c r="H41" i="28"/>
  <c r="G41" i="28"/>
  <c r="F41" i="28"/>
  <c r="J40" i="28"/>
  <c r="I40" i="28"/>
  <c r="H40" i="28"/>
  <c r="G40" i="28"/>
  <c r="F40" i="28"/>
  <c r="J39" i="28"/>
  <c r="I39" i="28"/>
  <c r="H39" i="28"/>
  <c r="G39" i="28"/>
  <c r="F39" i="28"/>
  <c r="J38" i="28"/>
  <c r="I38" i="28"/>
  <c r="H38" i="28"/>
  <c r="G38" i="28"/>
  <c r="F38" i="28"/>
  <c r="J37" i="28"/>
  <c r="I37" i="28"/>
  <c r="H37" i="28"/>
  <c r="G37" i="28"/>
  <c r="F37" i="28"/>
  <c r="J36" i="28"/>
  <c r="I36" i="28"/>
  <c r="H36" i="28"/>
  <c r="G36" i="28"/>
  <c r="F36" i="28"/>
  <c r="J35" i="28"/>
  <c r="I35" i="28"/>
  <c r="H35" i="28"/>
  <c r="G35" i="28"/>
  <c r="F35" i="28"/>
  <c r="J34" i="28"/>
  <c r="I34" i="28"/>
  <c r="H34" i="28"/>
  <c r="G34" i="28"/>
  <c r="F34" i="28"/>
  <c r="J33" i="28"/>
  <c r="I33" i="28"/>
  <c r="H33" i="28"/>
  <c r="G33" i="28"/>
  <c r="F33" i="28"/>
  <c r="J32" i="28"/>
  <c r="I32" i="28"/>
  <c r="H32" i="28"/>
  <c r="G32" i="28"/>
  <c r="F32" i="28"/>
  <c r="J31" i="28"/>
  <c r="I31" i="28"/>
  <c r="H31" i="28"/>
  <c r="G31" i="28"/>
  <c r="F31" i="28"/>
  <c r="J30" i="28"/>
  <c r="I30" i="28"/>
  <c r="H30" i="28"/>
  <c r="G30" i="28"/>
  <c r="F30" i="28"/>
  <c r="J29" i="28"/>
  <c r="I29" i="28"/>
  <c r="H29" i="28"/>
  <c r="G29" i="28"/>
  <c r="F29" i="28"/>
  <c r="J28" i="28"/>
  <c r="I28" i="28"/>
  <c r="H28" i="28"/>
  <c r="G28" i="28"/>
  <c r="F28" i="28"/>
  <c r="J27" i="28"/>
  <c r="I27" i="28"/>
  <c r="H27" i="28"/>
  <c r="G27" i="28"/>
  <c r="F27" i="28"/>
  <c r="J26" i="28"/>
  <c r="I26" i="28"/>
  <c r="H26" i="28"/>
  <c r="G26" i="28"/>
  <c r="F26" i="28"/>
  <c r="J25" i="28"/>
  <c r="I25" i="28"/>
  <c r="H25" i="28"/>
  <c r="G25" i="28"/>
  <c r="F25" i="28"/>
  <c r="J24" i="28"/>
  <c r="I24" i="28"/>
  <c r="H24" i="28"/>
  <c r="G24" i="28"/>
  <c r="F24" i="28"/>
  <c r="J23" i="28"/>
  <c r="I23" i="28"/>
  <c r="H23" i="28"/>
  <c r="G23" i="28"/>
  <c r="F23" i="28"/>
  <c r="J22" i="28"/>
  <c r="I22" i="28"/>
  <c r="H22" i="28"/>
  <c r="G22" i="28"/>
  <c r="F22" i="28"/>
  <c r="J21" i="28"/>
  <c r="I21" i="28"/>
  <c r="H21" i="28"/>
  <c r="G21" i="28"/>
  <c r="F21" i="28"/>
  <c r="J20" i="28"/>
  <c r="I20" i="28"/>
  <c r="H20" i="28"/>
  <c r="G20" i="28"/>
  <c r="F20" i="28"/>
  <c r="J19" i="28"/>
  <c r="I19" i="28"/>
  <c r="H19" i="28"/>
  <c r="G19" i="28"/>
  <c r="F19" i="28"/>
  <c r="J18" i="28"/>
  <c r="I18" i="28"/>
  <c r="H18" i="28"/>
  <c r="G18" i="28"/>
  <c r="F18" i="28"/>
  <c r="J17" i="28"/>
  <c r="I17" i="28"/>
  <c r="H17" i="28"/>
  <c r="G17" i="28"/>
  <c r="F17" i="28"/>
  <c r="J16" i="28"/>
  <c r="I16" i="28"/>
  <c r="H16" i="28"/>
  <c r="G16" i="28"/>
  <c r="F16" i="28"/>
  <c r="J15" i="28"/>
  <c r="I15" i="28"/>
  <c r="H15" i="28"/>
  <c r="G15" i="28"/>
  <c r="F15" i="28"/>
  <c r="J14" i="28"/>
  <c r="I14" i="28"/>
  <c r="H14" i="28"/>
  <c r="G14" i="28"/>
  <c r="F14" i="28"/>
  <c r="J13" i="28"/>
  <c r="I13" i="28"/>
  <c r="H13" i="28"/>
  <c r="G13" i="28"/>
  <c r="F13" i="28"/>
  <c r="J12" i="28"/>
  <c r="I12" i="28"/>
  <c r="H12" i="28"/>
  <c r="G12" i="28"/>
  <c r="F12" i="28"/>
  <c r="J41" i="27"/>
  <c r="I41" i="27"/>
  <c r="H41" i="27"/>
  <c r="G41" i="27"/>
  <c r="F41" i="27"/>
  <c r="J40" i="27"/>
  <c r="I40" i="27"/>
  <c r="H40" i="27"/>
  <c r="G40" i="27"/>
  <c r="F40" i="27"/>
  <c r="J39" i="27"/>
  <c r="I39" i="27"/>
  <c r="H39" i="27"/>
  <c r="G39" i="27"/>
  <c r="F39" i="27"/>
  <c r="J38" i="27"/>
  <c r="I38" i="27"/>
  <c r="H38" i="27"/>
  <c r="G38" i="27"/>
  <c r="F38" i="27"/>
  <c r="J37" i="27"/>
  <c r="I37" i="27"/>
  <c r="H37" i="27"/>
  <c r="G37" i="27"/>
  <c r="F37" i="27"/>
  <c r="J36" i="27"/>
  <c r="I36" i="27"/>
  <c r="H36" i="27"/>
  <c r="G36" i="27"/>
  <c r="F36" i="27"/>
  <c r="J35" i="27"/>
  <c r="I35" i="27"/>
  <c r="H35" i="27"/>
  <c r="G35" i="27"/>
  <c r="F35" i="27"/>
  <c r="J34" i="27"/>
  <c r="I34" i="27"/>
  <c r="H34" i="27"/>
  <c r="G34" i="27"/>
  <c r="F34" i="27"/>
  <c r="J33" i="27"/>
  <c r="I33" i="27"/>
  <c r="H33" i="27"/>
  <c r="G33" i="27"/>
  <c r="F33" i="27"/>
  <c r="J32" i="27"/>
  <c r="I32" i="27"/>
  <c r="H32" i="27"/>
  <c r="G32" i="27"/>
  <c r="F32" i="27"/>
  <c r="J31" i="27"/>
  <c r="I31" i="27"/>
  <c r="H31" i="27"/>
  <c r="G31" i="27"/>
  <c r="F31" i="27"/>
  <c r="J30" i="27"/>
  <c r="I30" i="27"/>
  <c r="H30" i="27"/>
  <c r="G30" i="27"/>
  <c r="F30" i="27"/>
  <c r="J29" i="27"/>
  <c r="I29" i="27"/>
  <c r="H29" i="27"/>
  <c r="G29" i="27"/>
  <c r="F29" i="27"/>
  <c r="J28" i="27"/>
  <c r="I28" i="27"/>
  <c r="H28" i="27"/>
  <c r="G28" i="27"/>
  <c r="F28" i="27"/>
  <c r="J27" i="27"/>
  <c r="I27" i="27"/>
  <c r="H27" i="27"/>
  <c r="G27" i="27"/>
  <c r="F27" i="27"/>
  <c r="J26" i="27"/>
  <c r="I26" i="27"/>
  <c r="H26" i="27"/>
  <c r="G26" i="27"/>
  <c r="F26" i="27"/>
  <c r="J25" i="27"/>
  <c r="I25" i="27"/>
  <c r="H25" i="27"/>
  <c r="G25" i="27"/>
  <c r="F25" i="27"/>
  <c r="J24" i="27"/>
  <c r="I24" i="27"/>
  <c r="H24" i="27"/>
  <c r="G24" i="27"/>
  <c r="F24" i="27"/>
  <c r="J23" i="27"/>
  <c r="I23" i="27"/>
  <c r="H23" i="27"/>
  <c r="G23" i="27"/>
  <c r="F23" i="27"/>
  <c r="J22" i="27"/>
  <c r="I22" i="27"/>
  <c r="H22" i="27"/>
  <c r="G22" i="27"/>
  <c r="F22" i="27"/>
  <c r="J21" i="27"/>
  <c r="I21" i="27"/>
  <c r="H21" i="27"/>
  <c r="G21" i="27"/>
  <c r="F21" i="27"/>
  <c r="J20" i="27"/>
  <c r="I20" i="27"/>
  <c r="H20" i="27"/>
  <c r="G20" i="27"/>
  <c r="F20" i="27"/>
  <c r="J19" i="27"/>
  <c r="I19" i="27"/>
  <c r="H19" i="27"/>
  <c r="G19" i="27"/>
  <c r="F19" i="27"/>
  <c r="J18" i="27"/>
  <c r="I18" i="27"/>
  <c r="H18" i="27"/>
  <c r="G18" i="27"/>
  <c r="F18" i="27"/>
  <c r="J17" i="27"/>
  <c r="I17" i="27"/>
  <c r="H17" i="27"/>
  <c r="G17" i="27"/>
  <c r="F17" i="27"/>
  <c r="J16" i="27"/>
  <c r="I16" i="27"/>
  <c r="H16" i="27"/>
  <c r="G16" i="27"/>
  <c r="F16" i="27"/>
  <c r="J15" i="27"/>
  <c r="I15" i="27"/>
  <c r="H15" i="27"/>
  <c r="G15" i="27"/>
  <c r="F15" i="27"/>
  <c r="J14" i="27"/>
  <c r="I14" i="27"/>
  <c r="H14" i="27"/>
  <c r="G14" i="27"/>
  <c r="F14" i="27"/>
  <c r="J13" i="27"/>
  <c r="I13" i="27"/>
  <c r="H13" i="27"/>
  <c r="G13" i="27"/>
  <c r="F13" i="27"/>
  <c r="J12" i="27"/>
  <c r="I12" i="27"/>
  <c r="H12" i="27"/>
  <c r="G12" i="27"/>
  <c r="F12" i="27"/>
  <c r="J45" i="26"/>
  <c r="I45" i="26"/>
  <c r="H45" i="26"/>
  <c r="G45" i="26"/>
  <c r="F45" i="26"/>
  <c r="J44" i="26"/>
  <c r="I44" i="26"/>
  <c r="H44" i="26"/>
  <c r="G44" i="26"/>
  <c r="F44" i="26"/>
  <c r="J43" i="26"/>
  <c r="I43" i="26"/>
  <c r="H43" i="26"/>
  <c r="G43" i="26"/>
  <c r="F43" i="26"/>
  <c r="J42" i="26"/>
  <c r="I42" i="26"/>
  <c r="H42" i="26"/>
  <c r="G42" i="26"/>
  <c r="F42" i="26"/>
  <c r="J41" i="26"/>
  <c r="I41" i="26"/>
  <c r="H41" i="26"/>
  <c r="G41" i="26"/>
  <c r="F41" i="26"/>
  <c r="J40" i="26"/>
  <c r="I40" i="26"/>
  <c r="H40" i="26"/>
  <c r="G40" i="26"/>
  <c r="F40" i="26"/>
  <c r="J39" i="26"/>
  <c r="I39" i="26"/>
  <c r="H39" i="26"/>
  <c r="G39" i="26"/>
  <c r="F39" i="26"/>
  <c r="J38" i="26"/>
  <c r="I38" i="26"/>
  <c r="H38" i="26"/>
  <c r="G38" i="26"/>
  <c r="F38" i="26"/>
  <c r="J37" i="26"/>
  <c r="I37" i="26"/>
  <c r="H37" i="26"/>
  <c r="G37" i="26"/>
  <c r="F37" i="26"/>
  <c r="J36" i="26"/>
  <c r="I36" i="26"/>
  <c r="H36" i="26"/>
  <c r="G36" i="26"/>
  <c r="F36" i="26"/>
  <c r="J35" i="26"/>
  <c r="I35" i="26"/>
  <c r="H35" i="26"/>
  <c r="G35" i="26"/>
  <c r="F35" i="26"/>
  <c r="J34" i="26"/>
  <c r="I34" i="26"/>
  <c r="H34" i="26"/>
  <c r="G34" i="26"/>
  <c r="F34" i="26"/>
  <c r="J33" i="26"/>
  <c r="I33" i="26"/>
  <c r="H33" i="26"/>
  <c r="G33" i="26"/>
  <c r="F33" i="26"/>
  <c r="J32" i="26"/>
  <c r="I32" i="26"/>
  <c r="H32" i="26"/>
  <c r="G32" i="26"/>
  <c r="F32" i="26"/>
  <c r="J31" i="26"/>
  <c r="I31" i="26"/>
  <c r="H31" i="26"/>
  <c r="G31" i="26"/>
  <c r="F31" i="26"/>
  <c r="J30" i="26"/>
  <c r="I30" i="26"/>
  <c r="H30" i="26"/>
  <c r="G30" i="26"/>
  <c r="F30" i="26"/>
  <c r="J29" i="26"/>
  <c r="I29" i="26"/>
  <c r="H29" i="26"/>
  <c r="G29" i="26"/>
  <c r="F29" i="26"/>
  <c r="J28" i="26"/>
  <c r="I28" i="26"/>
  <c r="H28" i="26"/>
  <c r="G28" i="26"/>
  <c r="F28" i="26"/>
  <c r="J27" i="26"/>
  <c r="I27" i="26"/>
  <c r="H27" i="26"/>
  <c r="G27" i="26"/>
  <c r="F27" i="26"/>
  <c r="J26" i="26"/>
  <c r="I26" i="26"/>
  <c r="H26" i="26"/>
  <c r="G26" i="26"/>
  <c r="F26" i="26"/>
  <c r="J25" i="26"/>
  <c r="I25" i="26"/>
  <c r="H25" i="26"/>
  <c r="G25" i="26"/>
  <c r="F25" i="26"/>
  <c r="J24" i="26"/>
  <c r="I24" i="26"/>
  <c r="H24" i="26"/>
  <c r="G24" i="26"/>
  <c r="F24" i="26"/>
  <c r="J23" i="26"/>
  <c r="I23" i="26"/>
  <c r="H23" i="26"/>
  <c r="G23" i="26"/>
  <c r="F23" i="26"/>
  <c r="J22" i="26"/>
  <c r="I22" i="26"/>
  <c r="H22" i="26"/>
  <c r="G22" i="26"/>
  <c r="F22" i="26"/>
  <c r="J21" i="26"/>
  <c r="I21" i="26"/>
  <c r="H21" i="26"/>
  <c r="G21" i="26"/>
  <c r="F21" i="26"/>
  <c r="J20" i="26"/>
  <c r="I20" i="26"/>
  <c r="H20" i="26"/>
  <c r="G20" i="26"/>
  <c r="F20" i="26"/>
  <c r="J19" i="26"/>
  <c r="I19" i="26"/>
  <c r="H19" i="26"/>
  <c r="G19" i="26"/>
  <c r="F19" i="26"/>
  <c r="J18" i="26"/>
  <c r="I18" i="26"/>
  <c r="H18" i="26"/>
  <c r="G18" i="26"/>
  <c r="F18" i="26"/>
  <c r="J17" i="26"/>
  <c r="I17" i="26"/>
  <c r="H17" i="26"/>
  <c r="G17" i="26"/>
  <c r="F17" i="26"/>
  <c r="J16" i="26"/>
  <c r="I16" i="26"/>
  <c r="H16" i="26"/>
  <c r="G16" i="26"/>
  <c r="F16" i="26"/>
  <c r="J15" i="26"/>
  <c r="I15" i="26"/>
  <c r="H15" i="26"/>
  <c r="G15" i="26"/>
  <c r="F15" i="26"/>
  <c r="J14" i="26"/>
  <c r="I14" i="26"/>
  <c r="H14" i="26"/>
  <c r="G14" i="26"/>
  <c r="F14" i="26"/>
  <c r="J13" i="26"/>
  <c r="I13" i="26"/>
  <c r="H13" i="26"/>
  <c r="G13" i="26"/>
  <c r="F13" i="26"/>
  <c r="J12" i="26"/>
  <c r="I12" i="26"/>
  <c r="H12" i="26"/>
  <c r="G12" i="26"/>
  <c r="F12" i="26"/>
  <c r="J51" i="25"/>
  <c r="I51" i="25"/>
  <c r="H51" i="25"/>
  <c r="G51" i="25"/>
  <c r="F51" i="25"/>
  <c r="J50" i="25"/>
  <c r="I50" i="25"/>
  <c r="H50" i="25"/>
  <c r="G50" i="25"/>
  <c r="F50" i="25"/>
  <c r="J49" i="25"/>
  <c r="I49" i="25"/>
  <c r="H49" i="25"/>
  <c r="G49" i="25"/>
  <c r="F49" i="25"/>
  <c r="J48" i="25"/>
  <c r="I48" i="25"/>
  <c r="H48" i="25"/>
  <c r="G48" i="25"/>
  <c r="F48" i="25"/>
  <c r="J47" i="25"/>
  <c r="I47" i="25"/>
  <c r="H47" i="25"/>
  <c r="G47" i="25"/>
  <c r="F47" i="25"/>
  <c r="J46" i="25"/>
  <c r="I46" i="25"/>
  <c r="H46" i="25"/>
  <c r="G46" i="25"/>
  <c r="F46" i="25"/>
  <c r="J45" i="25"/>
  <c r="I45" i="25"/>
  <c r="H45" i="25"/>
  <c r="G45" i="25"/>
  <c r="F45" i="25"/>
  <c r="J44" i="25"/>
  <c r="I44" i="25"/>
  <c r="H44" i="25"/>
  <c r="G44" i="25"/>
  <c r="F44" i="25"/>
  <c r="J43" i="25"/>
  <c r="I43" i="25"/>
  <c r="H43" i="25"/>
  <c r="G43" i="25"/>
  <c r="F43" i="25"/>
  <c r="J42" i="25"/>
  <c r="I42" i="25"/>
  <c r="H42" i="25"/>
  <c r="G42" i="25"/>
  <c r="F42" i="25"/>
  <c r="J41" i="25"/>
  <c r="I41" i="25"/>
  <c r="H41" i="25"/>
  <c r="G41" i="25"/>
  <c r="F41" i="25"/>
  <c r="J40" i="25"/>
  <c r="I40" i="25"/>
  <c r="H40" i="25"/>
  <c r="G40" i="25"/>
  <c r="F40" i="25"/>
  <c r="J39" i="25"/>
  <c r="I39" i="25"/>
  <c r="H39" i="25"/>
  <c r="G39" i="25"/>
  <c r="F39" i="25"/>
  <c r="J38" i="25"/>
  <c r="I38" i="25"/>
  <c r="H38" i="25"/>
  <c r="G38" i="25"/>
  <c r="F38" i="25"/>
  <c r="J37" i="25"/>
  <c r="I37" i="25"/>
  <c r="H37" i="25"/>
  <c r="G37" i="25"/>
  <c r="F37" i="25"/>
  <c r="J36" i="25"/>
  <c r="I36" i="25"/>
  <c r="H36" i="25"/>
  <c r="G36" i="25"/>
  <c r="F36" i="25"/>
  <c r="J35" i="25"/>
  <c r="I35" i="25"/>
  <c r="H35" i="25"/>
  <c r="G35" i="25"/>
  <c r="F35" i="25"/>
  <c r="J34" i="25"/>
  <c r="I34" i="25"/>
  <c r="H34" i="25"/>
  <c r="G34" i="25"/>
  <c r="F34" i="25"/>
  <c r="J33" i="25"/>
  <c r="I33" i="25"/>
  <c r="H33" i="25"/>
  <c r="G33" i="25"/>
  <c r="F33" i="25"/>
  <c r="J32" i="25"/>
  <c r="I32" i="25"/>
  <c r="H32" i="25"/>
  <c r="G32" i="25"/>
  <c r="F32" i="25"/>
  <c r="J31" i="25"/>
  <c r="I31" i="25"/>
  <c r="H31" i="25"/>
  <c r="G31" i="25"/>
  <c r="F31" i="25"/>
  <c r="J30" i="25"/>
  <c r="I30" i="25"/>
  <c r="H30" i="25"/>
  <c r="G30" i="25"/>
  <c r="F30" i="25"/>
  <c r="J29" i="25"/>
  <c r="I29" i="25"/>
  <c r="H29" i="25"/>
  <c r="G29" i="25"/>
  <c r="F29" i="25"/>
  <c r="J28" i="25"/>
  <c r="I28" i="25"/>
  <c r="H28" i="25"/>
  <c r="G28" i="25"/>
  <c r="F28" i="25"/>
  <c r="J27" i="25"/>
  <c r="I27" i="25"/>
  <c r="H27" i="25"/>
  <c r="G27" i="25"/>
  <c r="F27" i="25"/>
  <c r="J26" i="25"/>
  <c r="I26" i="25"/>
  <c r="H26" i="25"/>
  <c r="G26" i="25"/>
  <c r="F26" i="25"/>
  <c r="J25" i="25"/>
  <c r="I25" i="25"/>
  <c r="H25" i="25"/>
  <c r="G25" i="25"/>
  <c r="F25" i="25"/>
  <c r="J24" i="25"/>
  <c r="I24" i="25"/>
  <c r="H24" i="25"/>
  <c r="G24" i="25"/>
  <c r="F24" i="25"/>
  <c r="J23" i="25"/>
  <c r="I23" i="25"/>
  <c r="H23" i="25"/>
  <c r="G23" i="25"/>
  <c r="F23" i="25"/>
  <c r="J22" i="25"/>
  <c r="I22" i="25"/>
  <c r="H22" i="25"/>
  <c r="G22" i="25"/>
  <c r="F22" i="25"/>
  <c r="J21" i="25"/>
  <c r="I21" i="25"/>
  <c r="H21" i="25"/>
  <c r="G21" i="25"/>
  <c r="F21" i="25"/>
  <c r="J20" i="25"/>
  <c r="I20" i="25"/>
  <c r="H20" i="25"/>
  <c r="G20" i="25"/>
  <c r="F20" i="25"/>
  <c r="J19" i="25"/>
  <c r="I19" i="25"/>
  <c r="H19" i="25"/>
  <c r="G19" i="25"/>
  <c r="F19" i="25"/>
  <c r="J18" i="25"/>
  <c r="I18" i="25"/>
  <c r="H18" i="25"/>
  <c r="G18" i="25"/>
  <c r="F18" i="25"/>
  <c r="J17" i="25"/>
  <c r="I17" i="25"/>
  <c r="H17" i="25"/>
  <c r="G17" i="25"/>
  <c r="F17" i="25"/>
  <c r="J16" i="25"/>
  <c r="I16" i="25"/>
  <c r="H16" i="25"/>
  <c r="G16" i="25"/>
  <c r="F16" i="25"/>
  <c r="J15" i="25"/>
  <c r="I15" i="25"/>
  <c r="H15" i="25"/>
  <c r="G15" i="25"/>
  <c r="F15" i="25"/>
  <c r="J14" i="25"/>
  <c r="I14" i="25"/>
  <c r="H14" i="25"/>
  <c r="G14" i="25"/>
  <c r="F14" i="25"/>
  <c r="J13" i="25"/>
  <c r="I13" i="25"/>
  <c r="H13" i="25"/>
  <c r="G13" i="25"/>
  <c r="F13" i="25"/>
  <c r="J12" i="25"/>
  <c r="I12" i="25"/>
  <c r="H12" i="25"/>
  <c r="G12" i="25"/>
  <c r="F12" i="25"/>
  <c r="J43" i="24"/>
  <c r="I43" i="24"/>
  <c r="H43" i="24"/>
  <c r="G43" i="24"/>
  <c r="F43" i="24"/>
  <c r="J42" i="24"/>
  <c r="I42" i="24"/>
  <c r="H42" i="24"/>
  <c r="G42" i="24"/>
  <c r="F42" i="24"/>
  <c r="J41" i="24"/>
  <c r="I41" i="24"/>
  <c r="H41" i="24"/>
  <c r="G41" i="24"/>
  <c r="F41" i="24"/>
  <c r="J40" i="24"/>
  <c r="I40" i="24"/>
  <c r="H40" i="24"/>
  <c r="G40" i="24"/>
  <c r="F40" i="24"/>
  <c r="J39" i="24"/>
  <c r="I39" i="24"/>
  <c r="H39" i="24"/>
  <c r="G39" i="24"/>
  <c r="F39" i="24"/>
  <c r="J38" i="24"/>
  <c r="I38" i="24"/>
  <c r="H38" i="24"/>
  <c r="G38" i="24"/>
  <c r="F38" i="24"/>
  <c r="J37" i="24"/>
  <c r="I37" i="24"/>
  <c r="H37" i="24"/>
  <c r="G37" i="24"/>
  <c r="F37" i="24"/>
  <c r="J36" i="24"/>
  <c r="I36" i="24"/>
  <c r="H36" i="24"/>
  <c r="G36" i="24"/>
  <c r="F36" i="24"/>
  <c r="J35" i="24"/>
  <c r="I35" i="24"/>
  <c r="H35" i="24"/>
  <c r="G35" i="24"/>
  <c r="F35" i="24"/>
  <c r="J34" i="24"/>
  <c r="I34" i="24"/>
  <c r="H34" i="24"/>
  <c r="G34" i="24"/>
  <c r="F34" i="24"/>
  <c r="J33" i="24"/>
  <c r="I33" i="24"/>
  <c r="H33" i="24"/>
  <c r="G33" i="24"/>
  <c r="F33" i="24"/>
  <c r="J32" i="24"/>
  <c r="I32" i="24"/>
  <c r="H32" i="24"/>
  <c r="G32" i="24"/>
  <c r="F32" i="24"/>
  <c r="J31" i="24"/>
  <c r="I31" i="24"/>
  <c r="H31" i="24"/>
  <c r="G31" i="24"/>
  <c r="F31" i="24"/>
  <c r="J30" i="24"/>
  <c r="I30" i="24"/>
  <c r="H30" i="24"/>
  <c r="G30" i="24"/>
  <c r="F30" i="24"/>
  <c r="J29" i="24"/>
  <c r="I29" i="24"/>
  <c r="H29" i="24"/>
  <c r="G29" i="24"/>
  <c r="F29" i="24"/>
  <c r="J28" i="24"/>
  <c r="I28" i="24"/>
  <c r="H28" i="24"/>
  <c r="G28" i="24"/>
  <c r="F28" i="24"/>
  <c r="J27" i="24"/>
  <c r="I27" i="24"/>
  <c r="H27" i="24"/>
  <c r="G27" i="24"/>
  <c r="F27" i="24"/>
  <c r="J26" i="24"/>
  <c r="I26" i="24"/>
  <c r="H26" i="24"/>
  <c r="G26" i="24"/>
  <c r="F26" i="24"/>
  <c r="J25" i="24"/>
  <c r="I25" i="24"/>
  <c r="H25" i="24"/>
  <c r="G25" i="24"/>
  <c r="F25" i="24"/>
  <c r="J24" i="24"/>
  <c r="I24" i="24"/>
  <c r="H24" i="24"/>
  <c r="G24" i="24"/>
  <c r="F24" i="24"/>
  <c r="J23" i="24"/>
  <c r="I23" i="24"/>
  <c r="H23" i="24"/>
  <c r="G23" i="24"/>
  <c r="F23" i="24"/>
  <c r="J22" i="24"/>
  <c r="I22" i="24"/>
  <c r="H22" i="24"/>
  <c r="G22" i="24"/>
  <c r="F22" i="24"/>
  <c r="J21" i="24"/>
  <c r="I21" i="24"/>
  <c r="H21" i="24"/>
  <c r="G21" i="24"/>
  <c r="F21" i="24"/>
  <c r="J20" i="24"/>
  <c r="I20" i="24"/>
  <c r="H20" i="24"/>
  <c r="G20" i="24"/>
  <c r="F20" i="24"/>
  <c r="J19" i="24"/>
  <c r="I19" i="24"/>
  <c r="H19" i="24"/>
  <c r="G19" i="24"/>
  <c r="F19" i="24"/>
  <c r="J18" i="24"/>
  <c r="I18" i="24"/>
  <c r="H18" i="24"/>
  <c r="G18" i="24"/>
  <c r="F18" i="24"/>
  <c r="J17" i="24"/>
  <c r="I17" i="24"/>
  <c r="H17" i="24"/>
  <c r="G17" i="24"/>
  <c r="F17" i="24"/>
  <c r="J16" i="24"/>
  <c r="I16" i="24"/>
  <c r="H16" i="24"/>
  <c r="G16" i="24"/>
  <c r="F16" i="24"/>
  <c r="J15" i="24"/>
  <c r="I15" i="24"/>
  <c r="H15" i="24"/>
  <c r="G15" i="24"/>
  <c r="F15" i="24"/>
  <c r="J14" i="24"/>
  <c r="I14" i="24"/>
  <c r="H14" i="24"/>
  <c r="G14" i="24"/>
  <c r="F14" i="24"/>
  <c r="J13" i="24"/>
  <c r="I13" i="24"/>
  <c r="H13" i="24"/>
  <c r="G13" i="24"/>
  <c r="F13" i="24"/>
  <c r="J12" i="24"/>
  <c r="I12" i="24"/>
  <c r="H12" i="24"/>
  <c r="G12" i="24"/>
  <c r="F12" i="24"/>
  <c r="J54" i="23"/>
  <c r="J51" i="23"/>
  <c r="I51" i="23"/>
  <c r="H51" i="23"/>
  <c r="G51" i="23"/>
  <c r="F51" i="23"/>
  <c r="J50" i="23"/>
  <c r="I50" i="23"/>
  <c r="H50" i="23"/>
  <c r="G50" i="23"/>
  <c r="F50" i="23"/>
  <c r="J49" i="23"/>
  <c r="I49" i="23"/>
  <c r="H49" i="23"/>
  <c r="G49" i="23"/>
  <c r="F49" i="23"/>
  <c r="J48" i="23"/>
  <c r="I48" i="23"/>
  <c r="H48" i="23"/>
  <c r="G48" i="23"/>
  <c r="F48" i="23"/>
  <c r="J47" i="23"/>
  <c r="I47" i="23"/>
  <c r="H47" i="23"/>
  <c r="G47" i="23"/>
  <c r="F47" i="23"/>
  <c r="J46" i="23"/>
  <c r="I46" i="23"/>
  <c r="H46" i="23"/>
  <c r="G46" i="23"/>
  <c r="F46" i="23"/>
  <c r="J45" i="23"/>
  <c r="I45" i="23"/>
  <c r="H45" i="23"/>
  <c r="G45" i="23"/>
  <c r="F45" i="23"/>
  <c r="J44" i="23"/>
  <c r="I44" i="23"/>
  <c r="H44" i="23"/>
  <c r="G44" i="23"/>
  <c r="F44" i="23"/>
  <c r="J43" i="23"/>
  <c r="I43" i="23"/>
  <c r="H43" i="23"/>
  <c r="G43" i="23"/>
  <c r="F43" i="23"/>
  <c r="J42" i="23"/>
  <c r="I42" i="23"/>
  <c r="H42" i="23"/>
  <c r="G42" i="23"/>
  <c r="F42" i="23"/>
  <c r="J41" i="23"/>
  <c r="I41" i="23"/>
  <c r="H41" i="23"/>
  <c r="G41" i="23"/>
  <c r="F41" i="23"/>
  <c r="J40" i="23"/>
  <c r="I40" i="23"/>
  <c r="H40" i="23"/>
  <c r="G40" i="23"/>
  <c r="F40" i="23"/>
  <c r="J39" i="23"/>
  <c r="I39" i="23"/>
  <c r="H39" i="23"/>
  <c r="G39" i="23"/>
  <c r="F39" i="23"/>
  <c r="J38" i="23"/>
  <c r="I38" i="23"/>
  <c r="H38" i="23"/>
  <c r="G38" i="23"/>
  <c r="F38" i="23"/>
  <c r="J37" i="23"/>
  <c r="I37" i="23"/>
  <c r="H37" i="23"/>
  <c r="G37" i="23"/>
  <c r="F37" i="23"/>
  <c r="J36" i="23"/>
  <c r="I36" i="23"/>
  <c r="H36" i="23"/>
  <c r="G36" i="23"/>
  <c r="F36" i="23"/>
  <c r="J35" i="23"/>
  <c r="I35" i="23"/>
  <c r="H35" i="23"/>
  <c r="G35" i="23"/>
  <c r="F35" i="23"/>
  <c r="J34" i="23"/>
  <c r="I34" i="23"/>
  <c r="H34" i="23"/>
  <c r="G34" i="23"/>
  <c r="F34" i="23"/>
  <c r="J33" i="23"/>
  <c r="I33" i="23"/>
  <c r="H33" i="23"/>
  <c r="G33" i="23"/>
  <c r="F33" i="23"/>
  <c r="J32" i="23"/>
  <c r="I32" i="23"/>
  <c r="H32" i="23"/>
  <c r="G32" i="23"/>
  <c r="F32" i="23"/>
  <c r="J31" i="23"/>
  <c r="I31" i="23"/>
  <c r="H31" i="23"/>
  <c r="G31" i="23"/>
  <c r="F31" i="23"/>
  <c r="J30" i="23"/>
  <c r="I30" i="23"/>
  <c r="H30" i="23"/>
  <c r="G30" i="23"/>
  <c r="F30" i="23"/>
  <c r="J29" i="23"/>
  <c r="I29" i="23"/>
  <c r="H29" i="23"/>
  <c r="G29" i="23"/>
  <c r="F29" i="23"/>
  <c r="J28" i="23"/>
  <c r="I28" i="23"/>
  <c r="H28" i="23"/>
  <c r="G28" i="23"/>
  <c r="F28" i="23"/>
  <c r="J27" i="23"/>
  <c r="I27" i="23"/>
  <c r="H27" i="23"/>
  <c r="G27" i="23"/>
  <c r="F27" i="23"/>
  <c r="J26" i="23"/>
  <c r="I26" i="23"/>
  <c r="H26" i="23"/>
  <c r="G26" i="23"/>
  <c r="F26" i="23"/>
  <c r="J25" i="23"/>
  <c r="I25" i="23"/>
  <c r="H25" i="23"/>
  <c r="G25" i="23"/>
  <c r="F25" i="23"/>
  <c r="J24" i="23"/>
  <c r="I24" i="23"/>
  <c r="H24" i="23"/>
  <c r="G24" i="23"/>
  <c r="F24" i="23"/>
  <c r="J23" i="23"/>
  <c r="I23" i="23"/>
  <c r="H23" i="23"/>
  <c r="G23" i="23"/>
  <c r="F23" i="23"/>
  <c r="J22" i="23"/>
  <c r="I22" i="23"/>
  <c r="H22" i="23"/>
  <c r="G22" i="23"/>
  <c r="F22" i="23"/>
  <c r="J21" i="23"/>
  <c r="I21" i="23"/>
  <c r="H21" i="23"/>
  <c r="G21" i="23"/>
  <c r="F21" i="23"/>
  <c r="J20" i="23"/>
  <c r="I20" i="23"/>
  <c r="H20" i="23"/>
  <c r="G20" i="23"/>
  <c r="F20" i="23"/>
  <c r="J19" i="23"/>
  <c r="I19" i="23"/>
  <c r="H19" i="23"/>
  <c r="G19" i="23"/>
  <c r="F19" i="23"/>
  <c r="J18" i="23"/>
  <c r="I18" i="23"/>
  <c r="H18" i="23"/>
  <c r="G18" i="23"/>
  <c r="F18" i="23"/>
  <c r="J17" i="23"/>
  <c r="I17" i="23"/>
  <c r="H17" i="23"/>
  <c r="G17" i="23"/>
  <c r="F17" i="23"/>
  <c r="J16" i="23"/>
  <c r="I16" i="23"/>
  <c r="H16" i="23"/>
  <c r="G16" i="23"/>
  <c r="F16" i="23"/>
  <c r="J15" i="23"/>
  <c r="I15" i="23"/>
  <c r="H15" i="23"/>
  <c r="G15" i="23"/>
  <c r="F15" i="23"/>
  <c r="J14" i="23"/>
  <c r="I14" i="23"/>
  <c r="H14" i="23"/>
  <c r="G14" i="23"/>
  <c r="F14" i="23"/>
  <c r="J13" i="23"/>
  <c r="I13" i="23"/>
  <c r="H13" i="23"/>
  <c r="G13" i="23"/>
  <c r="F13" i="23"/>
  <c r="J12" i="23"/>
  <c r="I12" i="23"/>
  <c r="H12" i="23"/>
  <c r="G12" i="23"/>
  <c r="F12" i="23"/>
  <c r="J54" i="22"/>
  <c r="I54" i="22"/>
  <c r="H54" i="22"/>
  <c r="G54" i="22"/>
  <c r="F54" i="22"/>
  <c r="J53" i="22"/>
  <c r="I53" i="22"/>
  <c r="H53" i="22"/>
  <c r="G53" i="22"/>
  <c r="F53" i="22"/>
  <c r="J52" i="22"/>
  <c r="I52" i="22"/>
  <c r="H52" i="22"/>
  <c r="G52" i="22"/>
  <c r="F52" i="22"/>
  <c r="J51" i="22"/>
  <c r="I51" i="22"/>
  <c r="H51" i="22"/>
  <c r="G51" i="22"/>
  <c r="F51" i="22"/>
  <c r="J50" i="22"/>
  <c r="I50" i="22"/>
  <c r="H50" i="22"/>
  <c r="G50" i="22"/>
  <c r="F50" i="22"/>
  <c r="J49" i="22"/>
  <c r="I49" i="22"/>
  <c r="H49" i="22"/>
  <c r="G49" i="22"/>
  <c r="F49" i="22"/>
  <c r="J48" i="22"/>
  <c r="I48" i="22"/>
  <c r="H48" i="22"/>
  <c r="G48" i="22"/>
  <c r="F48" i="22"/>
  <c r="J47" i="22"/>
  <c r="I47" i="22"/>
  <c r="H47" i="22"/>
  <c r="G47" i="22"/>
  <c r="F47" i="22"/>
  <c r="J46" i="22"/>
  <c r="I46" i="22"/>
  <c r="H46" i="22"/>
  <c r="G46" i="22"/>
  <c r="F46" i="22"/>
  <c r="J45" i="22"/>
  <c r="I45" i="22"/>
  <c r="H45" i="22"/>
  <c r="G45" i="22"/>
  <c r="F45" i="22"/>
  <c r="J44" i="22"/>
  <c r="I44" i="22"/>
  <c r="H44" i="22"/>
  <c r="G44" i="22"/>
  <c r="F44" i="22"/>
  <c r="J43" i="22"/>
  <c r="I43" i="22"/>
  <c r="H43" i="22"/>
  <c r="G43" i="22"/>
  <c r="F43" i="22"/>
  <c r="J42" i="22"/>
  <c r="I42" i="22"/>
  <c r="H42" i="22"/>
  <c r="G42" i="22"/>
  <c r="F42" i="22"/>
  <c r="J41" i="22"/>
  <c r="I41" i="22"/>
  <c r="H41" i="22"/>
  <c r="G41" i="22"/>
  <c r="F41" i="22"/>
  <c r="J40" i="22"/>
  <c r="I40" i="22"/>
  <c r="H40" i="22"/>
  <c r="G40" i="22"/>
  <c r="F40" i="22"/>
  <c r="J39" i="22"/>
  <c r="I39" i="22"/>
  <c r="H39" i="22"/>
  <c r="G39" i="22"/>
  <c r="F39" i="22"/>
  <c r="J38" i="22"/>
  <c r="I38" i="22"/>
  <c r="H38" i="22"/>
  <c r="G38" i="22"/>
  <c r="F38" i="22"/>
  <c r="J37" i="22"/>
  <c r="I37" i="22"/>
  <c r="H37" i="22"/>
  <c r="G37" i="22"/>
  <c r="F37" i="22"/>
  <c r="J36" i="22"/>
  <c r="I36" i="22"/>
  <c r="H36" i="22"/>
  <c r="G36" i="22"/>
  <c r="F36" i="22"/>
  <c r="J35" i="22"/>
  <c r="I35" i="22"/>
  <c r="H35" i="22"/>
  <c r="G35" i="22"/>
  <c r="F35" i="22"/>
  <c r="J34" i="22"/>
  <c r="I34" i="22"/>
  <c r="H34" i="22"/>
  <c r="G34" i="22"/>
  <c r="F34" i="22"/>
  <c r="J33" i="22"/>
  <c r="I33" i="22"/>
  <c r="H33" i="22"/>
  <c r="G33" i="22"/>
  <c r="F33" i="22"/>
  <c r="J32" i="22"/>
  <c r="I32" i="22"/>
  <c r="H32" i="22"/>
  <c r="G32" i="22"/>
  <c r="F32" i="22"/>
  <c r="J31" i="22"/>
  <c r="I31" i="22"/>
  <c r="H31" i="22"/>
  <c r="G31" i="22"/>
  <c r="F31" i="22"/>
  <c r="J30" i="22"/>
  <c r="I30" i="22"/>
  <c r="H30" i="22"/>
  <c r="G30" i="22"/>
  <c r="F30" i="22"/>
  <c r="J29" i="22"/>
  <c r="I29" i="22"/>
  <c r="H29" i="22"/>
  <c r="G29" i="22"/>
  <c r="F29" i="22"/>
  <c r="J28" i="22"/>
  <c r="I28" i="22"/>
  <c r="H28" i="22"/>
  <c r="G28" i="22"/>
  <c r="F28" i="22"/>
  <c r="J27" i="22"/>
  <c r="I27" i="22"/>
  <c r="H27" i="22"/>
  <c r="G27" i="22"/>
  <c r="F27" i="22"/>
  <c r="J26" i="22"/>
  <c r="I26" i="22"/>
  <c r="H26" i="22"/>
  <c r="G26" i="22"/>
  <c r="F26" i="22"/>
  <c r="J25" i="22"/>
  <c r="I25" i="22"/>
  <c r="H25" i="22"/>
  <c r="G25" i="22"/>
  <c r="F25" i="22"/>
  <c r="J24" i="22"/>
  <c r="I24" i="22"/>
  <c r="H24" i="22"/>
  <c r="G24" i="22"/>
  <c r="F24" i="22"/>
  <c r="J23" i="22"/>
  <c r="I23" i="22"/>
  <c r="H23" i="22"/>
  <c r="G23" i="22"/>
  <c r="F23" i="22"/>
  <c r="J22" i="22"/>
  <c r="I22" i="22"/>
  <c r="H22" i="22"/>
  <c r="G22" i="22"/>
  <c r="F22" i="22"/>
  <c r="J21" i="22"/>
  <c r="I21" i="22"/>
  <c r="H21" i="22"/>
  <c r="G21" i="22"/>
  <c r="F21" i="22"/>
  <c r="J20" i="22"/>
  <c r="I20" i="22"/>
  <c r="H20" i="22"/>
  <c r="G20" i="22"/>
  <c r="F20" i="22"/>
  <c r="J19" i="22"/>
  <c r="I19" i="22"/>
  <c r="H19" i="22"/>
  <c r="G19" i="22"/>
  <c r="F19" i="22"/>
  <c r="J18" i="22"/>
  <c r="I18" i="22"/>
  <c r="H18" i="22"/>
  <c r="G18" i="22"/>
  <c r="F18" i="22"/>
  <c r="J17" i="22"/>
  <c r="I17" i="22"/>
  <c r="H17" i="22"/>
  <c r="G17" i="22"/>
  <c r="F17" i="22"/>
  <c r="J16" i="22"/>
  <c r="I16" i="22"/>
  <c r="H16" i="22"/>
  <c r="G16" i="22"/>
  <c r="F16" i="22"/>
  <c r="J15" i="22"/>
  <c r="I15" i="22"/>
  <c r="H15" i="22"/>
  <c r="G15" i="22"/>
  <c r="F15" i="22"/>
  <c r="J14" i="22"/>
  <c r="I14" i="22"/>
  <c r="H14" i="22"/>
  <c r="G14" i="22"/>
  <c r="F14" i="22"/>
  <c r="J13" i="22"/>
  <c r="I13" i="22"/>
  <c r="H13" i="22"/>
  <c r="G13" i="22"/>
  <c r="F13" i="22"/>
  <c r="J12" i="22"/>
  <c r="J56" i="22" s="1"/>
  <c r="I12" i="22"/>
  <c r="H12" i="22"/>
  <c r="G12" i="22"/>
  <c r="F12" i="22"/>
  <c r="J52" i="21"/>
  <c r="I52" i="21"/>
  <c r="H52" i="21"/>
  <c r="G52" i="21"/>
  <c r="F52" i="21"/>
  <c r="J51" i="21"/>
  <c r="I51" i="21"/>
  <c r="H51" i="21"/>
  <c r="G51" i="21"/>
  <c r="F51" i="21"/>
  <c r="J50" i="21"/>
  <c r="I50" i="21"/>
  <c r="H50" i="21"/>
  <c r="G50" i="21"/>
  <c r="F50" i="21"/>
  <c r="J49" i="21"/>
  <c r="I49" i="21"/>
  <c r="H49" i="21"/>
  <c r="G49" i="21"/>
  <c r="F49" i="21"/>
  <c r="J48" i="21"/>
  <c r="I48" i="21"/>
  <c r="H48" i="21"/>
  <c r="G48" i="21"/>
  <c r="F48" i="21"/>
  <c r="J47" i="21"/>
  <c r="I47" i="21"/>
  <c r="H47" i="21"/>
  <c r="G47" i="21"/>
  <c r="F47" i="21"/>
  <c r="J46" i="21"/>
  <c r="I46" i="21"/>
  <c r="H46" i="21"/>
  <c r="G46" i="21"/>
  <c r="F46" i="21"/>
  <c r="J45" i="21"/>
  <c r="I45" i="21"/>
  <c r="H45" i="21"/>
  <c r="G45" i="21"/>
  <c r="F45" i="21"/>
  <c r="J44" i="21"/>
  <c r="I44" i="21"/>
  <c r="H44" i="21"/>
  <c r="G44" i="21"/>
  <c r="F44" i="21"/>
  <c r="J43" i="21"/>
  <c r="I43" i="21"/>
  <c r="H43" i="21"/>
  <c r="G43" i="21"/>
  <c r="F43" i="21"/>
  <c r="J42" i="21"/>
  <c r="I42" i="21"/>
  <c r="H42" i="21"/>
  <c r="G42" i="21"/>
  <c r="F42" i="21"/>
  <c r="J41" i="21"/>
  <c r="I41" i="21"/>
  <c r="H41" i="21"/>
  <c r="G41" i="21"/>
  <c r="F41" i="21"/>
  <c r="J40" i="21"/>
  <c r="I40" i="21"/>
  <c r="H40" i="21"/>
  <c r="G40" i="21"/>
  <c r="F40" i="21"/>
  <c r="J39" i="21"/>
  <c r="I39" i="21"/>
  <c r="H39" i="21"/>
  <c r="G39" i="21"/>
  <c r="F39" i="21"/>
  <c r="J38" i="21"/>
  <c r="I38" i="21"/>
  <c r="H38" i="21"/>
  <c r="G38" i="21"/>
  <c r="F38" i="21"/>
  <c r="J37" i="21"/>
  <c r="I37" i="21"/>
  <c r="H37" i="21"/>
  <c r="G37" i="21"/>
  <c r="F37" i="21"/>
  <c r="J36" i="21"/>
  <c r="I36" i="21"/>
  <c r="H36" i="21"/>
  <c r="G36" i="21"/>
  <c r="F36" i="21"/>
  <c r="J35" i="21"/>
  <c r="I35" i="21"/>
  <c r="H35" i="21"/>
  <c r="G35" i="21"/>
  <c r="F35" i="21"/>
  <c r="J34" i="21"/>
  <c r="I34" i="21"/>
  <c r="H34" i="21"/>
  <c r="G34" i="21"/>
  <c r="F34" i="21"/>
  <c r="J33" i="21"/>
  <c r="I33" i="21"/>
  <c r="H33" i="21"/>
  <c r="G33" i="21"/>
  <c r="F33" i="21"/>
  <c r="J32" i="21"/>
  <c r="I32" i="21"/>
  <c r="H32" i="21"/>
  <c r="G32" i="21"/>
  <c r="F32" i="21"/>
  <c r="J31" i="21"/>
  <c r="I31" i="21"/>
  <c r="H31" i="21"/>
  <c r="G31" i="21"/>
  <c r="F31" i="21"/>
  <c r="J30" i="21"/>
  <c r="I30" i="21"/>
  <c r="H30" i="21"/>
  <c r="G30" i="21"/>
  <c r="F30" i="21"/>
  <c r="J29" i="21"/>
  <c r="I29" i="21"/>
  <c r="H29" i="21"/>
  <c r="G29" i="21"/>
  <c r="F29" i="21"/>
  <c r="J28" i="21"/>
  <c r="I28" i="21"/>
  <c r="H28" i="21"/>
  <c r="G28" i="21"/>
  <c r="F28" i="21"/>
  <c r="J27" i="21"/>
  <c r="I27" i="21"/>
  <c r="H27" i="21"/>
  <c r="G27" i="21"/>
  <c r="F27" i="21"/>
  <c r="J26" i="21"/>
  <c r="I26" i="21"/>
  <c r="H26" i="21"/>
  <c r="G26" i="21"/>
  <c r="F26" i="21"/>
  <c r="J25" i="21"/>
  <c r="I25" i="21"/>
  <c r="H25" i="21"/>
  <c r="G25" i="21"/>
  <c r="F25" i="21"/>
  <c r="J24" i="21"/>
  <c r="I24" i="21"/>
  <c r="H24" i="21"/>
  <c r="G24" i="21"/>
  <c r="F24" i="21"/>
  <c r="J23" i="21"/>
  <c r="I23" i="21"/>
  <c r="H23" i="21"/>
  <c r="G23" i="21"/>
  <c r="F23" i="21"/>
  <c r="J22" i="21"/>
  <c r="I22" i="21"/>
  <c r="H22" i="21"/>
  <c r="G22" i="21"/>
  <c r="F22" i="21"/>
  <c r="J21" i="21"/>
  <c r="I21" i="21"/>
  <c r="H21" i="21"/>
  <c r="G21" i="21"/>
  <c r="F21" i="21"/>
  <c r="J20" i="21"/>
  <c r="I20" i="21"/>
  <c r="H20" i="21"/>
  <c r="G20" i="21"/>
  <c r="F20" i="21"/>
  <c r="J19" i="21"/>
  <c r="I19" i="21"/>
  <c r="H19" i="21"/>
  <c r="G19" i="21"/>
  <c r="F19" i="21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5" i="21"/>
  <c r="I15" i="21"/>
  <c r="H15" i="21"/>
  <c r="G15" i="21"/>
  <c r="F15" i="21"/>
  <c r="J14" i="21"/>
  <c r="I14" i="21"/>
  <c r="H14" i="21"/>
  <c r="G14" i="21"/>
  <c r="F14" i="21"/>
  <c r="J13" i="21"/>
  <c r="I13" i="21"/>
  <c r="H13" i="21"/>
  <c r="G13" i="21"/>
  <c r="F13" i="21"/>
  <c r="J12" i="21"/>
  <c r="J54" i="21" s="1"/>
  <c r="I12" i="21"/>
  <c r="H12" i="21"/>
  <c r="G12" i="21"/>
  <c r="F12" i="21"/>
  <c r="J52" i="20"/>
  <c r="I52" i="20"/>
  <c r="H52" i="20"/>
  <c r="G52" i="20"/>
  <c r="F52" i="20"/>
  <c r="J51" i="20"/>
  <c r="I51" i="20"/>
  <c r="H51" i="20"/>
  <c r="G51" i="20"/>
  <c r="F51" i="20"/>
  <c r="J50" i="20"/>
  <c r="I50" i="20"/>
  <c r="H50" i="20"/>
  <c r="G50" i="20"/>
  <c r="F50" i="20"/>
  <c r="J49" i="20"/>
  <c r="I49" i="20"/>
  <c r="H49" i="20"/>
  <c r="G49" i="20"/>
  <c r="F49" i="20"/>
  <c r="J48" i="20"/>
  <c r="I48" i="20"/>
  <c r="H48" i="20"/>
  <c r="G48" i="20"/>
  <c r="F48" i="20"/>
  <c r="J47" i="20"/>
  <c r="I47" i="20"/>
  <c r="H47" i="20"/>
  <c r="G47" i="20"/>
  <c r="F47" i="20"/>
  <c r="J46" i="20"/>
  <c r="I46" i="20"/>
  <c r="H46" i="20"/>
  <c r="G46" i="20"/>
  <c r="F46" i="20"/>
  <c r="J45" i="20"/>
  <c r="I45" i="20"/>
  <c r="H45" i="20"/>
  <c r="G45" i="20"/>
  <c r="F45" i="20"/>
  <c r="J44" i="20"/>
  <c r="I44" i="20"/>
  <c r="H44" i="20"/>
  <c r="G44" i="20"/>
  <c r="F44" i="20"/>
  <c r="J43" i="20"/>
  <c r="I43" i="20"/>
  <c r="H43" i="20"/>
  <c r="G43" i="20"/>
  <c r="F43" i="20"/>
  <c r="J42" i="20"/>
  <c r="I42" i="20"/>
  <c r="H42" i="20"/>
  <c r="G42" i="20"/>
  <c r="F42" i="20"/>
  <c r="J41" i="20"/>
  <c r="I41" i="20"/>
  <c r="H41" i="20"/>
  <c r="G41" i="20"/>
  <c r="F41" i="20"/>
  <c r="J40" i="20"/>
  <c r="I40" i="20"/>
  <c r="H40" i="20"/>
  <c r="G40" i="20"/>
  <c r="F40" i="20"/>
  <c r="J39" i="20"/>
  <c r="I39" i="20"/>
  <c r="H39" i="20"/>
  <c r="G39" i="20"/>
  <c r="F39" i="20"/>
  <c r="J38" i="20"/>
  <c r="I38" i="20"/>
  <c r="H38" i="20"/>
  <c r="G38" i="20"/>
  <c r="F38" i="20"/>
  <c r="J37" i="20"/>
  <c r="I37" i="20"/>
  <c r="H37" i="20"/>
  <c r="G37" i="20"/>
  <c r="F37" i="20"/>
  <c r="J36" i="20"/>
  <c r="I36" i="20"/>
  <c r="H36" i="20"/>
  <c r="G36" i="20"/>
  <c r="F36" i="20"/>
  <c r="J35" i="20"/>
  <c r="I35" i="20"/>
  <c r="H35" i="20"/>
  <c r="G35" i="20"/>
  <c r="F35" i="20"/>
  <c r="J34" i="20"/>
  <c r="I34" i="20"/>
  <c r="H34" i="20"/>
  <c r="G34" i="20"/>
  <c r="F34" i="20"/>
  <c r="J33" i="20"/>
  <c r="I33" i="20"/>
  <c r="H33" i="20"/>
  <c r="G33" i="20"/>
  <c r="F33" i="20"/>
  <c r="J32" i="20"/>
  <c r="I32" i="20"/>
  <c r="H32" i="20"/>
  <c r="G32" i="20"/>
  <c r="F32" i="20"/>
  <c r="J31" i="20"/>
  <c r="I31" i="20"/>
  <c r="H31" i="20"/>
  <c r="G31" i="20"/>
  <c r="F31" i="20"/>
  <c r="J30" i="20"/>
  <c r="I30" i="20"/>
  <c r="H30" i="20"/>
  <c r="G30" i="20"/>
  <c r="F30" i="20"/>
  <c r="J29" i="20"/>
  <c r="I29" i="20"/>
  <c r="H29" i="20"/>
  <c r="G29" i="20"/>
  <c r="F29" i="20"/>
  <c r="J28" i="20"/>
  <c r="I28" i="20"/>
  <c r="H28" i="20"/>
  <c r="G28" i="20"/>
  <c r="F28" i="20"/>
  <c r="J27" i="20"/>
  <c r="I27" i="20"/>
  <c r="H27" i="20"/>
  <c r="G27" i="20"/>
  <c r="F27" i="20"/>
  <c r="J26" i="20"/>
  <c r="I26" i="20"/>
  <c r="H26" i="20"/>
  <c r="G26" i="20"/>
  <c r="F26" i="20"/>
  <c r="J25" i="20"/>
  <c r="I25" i="20"/>
  <c r="H25" i="20"/>
  <c r="G25" i="20"/>
  <c r="F25" i="20"/>
  <c r="J24" i="20"/>
  <c r="I24" i="20"/>
  <c r="H24" i="20"/>
  <c r="G24" i="20"/>
  <c r="F24" i="20"/>
  <c r="J23" i="20"/>
  <c r="I23" i="20"/>
  <c r="H23" i="20"/>
  <c r="G23" i="20"/>
  <c r="F23" i="20"/>
  <c r="J22" i="20"/>
  <c r="I22" i="20"/>
  <c r="H22" i="20"/>
  <c r="G22" i="20"/>
  <c r="F22" i="20"/>
  <c r="J21" i="20"/>
  <c r="I21" i="20"/>
  <c r="H21" i="20"/>
  <c r="G21" i="20"/>
  <c r="F21" i="20"/>
  <c r="J20" i="20"/>
  <c r="I20" i="20"/>
  <c r="H20" i="20"/>
  <c r="G20" i="20"/>
  <c r="F20" i="20"/>
  <c r="J19" i="20"/>
  <c r="I19" i="20"/>
  <c r="H19" i="20"/>
  <c r="G19" i="20"/>
  <c r="F19" i="20"/>
  <c r="J18" i="20"/>
  <c r="I18" i="20"/>
  <c r="H18" i="20"/>
  <c r="G18" i="20"/>
  <c r="F18" i="20"/>
  <c r="J17" i="20"/>
  <c r="I17" i="20"/>
  <c r="H17" i="20"/>
  <c r="G17" i="20"/>
  <c r="F17" i="20"/>
  <c r="J16" i="20"/>
  <c r="I16" i="20"/>
  <c r="H16" i="20"/>
  <c r="G16" i="20"/>
  <c r="F16" i="20"/>
  <c r="J15" i="20"/>
  <c r="I15" i="20"/>
  <c r="H15" i="20"/>
  <c r="G15" i="20"/>
  <c r="F15" i="20"/>
  <c r="J14" i="20"/>
  <c r="I14" i="20"/>
  <c r="H14" i="20"/>
  <c r="G14" i="20"/>
  <c r="F14" i="20"/>
  <c r="J13" i="20"/>
  <c r="I13" i="20"/>
  <c r="H13" i="20"/>
  <c r="G13" i="20"/>
  <c r="F13" i="20"/>
  <c r="J12" i="20"/>
  <c r="I12" i="20"/>
  <c r="H12" i="20"/>
  <c r="G12" i="20"/>
  <c r="G62" i="20" s="1"/>
  <c r="F12" i="20"/>
  <c r="J44" i="28" l="1"/>
  <c r="G55" i="26"/>
  <c r="G56" i="26"/>
  <c r="G57" i="26"/>
  <c r="G64" i="20"/>
  <c r="G63" i="24"/>
  <c r="G62" i="25"/>
  <c r="J46" i="26"/>
  <c r="G52" i="28"/>
  <c r="G64" i="24"/>
  <c r="G63" i="25"/>
  <c r="J47" i="26"/>
  <c r="G60" i="27"/>
  <c r="G53" i="28"/>
  <c r="G62" i="23"/>
  <c r="G63" i="22"/>
  <c r="G63" i="23"/>
  <c r="G65" i="24"/>
  <c r="G64" i="25"/>
  <c r="G61" i="27"/>
  <c r="G54" i="28"/>
  <c r="G62" i="24"/>
  <c r="G64" i="23"/>
  <c r="G65" i="25"/>
  <c r="J54" i="25"/>
  <c r="G62" i="27"/>
  <c r="G55" i="28"/>
  <c r="J54" i="20"/>
  <c r="G64" i="22"/>
  <c r="G65" i="22"/>
  <c r="G65" i="23"/>
  <c r="J54" i="24"/>
  <c r="J55" i="25"/>
  <c r="G63" i="27"/>
  <c r="J45" i="28"/>
  <c r="G63" i="20"/>
  <c r="G61" i="20"/>
  <c r="G66" i="22"/>
  <c r="J55" i="23"/>
  <c r="J55" i="24"/>
  <c r="G54" i="26"/>
  <c r="J53" i="27"/>
  <c r="J52" i="27"/>
  <c r="G61" i="21"/>
  <c r="G62" i="21"/>
  <c r="G63" i="21"/>
  <c r="G64" i="21"/>
  <c r="J53" i="21"/>
  <c r="J55" i="22"/>
  <c r="J53" i="20"/>
  <c r="J51" i="19" l="1"/>
  <c r="I51" i="19"/>
  <c r="H51" i="19"/>
  <c r="G51" i="19"/>
  <c r="F51" i="19"/>
  <c r="J50" i="19"/>
  <c r="I50" i="19"/>
  <c r="H50" i="19"/>
  <c r="G50" i="19"/>
  <c r="F50" i="19"/>
  <c r="J49" i="19"/>
  <c r="I49" i="19"/>
  <c r="H49" i="19"/>
  <c r="G49" i="19"/>
  <c r="F49" i="19"/>
  <c r="J48" i="19"/>
  <c r="I48" i="19"/>
  <c r="H48" i="19"/>
  <c r="G48" i="19"/>
  <c r="F48" i="19"/>
  <c r="J47" i="19"/>
  <c r="I47" i="19"/>
  <c r="H47" i="19"/>
  <c r="G47" i="19"/>
  <c r="F47" i="19"/>
  <c r="J46" i="19"/>
  <c r="I46" i="19"/>
  <c r="H46" i="19"/>
  <c r="G46" i="19"/>
  <c r="F46" i="19"/>
  <c r="J45" i="19"/>
  <c r="I45" i="19"/>
  <c r="H45" i="19"/>
  <c r="G45" i="19"/>
  <c r="F45" i="19"/>
  <c r="J44" i="19"/>
  <c r="I44" i="19"/>
  <c r="H44" i="19"/>
  <c r="G44" i="19"/>
  <c r="F44" i="19"/>
  <c r="J43" i="19"/>
  <c r="I43" i="19"/>
  <c r="H43" i="19"/>
  <c r="G43" i="19"/>
  <c r="F43" i="19"/>
  <c r="J42" i="19"/>
  <c r="I42" i="19"/>
  <c r="H42" i="19"/>
  <c r="G42" i="19"/>
  <c r="F42" i="19"/>
  <c r="J41" i="19"/>
  <c r="I41" i="19"/>
  <c r="H41" i="19"/>
  <c r="G41" i="19"/>
  <c r="F41" i="19"/>
  <c r="J40" i="19"/>
  <c r="I40" i="19"/>
  <c r="H40" i="19"/>
  <c r="G40" i="19"/>
  <c r="F40" i="19"/>
  <c r="J39" i="19"/>
  <c r="I39" i="19"/>
  <c r="H39" i="19"/>
  <c r="G39" i="19"/>
  <c r="F39" i="19"/>
  <c r="J38" i="19"/>
  <c r="I38" i="19"/>
  <c r="H38" i="19"/>
  <c r="G38" i="19"/>
  <c r="F38" i="19"/>
  <c r="J37" i="19"/>
  <c r="I37" i="19"/>
  <c r="H37" i="19"/>
  <c r="G37" i="19"/>
  <c r="F37" i="19"/>
  <c r="J36" i="19"/>
  <c r="I36" i="19"/>
  <c r="H36" i="19"/>
  <c r="G36" i="19"/>
  <c r="F36" i="19"/>
  <c r="J35" i="19"/>
  <c r="I35" i="19"/>
  <c r="H35" i="19"/>
  <c r="G35" i="19"/>
  <c r="F35" i="19"/>
  <c r="J34" i="19"/>
  <c r="I34" i="19"/>
  <c r="H34" i="19"/>
  <c r="G34" i="19"/>
  <c r="F34" i="19"/>
  <c r="J33" i="19"/>
  <c r="I33" i="19"/>
  <c r="H33" i="19"/>
  <c r="G33" i="19"/>
  <c r="F33" i="19"/>
  <c r="J32" i="19"/>
  <c r="I32" i="19"/>
  <c r="H32" i="19"/>
  <c r="G32" i="19"/>
  <c r="F32" i="19"/>
  <c r="J31" i="19"/>
  <c r="I31" i="19"/>
  <c r="H31" i="19"/>
  <c r="G31" i="19"/>
  <c r="F31" i="19"/>
  <c r="J30" i="19"/>
  <c r="I30" i="19"/>
  <c r="H30" i="19"/>
  <c r="G30" i="19"/>
  <c r="F30" i="19"/>
  <c r="J29" i="19"/>
  <c r="I29" i="19"/>
  <c r="H29" i="19"/>
  <c r="G29" i="19"/>
  <c r="F29" i="19"/>
  <c r="J28" i="19"/>
  <c r="I28" i="19"/>
  <c r="H28" i="19"/>
  <c r="G28" i="19"/>
  <c r="F28" i="19"/>
  <c r="J27" i="19"/>
  <c r="I27" i="19"/>
  <c r="H27" i="19"/>
  <c r="G27" i="19"/>
  <c r="F27" i="19"/>
  <c r="J26" i="19"/>
  <c r="I26" i="19"/>
  <c r="H26" i="19"/>
  <c r="G26" i="19"/>
  <c r="F26" i="19"/>
  <c r="J25" i="19"/>
  <c r="I25" i="19"/>
  <c r="H25" i="19"/>
  <c r="G25" i="19"/>
  <c r="F25" i="19"/>
  <c r="J24" i="19"/>
  <c r="I24" i="19"/>
  <c r="H24" i="19"/>
  <c r="G24" i="19"/>
  <c r="F24" i="19"/>
  <c r="J23" i="19"/>
  <c r="I23" i="19"/>
  <c r="H23" i="19"/>
  <c r="G23" i="19"/>
  <c r="F23" i="19"/>
  <c r="J22" i="19"/>
  <c r="I22" i="19"/>
  <c r="H22" i="19"/>
  <c r="G22" i="19"/>
  <c r="F22" i="19"/>
  <c r="J21" i="19"/>
  <c r="I21" i="19"/>
  <c r="H21" i="19"/>
  <c r="G21" i="19"/>
  <c r="F21" i="19"/>
  <c r="J20" i="19"/>
  <c r="I20" i="19"/>
  <c r="H20" i="19"/>
  <c r="G20" i="19"/>
  <c r="F20" i="19"/>
  <c r="J19" i="19"/>
  <c r="I19" i="19"/>
  <c r="H19" i="19"/>
  <c r="G19" i="19"/>
  <c r="F19" i="19"/>
  <c r="J18" i="19"/>
  <c r="I18" i="19"/>
  <c r="H18" i="19"/>
  <c r="G18" i="19"/>
  <c r="F18" i="19"/>
  <c r="J17" i="19"/>
  <c r="I17" i="19"/>
  <c r="H17" i="19"/>
  <c r="G17" i="19"/>
  <c r="F17" i="19"/>
  <c r="J16" i="19"/>
  <c r="I16" i="19"/>
  <c r="H16" i="19"/>
  <c r="G16" i="19"/>
  <c r="F16" i="19"/>
  <c r="J15" i="19"/>
  <c r="I15" i="19"/>
  <c r="H15" i="19"/>
  <c r="G15" i="19"/>
  <c r="F15" i="19"/>
  <c r="J14" i="19"/>
  <c r="I14" i="19"/>
  <c r="H14" i="19"/>
  <c r="G14" i="19"/>
  <c r="F14" i="19"/>
  <c r="J13" i="19"/>
  <c r="I13" i="19"/>
  <c r="H13" i="19"/>
  <c r="G13" i="19"/>
  <c r="F13" i="19"/>
  <c r="J12" i="19"/>
  <c r="I12" i="19"/>
  <c r="H12" i="19"/>
  <c r="G12" i="19"/>
  <c r="F12" i="19"/>
  <c r="J52" i="19" l="1"/>
  <c r="J53" i="19"/>
  <c r="G62" i="19"/>
  <c r="G60" i="19"/>
  <c r="G63" i="19"/>
  <c r="G61" i="19"/>
</calcChain>
</file>

<file path=xl/sharedStrings.xml><?xml version="1.0" encoding="utf-8"?>
<sst xmlns="http://schemas.openxmlformats.org/spreadsheetml/2006/main" count="1204" uniqueCount="841">
  <si>
    <t>เลขที่</t>
  </si>
  <si>
    <t>ชื่อ – สกุล</t>
  </si>
  <si>
    <t>ผลการประเมิน</t>
  </si>
  <si>
    <t>สรุป</t>
  </si>
  <si>
    <t>ผ่าน</t>
  </si>
  <si>
    <t>รวมจำนวนคน</t>
  </si>
  <si>
    <t>รวมคะแนน (30)</t>
  </si>
  <si>
    <t>ไม่ผ่านเกณฑ์ (0-14)</t>
  </si>
  <si>
    <t>พอใช้ (15-20)</t>
  </si>
  <si>
    <t>ดี ( 21-25 )</t>
  </si>
  <si>
    <t>ดีมาก (26-30 )</t>
  </si>
  <si>
    <t>ไม่ผ่าน</t>
  </si>
  <si>
    <t>เกณฑ์การตัดสิน</t>
  </si>
  <si>
    <t>คะแนน</t>
  </si>
  <si>
    <t>คุณภาพ</t>
  </si>
  <si>
    <t>จำนวนคน</t>
  </si>
  <si>
    <t>ไม่ผ่านเกณฑ์</t>
  </si>
  <si>
    <t>ผ่าน(พอใช้)</t>
  </si>
  <si>
    <t>ผ่าน(ดี)</t>
  </si>
  <si>
    <t>ผ่าน(ดีเยี่ยม)</t>
  </si>
  <si>
    <t>คำชี้แจง ในช่องรายการประเมินให้บันทึกคะแนนที่ได้ ในช่องผลการประเมินให้ทำเครื่องหมาย P</t>
  </si>
  <si>
    <t>แบบบันทึกผลการประเมินการรับรู้พหุวัฒนธรรมอาเซียน ชั้นมัธยมศึกษาปีที่ 3/1</t>
  </si>
  <si>
    <t>* เกณฑ์การตัดสิน 15 คะแนนขึ้นไปถือว่าผ่าน</t>
  </si>
  <si>
    <t>น้อยกว่า 15 คะแนน</t>
  </si>
  <si>
    <t>15 - 20  คะแนน</t>
  </si>
  <si>
    <t>21 - 25 คะแนน</t>
  </si>
  <si>
    <t>26 - 30 คะแนน</t>
  </si>
  <si>
    <t>ประเมิน วันที่ ………………...   เดือน ………................….. พ.ศ. ……….....……</t>
  </si>
  <si>
    <t>(ลงชื่อ)............................................ผู้ประเมิน</t>
  </si>
  <si>
    <t xml:space="preserve">           ( ……………....................………... )</t>
  </si>
  <si>
    <t>ตำแหน่ง …………............………</t>
  </si>
  <si>
    <t>เด็กชายรัฐภูมิ</t>
  </si>
  <si>
    <t>เด็กหญิงณัชชา</t>
  </si>
  <si>
    <t>เด็กหญิงณัฐณิชา</t>
  </si>
  <si>
    <t>เด็กหญิงธัญชนก</t>
  </si>
  <si>
    <t>บุญธรรม</t>
  </si>
  <si>
    <t>เชื้อวงษ์</t>
  </si>
  <si>
    <t>เด็กหญิงวรรณพร</t>
  </si>
  <si>
    <t>เด็กหญิงสุกัญญา</t>
  </si>
  <si>
    <t>เด็กหญิงอรอนงค์</t>
  </si>
  <si>
    <t>เกตุโคกกรวด</t>
  </si>
  <si>
    <t>เด็กหญิงจุฑามาศ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</si>
  <si>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</si>
  <si>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</si>
  <si>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</si>
  <si>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</si>
  <si>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</si>
  <si>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</si>
  <si>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เด็กหญิงกนกพร</t>
  </si>
  <si>
    <t>เดชสุภา</t>
  </si>
  <si>
    <t>เด็กหญิงณัฐธิดา</t>
  </si>
  <si>
    <t>เด็กหญิงศิริวรรณ</t>
  </si>
  <si>
    <t>ผ่องผิว</t>
  </si>
  <si>
    <t>อ่อนน้อม</t>
  </si>
  <si>
    <t>เด็กชายณัฐวุฒิ</t>
  </si>
  <si>
    <t>เด็กชายณัฐดนัย</t>
  </si>
  <si>
    <t>เด็กหญิงอภิษฎา</t>
  </si>
  <si>
    <t>เด็กชายธนภูมิ</t>
  </si>
  <si>
    <t>ชาวเวียง</t>
  </si>
  <si>
    <t>เด็กชายอภิรักษ์</t>
  </si>
  <si>
    <t>เด็กชายธนกฤต</t>
  </si>
  <si>
    <t>เด็กชายศิวกร</t>
  </si>
  <si>
    <t>แสงตา</t>
  </si>
  <si>
    <t>เด็กหญิงภารดี</t>
  </si>
  <si>
    <t>เด็กหญิงวรัญญา</t>
  </si>
  <si>
    <t>เด็กชายกฤติเดช</t>
  </si>
  <si>
    <t>เด็กชายธนากร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</si>
  <si>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</si>
  <si>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</si>
  <si>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</si>
  <si>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</si>
  <si>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</si>
  <si>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</si>
  <si>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</si>
  <si>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</si>
  <si>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ซื่อสัตย์</t>
  </si>
  <si>
    <t>ชัยศรี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</si>
  <si>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</si>
  <si>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</si>
  <si>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</si>
  <si>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</si>
  <si>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</si>
  <si>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</si>
  <si>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เด็กหญิงธนัญญา</t>
  </si>
  <si>
    <t>วันจีน</t>
  </si>
  <si>
    <t>น้อยศรี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</si>
  <si>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</si>
  <si>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</si>
  <si>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</si>
  <si>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</si>
  <si>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</si>
  <si>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</si>
  <si>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</si>
  <si>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</si>
  <si>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</si>
  <si>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</si>
  <si>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</si>
  <si>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</si>
  <si>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</si>
  <si>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</si>
  <si>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</si>
  <si>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เด็กหญิงกฤติยา</t>
  </si>
  <si>
    <t>เด็กหญิงปนัดดา</t>
  </si>
  <si>
    <t>โพธิ์ศรี</t>
  </si>
  <si>
    <t>บุญเจริญ</t>
  </si>
  <si>
    <t>พลอยแย้ม</t>
  </si>
  <si>
    <t>เด็กชายพีรพงศ์</t>
  </si>
  <si>
    <t>เด็กชายภานุวัฒน์</t>
  </si>
  <si>
    <t>เด็กหญิงธัญสรณ์</t>
  </si>
  <si>
    <t>ศรีสุข</t>
  </si>
  <si>
    <t>หัสดี</t>
  </si>
  <si>
    <t>เด็กหญิงเปมิกา</t>
  </si>
  <si>
    <t>เด็กหญิงพิชญา</t>
  </si>
  <si>
    <t>แบบบันทึกผลการประเมินการรับรู้พหุวัฒนธรรมอาเซียน ชั้นมัธยมศึกษาปีที่ 3/2</t>
  </si>
  <si>
    <t>แบบบันทึกผลการประเมินการรับรู้พหุวัฒนธรรมอาเซียน ชั้นมัธยมศึกษาปีที่ 3/3</t>
  </si>
  <si>
    <t>แบบบันทึกผลการประเมินการรับรู้พหุวัฒนธรรมอาเซียน ชั้นมัธยมศึกษาปีที่ 3/4</t>
  </si>
  <si>
    <t>แบบบันทึกผลการประเมินการรับรู้พหุวัฒนธรรมอาเซียน ชั้นมัธยมศึกษาปีที่ 3/5</t>
  </si>
  <si>
    <t>แบบบันทึกผลการประเมินการรับรู้พหุวัฒนธรรมอาเซียน ชั้นมัธยมศึกษาปีที่ 3/6</t>
  </si>
  <si>
    <t>แบบบันทึกผลการประเมินการรับรู้พหุวัฒนธรรมอาเซียน ชั้นมัธยมศึกษาปีที่ 3/7</t>
  </si>
  <si>
    <t>แบบบันทึกผลการประเมินการรับรู้พหุวัฒนธรรมอาเซียน ชั้นมัธยมศึกษาปีที่ 3/8</t>
  </si>
  <si>
    <t>แบบบันทึกผลการประเมินการรับรู้พหุวัฒนธรรมอาเซียน ชั้นมัธยมศึกษาปีที่ 3/9</t>
  </si>
  <si>
    <t>แบบบันทึกผลการประเมินการรับรู้พหุวัฒนธรรมอาเซียน ชั้นมัธยมศึกษาปีที่ 3/10</t>
  </si>
  <si>
    <t>แบบบันทึกผลการประเมินการรับรู้พหุวัฒนธรรมอาเซียน ชั้นมัธยมศึกษาปีที่ 3/11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</si>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</sst>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0\-0000\-00000\-00\-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2" borderId="0" xfId="0" applyNumberFormat="1" applyFont="1" applyFill="1"/>
    <xf numFmtId="0" fontId="4" fillId="2" borderId="4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textRotation="90"/>
    </xf>
    <xf numFmtId="0" fontId="4" fillId="3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textRotation="90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4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textRotation="90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textRotation="90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8" fillId="2" borderId="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187" fontId="9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8" fillId="2" borderId="5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</cellXfs>
  <cellStyles count="3">
    <cellStyle name="Normal 2" xfId="2" xr:uid="{6F5DD7AD-DC17-453C-9303-61DB0BB0EE19}"/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a3.sphotos.ak.fbcdn.net/hphotos-ak-snc7/397147_167410893358888_167410520025592_202475_91495239_n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33575" y="0"/>
          <a:ext cx="88582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19400" y="142875"/>
          <a:ext cx="28956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49272833-D1DA-4DA6-B3DA-B95BFF28A308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85500B0-57C4-4E83-8E2B-A4E52C3CF911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6A1138D-7E73-408E-8333-7D2291497FA2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7E64BB5-F43D-4DB2-BAC9-C7DF7F0157A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B17C5DB-8D73-4C9C-B2F0-21D0F114092E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7A4A6EB-8A2D-499E-937D-90ED5368881B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3835D87C-9DE3-4487-8629-A3582818038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A60B6FB-30C9-4F1A-A354-635F64189FCA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1711A14-7260-45B2-833B-E20E8CED00BA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823632CD-3901-40CD-9404-4BF17D0B82A1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9B6EC3E-47DA-4896-AA46-7919EE9BF0C7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9223F5-509C-48C6-91DE-D907DC35F48E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6FDE0398-D85A-4A1A-BC97-9EA16E790402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79E768-F5BF-4BC8-94DF-3C1E8BB465E8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C963F80-AD5A-4B9C-821C-F742FBAEE301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76E35598-5F5D-43DA-8A0B-A004B102886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74A4725-17D1-4913-94BB-902E4291E274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8193407-A663-4D3F-9474-CB703EDF53D4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E604A5CF-3553-42A7-BE80-93E7A13CCFD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D73CA28-FD22-40C3-A555-3F5E3C58A887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A16388C-E553-4025-90BD-9D690DA78E0E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CE7A02F0-DA4C-4AD0-B4BB-FE5370A98693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C814611-1FE9-409D-B9D8-1D535741686D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B3EE342-1693-4A90-A0E3-6866B23B7181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1DDC3EFA-8E9C-4AFA-BFD5-2C636B93837E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8C1C6AE-082D-40D7-A5EB-C2C2A7C5616F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33DFF7A-4CFD-422F-B7C9-37AAB6EAAB76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0</xdr:colOff>
      <xdr:row>3</xdr:row>
      <xdr:rowOff>85724</xdr:rowOff>
    </xdr:to>
    <xdr:pic>
      <xdr:nvPicPr>
        <xdr:cNvPr id="2" name="รูปภาพ 1" descr="http://a3.sphotos.ak.fbcdn.net/hphotos-ak-snc7/397147_167410893358888_167410520025592_202475_91495239_n.jpg">
          <a:extLst>
            <a:ext uri="{FF2B5EF4-FFF2-40B4-BE49-F238E27FC236}">
              <a16:creationId xmlns:a16="http://schemas.microsoft.com/office/drawing/2014/main" id="{5BE6A298-5E20-42D3-AB26-73690F9F889B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924050" y="0"/>
          <a:ext cx="9048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9C458BC-6BE6-4268-9224-401E881F3DB4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3</xdr:col>
      <xdr:colOff>885825</xdr:colOff>
      <xdr:row>0</xdr:row>
      <xdr:rowOff>142875</xdr:rowOff>
    </xdr:from>
    <xdr:to>
      <xdr:col>9</xdr:col>
      <xdr:colOff>552450</xdr:colOff>
      <xdr:row>4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ECAB9F6-2110-4A00-BD10-01515C23D745}"/>
            </a:ext>
          </a:extLst>
        </xdr:cNvPr>
        <xdr:cNvSpPr txBox="1">
          <a:spLocks noChangeArrowheads="1"/>
        </xdr:cNvSpPr>
      </xdr:nvSpPr>
      <xdr:spPr bwMode="auto">
        <a:xfrm>
          <a:off x="2809875" y="142875"/>
          <a:ext cx="2895600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2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โรงเรียนปราจีนกัลยาณี</a:t>
          </a:r>
        </a:p>
        <a:p>
          <a:pPr algn="l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(World-Class standard School)</a:t>
          </a:r>
          <a:r>
            <a:rPr lang="en-US" sz="1100"/>
            <a:t> </a:t>
          </a:r>
          <a:endParaRPr lang="th-TH" sz="1100" b="0" i="0" strike="noStrike">
            <a:solidFill>
              <a:srgbClr val="000000"/>
            </a:solidFill>
            <a:latin typeface="Times New Roman"/>
          </a:endParaRPr>
        </a:p>
        <a:p>
          <a:pPr algn="l" rtl="1">
            <a:defRPr sz="1000"/>
          </a:pPr>
          <a:endParaRPr lang="th-TH" sz="1100" b="0" i="0" strike="noStrike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pageSetUpPr fitToPage="1"/>
  </sheetPr>
  <dimension ref="A1:L63"/>
  <sheetViews>
    <sheetView showWhiteSpace="0" view="pageLayout" topLeftCell="A42" workbookViewId="0">
      <selection activeCell="B52" sqref="B52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21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5">
        <v>1</v>
      </c>
      <c r="C12" s="60" t="s">
        <v>107</v>
      </c>
      <c r="D12" s="61" t="s">
        <v>110</v>
      </c>
      <c r="E12" s="6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5">
        <v>2</v>
      </c>
      <c r="C13" s="62" t="s">
        <v>123</v>
      </c>
      <c r="D13" s="63" t="s">
        <v>49</v>
      </c>
      <c r="E13" s="6"/>
      <c r="F13" s="15" t="str">
        <f t="shared" ref="F13:F51" si="0">IF(E13&lt;=14,"/","")</f>
        <v>/</v>
      </c>
      <c r="G13" s="15" t="str">
        <f t="shared" ref="G13:G51" si="1">IF(AND(E13&gt;14,E13&lt;=20),"/","")</f>
        <v/>
      </c>
      <c r="H13" s="15" t="str">
        <f t="shared" ref="H13:H51" si="2">IF(AND(E13&gt;20,E13&lt;=25),"/","")</f>
        <v/>
      </c>
      <c r="I13" s="15" t="str">
        <f t="shared" ref="I13:I51" si="3">IF(AND(E13&gt;25,E13&lt;=30),"/","")</f>
        <v/>
      </c>
      <c r="J13" s="15" t="str">
        <f t="shared" ref="J13:J51" si="4">IF(E13&gt;=15,"ผ่าน","ไม่ผ่าน")</f>
        <v>ไม่ผ่าน</v>
      </c>
    </row>
    <row r="14" spans="1:10" s="2" customFormat="1" ht="19.5" customHeight="1" x14ac:dyDescent="0.45">
      <c r="A14" s="4"/>
      <c r="B14" s="5">
        <v>3</v>
      </c>
      <c r="C14" s="60" t="s">
        <v>124</v>
      </c>
      <c r="D14" s="61" t="s">
        <v>125</v>
      </c>
      <c r="E14" s="6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5">
        <v>4</v>
      </c>
      <c r="C15" s="60" t="s">
        <v>126</v>
      </c>
      <c r="D15" s="61" t="s">
        <v>127</v>
      </c>
      <c r="E15" s="6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5">
        <v>5</v>
      </c>
      <c r="C16" s="60" t="s">
        <v>128</v>
      </c>
      <c r="D16" s="61" t="s">
        <v>129</v>
      </c>
      <c r="E16" s="6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5">
        <v>6</v>
      </c>
      <c r="C17" s="64" t="s">
        <v>83</v>
      </c>
      <c r="D17" s="65" t="s">
        <v>130</v>
      </c>
      <c r="E17" s="6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5">
        <v>7</v>
      </c>
      <c r="C18" s="64" t="s">
        <v>131</v>
      </c>
      <c r="D18" s="65" t="s">
        <v>132</v>
      </c>
      <c r="E18" s="6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5">
        <v>8</v>
      </c>
      <c r="C19" s="60" t="s">
        <v>133</v>
      </c>
      <c r="D19" s="61" t="s">
        <v>134</v>
      </c>
      <c r="E19" s="6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5">
        <v>9</v>
      </c>
      <c r="C20" s="60" t="s">
        <v>135</v>
      </c>
      <c r="D20" s="61" t="s">
        <v>136</v>
      </c>
      <c r="E20" s="6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5">
        <v>10</v>
      </c>
      <c r="C21" s="60" t="s">
        <v>137</v>
      </c>
      <c r="D21" s="61" t="s">
        <v>138</v>
      </c>
      <c r="E21" s="6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5">
        <v>11</v>
      </c>
      <c r="C22" s="60" t="s">
        <v>139</v>
      </c>
      <c r="D22" s="61" t="s">
        <v>140</v>
      </c>
      <c r="E22" s="6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5">
        <v>12</v>
      </c>
      <c r="C23" s="64" t="s">
        <v>141</v>
      </c>
      <c r="D23" s="65" t="s">
        <v>142</v>
      </c>
      <c r="E23" s="6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5">
        <v>13</v>
      </c>
      <c r="C24" s="60" t="s">
        <v>143</v>
      </c>
      <c r="D24" s="61" t="s">
        <v>144</v>
      </c>
      <c r="E24" s="6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5">
        <v>14</v>
      </c>
      <c r="C25" s="64" t="s">
        <v>37</v>
      </c>
      <c r="D25" s="65" t="s">
        <v>145</v>
      </c>
      <c r="E25" s="6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5">
        <v>15</v>
      </c>
      <c r="C26" s="60" t="s">
        <v>146</v>
      </c>
      <c r="D26" s="61" t="s">
        <v>75</v>
      </c>
      <c r="E26" s="6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5">
        <v>16</v>
      </c>
      <c r="C27" s="27" t="s">
        <v>147</v>
      </c>
      <c r="D27" s="28" t="s">
        <v>148</v>
      </c>
      <c r="E27" s="6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5">
        <v>17</v>
      </c>
      <c r="C28" s="64" t="s">
        <v>149</v>
      </c>
      <c r="D28" s="65" t="s">
        <v>150</v>
      </c>
      <c r="E28" s="6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5">
        <v>18</v>
      </c>
      <c r="C29" s="60" t="s">
        <v>151</v>
      </c>
      <c r="D29" s="61" t="s">
        <v>152</v>
      </c>
      <c r="E29" s="6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5">
        <v>19</v>
      </c>
      <c r="C30" s="60" t="s">
        <v>153</v>
      </c>
      <c r="D30" s="61" t="s">
        <v>154</v>
      </c>
      <c r="E30" s="6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5">
        <v>20</v>
      </c>
      <c r="C31" s="60" t="s">
        <v>155</v>
      </c>
      <c r="D31" s="61" t="s">
        <v>156</v>
      </c>
      <c r="E31" s="6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5">
        <v>21</v>
      </c>
      <c r="C32" s="60" t="s">
        <v>64</v>
      </c>
      <c r="D32" s="61" t="s">
        <v>157</v>
      </c>
      <c r="E32" s="6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5">
        <v>22</v>
      </c>
      <c r="C33" s="60" t="s">
        <v>158</v>
      </c>
      <c r="D33" s="61" t="s">
        <v>159</v>
      </c>
      <c r="E33" s="6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5">
        <v>23</v>
      </c>
      <c r="C34" s="60" t="s">
        <v>160</v>
      </c>
      <c r="D34" s="61" t="s">
        <v>161</v>
      </c>
      <c r="E34" s="6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5">
        <v>24</v>
      </c>
      <c r="C35" s="60" t="s">
        <v>162</v>
      </c>
      <c r="D35" s="61" t="s">
        <v>163</v>
      </c>
      <c r="E35" s="6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5">
        <v>25</v>
      </c>
      <c r="C36" s="60" t="s">
        <v>164</v>
      </c>
      <c r="D36" s="61" t="s">
        <v>71</v>
      </c>
      <c r="E36" s="6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5">
        <v>26</v>
      </c>
      <c r="C37" s="60" t="s">
        <v>165</v>
      </c>
      <c r="D37" s="61" t="s">
        <v>166</v>
      </c>
      <c r="E37" s="6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167</v>
      </c>
      <c r="D38" s="61" t="s">
        <v>168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5">
        <v>28</v>
      </c>
      <c r="C39" s="60" t="s">
        <v>102</v>
      </c>
      <c r="D39" s="61" t="s">
        <v>90</v>
      </c>
      <c r="E39" s="6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5">
        <v>29</v>
      </c>
      <c r="C40" s="60" t="s">
        <v>169</v>
      </c>
      <c r="D40" s="61" t="s">
        <v>170</v>
      </c>
      <c r="E40" s="6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5">
        <v>30</v>
      </c>
      <c r="C41" s="60" t="s">
        <v>95</v>
      </c>
      <c r="D41" s="61" t="s">
        <v>171</v>
      </c>
      <c r="E41" s="6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5">
        <v>31</v>
      </c>
      <c r="C42" s="60" t="s">
        <v>162</v>
      </c>
      <c r="D42" s="61" t="s">
        <v>172</v>
      </c>
      <c r="E42" s="6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5">
        <v>32</v>
      </c>
      <c r="C43" s="60" t="s">
        <v>173</v>
      </c>
      <c r="D43" s="61" t="s">
        <v>174</v>
      </c>
      <c r="E43" s="6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5">
        <v>33</v>
      </c>
      <c r="C44" s="62" t="s">
        <v>111</v>
      </c>
      <c r="D44" s="63" t="s">
        <v>175</v>
      </c>
      <c r="E44" s="6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5">
        <v>34</v>
      </c>
      <c r="C45" s="62" t="s">
        <v>176</v>
      </c>
      <c r="D45" s="63" t="s">
        <v>177</v>
      </c>
      <c r="E45" s="6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5">
        <v>35</v>
      </c>
      <c r="C46" s="62" t="s">
        <v>101</v>
      </c>
      <c r="D46" s="63" t="s">
        <v>178</v>
      </c>
      <c r="E46" s="6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5">
        <v>36</v>
      </c>
      <c r="C47" s="62" t="s">
        <v>179</v>
      </c>
      <c r="D47" s="63" t="s">
        <v>180</v>
      </c>
      <c r="E47" s="6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5">
        <v>37</v>
      </c>
      <c r="C48" s="62" t="s">
        <v>181</v>
      </c>
      <c r="D48" s="63" t="s">
        <v>182</v>
      </c>
      <c r="E48" s="6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2" s="2" customFormat="1" ht="19.5" customHeight="1" x14ac:dyDescent="0.45">
      <c r="A49" s="4"/>
      <c r="B49" s="5">
        <v>38</v>
      </c>
      <c r="C49" s="62" t="s">
        <v>183</v>
      </c>
      <c r="D49" s="63" t="s">
        <v>85</v>
      </c>
      <c r="E49" s="6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2" s="2" customFormat="1" ht="19.5" customHeight="1" x14ac:dyDescent="0.45">
      <c r="A50" s="4"/>
      <c r="B50" s="5">
        <v>39</v>
      </c>
      <c r="C50" s="62" t="s">
        <v>184</v>
      </c>
      <c r="D50" s="63" t="s">
        <v>97</v>
      </c>
      <c r="E50" s="6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2" s="2" customFormat="1" ht="19.5" customHeight="1" x14ac:dyDescent="0.45">
      <c r="A51" s="4"/>
      <c r="B51" s="5">
        <v>40</v>
      </c>
      <c r="C51" s="66" t="s">
        <v>185</v>
      </c>
      <c r="D51" s="67" t="s">
        <v>186</v>
      </c>
      <c r="E51" s="6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2" s="1" customFormat="1" ht="19.5" customHeight="1" x14ac:dyDescent="0.45">
      <c r="A52" s="4"/>
      <c r="B52" s="44" t="s">
        <v>5</v>
      </c>
      <c r="C52" s="45"/>
      <c r="D52" s="45"/>
      <c r="E52" s="45"/>
      <c r="F52" s="45"/>
      <c r="G52" s="45"/>
      <c r="H52" s="46"/>
      <c r="I52" s="15" t="s">
        <v>4</v>
      </c>
      <c r="J52" s="15">
        <f>COUNTIF(J12:J51,"ผ่าน")</f>
        <v>0</v>
      </c>
    </row>
    <row r="53" spans="1:12" s="1" customFormat="1" ht="22.5" x14ac:dyDescent="0.45">
      <c r="A53" s="4"/>
      <c r="B53" s="47"/>
      <c r="C53" s="48"/>
      <c r="D53" s="48"/>
      <c r="E53" s="48"/>
      <c r="F53" s="48"/>
      <c r="G53" s="48"/>
      <c r="H53" s="49"/>
      <c r="I53" s="16" t="s">
        <v>11</v>
      </c>
      <c r="J53" s="16">
        <f>COUNTIF(J12:J51,"ไม่ผ่าน")</f>
        <v>40</v>
      </c>
    </row>
    <row r="54" spans="1:12" s="1" customFormat="1" ht="22.5" x14ac:dyDescent="0.45">
      <c r="A54" s="9"/>
      <c r="B54" s="55" t="s">
        <v>22</v>
      </c>
      <c r="C54" s="55"/>
      <c r="D54" s="55"/>
      <c r="E54" s="55"/>
      <c r="F54" s="10"/>
      <c r="G54" s="10"/>
      <c r="H54" s="10"/>
      <c r="I54" s="10"/>
      <c r="J54" s="10"/>
    </row>
    <row r="55" spans="1:12" ht="22.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2" s="2" customFormat="1" ht="22.5" customHeight="1" x14ac:dyDescent="0.45">
      <c r="A56" s="4"/>
      <c r="B56" s="29" t="s">
        <v>28</v>
      </c>
      <c r="C56" s="29"/>
      <c r="D56" s="29"/>
      <c r="E56" s="29"/>
      <c r="F56" s="29"/>
      <c r="G56" s="29"/>
      <c r="H56" s="29"/>
      <c r="I56" s="29"/>
      <c r="J56" s="29"/>
      <c r="K56" s="3"/>
      <c r="L56" s="3"/>
    </row>
    <row r="57" spans="1:12" s="2" customFormat="1" ht="22.5" customHeight="1" x14ac:dyDescent="0.45">
      <c r="A57" s="4"/>
      <c r="B57" s="29" t="s">
        <v>29</v>
      </c>
      <c r="C57" s="29"/>
      <c r="D57" s="29"/>
      <c r="E57" s="29"/>
      <c r="F57" s="29"/>
      <c r="G57" s="29"/>
      <c r="H57" s="29"/>
      <c r="I57" s="29"/>
      <c r="J57" s="29"/>
      <c r="K57" s="3"/>
      <c r="L57" s="3"/>
    </row>
    <row r="58" spans="1:12" s="2" customFormat="1" ht="21" x14ac:dyDescent="0.45">
      <c r="A58" s="4"/>
      <c r="B58" s="29" t="s">
        <v>30</v>
      </c>
      <c r="C58" s="29"/>
      <c r="D58" s="29"/>
      <c r="E58" s="29"/>
      <c r="F58" s="29"/>
      <c r="G58" s="29"/>
      <c r="H58" s="29"/>
      <c r="I58" s="29"/>
      <c r="J58" s="29"/>
      <c r="K58" s="3"/>
      <c r="L58" s="3"/>
    </row>
    <row r="59" spans="1:12" ht="21" x14ac:dyDescent="0.45">
      <c r="A59" s="4"/>
      <c r="B59" s="4"/>
      <c r="C59" s="50" t="s">
        <v>12</v>
      </c>
      <c r="D59" s="17" t="s">
        <v>13</v>
      </c>
      <c r="E59" s="53" t="s">
        <v>14</v>
      </c>
      <c r="F59" s="53"/>
      <c r="G59" s="53" t="s">
        <v>15</v>
      </c>
      <c r="H59" s="53"/>
      <c r="I59" s="4"/>
      <c r="J59" s="4"/>
    </row>
    <row r="60" spans="1:12" ht="21" x14ac:dyDescent="0.45">
      <c r="A60" s="4"/>
      <c r="B60" s="4"/>
      <c r="C60" s="51"/>
      <c r="D60" s="18" t="s">
        <v>23</v>
      </c>
      <c r="E60" s="54" t="s">
        <v>16</v>
      </c>
      <c r="F60" s="54"/>
      <c r="G60" s="54">
        <f>COUNTIF(F12:F51,"/")</f>
        <v>40</v>
      </c>
      <c r="H60" s="54"/>
      <c r="I60" s="4"/>
      <c r="J60" s="4"/>
    </row>
    <row r="61" spans="1:12" ht="21" x14ac:dyDescent="0.45">
      <c r="A61" s="4"/>
      <c r="B61" s="4"/>
      <c r="C61" s="51"/>
      <c r="D61" s="18" t="s">
        <v>24</v>
      </c>
      <c r="E61" s="54" t="s">
        <v>17</v>
      </c>
      <c r="F61" s="54"/>
      <c r="G61" s="54">
        <f>COUNTIF(G12:G51,"/")</f>
        <v>0</v>
      </c>
      <c r="H61" s="54"/>
      <c r="I61" s="4"/>
      <c r="J61" s="4"/>
    </row>
    <row r="62" spans="1:12" ht="21" x14ac:dyDescent="0.45">
      <c r="A62" s="4"/>
      <c r="B62" s="4"/>
      <c r="C62" s="51"/>
      <c r="D62" s="18" t="s">
        <v>25</v>
      </c>
      <c r="E62" s="54" t="s">
        <v>18</v>
      </c>
      <c r="F62" s="54"/>
      <c r="G62" s="54">
        <f>COUNTIF(H12:H51,"/")</f>
        <v>0</v>
      </c>
      <c r="H62" s="54"/>
      <c r="I62" s="4"/>
      <c r="J62" s="4"/>
    </row>
    <row r="63" spans="1:12" ht="21" x14ac:dyDescent="0.45">
      <c r="A63" s="4"/>
      <c r="B63" s="4"/>
      <c r="C63" s="52"/>
      <c r="D63" s="18" t="s">
        <v>26</v>
      </c>
      <c r="E63" s="54" t="s">
        <v>19</v>
      </c>
      <c r="F63" s="54"/>
      <c r="G63" s="54">
        <f>COUNTIF(I12:I51,"/")</f>
        <v>0</v>
      </c>
      <c r="H63" s="54"/>
      <c r="I63" s="4"/>
      <c r="J63" s="4"/>
    </row>
  </sheetData>
  <mergeCells count="26">
    <mergeCell ref="B52:H53"/>
    <mergeCell ref="C59:C63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B58:J58"/>
    <mergeCell ref="B57:J57"/>
    <mergeCell ref="B56:J56"/>
    <mergeCell ref="B54:E54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9370078740157483" top="0.35433070866141736" bottom="0.15748031496062992" header="0.31496062992125984" footer="0"/>
  <pageSetup paperSize="9" scale="60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31CE-3D1F-4EE6-AED5-7440662FAE58}">
  <sheetPr>
    <pageSetUpPr fitToPage="1"/>
  </sheetPr>
  <dimension ref="A1:L71"/>
  <sheetViews>
    <sheetView showWhiteSpace="0" view="pageLayout" topLeftCell="B36" workbookViewId="0">
      <selection activeCell="B48" sqref="B48:J48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121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0" t="s">
        <v>742</v>
      </c>
      <c r="D12" s="61" t="s">
        <v>743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644</v>
      </c>
      <c r="D13" s="61" t="s">
        <v>744</v>
      </c>
      <c r="E13" s="11"/>
      <c r="F13" s="15" t="str">
        <f t="shared" ref="F13:F43" si="0">IF(E13&lt;=14,"/","")</f>
        <v>/</v>
      </c>
      <c r="G13" s="15" t="str">
        <f t="shared" ref="G13:G43" si="1">IF(AND(E13&gt;14,E13&lt;=20),"/","")</f>
        <v/>
      </c>
      <c r="H13" s="15" t="str">
        <f t="shared" ref="H13:H43" si="2">IF(AND(E13&gt;20,E13&lt;=25),"/","")</f>
        <v/>
      </c>
      <c r="I13" s="15" t="str">
        <f t="shared" ref="I13:I43" si="3">IF(AND(E13&gt;25,E13&lt;=30),"/","")</f>
        <v/>
      </c>
      <c r="J13" s="15" t="str">
        <f t="shared" ref="J13:J43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745</v>
      </c>
      <c r="D14" s="61" t="s">
        <v>607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4" t="s">
        <v>746</v>
      </c>
      <c r="D15" s="65" t="s">
        <v>747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748</v>
      </c>
      <c r="D16" s="61" t="s">
        <v>103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749</v>
      </c>
      <c r="D17" s="61" t="s">
        <v>750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751</v>
      </c>
      <c r="D18" s="61" t="s">
        <v>752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753</v>
      </c>
      <c r="D19" s="61" t="s">
        <v>109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754</v>
      </c>
      <c r="D20" s="61" t="s">
        <v>755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756</v>
      </c>
      <c r="D21" s="61" t="s">
        <v>757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72</v>
      </c>
      <c r="D22" s="61" t="s">
        <v>758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0" t="s">
        <v>759</v>
      </c>
      <c r="D23" s="61" t="s">
        <v>760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0" t="s">
        <v>761</v>
      </c>
      <c r="D24" s="61" t="s">
        <v>762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0" t="s">
        <v>763</v>
      </c>
      <c r="D25" s="61" t="s">
        <v>764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0" t="s">
        <v>31</v>
      </c>
      <c r="D26" s="61" t="s">
        <v>35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0" t="s">
        <v>765</v>
      </c>
      <c r="D27" s="61" t="s">
        <v>766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0" t="s">
        <v>767</v>
      </c>
      <c r="D28" s="61" t="s">
        <v>768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0" t="s">
        <v>769</v>
      </c>
      <c r="D29" s="61" t="s">
        <v>770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27" t="s">
        <v>771</v>
      </c>
      <c r="D30" s="28" t="s">
        <v>772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773</v>
      </c>
      <c r="D31" s="61" t="s">
        <v>774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4" t="s">
        <v>775</v>
      </c>
      <c r="D32" s="65" t="s">
        <v>776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498</v>
      </c>
      <c r="D33" s="61" t="s">
        <v>777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0" t="s">
        <v>738</v>
      </c>
      <c r="D34" s="61" t="s">
        <v>778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779</v>
      </c>
      <c r="D35" s="61" t="s">
        <v>780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779</v>
      </c>
      <c r="D36" s="61" t="s">
        <v>781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782</v>
      </c>
      <c r="D37" s="61" t="s">
        <v>783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784</v>
      </c>
      <c r="D38" s="61" t="s">
        <v>785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0" t="s">
        <v>786</v>
      </c>
      <c r="D39" s="61" t="s">
        <v>787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0" t="s">
        <v>788</v>
      </c>
      <c r="D40" s="61" t="s">
        <v>789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9" t="s">
        <v>790</v>
      </c>
      <c r="D41" s="70" t="s">
        <v>677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2" t="s">
        <v>791</v>
      </c>
      <c r="D42" s="63" t="s">
        <v>792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2" t="s">
        <v>793</v>
      </c>
      <c r="D43" s="63" t="s">
        <v>466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44" t="s">
        <v>5</v>
      </c>
      <c r="C44" s="45"/>
      <c r="D44" s="45"/>
      <c r="E44" s="45"/>
      <c r="F44" s="45"/>
      <c r="G44" s="45"/>
      <c r="H44" s="46"/>
      <c r="I44" s="15" t="s">
        <v>4</v>
      </c>
      <c r="J44" s="15">
        <f>COUNTIF(J12:J43,"ผ่าน")</f>
        <v>0</v>
      </c>
    </row>
    <row r="45" spans="1:10" s="2" customFormat="1" ht="19.5" customHeight="1" x14ac:dyDescent="0.45">
      <c r="A45" s="4"/>
      <c r="B45" s="56"/>
      <c r="C45" s="57"/>
      <c r="D45" s="57"/>
      <c r="E45" s="57"/>
      <c r="F45" s="57"/>
      <c r="G45" s="57"/>
      <c r="H45" s="58"/>
      <c r="I45" s="16" t="s">
        <v>11</v>
      </c>
      <c r="J45" s="16">
        <f>COUNTIF(J12:J43,"ไม่ผ่าน")</f>
        <v>32</v>
      </c>
    </row>
    <row r="46" spans="1:10" s="2" customFormat="1" ht="19.5" customHeight="1" x14ac:dyDescent="0.45">
      <c r="A46" s="4"/>
      <c r="B46" s="59" t="s">
        <v>22</v>
      </c>
      <c r="C46" s="59"/>
      <c r="D46" s="59"/>
      <c r="E46" s="59"/>
      <c r="F46" s="10"/>
      <c r="G46" s="10"/>
      <c r="H46" s="10"/>
      <c r="I46" s="10"/>
      <c r="J46" s="10"/>
    </row>
    <row r="47" spans="1:10" s="2" customFormat="1" ht="19.5" customHeight="1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2" customFormat="1" ht="19.5" customHeight="1" x14ac:dyDescent="0.45">
      <c r="A48" s="4"/>
      <c r="B48" s="29" t="s">
        <v>28</v>
      </c>
      <c r="C48" s="29"/>
      <c r="D48" s="29"/>
      <c r="E48" s="29"/>
      <c r="F48" s="29"/>
      <c r="G48" s="29"/>
      <c r="H48" s="29"/>
      <c r="I48" s="29"/>
      <c r="J48" s="29"/>
    </row>
    <row r="49" spans="1:12" s="2" customFormat="1" ht="19.5" customHeight="1" x14ac:dyDescent="0.45">
      <c r="A49" s="4"/>
      <c r="B49" s="29" t="s">
        <v>29</v>
      </c>
      <c r="C49" s="29"/>
      <c r="D49" s="29"/>
      <c r="E49" s="29"/>
      <c r="F49" s="29"/>
      <c r="G49" s="29"/>
      <c r="H49" s="29"/>
      <c r="I49" s="29"/>
      <c r="J49" s="29"/>
    </row>
    <row r="50" spans="1:12" s="2" customFormat="1" ht="19.5" customHeight="1" x14ac:dyDescent="0.45">
      <c r="A50" s="4"/>
      <c r="B50" s="29" t="s">
        <v>30</v>
      </c>
      <c r="C50" s="29"/>
      <c r="D50" s="29"/>
      <c r="E50" s="29"/>
      <c r="F50" s="29"/>
      <c r="G50" s="29"/>
      <c r="H50" s="29"/>
      <c r="I50" s="29"/>
      <c r="J50" s="29"/>
    </row>
    <row r="51" spans="1:12" s="2" customFormat="1" ht="19.5" customHeight="1" x14ac:dyDescent="0.45">
      <c r="A51" s="4"/>
      <c r="B51" s="4"/>
      <c r="C51" s="50" t="s">
        <v>12</v>
      </c>
      <c r="D51" s="17" t="s">
        <v>13</v>
      </c>
      <c r="E51" s="53" t="s">
        <v>14</v>
      </c>
      <c r="F51" s="53"/>
      <c r="G51" s="53" t="s">
        <v>15</v>
      </c>
      <c r="H51" s="53"/>
      <c r="I51" s="4"/>
      <c r="J51" s="4"/>
    </row>
    <row r="52" spans="1:12" s="2" customFormat="1" ht="19.5" customHeight="1" x14ac:dyDescent="0.45">
      <c r="A52" s="4"/>
      <c r="B52" s="4"/>
      <c r="C52" s="51"/>
      <c r="D52" s="18" t="s">
        <v>23</v>
      </c>
      <c r="E52" s="54" t="s">
        <v>16</v>
      </c>
      <c r="F52" s="54"/>
      <c r="G52" s="54">
        <f>COUNTIF(F12:F43,"/")</f>
        <v>32</v>
      </c>
      <c r="H52" s="54"/>
      <c r="I52" s="4"/>
      <c r="J52" s="4"/>
    </row>
    <row r="53" spans="1:12" s="2" customFormat="1" ht="19.5" customHeight="1" x14ac:dyDescent="0.45">
      <c r="A53" s="4"/>
      <c r="B53" s="4"/>
      <c r="C53" s="51"/>
      <c r="D53" s="18" t="s">
        <v>24</v>
      </c>
      <c r="E53" s="54" t="s">
        <v>17</v>
      </c>
      <c r="F53" s="54"/>
      <c r="G53" s="54">
        <f>COUNTIF(G12:G43,"/")</f>
        <v>0</v>
      </c>
      <c r="H53" s="54"/>
      <c r="I53" s="4"/>
      <c r="J53" s="4"/>
    </row>
    <row r="54" spans="1:12" s="2" customFormat="1" ht="19.5" customHeight="1" x14ac:dyDescent="0.45">
      <c r="A54" s="4"/>
      <c r="B54" s="4"/>
      <c r="C54" s="51"/>
      <c r="D54" s="18" t="s">
        <v>25</v>
      </c>
      <c r="E54" s="54" t="s">
        <v>18</v>
      </c>
      <c r="F54" s="54"/>
      <c r="G54" s="54">
        <f>COUNTIF(H12:H43,"/")</f>
        <v>0</v>
      </c>
      <c r="H54" s="54"/>
      <c r="I54" s="4"/>
      <c r="J54" s="4"/>
    </row>
    <row r="55" spans="1:12" s="2" customFormat="1" ht="19.5" customHeight="1" x14ac:dyDescent="0.45">
      <c r="A55" s="4"/>
      <c r="B55" s="4"/>
      <c r="C55" s="52"/>
      <c r="D55" s="18" t="s">
        <v>26</v>
      </c>
      <c r="E55" s="54" t="s">
        <v>19</v>
      </c>
      <c r="F55" s="54"/>
      <c r="G55" s="54">
        <f>COUNTIF(I12:I43,"/")</f>
        <v>0</v>
      </c>
      <c r="H55" s="54"/>
      <c r="I55" s="4"/>
      <c r="J55" s="4"/>
    </row>
    <row r="56" spans="1:12" s="2" customFormat="1" ht="19.5" customHeight="1" x14ac:dyDescent="0.45">
      <c r="A56" s="4"/>
      <c r="B56"/>
      <c r="C56"/>
      <c r="D56"/>
      <c r="E56"/>
      <c r="F56"/>
      <c r="G56"/>
      <c r="H56"/>
      <c r="I56"/>
      <c r="J56"/>
    </row>
    <row r="57" spans="1:12" s="2" customFormat="1" ht="19.5" customHeight="1" x14ac:dyDescent="0.45">
      <c r="A57" s="4"/>
      <c r="B57"/>
      <c r="C57"/>
      <c r="D57"/>
      <c r="E57"/>
      <c r="F57"/>
      <c r="G57"/>
      <c r="H57"/>
      <c r="I57"/>
      <c r="J57"/>
    </row>
    <row r="58" spans="1:12" s="2" customFormat="1" ht="19.5" customHeight="1" x14ac:dyDescent="0.45">
      <c r="A58" s="4"/>
      <c r="B58"/>
      <c r="C58"/>
      <c r="D58"/>
      <c r="E58"/>
      <c r="F58"/>
      <c r="G58"/>
      <c r="H58"/>
      <c r="I58"/>
      <c r="J58"/>
    </row>
    <row r="59" spans="1:12" s="1" customFormat="1" ht="19.5" customHeight="1" x14ac:dyDescent="0.45">
      <c r="A59" s="4"/>
      <c r="B59"/>
      <c r="C59"/>
      <c r="D59"/>
      <c r="E59"/>
      <c r="F59"/>
      <c r="G59"/>
      <c r="H59"/>
      <c r="I59"/>
      <c r="J59"/>
    </row>
    <row r="60" spans="1:12" s="1" customFormat="1" ht="19.5" customHeight="1" x14ac:dyDescent="0.45">
      <c r="A60" s="4"/>
      <c r="B60"/>
      <c r="C60"/>
      <c r="D60"/>
      <c r="E60"/>
      <c r="F60"/>
      <c r="G60"/>
      <c r="H60"/>
      <c r="I60"/>
      <c r="J60"/>
    </row>
    <row r="61" spans="1:12" s="1" customFormat="1" ht="22.5" x14ac:dyDescent="0.45">
      <c r="A61" s="4"/>
      <c r="B61"/>
      <c r="C61"/>
      <c r="D61"/>
      <c r="E61"/>
      <c r="F61"/>
      <c r="G61"/>
      <c r="H61"/>
      <c r="I61"/>
      <c r="J61"/>
    </row>
    <row r="62" spans="1:12" s="1" customFormat="1" ht="22.5" x14ac:dyDescent="0.45">
      <c r="A62" s="12"/>
      <c r="B62"/>
      <c r="C62"/>
      <c r="D62"/>
      <c r="E62"/>
      <c r="F62"/>
      <c r="G62"/>
      <c r="H62"/>
      <c r="I62"/>
      <c r="J62"/>
    </row>
    <row r="63" spans="1:12" ht="22.5" customHeight="1" x14ac:dyDescent="0.45">
      <c r="A63" s="4"/>
    </row>
    <row r="64" spans="1:12" s="2" customFormat="1" ht="22.5" customHeight="1" x14ac:dyDescent="0.45">
      <c r="A64" s="4"/>
      <c r="B64"/>
      <c r="C64"/>
      <c r="D64"/>
      <c r="E64"/>
      <c r="F64"/>
      <c r="G64"/>
      <c r="H64"/>
      <c r="I64"/>
      <c r="J64"/>
      <c r="K64" s="3"/>
      <c r="L64" s="3"/>
    </row>
    <row r="65" spans="1:12" s="2" customFormat="1" ht="22.5" customHeight="1" x14ac:dyDescent="0.45">
      <c r="A65" s="4"/>
      <c r="B65"/>
      <c r="C65"/>
      <c r="D65"/>
      <c r="E65"/>
      <c r="F65"/>
      <c r="G65"/>
      <c r="H65"/>
      <c r="I65"/>
      <c r="J65"/>
      <c r="K65" s="3"/>
      <c r="L65" s="3"/>
    </row>
    <row r="66" spans="1:12" s="2" customFormat="1" ht="21" x14ac:dyDescent="0.45">
      <c r="A66" s="4"/>
      <c r="B66"/>
      <c r="C66"/>
      <c r="D66"/>
      <c r="E66"/>
      <c r="F66"/>
      <c r="G66"/>
      <c r="H66"/>
      <c r="I66"/>
      <c r="J66"/>
      <c r="K66" s="3"/>
      <c r="L66" s="3"/>
    </row>
    <row r="67" spans="1:12" ht="21" x14ac:dyDescent="0.45">
      <c r="A67" s="4"/>
    </row>
    <row r="68" spans="1:12" ht="21" x14ac:dyDescent="0.45">
      <c r="A68" s="4"/>
    </row>
    <row r="69" spans="1:12" ht="21" x14ac:dyDescent="0.45">
      <c r="A69" s="4"/>
    </row>
    <row r="70" spans="1:12" ht="21" x14ac:dyDescent="0.45">
      <c r="A70" s="4"/>
    </row>
    <row r="71" spans="1:12" ht="21" x14ac:dyDescent="0.45">
      <c r="A71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51:C55"/>
    <mergeCell ref="E51:F51"/>
    <mergeCell ref="G51:H51"/>
    <mergeCell ref="E52:F52"/>
    <mergeCell ref="G52:H52"/>
    <mergeCell ref="B44:H45"/>
    <mergeCell ref="B46:E46"/>
    <mergeCell ref="B48:J48"/>
    <mergeCell ref="B49:J49"/>
    <mergeCell ref="B50:J50"/>
    <mergeCell ref="E53:F53"/>
    <mergeCell ref="G53:H53"/>
    <mergeCell ref="E54:F54"/>
    <mergeCell ref="G54:H54"/>
    <mergeCell ref="E55:F55"/>
    <mergeCell ref="G55:H55"/>
  </mergeCells>
  <pageMargins left="0.70866141732283472" right="0.39370078740157483" top="0.35433070866141736" bottom="0.15748031496062992" header="0.31496062992125984" footer="0"/>
  <pageSetup paperSize="9" scale="54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E77A-90CA-48C5-9305-D3DC39C094B2}">
  <sheetPr>
    <pageSetUpPr fitToPage="1"/>
  </sheetPr>
  <dimension ref="A1:L68"/>
  <sheetViews>
    <sheetView tabSelected="1" showWhiteSpace="0" view="pageLayout" topLeftCell="B29" workbookViewId="0">
      <selection activeCell="B41" sqref="B41:D44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122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21" t="s">
        <v>8</v>
      </c>
      <c r="H11" s="21" t="s">
        <v>9</v>
      </c>
      <c r="I11" s="21" t="s">
        <v>10</v>
      </c>
      <c r="J11" s="42"/>
    </row>
    <row r="12" spans="1:10" s="2" customFormat="1" ht="19.5" customHeight="1" x14ac:dyDescent="0.45">
      <c r="A12" s="4"/>
      <c r="B12" s="20">
        <v>1</v>
      </c>
      <c r="C12" s="27" t="s">
        <v>794</v>
      </c>
      <c r="D12" s="28" t="s">
        <v>795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20">
        <v>2</v>
      </c>
      <c r="C13" s="25" t="s">
        <v>78</v>
      </c>
      <c r="D13" s="26" t="s">
        <v>796</v>
      </c>
      <c r="E13" s="11"/>
      <c r="F13" s="15" t="str">
        <f t="shared" ref="F13:F40" si="0">IF(E13&lt;=14,"/","")</f>
        <v>/</v>
      </c>
      <c r="G13" s="15" t="str">
        <f t="shared" ref="G13:G40" si="1">IF(AND(E13&gt;14,E13&lt;=20),"/","")</f>
        <v/>
      </c>
      <c r="H13" s="15" t="str">
        <f t="shared" ref="H13:H40" si="2">IF(AND(E13&gt;20,E13&lt;=25),"/","")</f>
        <v/>
      </c>
      <c r="I13" s="15" t="str">
        <f t="shared" ref="I13:I40" si="3">IF(AND(E13&gt;25,E13&lt;=30),"/","")</f>
        <v/>
      </c>
      <c r="J13" s="15" t="str">
        <f t="shared" ref="J13:J40" si="4">IF(E13&gt;=15,"ผ่าน","ไม่ผ่าน")</f>
        <v>ไม่ผ่าน</v>
      </c>
    </row>
    <row r="14" spans="1:10" s="2" customFormat="1" ht="19.5" customHeight="1" x14ac:dyDescent="0.45">
      <c r="A14" s="4"/>
      <c r="B14" s="20">
        <v>3</v>
      </c>
      <c r="C14" s="74" t="s">
        <v>66</v>
      </c>
      <c r="D14" s="75" t="s">
        <v>797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20">
        <v>4</v>
      </c>
      <c r="C15" s="25" t="s">
        <v>798</v>
      </c>
      <c r="D15" s="26" t="s">
        <v>87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20">
        <v>5</v>
      </c>
      <c r="C16" s="74" t="s">
        <v>799</v>
      </c>
      <c r="D16" s="75" t="s">
        <v>84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20">
        <v>6</v>
      </c>
      <c r="C17" s="25" t="s">
        <v>800</v>
      </c>
      <c r="D17" s="26" t="s">
        <v>140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20">
        <v>7</v>
      </c>
      <c r="C18" s="25" t="s">
        <v>801</v>
      </c>
      <c r="D18" s="26" t="s">
        <v>802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20">
        <v>8</v>
      </c>
      <c r="C19" s="27" t="s">
        <v>803</v>
      </c>
      <c r="D19" s="28" t="s">
        <v>804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20">
        <v>9</v>
      </c>
      <c r="C20" s="27" t="s">
        <v>805</v>
      </c>
      <c r="D20" s="28" t="s">
        <v>806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20">
        <v>10</v>
      </c>
      <c r="C21" s="27" t="s">
        <v>807</v>
      </c>
      <c r="D21" s="28" t="s">
        <v>808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20">
        <v>11</v>
      </c>
      <c r="C22" s="66" t="s">
        <v>63</v>
      </c>
      <c r="D22" s="67" t="s">
        <v>809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20">
        <v>12</v>
      </c>
      <c r="C23" s="69" t="s">
        <v>810</v>
      </c>
      <c r="D23" s="70" t="s">
        <v>811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20">
        <v>13</v>
      </c>
      <c r="C24" s="69" t="s">
        <v>320</v>
      </c>
      <c r="D24" s="70" t="s">
        <v>812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20">
        <v>14</v>
      </c>
      <c r="C25" s="69" t="s">
        <v>813</v>
      </c>
      <c r="D25" s="70" t="s">
        <v>814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20">
        <v>15</v>
      </c>
      <c r="C26" s="69" t="s">
        <v>815</v>
      </c>
      <c r="D26" s="70" t="s">
        <v>816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20">
        <v>16</v>
      </c>
      <c r="C27" s="69" t="s">
        <v>817</v>
      </c>
      <c r="D27" s="70" t="s">
        <v>818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20">
        <v>17</v>
      </c>
      <c r="C28" s="76" t="s">
        <v>819</v>
      </c>
      <c r="D28" s="77" t="s">
        <v>820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20">
        <v>18</v>
      </c>
      <c r="C29" s="78" t="s">
        <v>821</v>
      </c>
      <c r="D29" s="79" t="s">
        <v>822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20">
        <v>19</v>
      </c>
      <c r="C30" s="69" t="s">
        <v>823</v>
      </c>
      <c r="D30" s="70" t="s">
        <v>824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20">
        <v>20</v>
      </c>
      <c r="C31" s="69" t="s">
        <v>825</v>
      </c>
      <c r="D31" s="70" t="s">
        <v>826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20">
        <v>21</v>
      </c>
      <c r="C32" s="69" t="s">
        <v>827</v>
      </c>
      <c r="D32" s="70" t="s">
        <v>828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20">
        <v>22</v>
      </c>
      <c r="C33" s="69" t="s">
        <v>829</v>
      </c>
      <c r="D33" s="70" t="s">
        <v>86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20">
        <v>23</v>
      </c>
      <c r="C34" s="69" t="s">
        <v>830</v>
      </c>
      <c r="D34" s="70" t="s">
        <v>44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20">
        <v>24</v>
      </c>
      <c r="C35" s="69" t="s">
        <v>831</v>
      </c>
      <c r="D35" s="70" t="s">
        <v>832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20">
        <v>25</v>
      </c>
      <c r="C36" s="76" t="s">
        <v>373</v>
      </c>
      <c r="D36" s="77" t="s">
        <v>833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20">
        <v>26</v>
      </c>
      <c r="C37" s="69" t="s">
        <v>834</v>
      </c>
      <c r="D37" s="70" t="s">
        <v>835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9" t="s">
        <v>836</v>
      </c>
      <c r="D38" s="70" t="s">
        <v>40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20">
        <v>28</v>
      </c>
      <c r="C39" s="80" t="s">
        <v>837</v>
      </c>
      <c r="D39" s="80" t="s">
        <v>838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20">
        <v>29</v>
      </c>
      <c r="C40" s="81" t="s">
        <v>839</v>
      </c>
      <c r="D40" s="81" t="s">
        <v>840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44" t="s">
        <v>5</v>
      </c>
      <c r="C41" s="45"/>
      <c r="D41" s="45"/>
      <c r="E41" s="45"/>
      <c r="F41" s="45"/>
      <c r="G41" s="45"/>
      <c r="H41" s="46"/>
      <c r="I41" s="15" t="s">
        <v>4</v>
      </c>
      <c r="J41" s="15">
        <f>COUNTIF(J12:J40,"ผ่าน")</f>
        <v>0</v>
      </c>
    </row>
    <row r="42" spans="1:10" s="2" customFormat="1" ht="19.5" customHeight="1" x14ac:dyDescent="0.45">
      <c r="A42" s="4"/>
      <c r="B42" s="47"/>
      <c r="C42" s="48"/>
      <c r="D42" s="48"/>
      <c r="E42" s="48"/>
      <c r="F42" s="48"/>
      <c r="G42" s="48"/>
      <c r="H42" s="49"/>
      <c r="I42" s="16" t="s">
        <v>11</v>
      </c>
      <c r="J42" s="16">
        <f>COUNTIF(J12:J40,"ไม่ผ่าน")</f>
        <v>29</v>
      </c>
    </row>
    <row r="43" spans="1:10" s="2" customFormat="1" ht="19.5" customHeight="1" x14ac:dyDescent="0.45">
      <c r="A43" s="4"/>
      <c r="B43" s="55" t="s">
        <v>22</v>
      </c>
      <c r="C43" s="55"/>
      <c r="D43" s="55"/>
      <c r="E43" s="55"/>
      <c r="F43" s="10"/>
      <c r="G43" s="10"/>
      <c r="H43" s="10"/>
      <c r="I43" s="10"/>
      <c r="J43" s="10"/>
    </row>
    <row r="44" spans="1:10" s="2" customFormat="1" ht="19.5" customHeight="1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2" customFormat="1" ht="19.5" customHeight="1" x14ac:dyDescent="0.45">
      <c r="A45" s="4"/>
      <c r="B45" s="29" t="s">
        <v>28</v>
      </c>
      <c r="C45" s="29"/>
      <c r="D45" s="29"/>
      <c r="E45" s="29"/>
      <c r="F45" s="29"/>
      <c r="G45" s="29"/>
      <c r="H45" s="29"/>
      <c r="I45" s="29"/>
      <c r="J45" s="29"/>
    </row>
    <row r="46" spans="1:10" s="2" customFormat="1" ht="19.5" customHeight="1" x14ac:dyDescent="0.45">
      <c r="A46" s="4"/>
      <c r="B46" s="29" t="s">
        <v>29</v>
      </c>
      <c r="C46" s="29"/>
      <c r="D46" s="29"/>
      <c r="E46" s="29"/>
      <c r="F46" s="29"/>
      <c r="G46" s="29"/>
      <c r="H46" s="29"/>
      <c r="I46" s="29"/>
      <c r="J46" s="29"/>
    </row>
    <row r="47" spans="1:10" s="2" customFormat="1" ht="19.5" customHeight="1" x14ac:dyDescent="0.45">
      <c r="A47" s="4"/>
      <c r="B47" s="29" t="s">
        <v>30</v>
      </c>
      <c r="C47" s="29"/>
      <c r="D47" s="29"/>
      <c r="E47" s="29"/>
      <c r="F47" s="29"/>
      <c r="G47" s="29"/>
      <c r="H47" s="29"/>
      <c r="I47" s="29"/>
      <c r="J47" s="29"/>
    </row>
    <row r="48" spans="1:10" s="2" customFormat="1" ht="19.5" customHeight="1" x14ac:dyDescent="0.45">
      <c r="A48" s="4"/>
      <c r="B48" s="4"/>
      <c r="C48" s="50" t="s">
        <v>12</v>
      </c>
      <c r="D48" s="17" t="s">
        <v>13</v>
      </c>
      <c r="E48" s="53" t="s">
        <v>14</v>
      </c>
      <c r="F48" s="53"/>
      <c r="G48" s="53" t="s">
        <v>15</v>
      </c>
      <c r="H48" s="53"/>
      <c r="I48" s="4"/>
      <c r="J48" s="4"/>
    </row>
    <row r="49" spans="1:12" s="2" customFormat="1" ht="19.5" customHeight="1" x14ac:dyDescent="0.45">
      <c r="A49" s="4"/>
      <c r="B49" s="4"/>
      <c r="C49" s="51"/>
      <c r="D49" s="18" t="s">
        <v>23</v>
      </c>
      <c r="E49" s="54" t="s">
        <v>16</v>
      </c>
      <c r="F49" s="54"/>
      <c r="G49" s="54">
        <f>COUNTIF(F12:F40,"/")</f>
        <v>29</v>
      </c>
      <c r="H49" s="54"/>
      <c r="I49" s="4"/>
      <c r="J49" s="4"/>
    </row>
    <row r="50" spans="1:12" s="2" customFormat="1" ht="19.5" customHeight="1" x14ac:dyDescent="0.45">
      <c r="A50" s="4"/>
      <c r="B50" s="4"/>
      <c r="C50" s="51"/>
      <c r="D50" s="18" t="s">
        <v>24</v>
      </c>
      <c r="E50" s="54" t="s">
        <v>17</v>
      </c>
      <c r="F50" s="54"/>
      <c r="G50" s="54">
        <f>COUNTIF(G12:G40,"/")</f>
        <v>0</v>
      </c>
      <c r="H50" s="54"/>
      <c r="I50" s="4"/>
      <c r="J50" s="4"/>
    </row>
    <row r="51" spans="1:12" s="2" customFormat="1" ht="19.5" customHeight="1" x14ac:dyDescent="0.45">
      <c r="A51" s="4"/>
      <c r="B51" s="4"/>
      <c r="C51" s="51"/>
      <c r="D51" s="18" t="s">
        <v>25</v>
      </c>
      <c r="E51" s="54" t="s">
        <v>18</v>
      </c>
      <c r="F51" s="54"/>
      <c r="G51" s="54">
        <f>COUNTIF(H12:H40,"/")</f>
        <v>0</v>
      </c>
      <c r="H51" s="54"/>
      <c r="I51" s="4"/>
      <c r="J51" s="4"/>
    </row>
    <row r="52" spans="1:12" s="2" customFormat="1" ht="19.5" customHeight="1" x14ac:dyDescent="0.45">
      <c r="A52" s="4"/>
      <c r="B52" s="4"/>
      <c r="C52" s="52"/>
      <c r="D52" s="18" t="s">
        <v>26</v>
      </c>
      <c r="E52" s="54" t="s">
        <v>19</v>
      </c>
      <c r="F52" s="54"/>
      <c r="G52" s="54">
        <f>COUNTIF(I12:I40,"/")</f>
        <v>0</v>
      </c>
      <c r="H52" s="54"/>
      <c r="I52" s="4"/>
      <c r="J52" s="4"/>
    </row>
    <row r="53" spans="1:12" s="2" customFormat="1" ht="19.5" customHeight="1" x14ac:dyDescent="0.45">
      <c r="A53" s="4"/>
      <c r="B53"/>
      <c r="C53"/>
      <c r="D53"/>
      <c r="E53"/>
      <c r="F53"/>
      <c r="G53"/>
      <c r="H53"/>
      <c r="I53"/>
      <c r="J53"/>
    </row>
    <row r="54" spans="1:12" s="2" customFormat="1" ht="19.5" customHeight="1" x14ac:dyDescent="0.45">
      <c r="A54" s="4"/>
      <c r="B54"/>
      <c r="C54"/>
      <c r="D54"/>
      <c r="E54"/>
      <c r="F54"/>
      <c r="G54"/>
      <c r="H54"/>
      <c r="I54"/>
      <c r="J54"/>
    </row>
    <row r="55" spans="1:12" s="2" customFormat="1" ht="19.5" customHeight="1" x14ac:dyDescent="0.45">
      <c r="A55" s="4"/>
      <c r="B55"/>
      <c r="C55"/>
      <c r="D55"/>
      <c r="E55"/>
      <c r="F55"/>
      <c r="G55"/>
      <c r="H55"/>
      <c r="I55"/>
      <c r="J55"/>
    </row>
    <row r="56" spans="1:12" s="1" customFormat="1" ht="19.5" customHeight="1" x14ac:dyDescent="0.45">
      <c r="A56" s="4"/>
      <c r="B56"/>
      <c r="C56"/>
      <c r="D56"/>
      <c r="E56"/>
      <c r="F56"/>
      <c r="G56"/>
      <c r="H56"/>
      <c r="I56"/>
      <c r="J56"/>
    </row>
    <row r="57" spans="1:12" s="1" customFormat="1" ht="19.5" customHeight="1" x14ac:dyDescent="0.45">
      <c r="A57" s="4"/>
      <c r="B57"/>
      <c r="C57"/>
      <c r="D57"/>
      <c r="E57"/>
      <c r="F57"/>
      <c r="G57"/>
      <c r="H57"/>
      <c r="I57"/>
      <c r="J57"/>
    </row>
    <row r="58" spans="1:12" s="1" customFormat="1" ht="22.5" x14ac:dyDescent="0.45">
      <c r="A58" s="4"/>
      <c r="B58"/>
      <c r="C58"/>
      <c r="D58"/>
      <c r="E58"/>
      <c r="F58"/>
      <c r="G58"/>
      <c r="H58"/>
      <c r="I58"/>
      <c r="J58"/>
    </row>
    <row r="59" spans="1:12" s="1" customFormat="1" ht="22.5" x14ac:dyDescent="0.45">
      <c r="A59" s="19"/>
      <c r="B59"/>
      <c r="C59"/>
      <c r="D59"/>
      <c r="E59"/>
      <c r="F59"/>
      <c r="G59"/>
      <c r="H59"/>
      <c r="I59"/>
      <c r="J59"/>
    </row>
    <row r="60" spans="1:12" ht="22.5" customHeight="1" x14ac:dyDescent="0.45">
      <c r="A60" s="4"/>
    </row>
    <row r="61" spans="1:12" s="2" customFormat="1" ht="22.5" customHeight="1" x14ac:dyDescent="0.45">
      <c r="A61" s="4"/>
      <c r="B61"/>
      <c r="C61"/>
      <c r="D61"/>
      <c r="E61"/>
      <c r="F61"/>
      <c r="G61"/>
      <c r="H61"/>
      <c r="I61"/>
      <c r="J61"/>
      <c r="K61" s="3"/>
      <c r="L61" s="3"/>
    </row>
    <row r="62" spans="1:12" s="2" customFormat="1" ht="22.5" customHeight="1" x14ac:dyDescent="0.45">
      <c r="A62" s="4"/>
      <c r="B62"/>
      <c r="C62"/>
      <c r="D62"/>
      <c r="E62"/>
      <c r="F62"/>
      <c r="G62"/>
      <c r="H62"/>
      <c r="I62"/>
      <c r="J62"/>
      <c r="K62" s="3"/>
      <c r="L62" s="3"/>
    </row>
    <row r="63" spans="1:12" s="2" customFormat="1" ht="21" x14ac:dyDescent="0.45">
      <c r="A63" s="4"/>
      <c r="B63"/>
      <c r="C63"/>
      <c r="D63"/>
      <c r="E63"/>
      <c r="F63"/>
      <c r="G63"/>
      <c r="H63"/>
      <c r="I63"/>
      <c r="J63"/>
      <c r="K63" s="3"/>
      <c r="L63" s="3"/>
    </row>
    <row r="64" spans="1:12" ht="21" x14ac:dyDescent="0.45">
      <c r="A64" s="4"/>
    </row>
    <row r="65" spans="1:1" ht="21" x14ac:dyDescent="0.45">
      <c r="A65" s="4"/>
    </row>
    <row r="66" spans="1:1" ht="21" x14ac:dyDescent="0.45">
      <c r="A66" s="4"/>
    </row>
    <row r="67" spans="1:1" ht="21" x14ac:dyDescent="0.45">
      <c r="A67" s="4"/>
    </row>
    <row r="68" spans="1:1" ht="21" x14ac:dyDescent="0.45">
      <c r="A68" s="4"/>
    </row>
  </sheetData>
  <mergeCells count="26">
    <mergeCell ref="E50:F50"/>
    <mergeCell ref="G50:H50"/>
    <mergeCell ref="E51:F51"/>
    <mergeCell ref="G51:H51"/>
    <mergeCell ref="E52:F52"/>
    <mergeCell ref="G52:H52"/>
    <mergeCell ref="B41:H42"/>
    <mergeCell ref="B43:E43"/>
    <mergeCell ref="B45:J45"/>
    <mergeCell ref="B46:J46"/>
    <mergeCell ref="B47:J47"/>
    <mergeCell ref="C48:C52"/>
    <mergeCell ref="E48:F48"/>
    <mergeCell ref="G48:H48"/>
    <mergeCell ref="E49:F49"/>
    <mergeCell ref="G49:H49"/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</mergeCells>
  <pageMargins left="0.70866141732283472" right="0.39370078740157483" top="0.35433070866141736" bottom="0.15748031496062992" header="0.31496062992125984" footer="0"/>
  <pageSetup paperSize="9" scale="5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6A2B-035C-43EF-8D67-D40935050155}">
  <sheetPr>
    <pageSetUpPr fitToPage="1"/>
  </sheetPr>
  <dimension ref="A1:L64"/>
  <sheetViews>
    <sheetView showWhiteSpace="0" view="pageLayout" topLeftCell="B49" workbookViewId="0">
      <selection activeCell="B53" sqref="B53:D60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113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4" t="s">
        <v>187</v>
      </c>
      <c r="D12" s="65" t="s">
        <v>188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4" t="s">
        <v>189</v>
      </c>
      <c r="D13" s="65" t="s">
        <v>190</v>
      </c>
      <c r="E13" s="11"/>
      <c r="F13" s="15" t="str">
        <f t="shared" ref="F13:F52" si="0">IF(E13&lt;=14,"/","")</f>
        <v>/</v>
      </c>
      <c r="G13" s="15" t="str">
        <f t="shared" ref="G13:G52" si="1">IF(AND(E13&gt;14,E13&lt;=20),"/","")</f>
        <v/>
      </c>
      <c r="H13" s="15" t="str">
        <f t="shared" ref="H13:H52" si="2">IF(AND(E13&gt;20,E13&lt;=25),"/","")</f>
        <v/>
      </c>
      <c r="I13" s="15" t="str">
        <f t="shared" ref="I13:I52" si="3">IF(AND(E13&gt;25,E13&lt;=30),"/","")</f>
        <v/>
      </c>
      <c r="J13" s="15" t="str">
        <f t="shared" ref="J13:J52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191</v>
      </c>
      <c r="D14" s="61" t="s">
        <v>192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193</v>
      </c>
      <c r="D15" s="61" t="s">
        <v>194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195</v>
      </c>
      <c r="D16" s="61" t="s">
        <v>196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98</v>
      </c>
      <c r="D17" s="61" t="s">
        <v>197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106</v>
      </c>
      <c r="D18" s="61" t="s">
        <v>198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199</v>
      </c>
      <c r="D19" s="61" t="s">
        <v>200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201</v>
      </c>
      <c r="D20" s="61" t="s">
        <v>202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203</v>
      </c>
      <c r="D21" s="61" t="s">
        <v>204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2" t="s">
        <v>205</v>
      </c>
      <c r="D22" s="63" t="s">
        <v>206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2" t="s">
        <v>207</v>
      </c>
      <c r="D23" s="63" t="s">
        <v>208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2" t="s">
        <v>209</v>
      </c>
      <c r="D24" s="63" t="s">
        <v>210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2" t="s">
        <v>211</v>
      </c>
      <c r="D25" s="63" t="s">
        <v>212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2" t="s">
        <v>213</v>
      </c>
      <c r="D26" s="63" t="s">
        <v>103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2" t="s">
        <v>214</v>
      </c>
      <c r="D27" s="63" t="s">
        <v>215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2" t="s">
        <v>216</v>
      </c>
      <c r="D28" s="63" t="s">
        <v>217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0" t="s">
        <v>218</v>
      </c>
      <c r="D29" s="61" t="s">
        <v>219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4" t="s">
        <v>220</v>
      </c>
      <c r="D30" s="65" t="s">
        <v>221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222</v>
      </c>
      <c r="D31" s="61" t="s">
        <v>223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0" t="s">
        <v>224</v>
      </c>
      <c r="D32" s="61" t="s">
        <v>225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226</v>
      </c>
      <c r="D33" s="61" t="s">
        <v>227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0" t="s">
        <v>228</v>
      </c>
      <c r="D34" s="61" t="s">
        <v>229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33</v>
      </c>
      <c r="D35" s="61" t="s">
        <v>230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231</v>
      </c>
      <c r="D36" s="61" t="s">
        <v>232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233</v>
      </c>
      <c r="D37" s="61" t="s">
        <v>234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108</v>
      </c>
      <c r="D38" s="61" t="s">
        <v>235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0" t="s">
        <v>236</v>
      </c>
      <c r="D39" s="61" t="s">
        <v>105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0" t="s">
        <v>237</v>
      </c>
      <c r="D40" s="61" t="s">
        <v>238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0" t="s">
        <v>239</v>
      </c>
      <c r="D41" s="61" t="s">
        <v>100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0" t="s">
        <v>240</v>
      </c>
      <c r="D42" s="61" t="s">
        <v>241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0" t="s">
        <v>242</v>
      </c>
      <c r="D43" s="61" t="s">
        <v>243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2" t="s">
        <v>244</v>
      </c>
      <c r="D44" s="63" t="s">
        <v>245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2" t="s">
        <v>246</v>
      </c>
      <c r="D45" s="63" t="s">
        <v>247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13">
        <v>35</v>
      </c>
      <c r="C46" s="62" t="s">
        <v>248</v>
      </c>
      <c r="D46" s="63" t="s">
        <v>249</v>
      </c>
      <c r="E46" s="11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13">
        <v>36</v>
      </c>
      <c r="C47" s="62" t="s">
        <v>250</v>
      </c>
      <c r="D47" s="63" t="s">
        <v>251</v>
      </c>
      <c r="E47" s="11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13">
        <v>37</v>
      </c>
      <c r="C48" s="62" t="s">
        <v>252</v>
      </c>
      <c r="D48" s="63" t="s">
        <v>253</v>
      </c>
      <c r="E48" s="11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2" s="2" customFormat="1" ht="19.5" customHeight="1" x14ac:dyDescent="0.45">
      <c r="A49" s="4"/>
      <c r="B49" s="13">
        <v>38</v>
      </c>
      <c r="C49" s="62" t="s">
        <v>254</v>
      </c>
      <c r="D49" s="63" t="s">
        <v>255</v>
      </c>
      <c r="E49" s="11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2" s="2" customFormat="1" ht="19.5" customHeight="1" x14ac:dyDescent="0.45">
      <c r="A50" s="4"/>
      <c r="B50" s="13">
        <v>39</v>
      </c>
      <c r="C50" s="68" t="s">
        <v>256</v>
      </c>
      <c r="D50" s="63" t="s">
        <v>257</v>
      </c>
      <c r="E50" s="11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2" s="2" customFormat="1" ht="19.5" customHeight="1" x14ac:dyDescent="0.45">
      <c r="A51" s="4"/>
      <c r="B51" s="13">
        <v>40</v>
      </c>
      <c r="C51" s="62" t="s">
        <v>258</v>
      </c>
      <c r="D51" s="63" t="s">
        <v>67</v>
      </c>
      <c r="E51" s="11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2" s="2" customFormat="1" ht="19.5" customHeight="1" x14ac:dyDescent="0.45">
      <c r="A52" s="4"/>
      <c r="B52" s="13">
        <v>41</v>
      </c>
      <c r="C52" s="62" t="s">
        <v>259</v>
      </c>
      <c r="D52" s="63" t="s">
        <v>260</v>
      </c>
      <c r="E52" s="11"/>
      <c r="F52" s="15" t="str">
        <f t="shared" si="0"/>
        <v>/</v>
      </c>
      <c r="G52" s="15" t="str">
        <f t="shared" si="1"/>
        <v/>
      </c>
      <c r="H52" s="15" t="str">
        <f t="shared" si="2"/>
        <v/>
      </c>
      <c r="I52" s="15" t="str">
        <f t="shared" si="3"/>
        <v/>
      </c>
      <c r="J52" s="15" t="str">
        <f t="shared" si="4"/>
        <v>ไม่ผ่าน</v>
      </c>
    </row>
    <row r="53" spans="1:12" s="1" customFormat="1" ht="19.5" customHeight="1" x14ac:dyDescent="0.45">
      <c r="A53" s="4"/>
      <c r="B53" s="44" t="s">
        <v>5</v>
      </c>
      <c r="C53" s="45"/>
      <c r="D53" s="45"/>
      <c r="E53" s="45"/>
      <c r="F53" s="45"/>
      <c r="G53" s="45"/>
      <c r="H53" s="46"/>
      <c r="I53" s="15" t="s">
        <v>4</v>
      </c>
      <c r="J53" s="15">
        <f>COUNTIF(J12:J52,"ผ่าน")</f>
        <v>0</v>
      </c>
    </row>
    <row r="54" spans="1:12" s="1" customFormat="1" ht="22.5" x14ac:dyDescent="0.45">
      <c r="A54" s="4"/>
      <c r="B54" s="47"/>
      <c r="C54" s="48"/>
      <c r="D54" s="48"/>
      <c r="E54" s="48"/>
      <c r="F54" s="48"/>
      <c r="G54" s="48"/>
      <c r="H54" s="49"/>
      <c r="I54" s="16" t="s">
        <v>11</v>
      </c>
      <c r="J54" s="16">
        <f>COUNTIF(J12:J52,"ไม่ผ่าน")</f>
        <v>41</v>
      </c>
    </row>
    <row r="55" spans="1:12" s="1" customFormat="1" ht="22.5" x14ac:dyDescent="0.45">
      <c r="A55" s="12"/>
      <c r="B55" s="55" t="s">
        <v>22</v>
      </c>
      <c r="C55" s="55"/>
      <c r="D55" s="55"/>
      <c r="E55" s="55"/>
      <c r="F55" s="10"/>
      <c r="G55" s="10"/>
      <c r="H55" s="10"/>
      <c r="I55" s="10"/>
      <c r="J55" s="10"/>
    </row>
    <row r="56" spans="1:12" ht="22.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2" s="2" customFormat="1" ht="22.5" customHeight="1" x14ac:dyDescent="0.45">
      <c r="A57" s="4"/>
      <c r="B57" s="29" t="s">
        <v>28</v>
      </c>
      <c r="C57" s="29"/>
      <c r="D57" s="29"/>
      <c r="E57" s="29"/>
      <c r="F57" s="29"/>
      <c r="G57" s="29"/>
      <c r="H57" s="29"/>
      <c r="I57" s="29"/>
      <c r="J57" s="29"/>
      <c r="K57" s="3"/>
      <c r="L57" s="3"/>
    </row>
    <row r="58" spans="1:12" s="2" customFormat="1" ht="22.5" customHeight="1" x14ac:dyDescent="0.45">
      <c r="A58" s="4"/>
      <c r="B58" s="29" t="s">
        <v>29</v>
      </c>
      <c r="C58" s="29"/>
      <c r="D58" s="29"/>
      <c r="E58" s="29"/>
      <c r="F58" s="29"/>
      <c r="G58" s="29"/>
      <c r="H58" s="29"/>
      <c r="I58" s="29"/>
      <c r="J58" s="29"/>
      <c r="K58" s="3"/>
      <c r="L58" s="3"/>
    </row>
    <row r="59" spans="1:12" s="2" customFormat="1" ht="21" x14ac:dyDescent="0.45">
      <c r="A59" s="4"/>
      <c r="B59" s="29" t="s">
        <v>30</v>
      </c>
      <c r="C59" s="29"/>
      <c r="D59" s="29"/>
      <c r="E59" s="29"/>
      <c r="F59" s="29"/>
      <c r="G59" s="29"/>
      <c r="H59" s="29"/>
      <c r="I59" s="29"/>
      <c r="J59" s="29"/>
      <c r="K59" s="3"/>
      <c r="L59" s="3"/>
    </row>
    <row r="60" spans="1:12" ht="21" x14ac:dyDescent="0.45">
      <c r="A60" s="4"/>
      <c r="B60" s="4"/>
      <c r="C60" s="50" t="s">
        <v>12</v>
      </c>
      <c r="D60" s="17" t="s">
        <v>13</v>
      </c>
      <c r="E60" s="53" t="s">
        <v>14</v>
      </c>
      <c r="F60" s="53"/>
      <c r="G60" s="53" t="s">
        <v>15</v>
      </c>
      <c r="H60" s="53"/>
      <c r="I60" s="4"/>
      <c r="J60" s="4"/>
    </row>
    <row r="61" spans="1:12" ht="21" x14ac:dyDescent="0.45">
      <c r="A61" s="4"/>
      <c r="B61" s="4"/>
      <c r="C61" s="51"/>
      <c r="D61" s="18" t="s">
        <v>23</v>
      </c>
      <c r="E61" s="54" t="s">
        <v>16</v>
      </c>
      <c r="F61" s="54"/>
      <c r="G61" s="54">
        <f>COUNTIF(F12:F52,"/")</f>
        <v>41</v>
      </c>
      <c r="H61" s="54"/>
      <c r="I61" s="4"/>
      <c r="J61" s="4"/>
    </row>
    <row r="62" spans="1:12" ht="21" x14ac:dyDescent="0.45">
      <c r="A62" s="4"/>
      <c r="B62" s="4"/>
      <c r="C62" s="51"/>
      <c r="D62" s="18" t="s">
        <v>24</v>
      </c>
      <c r="E62" s="54" t="s">
        <v>17</v>
      </c>
      <c r="F62" s="54"/>
      <c r="G62" s="54">
        <f>COUNTIF(G12:G52,"/")</f>
        <v>0</v>
      </c>
      <c r="H62" s="54"/>
      <c r="I62" s="4"/>
      <c r="J62" s="4"/>
    </row>
    <row r="63" spans="1:12" ht="21" x14ac:dyDescent="0.45">
      <c r="A63" s="4"/>
      <c r="B63" s="4"/>
      <c r="C63" s="51"/>
      <c r="D63" s="18" t="s">
        <v>25</v>
      </c>
      <c r="E63" s="54" t="s">
        <v>18</v>
      </c>
      <c r="F63" s="54"/>
      <c r="G63" s="54">
        <f>COUNTIF(H12:H52,"/")</f>
        <v>0</v>
      </c>
      <c r="H63" s="54"/>
      <c r="I63" s="4"/>
      <c r="J63" s="4"/>
    </row>
    <row r="64" spans="1:12" ht="21" x14ac:dyDescent="0.45">
      <c r="A64" s="4"/>
      <c r="B64" s="4"/>
      <c r="C64" s="52"/>
      <c r="D64" s="18" t="s">
        <v>26</v>
      </c>
      <c r="E64" s="54" t="s">
        <v>19</v>
      </c>
      <c r="F64" s="54"/>
      <c r="G64" s="54">
        <f>COUNTIF(I12:I52,"/")</f>
        <v>0</v>
      </c>
      <c r="H64" s="54"/>
      <c r="I64" s="4"/>
      <c r="J64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0:C64"/>
    <mergeCell ref="E60:F60"/>
    <mergeCell ref="G60:H60"/>
    <mergeCell ref="E61:F61"/>
    <mergeCell ref="G61:H61"/>
    <mergeCell ref="B53:H54"/>
    <mergeCell ref="B55:E55"/>
    <mergeCell ref="B57:J57"/>
    <mergeCell ref="B58:J58"/>
    <mergeCell ref="B59:J59"/>
    <mergeCell ref="E62:F62"/>
    <mergeCell ref="G62:H62"/>
    <mergeCell ref="E63:F63"/>
    <mergeCell ref="G63:H63"/>
    <mergeCell ref="E64:F64"/>
    <mergeCell ref="G64:H64"/>
  </mergeCells>
  <pageMargins left="0.70866141732283472" right="0.39370078740157483" top="0.35433070866141736" bottom="0.15748031496062992" header="0.31496062992125984" footer="0"/>
  <pageSetup paperSize="9" scale="6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5FC6-D874-404E-B824-E813919417BC}">
  <sheetPr>
    <pageSetUpPr fitToPage="1"/>
  </sheetPr>
  <dimension ref="A1:L64"/>
  <sheetViews>
    <sheetView showWhiteSpace="0" view="pageLayout" topLeftCell="B48" workbookViewId="0">
      <selection activeCell="B53" sqref="B53:D59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114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4" t="s">
        <v>261</v>
      </c>
      <c r="D12" s="65" t="s">
        <v>262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263</v>
      </c>
      <c r="D13" s="61" t="s">
        <v>264</v>
      </c>
      <c r="E13" s="11"/>
      <c r="F13" s="15" t="str">
        <f t="shared" ref="F13:F52" si="0">IF(E13&lt;=14,"/","")</f>
        <v>/</v>
      </c>
      <c r="G13" s="15" t="str">
        <f t="shared" ref="G13:G52" si="1">IF(AND(E13&gt;14,E13&lt;=20),"/","")</f>
        <v/>
      </c>
      <c r="H13" s="15" t="str">
        <f t="shared" ref="H13:H52" si="2">IF(AND(E13&gt;20,E13&lt;=25),"/","")</f>
        <v/>
      </c>
      <c r="I13" s="15" t="str">
        <f t="shared" ref="I13:I52" si="3">IF(AND(E13&gt;25,E13&lt;=30),"/","")</f>
        <v/>
      </c>
      <c r="J13" s="15" t="str">
        <f t="shared" ref="J13:J52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265</v>
      </c>
      <c r="D14" s="61" t="s">
        <v>266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267</v>
      </c>
      <c r="D15" s="61" t="s">
        <v>268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269</v>
      </c>
      <c r="D16" s="61" t="s">
        <v>270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59</v>
      </c>
      <c r="D17" s="61" t="s">
        <v>271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272</v>
      </c>
      <c r="D18" s="61" t="s">
        <v>273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274</v>
      </c>
      <c r="D19" s="61" t="s">
        <v>58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275</v>
      </c>
      <c r="D20" s="61" t="s">
        <v>276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277</v>
      </c>
      <c r="D21" s="61" t="s">
        <v>278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80</v>
      </c>
      <c r="D22" s="61" t="s">
        <v>279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2" t="s">
        <v>280</v>
      </c>
      <c r="D23" s="63" t="s">
        <v>281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0" t="s">
        <v>81</v>
      </c>
      <c r="D24" s="61" t="s">
        <v>282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0" t="s">
        <v>283</v>
      </c>
      <c r="D25" s="61" t="s">
        <v>46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0" t="s">
        <v>284</v>
      </c>
      <c r="D26" s="61" t="s">
        <v>285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0" t="s">
        <v>286</v>
      </c>
      <c r="D27" s="61" t="s">
        <v>287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0" t="s">
        <v>288</v>
      </c>
      <c r="D28" s="61" t="s">
        <v>289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0" t="s">
        <v>38</v>
      </c>
      <c r="D29" s="61" t="s">
        <v>36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0" t="s">
        <v>50</v>
      </c>
      <c r="D30" s="61" t="s">
        <v>290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291</v>
      </c>
      <c r="D31" s="61" t="s">
        <v>292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0" t="s">
        <v>293</v>
      </c>
      <c r="D32" s="61" t="s">
        <v>294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295</v>
      </c>
      <c r="D33" s="61" t="s">
        <v>296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0" t="s">
        <v>297</v>
      </c>
      <c r="D34" s="61" t="s">
        <v>298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299</v>
      </c>
      <c r="D35" s="61" t="s">
        <v>300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77</v>
      </c>
      <c r="D36" s="61" t="s">
        <v>301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302</v>
      </c>
      <c r="D37" s="61" t="s">
        <v>303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304</v>
      </c>
      <c r="D38" s="61" t="s">
        <v>305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0" t="s">
        <v>167</v>
      </c>
      <c r="D39" s="61" t="s">
        <v>306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0" t="s">
        <v>307</v>
      </c>
      <c r="D40" s="61" t="s">
        <v>308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0" t="s">
        <v>309</v>
      </c>
      <c r="D41" s="61" t="s">
        <v>310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0" t="s">
        <v>42</v>
      </c>
      <c r="D42" s="61" t="s">
        <v>311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0" t="s">
        <v>43</v>
      </c>
      <c r="D43" s="61" t="s">
        <v>312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2" t="s">
        <v>74</v>
      </c>
      <c r="D44" s="63" t="s">
        <v>313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2" t="s">
        <v>314</v>
      </c>
      <c r="D45" s="63" t="s">
        <v>315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13">
        <v>35</v>
      </c>
      <c r="C46" s="62" t="s">
        <v>316</v>
      </c>
      <c r="D46" s="63" t="s">
        <v>317</v>
      </c>
      <c r="E46" s="11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13">
        <v>36</v>
      </c>
      <c r="C47" s="62" t="s">
        <v>318</v>
      </c>
      <c r="D47" s="63" t="s">
        <v>319</v>
      </c>
      <c r="E47" s="11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13">
        <v>37</v>
      </c>
      <c r="C48" s="62" t="s">
        <v>320</v>
      </c>
      <c r="D48" s="63" t="s">
        <v>321</v>
      </c>
      <c r="E48" s="11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2" s="2" customFormat="1" ht="19.5" customHeight="1" x14ac:dyDescent="0.45">
      <c r="A49" s="4"/>
      <c r="B49" s="13">
        <v>38</v>
      </c>
      <c r="C49" s="62" t="s">
        <v>322</v>
      </c>
      <c r="D49" s="63" t="s">
        <v>323</v>
      </c>
      <c r="E49" s="11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2" s="2" customFormat="1" ht="19.5" customHeight="1" x14ac:dyDescent="0.45">
      <c r="A50" s="4"/>
      <c r="B50" s="13">
        <v>39</v>
      </c>
      <c r="C50" s="62" t="s">
        <v>41</v>
      </c>
      <c r="D50" s="63" t="s">
        <v>324</v>
      </c>
      <c r="E50" s="11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2" s="2" customFormat="1" ht="19.5" customHeight="1" x14ac:dyDescent="0.45">
      <c r="A51" s="4"/>
      <c r="B51" s="13">
        <v>40</v>
      </c>
      <c r="C51" s="62" t="s">
        <v>325</v>
      </c>
      <c r="D51" s="63" t="s">
        <v>326</v>
      </c>
      <c r="E51" s="11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2" s="2" customFormat="1" ht="19.5" customHeight="1" x14ac:dyDescent="0.45">
      <c r="A52" s="4"/>
      <c r="B52" s="13">
        <v>41</v>
      </c>
      <c r="C52" s="62" t="s">
        <v>327</v>
      </c>
      <c r="D52" s="63" t="s">
        <v>328</v>
      </c>
      <c r="E52" s="11"/>
      <c r="F52" s="15" t="str">
        <f t="shared" si="0"/>
        <v>/</v>
      </c>
      <c r="G52" s="15" t="str">
        <f t="shared" si="1"/>
        <v/>
      </c>
      <c r="H52" s="15" t="str">
        <f t="shared" si="2"/>
        <v/>
      </c>
      <c r="I52" s="15" t="str">
        <f t="shared" si="3"/>
        <v/>
      </c>
      <c r="J52" s="15" t="str">
        <f t="shared" si="4"/>
        <v>ไม่ผ่าน</v>
      </c>
    </row>
    <row r="53" spans="1:12" s="1" customFormat="1" ht="19.5" customHeight="1" x14ac:dyDescent="0.45">
      <c r="A53" s="4"/>
      <c r="B53" s="44" t="s">
        <v>5</v>
      </c>
      <c r="C53" s="45"/>
      <c r="D53" s="45"/>
      <c r="E53" s="45"/>
      <c r="F53" s="45"/>
      <c r="G53" s="45"/>
      <c r="H53" s="46"/>
      <c r="I53" s="15" t="s">
        <v>4</v>
      </c>
      <c r="J53" s="15">
        <f>COUNTIF(J12:J52,"ผ่าน")</f>
        <v>0</v>
      </c>
    </row>
    <row r="54" spans="1:12" s="1" customFormat="1" ht="22.5" x14ac:dyDescent="0.45">
      <c r="A54" s="4"/>
      <c r="B54" s="56"/>
      <c r="C54" s="57"/>
      <c r="D54" s="57"/>
      <c r="E54" s="57"/>
      <c r="F54" s="57"/>
      <c r="G54" s="57"/>
      <c r="H54" s="58"/>
      <c r="I54" s="16" t="s">
        <v>11</v>
      </c>
      <c r="J54" s="16">
        <f>COUNTIF(J12:J52,"ไม่ผ่าน")</f>
        <v>41</v>
      </c>
    </row>
    <row r="55" spans="1:12" s="1" customFormat="1" ht="22.5" x14ac:dyDescent="0.45">
      <c r="A55" s="12"/>
      <c r="B55" s="59" t="s">
        <v>22</v>
      </c>
      <c r="C55" s="59"/>
      <c r="D55" s="59"/>
      <c r="E55" s="59"/>
      <c r="F55" s="10"/>
      <c r="G55" s="10"/>
      <c r="H55" s="10"/>
      <c r="I55" s="10"/>
      <c r="J55" s="10"/>
    </row>
    <row r="56" spans="1:12" ht="22.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2" s="2" customFormat="1" ht="22.5" customHeight="1" x14ac:dyDescent="0.45">
      <c r="A57" s="4"/>
      <c r="B57" s="29" t="s">
        <v>28</v>
      </c>
      <c r="C57" s="29"/>
      <c r="D57" s="29"/>
      <c r="E57" s="29"/>
      <c r="F57" s="29"/>
      <c r="G57" s="29"/>
      <c r="H57" s="29"/>
      <c r="I57" s="29"/>
      <c r="J57" s="29"/>
      <c r="K57" s="3"/>
      <c r="L57" s="3"/>
    </row>
    <row r="58" spans="1:12" s="2" customFormat="1" ht="22.5" customHeight="1" x14ac:dyDescent="0.45">
      <c r="A58" s="4"/>
      <c r="B58" s="29" t="s">
        <v>29</v>
      </c>
      <c r="C58" s="29"/>
      <c r="D58" s="29"/>
      <c r="E58" s="29"/>
      <c r="F58" s="29"/>
      <c r="G58" s="29"/>
      <c r="H58" s="29"/>
      <c r="I58" s="29"/>
      <c r="J58" s="29"/>
      <c r="K58" s="3"/>
      <c r="L58" s="3"/>
    </row>
    <row r="59" spans="1:12" s="2" customFormat="1" ht="21" x14ac:dyDescent="0.45">
      <c r="A59" s="4"/>
      <c r="B59" s="29" t="s">
        <v>30</v>
      </c>
      <c r="C59" s="29"/>
      <c r="D59" s="29"/>
      <c r="E59" s="29"/>
      <c r="F59" s="29"/>
      <c r="G59" s="29"/>
      <c r="H59" s="29"/>
      <c r="I59" s="29"/>
      <c r="J59" s="29"/>
      <c r="K59" s="3"/>
      <c r="L59" s="3"/>
    </row>
    <row r="60" spans="1:12" ht="21" x14ac:dyDescent="0.45">
      <c r="A60" s="4"/>
      <c r="B60" s="4"/>
      <c r="C60" s="50" t="s">
        <v>12</v>
      </c>
      <c r="D60" s="17" t="s">
        <v>13</v>
      </c>
      <c r="E60" s="53" t="s">
        <v>14</v>
      </c>
      <c r="F60" s="53"/>
      <c r="G60" s="53" t="s">
        <v>15</v>
      </c>
      <c r="H60" s="53"/>
      <c r="I60" s="4"/>
      <c r="J60" s="4"/>
    </row>
    <row r="61" spans="1:12" ht="21" x14ac:dyDescent="0.45">
      <c r="A61" s="4"/>
      <c r="B61" s="4"/>
      <c r="C61" s="51"/>
      <c r="D61" s="18" t="s">
        <v>23</v>
      </c>
      <c r="E61" s="54" t="s">
        <v>16</v>
      </c>
      <c r="F61" s="54"/>
      <c r="G61" s="54">
        <f>COUNTIF(F12:F52,"/")</f>
        <v>41</v>
      </c>
      <c r="H61" s="54"/>
      <c r="I61" s="4"/>
      <c r="J61" s="4"/>
    </row>
    <row r="62" spans="1:12" ht="21" x14ac:dyDescent="0.45">
      <c r="A62" s="4"/>
      <c r="B62" s="4"/>
      <c r="C62" s="51"/>
      <c r="D62" s="18" t="s">
        <v>24</v>
      </c>
      <c r="E62" s="54" t="s">
        <v>17</v>
      </c>
      <c r="F62" s="54"/>
      <c r="G62" s="54">
        <f>COUNTIF(G12:G52,"/")</f>
        <v>0</v>
      </c>
      <c r="H62" s="54"/>
      <c r="I62" s="4"/>
      <c r="J62" s="4"/>
    </row>
    <row r="63" spans="1:12" ht="21" x14ac:dyDescent="0.45">
      <c r="A63" s="4"/>
      <c r="B63" s="4"/>
      <c r="C63" s="51"/>
      <c r="D63" s="18" t="s">
        <v>25</v>
      </c>
      <c r="E63" s="54" t="s">
        <v>18</v>
      </c>
      <c r="F63" s="54"/>
      <c r="G63" s="54">
        <f>COUNTIF(H12:H52,"/")</f>
        <v>0</v>
      </c>
      <c r="H63" s="54"/>
      <c r="I63" s="4"/>
      <c r="J63" s="4"/>
    </row>
    <row r="64" spans="1:12" ht="21" x14ac:dyDescent="0.45">
      <c r="A64" s="4"/>
      <c r="B64" s="4"/>
      <c r="C64" s="52"/>
      <c r="D64" s="18" t="s">
        <v>26</v>
      </c>
      <c r="E64" s="54" t="s">
        <v>19</v>
      </c>
      <c r="F64" s="54"/>
      <c r="G64" s="54">
        <f>COUNTIF(I12:I52,"/")</f>
        <v>0</v>
      </c>
      <c r="H64" s="54"/>
      <c r="I64" s="4"/>
      <c r="J64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0:C64"/>
    <mergeCell ref="E60:F60"/>
    <mergeCell ref="G60:H60"/>
    <mergeCell ref="E61:F61"/>
    <mergeCell ref="G61:H61"/>
    <mergeCell ref="B53:H54"/>
    <mergeCell ref="B55:E55"/>
    <mergeCell ref="B57:J57"/>
    <mergeCell ref="B58:J58"/>
    <mergeCell ref="B59:J59"/>
    <mergeCell ref="E62:F62"/>
    <mergeCell ref="G62:H62"/>
    <mergeCell ref="E63:F63"/>
    <mergeCell ref="G63:H63"/>
    <mergeCell ref="E64:F64"/>
    <mergeCell ref="G64:H64"/>
  </mergeCells>
  <pageMargins left="0.70866141732283472" right="0.39370078740157483" top="0.35433070866141736" bottom="0.15748031496062992" header="0.31496062992125984" footer="0"/>
  <pageSetup paperSize="9" scale="60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9A83-22C4-4430-8A78-6AA18B9FA506}">
  <sheetPr>
    <pageSetUpPr fitToPage="1"/>
  </sheetPr>
  <dimension ref="A1:L72"/>
  <sheetViews>
    <sheetView showWhiteSpace="0" view="pageLayout" topLeftCell="B49" workbookViewId="0">
      <selection activeCell="C12" sqref="C12:D54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115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0" t="s">
        <v>329</v>
      </c>
      <c r="D12" s="61" t="s">
        <v>330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331</v>
      </c>
      <c r="D13" s="61" t="s">
        <v>332</v>
      </c>
      <c r="E13" s="11"/>
      <c r="F13" s="15" t="str">
        <f t="shared" ref="F13:F54" si="0">IF(E13&lt;=14,"/","")</f>
        <v>/</v>
      </c>
      <c r="G13" s="15" t="str">
        <f t="shared" ref="G13:G54" si="1">IF(AND(E13&gt;14,E13&lt;=20),"/","")</f>
        <v/>
      </c>
      <c r="H13" s="15" t="str">
        <f t="shared" ref="H13:H54" si="2">IF(AND(E13&gt;20,E13&lt;=25),"/","")</f>
        <v/>
      </c>
      <c r="I13" s="15" t="str">
        <f t="shared" ref="I13:I54" si="3">IF(AND(E13&gt;25,E13&lt;=30),"/","")</f>
        <v/>
      </c>
      <c r="J13" s="15" t="str">
        <f t="shared" ref="J13:J54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4" t="s">
        <v>333</v>
      </c>
      <c r="D14" s="65" t="s">
        <v>334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335</v>
      </c>
      <c r="D15" s="61" t="s">
        <v>336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61</v>
      </c>
      <c r="D16" s="61" t="s">
        <v>337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338</v>
      </c>
      <c r="D17" s="61" t="s">
        <v>339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340</v>
      </c>
      <c r="D18" s="61" t="s">
        <v>341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342</v>
      </c>
      <c r="D19" s="61" t="s">
        <v>343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344</v>
      </c>
      <c r="D20" s="61" t="s">
        <v>345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346</v>
      </c>
      <c r="D21" s="61" t="s">
        <v>347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348</v>
      </c>
      <c r="D22" s="61" t="s">
        <v>349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2" t="s">
        <v>350</v>
      </c>
      <c r="D23" s="63" t="s">
        <v>351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9" t="s">
        <v>352</v>
      </c>
      <c r="D24" s="70" t="s">
        <v>353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2" t="s">
        <v>354</v>
      </c>
      <c r="D25" s="63" t="s">
        <v>355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2" t="s">
        <v>356</v>
      </c>
      <c r="D26" s="63" t="s">
        <v>357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2" t="s">
        <v>358</v>
      </c>
      <c r="D27" s="63" t="s">
        <v>359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2" t="s">
        <v>360</v>
      </c>
      <c r="D28" s="63" t="s">
        <v>359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4" t="s">
        <v>361</v>
      </c>
      <c r="D29" s="65" t="s">
        <v>362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0" t="s">
        <v>363</v>
      </c>
      <c r="D30" s="61" t="s">
        <v>53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364</v>
      </c>
      <c r="D31" s="61" t="s">
        <v>79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0" t="s">
        <v>365</v>
      </c>
      <c r="D32" s="61" t="s">
        <v>366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56</v>
      </c>
      <c r="D33" s="61" t="s">
        <v>367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0" t="s">
        <v>368</v>
      </c>
      <c r="D34" s="61" t="s">
        <v>369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370</v>
      </c>
      <c r="D35" s="61" t="s">
        <v>99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371</v>
      </c>
      <c r="D36" s="61" t="s">
        <v>372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373</v>
      </c>
      <c r="D37" s="61" t="s">
        <v>374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375</v>
      </c>
      <c r="D38" s="61" t="s">
        <v>376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4" t="s">
        <v>32</v>
      </c>
      <c r="D39" s="65" t="s">
        <v>377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0" t="s">
        <v>167</v>
      </c>
      <c r="D40" s="61" t="s">
        <v>378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0" t="s">
        <v>69</v>
      </c>
      <c r="D41" s="61" t="s">
        <v>379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0" t="s">
        <v>96</v>
      </c>
      <c r="D42" s="61" t="s">
        <v>380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0" t="s">
        <v>381</v>
      </c>
      <c r="D43" s="61" t="s">
        <v>382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0" t="s">
        <v>383</v>
      </c>
      <c r="D44" s="61" t="s">
        <v>384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0" t="s">
        <v>385</v>
      </c>
      <c r="D45" s="61" t="s">
        <v>386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13">
        <v>35</v>
      </c>
      <c r="C46" s="60" t="s">
        <v>387</v>
      </c>
      <c r="D46" s="61" t="s">
        <v>388</v>
      </c>
      <c r="E46" s="11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13">
        <v>36</v>
      </c>
      <c r="C47" s="60" t="s">
        <v>389</v>
      </c>
      <c r="D47" s="61" t="s">
        <v>390</v>
      </c>
      <c r="E47" s="11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13">
        <v>37</v>
      </c>
      <c r="C48" s="60" t="s">
        <v>391</v>
      </c>
      <c r="D48" s="61" t="s">
        <v>392</v>
      </c>
      <c r="E48" s="11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0" s="2" customFormat="1" ht="19.5" customHeight="1" x14ac:dyDescent="0.45">
      <c r="A49" s="4"/>
      <c r="B49" s="13">
        <v>38</v>
      </c>
      <c r="C49" s="62" t="s">
        <v>96</v>
      </c>
      <c r="D49" s="63" t="s">
        <v>393</v>
      </c>
      <c r="E49" s="11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0" s="2" customFormat="1" ht="19.5" customHeight="1" x14ac:dyDescent="0.45">
      <c r="A50" s="4"/>
      <c r="B50" s="13">
        <v>39</v>
      </c>
      <c r="C50" s="62" t="s">
        <v>394</v>
      </c>
      <c r="D50" s="63" t="s">
        <v>395</v>
      </c>
      <c r="E50" s="11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0" s="2" customFormat="1" ht="19.5" customHeight="1" x14ac:dyDescent="0.45">
      <c r="A51" s="4"/>
      <c r="B51" s="13">
        <v>40</v>
      </c>
      <c r="C51" s="62" t="s">
        <v>396</v>
      </c>
      <c r="D51" s="63" t="s">
        <v>397</v>
      </c>
      <c r="E51" s="11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0" s="2" customFormat="1" ht="19.5" customHeight="1" x14ac:dyDescent="0.45">
      <c r="A52" s="4"/>
      <c r="B52" s="13">
        <v>41</v>
      </c>
      <c r="C52" s="62" t="s">
        <v>295</v>
      </c>
      <c r="D52" s="63" t="s">
        <v>398</v>
      </c>
      <c r="E52" s="11"/>
      <c r="F52" s="15" t="str">
        <f t="shared" si="0"/>
        <v>/</v>
      </c>
      <c r="G52" s="15" t="str">
        <f t="shared" si="1"/>
        <v/>
      </c>
      <c r="H52" s="15" t="str">
        <f t="shared" si="2"/>
        <v/>
      </c>
      <c r="I52" s="15" t="str">
        <f t="shared" si="3"/>
        <v/>
      </c>
      <c r="J52" s="15" t="str">
        <f t="shared" si="4"/>
        <v>ไม่ผ่าน</v>
      </c>
    </row>
    <row r="53" spans="1:10" s="2" customFormat="1" ht="19.5" customHeight="1" x14ac:dyDescent="0.45">
      <c r="A53" s="4"/>
      <c r="B53" s="13">
        <v>42</v>
      </c>
      <c r="C53" s="62" t="s">
        <v>399</v>
      </c>
      <c r="D53" s="63" t="s">
        <v>400</v>
      </c>
      <c r="E53" s="11"/>
      <c r="F53" s="15" t="str">
        <f t="shared" si="0"/>
        <v>/</v>
      </c>
      <c r="G53" s="15" t="str">
        <f t="shared" si="1"/>
        <v/>
      </c>
      <c r="H53" s="15" t="str">
        <f t="shared" si="2"/>
        <v/>
      </c>
      <c r="I53" s="15" t="str">
        <f t="shared" si="3"/>
        <v/>
      </c>
      <c r="J53" s="15" t="str">
        <f t="shared" si="4"/>
        <v>ไม่ผ่าน</v>
      </c>
    </row>
    <row r="54" spans="1:10" s="2" customFormat="1" ht="19.5" customHeight="1" x14ac:dyDescent="0.45">
      <c r="A54" s="4"/>
      <c r="B54" s="13">
        <v>43</v>
      </c>
      <c r="C54" s="62" t="s">
        <v>401</v>
      </c>
      <c r="D54" s="63" t="s">
        <v>402</v>
      </c>
      <c r="E54" s="11"/>
      <c r="F54" s="15" t="str">
        <f t="shared" si="0"/>
        <v>/</v>
      </c>
      <c r="G54" s="15" t="str">
        <f t="shared" si="1"/>
        <v/>
      </c>
      <c r="H54" s="15" t="str">
        <f t="shared" si="2"/>
        <v/>
      </c>
      <c r="I54" s="15" t="str">
        <f t="shared" si="3"/>
        <v/>
      </c>
      <c r="J54" s="15" t="str">
        <f t="shared" si="4"/>
        <v>ไม่ผ่าน</v>
      </c>
    </row>
    <row r="55" spans="1:10" s="2" customFormat="1" ht="19.5" customHeight="1" x14ac:dyDescent="0.45">
      <c r="A55" s="4"/>
      <c r="B55" s="44" t="s">
        <v>5</v>
      </c>
      <c r="C55" s="45"/>
      <c r="D55" s="45"/>
      <c r="E55" s="45"/>
      <c r="F55" s="45"/>
      <c r="G55" s="45"/>
      <c r="H55" s="46"/>
      <c r="I55" s="15" t="s">
        <v>4</v>
      </c>
      <c r="J55" s="15">
        <f>COUNTIF(J12:J54,"ผ่าน")</f>
        <v>0</v>
      </c>
    </row>
    <row r="56" spans="1:10" s="2" customFormat="1" ht="19.5" customHeight="1" x14ac:dyDescent="0.45">
      <c r="A56" s="4"/>
      <c r="B56" s="47"/>
      <c r="C56" s="48"/>
      <c r="D56" s="48"/>
      <c r="E56" s="48"/>
      <c r="F56" s="48"/>
      <c r="G56" s="48"/>
      <c r="H56" s="49"/>
      <c r="I56" s="16" t="s">
        <v>11</v>
      </c>
      <c r="J56" s="16">
        <f>COUNTIF(J12:J54,"ไม่ผ่าน")</f>
        <v>43</v>
      </c>
    </row>
    <row r="57" spans="1:10" s="2" customFormat="1" ht="19.5" customHeight="1" x14ac:dyDescent="0.45">
      <c r="A57" s="4"/>
      <c r="B57" s="55" t="s">
        <v>22</v>
      </c>
      <c r="C57" s="55"/>
      <c r="D57" s="55"/>
      <c r="E57" s="55"/>
      <c r="F57" s="10"/>
      <c r="G57" s="10"/>
      <c r="H57" s="10"/>
      <c r="I57" s="10"/>
      <c r="J57" s="10"/>
    </row>
    <row r="58" spans="1:10" s="2" customFormat="1" ht="19.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2" customFormat="1" ht="19.5" customHeight="1" x14ac:dyDescent="0.45">
      <c r="A59" s="4"/>
      <c r="B59" s="29" t="s">
        <v>28</v>
      </c>
      <c r="C59" s="29"/>
      <c r="D59" s="29"/>
      <c r="E59" s="29"/>
      <c r="F59" s="29"/>
      <c r="G59" s="29"/>
      <c r="H59" s="29"/>
      <c r="I59" s="29"/>
      <c r="J59" s="29"/>
    </row>
    <row r="60" spans="1:10" s="1" customFormat="1" ht="19.5" customHeight="1" x14ac:dyDescent="0.45">
      <c r="A60" s="4"/>
      <c r="B60" s="29" t="s">
        <v>29</v>
      </c>
      <c r="C60" s="29"/>
      <c r="D60" s="29"/>
      <c r="E60" s="29"/>
      <c r="F60" s="29"/>
      <c r="G60" s="29"/>
      <c r="H60" s="29"/>
      <c r="I60" s="29"/>
      <c r="J60" s="29"/>
    </row>
    <row r="61" spans="1:10" s="1" customFormat="1" ht="19.5" customHeight="1" x14ac:dyDescent="0.45">
      <c r="A61" s="4"/>
      <c r="B61" s="29" t="s">
        <v>30</v>
      </c>
      <c r="C61" s="29"/>
      <c r="D61" s="29"/>
      <c r="E61" s="29"/>
      <c r="F61" s="29"/>
      <c r="G61" s="29"/>
      <c r="H61" s="29"/>
      <c r="I61" s="29"/>
      <c r="J61" s="29"/>
    </row>
    <row r="62" spans="1:10" s="1" customFormat="1" ht="22.5" x14ac:dyDescent="0.45">
      <c r="A62" s="4"/>
      <c r="B62" s="4"/>
      <c r="C62" s="50" t="s">
        <v>12</v>
      </c>
      <c r="D62" s="17" t="s">
        <v>13</v>
      </c>
      <c r="E62" s="53" t="s">
        <v>14</v>
      </c>
      <c r="F62" s="53"/>
      <c r="G62" s="53" t="s">
        <v>15</v>
      </c>
      <c r="H62" s="53"/>
      <c r="I62" s="4"/>
      <c r="J62" s="4"/>
    </row>
    <row r="63" spans="1:10" s="1" customFormat="1" ht="22.5" x14ac:dyDescent="0.45">
      <c r="A63" s="12"/>
      <c r="B63" s="4"/>
      <c r="C63" s="51"/>
      <c r="D63" s="18" t="s">
        <v>23</v>
      </c>
      <c r="E63" s="54" t="s">
        <v>16</v>
      </c>
      <c r="F63" s="54"/>
      <c r="G63" s="54">
        <f>COUNTIF(F12:F54,"/")</f>
        <v>43</v>
      </c>
      <c r="H63" s="54"/>
      <c r="I63" s="4"/>
      <c r="J63" s="4"/>
    </row>
    <row r="64" spans="1:10" ht="22.5" customHeight="1" x14ac:dyDescent="0.45">
      <c r="A64" s="4"/>
      <c r="B64" s="4"/>
      <c r="C64" s="51"/>
      <c r="D64" s="18" t="s">
        <v>24</v>
      </c>
      <c r="E64" s="54" t="s">
        <v>17</v>
      </c>
      <c r="F64" s="54"/>
      <c r="G64" s="54">
        <f>COUNTIF(G12:G54,"/")</f>
        <v>0</v>
      </c>
      <c r="H64" s="54"/>
      <c r="I64" s="4"/>
      <c r="J64" s="4"/>
    </row>
    <row r="65" spans="1:12" s="2" customFormat="1" ht="22.5" customHeight="1" x14ac:dyDescent="0.45">
      <c r="A65" s="4"/>
      <c r="B65" s="4"/>
      <c r="C65" s="51"/>
      <c r="D65" s="18" t="s">
        <v>25</v>
      </c>
      <c r="E65" s="54" t="s">
        <v>18</v>
      </c>
      <c r="F65" s="54"/>
      <c r="G65" s="54">
        <f>COUNTIF(H12:H54,"/")</f>
        <v>0</v>
      </c>
      <c r="H65" s="54"/>
      <c r="I65" s="4"/>
      <c r="J65" s="4"/>
      <c r="K65" s="3"/>
      <c r="L65" s="3"/>
    </row>
    <row r="66" spans="1:12" s="2" customFormat="1" ht="22.5" customHeight="1" x14ac:dyDescent="0.45">
      <c r="A66" s="4"/>
      <c r="B66" s="4"/>
      <c r="C66" s="52"/>
      <c r="D66" s="18" t="s">
        <v>26</v>
      </c>
      <c r="E66" s="54" t="s">
        <v>19</v>
      </c>
      <c r="F66" s="54"/>
      <c r="G66" s="54">
        <f>COUNTIF(I12:I54,"/")</f>
        <v>0</v>
      </c>
      <c r="H66" s="54"/>
      <c r="I66" s="4"/>
      <c r="J66" s="4"/>
      <c r="K66" s="3"/>
      <c r="L66" s="3"/>
    </row>
    <row r="67" spans="1:12" s="2" customFormat="1" ht="21" x14ac:dyDescent="0.45">
      <c r="A67" s="4"/>
      <c r="B67"/>
      <c r="C67"/>
      <c r="D67"/>
      <c r="E67"/>
      <c r="F67"/>
      <c r="G67"/>
      <c r="H67"/>
      <c r="I67"/>
      <c r="J67"/>
      <c r="K67" s="3"/>
      <c r="L67" s="3"/>
    </row>
    <row r="68" spans="1:12" ht="21" x14ac:dyDescent="0.45">
      <c r="A68" s="4"/>
    </row>
    <row r="69" spans="1:12" ht="21" x14ac:dyDescent="0.45">
      <c r="A69" s="4"/>
    </row>
    <row r="70" spans="1:12" ht="21" x14ac:dyDescent="0.45">
      <c r="A70" s="4"/>
    </row>
    <row r="71" spans="1:12" ht="21" x14ac:dyDescent="0.45">
      <c r="A71" s="4"/>
    </row>
    <row r="72" spans="1:12" ht="21" x14ac:dyDescent="0.45">
      <c r="A72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2:C66"/>
    <mergeCell ref="E62:F62"/>
    <mergeCell ref="G62:H62"/>
    <mergeCell ref="E63:F63"/>
    <mergeCell ref="G63:H63"/>
    <mergeCell ref="B55:H56"/>
    <mergeCell ref="B57:E57"/>
    <mergeCell ref="B59:J59"/>
    <mergeCell ref="B60:J60"/>
    <mergeCell ref="B61:J61"/>
    <mergeCell ref="E64:F64"/>
    <mergeCell ref="G64:H64"/>
    <mergeCell ref="E65:F65"/>
    <mergeCell ref="G65:H65"/>
    <mergeCell ref="E66:F66"/>
    <mergeCell ref="G66:H66"/>
  </mergeCells>
  <pageMargins left="0.70866141732283472" right="0.39370078740157483" top="0.35433070866141736" bottom="0.15748031496062992" header="0.31496062992125984" footer="0"/>
  <pageSetup paperSize="9" scale="53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BC95-E222-4F06-829E-00C2DE440E1E}">
  <sheetPr>
    <pageSetUpPr fitToPage="1"/>
  </sheetPr>
  <dimension ref="A1:L65"/>
  <sheetViews>
    <sheetView showWhiteSpace="0" view="pageLayout" topLeftCell="A31" workbookViewId="0">
      <selection activeCell="C12" sqref="C12:D53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116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4" t="s">
        <v>403</v>
      </c>
      <c r="D12" s="65" t="s">
        <v>404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405</v>
      </c>
      <c r="D13" s="61" t="s">
        <v>379</v>
      </c>
      <c r="E13" s="11"/>
      <c r="F13" s="15" t="str">
        <f t="shared" ref="F13:F53" si="0">IF(E13&lt;=14,"/","")</f>
        <v>/</v>
      </c>
      <c r="G13" s="15" t="str">
        <f t="shared" ref="G13:G53" si="1">IF(AND(E13&gt;14,E13&lt;=20),"/","")</f>
        <v/>
      </c>
      <c r="H13" s="15" t="str">
        <f t="shared" ref="H13:H53" si="2">IF(AND(E13&gt;20,E13&lt;=25),"/","")</f>
        <v/>
      </c>
      <c r="I13" s="15" t="str">
        <f t="shared" ref="I13:I53" si="3">IF(AND(E13&gt;25,E13&lt;=30),"/","")</f>
        <v/>
      </c>
      <c r="J13" s="15" t="str">
        <f t="shared" ref="J13:J53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406</v>
      </c>
      <c r="D14" s="61" t="s">
        <v>407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408</v>
      </c>
      <c r="D15" s="61" t="s">
        <v>409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410</v>
      </c>
      <c r="D16" s="61" t="s">
        <v>411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412</v>
      </c>
      <c r="D17" s="61" t="s">
        <v>413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414</v>
      </c>
      <c r="D18" s="61" t="s">
        <v>415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68</v>
      </c>
      <c r="D19" s="61" t="s">
        <v>416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54</v>
      </c>
      <c r="D20" s="61" t="s">
        <v>417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418</v>
      </c>
      <c r="D21" s="61" t="s">
        <v>419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420</v>
      </c>
      <c r="D22" s="61" t="s">
        <v>421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0" t="s">
        <v>422</v>
      </c>
      <c r="D23" s="61" t="s">
        <v>423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0" t="s">
        <v>424</v>
      </c>
      <c r="D24" s="61" t="s">
        <v>425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2" t="s">
        <v>426</v>
      </c>
      <c r="D25" s="63" t="s">
        <v>427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2" t="s">
        <v>428</v>
      </c>
      <c r="D26" s="63" t="s">
        <v>429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2" t="s">
        <v>430</v>
      </c>
      <c r="D27" s="63" t="s">
        <v>431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2" t="s">
        <v>55</v>
      </c>
      <c r="D28" s="63" t="s">
        <v>432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2" t="s">
        <v>433</v>
      </c>
      <c r="D29" s="63" t="s">
        <v>434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2" t="s">
        <v>435</v>
      </c>
      <c r="D30" s="63" t="s">
        <v>436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9" t="s">
        <v>437</v>
      </c>
      <c r="D31" s="70" t="s">
        <v>438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9" t="s">
        <v>439</v>
      </c>
      <c r="D32" s="70" t="s">
        <v>440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2" t="s">
        <v>441</v>
      </c>
      <c r="D33" s="63" t="s">
        <v>442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2" t="s">
        <v>443</v>
      </c>
      <c r="D34" s="63" t="s">
        <v>444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445</v>
      </c>
      <c r="D35" s="61" t="s">
        <v>446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447</v>
      </c>
      <c r="D36" s="61" t="s">
        <v>448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112</v>
      </c>
      <c r="D37" s="61" t="s">
        <v>449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258</v>
      </c>
      <c r="D38" s="61" t="s">
        <v>450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0" t="s">
        <v>451</v>
      </c>
      <c r="D39" s="61" t="s">
        <v>452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0" t="s">
        <v>453</v>
      </c>
      <c r="D40" s="61" t="s">
        <v>454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0" t="s">
        <v>455</v>
      </c>
      <c r="D41" s="61" t="s">
        <v>456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0" t="s">
        <v>457</v>
      </c>
      <c r="D42" s="61" t="s">
        <v>458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0" t="s">
        <v>459</v>
      </c>
      <c r="D43" s="61" t="s">
        <v>460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0" t="s">
        <v>461</v>
      </c>
      <c r="D44" s="61" t="s">
        <v>462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0" t="s">
        <v>463</v>
      </c>
      <c r="D45" s="61" t="s">
        <v>464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13">
        <v>35</v>
      </c>
      <c r="C46" s="60" t="s">
        <v>465</v>
      </c>
      <c r="D46" s="61" t="s">
        <v>466</v>
      </c>
      <c r="E46" s="11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13">
        <v>36</v>
      </c>
      <c r="C47" s="60" t="s">
        <v>467</v>
      </c>
      <c r="D47" s="61" t="s">
        <v>468</v>
      </c>
      <c r="E47" s="11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13">
        <v>37</v>
      </c>
      <c r="C48" s="60" t="s">
        <v>469</v>
      </c>
      <c r="D48" s="61" t="s">
        <v>470</v>
      </c>
      <c r="E48" s="11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2" s="2" customFormat="1" ht="19.5" customHeight="1" x14ac:dyDescent="0.45">
      <c r="A49" s="4"/>
      <c r="B49" s="13">
        <v>38</v>
      </c>
      <c r="C49" s="62" t="s">
        <v>471</v>
      </c>
      <c r="D49" s="63" t="s">
        <v>472</v>
      </c>
      <c r="E49" s="11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2" s="2" customFormat="1" ht="19.5" customHeight="1" x14ac:dyDescent="0.45">
      <c r="A50" s="4"/>
      <c r="B50" s="13">
        <v>39</v>
      </c>
      <c r="C50" s="62" t="s">
        <v>473</v>
      </c>
      <c r="D50" s="63" t="s">
        <v>474</v>
      </c>
      <c r="E50" s="11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2" s="2" customFormat="1" ht="19.5" customHeight="1" x14ac:dyDescent="0.45">
      <c r="A51" s="4"/>
      <c r="B51" s="13">
        <v>40</v>
      </c>
      <c r="C51" s="62" t="s">
        <v>475</v>
      </c>
      <c r="D51" s="63" t="s">
        <v>476</v>
      </c>
      <c r="E51" s="11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2" s="2" customFormat="1" ht="19.5" customHeight="1" x14ac:dyDescent="0.45">
      <c r="A52" s="4"/>
      <c r="B52" s="20">
        <v>41</v>
      </c>
      <c r="C52" s="68" t="s">
        <v>477</v>
      </c>
      <c r="D52" s="63" t="s">
        <v>478</v>
      </c>
      <c r="E52" s="11"/>
      <c r="F52" s="15" t="str">
        <f t="shared" ref="F52:F53" si="5">IF(E52&lt;=14,"/","")</f>
        <v>/</v>
      </c>
      <c r="G52" s="15" t="str">
        <f t="shared" ref="G52:G53" si="6">IF(AND(E52&gt;14,E52&lt;=20),"/","")</f>
        <v/>
      </c>
      <c r="H52" s="15" t="str">
        <f t="shared" ref="H52:H53" si="7">IF(AND(E52&gt;20,E52&lt;=25),"/","")</f>
        <v/>
      </c>
      <c r="I52" s="15" t="str">
        <f t="shared" ref="I52:I53" si="8">IF(AND(E52&gt;25,E52&lt;=30),"/","")</f>
        <v/>
      </c>
      <c r="J52" s="15" t="str">
        <f t="shared" ref="J52:J53" si="9">IF(E52&gt;=15,"ผ่าน","ไม่ผ่าน")</f>
        <v>ไม่ผ่าน</v>
      </c>
    </row>
    <row r="53" spans="1:12" s="1" customFormat="1" ht="19.5" customHeight="1" x14ac:dyDescent="0.45">
      <c r="A53" s="4"/>
      <c r="B53" s="20">
        <v>42</v>
      </c>
      <c r="C53" s="68" t="s">
        <v>479</v>
      </c>
      <c r="D53" s="63" t="s">
        <v>480</v>
      </c>
      <c r="E53" s="11"/>
      <c r="F53" s="15" t="str">
        <f t="shared" si="5"/>
        <v>/</v>
      </c>
      <c r="G53" s="15" t="str">
        <f t="shared" si="6"/>
        <v/>
      </c>
      <c r="H53" s="15" t="str">
        <f t="shared" si="7"/>
        <v/>
      </c>
      <c r="I53" s="15" t="str">
        <f t="shared" si="8"/>
        <v/>
      </c>
      <c r="J53" s="15" t="str">
        <f t="shared" si="9"/>
        <v>ไม่ผ่าน</v>
      </c>
    </row>
    <row r="54" spans="1:12" s="1" customFormat="1" ht="22.5" x14ac:dyDescent="0.45">
      <c r="A54" s="4"/>
      <c r="B54" s="44" t="s">
        <v>5</v>
      </c>
      <c r="C54" s="45"/>
      <c r="D54" s="45"/>
      <c r="E54" s="45"/>
      <c r="F54" s="45"/>
      <c r="G54" s="45"/>
      <c r="H54" s="46"/>
      <c r="I54" s="15" t="s">
        <v>4</v>
      </c>
      <c r="J54" s="15">
        <f>COUNTIF(J12:J53,"ผ่าน")</f>
        <v>0</v>
      </c>
    </row>
    <row r="55" spans="1:12" s="1" customFormat="1" ht="22.5" x14ac:dyDescent="0.45">
      <c r="A55" s="12"/>
      <c r="B55" s="47"/>
      <c r="C55" s="48"/>
      <c r="D55" s="48"/>
      <c r="E55" s="48"/>
      <c r="F55" s="48"/>
      <c r="G55" s="48"/>
      <c r="H55" s="49"/>
      <c r="I55" s="16" t="s">
        <v>11</v>
      </c>
      <c r="J55" s="16">
        <f>COUNTIF(J12:J53,"ไม่ผ่าน")</f>
        <v>42</v>
      </c>
    </row>
    <row r="56" spans="1:12" ht="22.5" customHeight="1" x14ac:dyDescent="0.45">
      <c r="A56" s="4"/>
      <c r="B56" s="55" t="s">
        <v>22</v>
      </c>
      <c r="C56" s="55"/>
      <c r="D56" s="55"/>
      <c r="E56" s="55"/>
      <c r="F56" s="10"/>
      <c r="G56" s="10"/>
      <c r="H56" s="10"/>
      <c r="I56" s="10"/>
      <c r="J56" s="10"/>
    </row>
    <row r="57" spans="1:12" s="2" customFormat="1" ht="22.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3"/>
      <c r="L57" s="3"/>
    </row>
    <row r="58" spans="1:12" s="2" customFormat="1" ht="22.5" customHeight="1" x14ac:dyDescent="0.45">
      <c r="A58" s="4"/>
      <c r="B58" s="29" t="s">
        <v>28</v>
      </c>
      <c r="C58" s="29"/>
      <c r="D58" s="29"/>
      <c r="E58" s="29"/>
      <c r="F58" s="29"/>
      <c r="G58" s="29"/>
      <c r="H58" s="29"/>
      <c r="I58" s="29"/>
      <c r="J58" s="29"/>
      <c r="K58" s="3"/>
      <c r="L58" s="3"/>
    </row>
    <row r="59" spans="1:12" s="2" customFormat="1" ht="21" x14ac:dyDescent="0.45">
      <c r="A59" s="4"/>
      <c r="B59" s="29" t="s">
        <v>29</v>
      </c>
      <c r="C59" s="29"/>
      <c r="D59" s="29"/>
      <c r="E59" s="29"/>
      <c r="F59" s="29"/>
      <c r="G59" s="29"/>
      <c r="H59" s="29"/>
      <c r="I59" s="29"/>
      <c r="J59" s="29"/>
      <c r="K59" s="3"/>
      <c r="L59" s="3"/>
    </row>
    <row r="60" spans="1:12" ht="21" x14ac:dyDescent="0.45">
      <c r="A60" s="4"/>
      <c r="B60" s="29" t="s">
        <v>30</v>
      </c>
      <c r="C60" s="29"/>
      <c r="D60" s="29"/>
      <c r="E60" s="29"/>
      <c r="F60" s="29"/>
      <c r="G60" s="29"/>
      <c r="H60" s="29"/>
      <c r="I60" s="29"/>
      <c r="J60" s="29"/>
    </row>
    <row r="61" spans="1:12" ht="21" x14ac:dyDescent="0.45">
      <c r="A61" s="4"/>
      <c r="B61" s="4"/>
      <c r="C61" s="50" t="s">
        <v>12</v>
      </c>
      <c r="D61" s="17" t="s">
        <v>13</v>
      </c>
      <c r="E61" s="53" t="s">
        <v>14</v>
      </c>
      <c r="F61" s="53"/>
      <c r="G61" s="53" t="s">
        <v>15</v>
      </c>
      <c r="H61" s="53"/>
      <c r="I61" s="4"/>
      <c r="J61" s="4"/>
    </row>
    <row r="62" spans="1:12" ht="21" x14ac:dyDescent="0.45">
      <c r="A62" s="4"/>
      <c r="B62" s="4"/>
      <c r="C62" s="51"/>
      <c r="D62" s="18" t="s">
        <v>23</v>
      </c>
      <c r="E62" s="54" t="s">
        <v>16</v>
      </c>
      <c r="F62" s="54"/>
      <c r="G62" s="54">
        <f>COUNTIF(F12:F53,"/")</f>
        <v>42</v>
      </c>
      <c r="H62" s="54"/>
      <c r="I62" s="4"/>
      <c r="J62" s="4"/>
    </row>
    <row r="63" spans="1:12" ht="21" x14ac:dyDescent="0.45">
      <c r="A63" s="4"/>
      <c r="B63" s="4"/>
      <c r="C63" s="51"/>
      <c r="D63" s="18" t="s">
        <v>24</v>
      </c>
      <c r="E63" s="54" t="s">
        <v>17</v>
      </c>
      <c r="F63" s="54"/>
      <c r="G63" s="54">
        <f>COUNTIF(G12:G53,"/")</f>
        <v>0</v>
      </c>
      <c r="H63" s="54"/>
      <c r="I63" s="4"/>
      <c r="J63" s="4"/>
    </row>
    <row r="64" spans="1:12" ht="21" x14ac:dyDescent="0.45">
      <c r="A64" s="4"/>
      <c r="B64" s="4"/>
      <c r="C64" s="51"/>
      <c r="D64" s="18" t="s">
        <v>25</v>
      </c>
      <c r="E64" s="54" t="s">
        <v>18</v>
      </c>
      <c r="F64" s="54"/>
      <c r="G64" s="54">
        <f>COUNTIF(H12:H53,"/")</f>
        <v>0</v>
      </c>
      <c r="H64" s="54"/>
      <c r="I64" s="4"/>
      <c r="J64" s="4"/>
    </row>
    <row r="65" spans="2:10" ht="21" x14ac:dyDescent="0.45">
      <c r="B65" s="4"/>
      <c r="C65" s="52"/>
      <c r="D65" s="18" t="s">
        <v>26</v>
      </c>
      <c r="E65" s="54" t="s">
        <v>19</v>
      </c>
      <c r="F65" s="54"/>
      <c r="G65" s="54">
        <f>COUNTIF(I12:I53,"/")</f>
        <v>0</v>
      </c>
      <c r="H65" s="54"/>
      <c r="I65" s="4"/>
      <c r="J65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1:C65"/>
    <mergeCell ref="E61:F61"/>
    <mergeCell ref="G61:H61"/>
    <mergeCell ref="E62:F62"/>
    <mergeCell ref="G62:H62"/>
    <mergeCell ref="B54:H55"/>
    <mergeCell ref="B56:E56"/>
    <mergeCell ref="B58:J58"/>
    <mergeCell ref="B59:J59"/>
    <mergeCell ref="B60:J60"/>
    <mergeCell ref="E63:F63"/>
    <mergeCell ref="G63:H63"/>
    <mergeCell ref="E64:F64"/>
    <mergeCell ref="G64:H64"/>
    <mergeCell ref="E65:F65"/>
    <mergeCell ref="G65:H65"/>
  </mergeCells>
  <pageMargins left="0.70866141732283472" right="0.39370078740157483" top="0.35433070866141736" bottom="0.15748031496062992" header="0.31496062992125984" footer="0"/>
  <pageSetup paperSize="9" scale="58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42FB-2475-4657-A509-A40C572E0E36}">
  <sheetPr>
    <pageSetUpPr fitToPage="1"/>
  </sheetPr>
  <dimension ref="A1:L72"/>
  <sheetViews>
    <sheetView showWhiteSpace="0" view="pageLayout" topLeftCell="B39" workbookViewId="0">
      <selection activeCell="C12" sqref="C12:D53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117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27" t="s">
        <v>481</v>
      </c>
      <c r="D12" s="28" t="s">
        <v>482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72" t="s">
        <v>483</v>
      </c>
      <c r="D13" s="73" t="s">
        <v>186</v>
      </c>
      <c r="E13" s="11"/>
      <c r="F13" s="15" t="str">
        <f t="shared" ref="F13:F53" si="0">IF(E13&lt;=14,"/","")</f>
        <v>/</v>
      </c>
      <c r="G13" s="15" t="str">
        <f t="shared" ref="G13:G53" si="1">IF(AND(E13&gt;14,E13&lt;=20),"/","")</f>
        <v/>
      </c>
      <c r="H13" s="15" t="str">
        <f t="shared" ref="H13:H53" si="2">IF(AND(E13&gt;20,E13&lt;=25),"/","")</f>
        <v/>
      </c>
      <c r="I13" s="15" t="str">
        <f t="shared" ref="I13:I53" si="3">IF(AND(E13&gt;25,E13&lt;=30),"/","")</f>
        <v/>
      </c>
      <c r="J13" s="15" t="str">
        <f t="shared" ref="J13:J53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27" t="s">
        <v>484</v>
      </c>
      <c r="D14" s="28" t="s">
        <v>104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27" t="s">
        <v>485</v>
      </c>
      <c r="D15" s="28" t="s">
        <v>486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27" t="s">
        <v>487</v>
      </c>
      <c r="D16" s="28" t="s">
        <v>419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27" t="s">
        <v>488</v>
      </c>
      <c r="D17" s="28" t="s">
        <v>489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27" t="s">
        <v>340</v>
      </c>
      <c r="D18" s="28" t="s">
        <v>76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6" t="s">
        <v>65</v>
      </c>
      <c r="D19" s="67" t="s">
        <v>490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6" t="s">
        <v>491</v>
      </c>
      <c r="D20" s="67" t="s">
        <v>492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6" t="s">
        <v>72</v>
      </c>
      <c r="D21" s="67" t="s">
        <v>493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6" t="s">
        <v>494</v>
      </c>
      <c r="D22" s="67" t="s">
        <v>495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6" t="s">
        <v>496</v>
      </c>
      <c r="D23" s="67" t="s">
        <v>497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6" t="s">
        <v>498</v>
      </c>
      <c r="D24" s="67" t="s">
        <v>499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6" t="s">
        <v>60</v>
      </c>
      <c r="D25" s="67" t="s">
        <v>500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6" t="s">
        <v>501</v>
      </c>
      <c r="D26" s="67" t="s">
        <v>502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6" t="s">
        <v>503</v>
      </c>
      <c r="D27" s="67" t="s">
        <v>504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27" t="s">
        <v>505</v>
      </c>
      <c r="D28" s="28" t="s">
        <v>506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27" t="s">
        <v>507</v>
      </c>
      <c r="D29" s="28" t="s">
        <v>508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27" t="s">
        <v>509</v>
      </c>
      <c r="D30" s="28" t="s">
        <v>510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27" t="s">
        <v>34</v>
      </c>
      <c r="D31" s="28" t="s">
        <v>511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27" t="s">
        <v>512</v>
      </c>
      <c r="D32" s="28" t="s">
        <v>513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27" t="s">
        <v>514</v>
      </c>
      <c r="D33" s="28" t="s">
        <v>515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27" t="s">
        <v>516</v>
      </c>
      <c r="D34" s="28" t="s">
        <v>517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27" t="s">
        <v>385</v>
      </c>
      <c r="D35" s="28" t="s">
        <v>518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27" t="s">
        <v>519</v>
      </c>
      <c r="D36" s="28" t="s">
        <v>89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27" t="s">
        <v>520</v>
      </c>
      <c r="D37" s="28" t="s">
        <v>521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1">
        <v>27</v>
      </c>
      <c r="C38" s="27" t="s">
        <v>522</v>
      </c>
      <c r="D38" s="28" t="s">
        <v>523</v>
      </c>
      <c r="E38" s="11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27" t="s">
        <v>524</v>
      </c>
      <c r="D39" s="28" t="s">
        <v>525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27" t="s">
        <v>526</v>
      </c>
      <c r="D40" s="28" t="s">
        <v>527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27" t="s">
        <v>51</v>
      </c>
      <c r="D41" s="28" t="s">
        <v>528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27" t="s">
        <v>529</v>
      </c>
      <c r="D42" s="28" t="s">
        <v>530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27" t="s">
        <v>531</v>
      </c>
      <c r="D43" s="28" t="s">
        <v>369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20">
        <v>33</v>
      </c>
      <c r="C44" s="27" t="s">
        <v>47</v>
      </c>
      <c r="D44" s="28" t="s">
        <v>532</v>
      </c>
      <c r="E44" s="11"/>
      <c r="F44" s="15" t="str">
        <f t="shared" ref="F44:F53" si="5">IF(E44&lt;=14,"/","")</f>
        <v>/</v>
      </c>
      <c r="G44" s="15" t="str">
        <f t="shared" ref="G44:G53" si="6">IF(AND(E44&gt;14,E44&lt;=20),"/","")</f>
        <v/>
      </c>
      <c r="H44" s="15" t="str">
        <f t="shared" ref="H44:H53" si="7">IF(AND(E44&gt;20,E44&lt;=25),"/","")</f>
        <v/>
      </c>
      <c r="I44" s="15" t="str">
        <f t="shared" ref="I44:I53" si="8">IF(AND(E44&gt;25,E44&lt;=30),"/","")</f>
        <v/>
      </c>
      <c r="J44" s="15" t="str">
        <f t="shared" ref="J44:J53" si="9">IF(E44&gt;=15,"ผ่าน","ไม่ผ่าน")</f>
        <v>ไม่ผ่าน</v>
      </c>
    </row>
    <row r="45" spans="1:10" s="2" customFormat="1" ht="19.5" customHeight="1" x14ac:dyDescent="0.45">
      <c r="A45" s="4"/>
      <c r="B45" s="20">
        <v>34</v>
      </c>
      <c r="C45" s="27" t="s">
        <v>533</v>
      </c>
      <c r="D45" s="28" t="s">
        <v>534</v>
      </c>
      <c r="E45" s="11"/>
      <c r="F45" s="15" t="str">
        <f t="shared" si="5"/>
        <v>/</v>
      </c>
      <c r="G45" s="15" t="str">
        <f t="shared" si="6"/>
        <v/>
      </c>
      <c r="H45" s="15" t="str">
        <f t="shared" si="7"/>
        <v/>
      </c>
      <c r="I45" s="15" t="str">
        <f t="shared" si="8"/>
        <v/>
      </c>
      <c r="J45" s="15" t="str">
        <f t="shared" si="9"/>
        <v>ไม่ผ่าน</v>
      </c>
    </row>
    <row r="46" spans="1:10" s="2" customFormat="1" ht="19.5" customHeight="1" x14ac:dyDescent="0.45">
      <c r="A46" s="4"/>
      <c r="B46" s="20">
        <v>35</v>
      </c>
      <c r="C46" s="27" t="s">
        <v>70</v>
      </c>
      <c r="D46" s="28" t="s">
        <v>535</v>
      </c>
      <c r="E46" s="11"/>
      <c r="F46" s="15" t="str">
        <f t="shared" si="5"/>
        <v>/</v>
      </c>
      <c r="G46" s="15" t="str">
        <f t="shared" si="6"/>
        <v/>
      </c>
      <c r="H46" s="15" t="str">
        <f t="shared" si="7"/>
        <v/>
      </c>
      <c r="I46" s="15" t="str">
        <f t="shared" si="8"/>
        <v/>
      </c>
      <c r="J46" s="15" t="str">
        <f t="shared" si="9"/>
        <v>ไม่ผ่าน</v>
      </c>
    </row>
    <row r="47" spans="1:10" s="2" customFormat="1" ht="19.5" customHeight="1" x14ac:dyDescent="0.45">
      <c r="A47" s="4"/>
      <c r="B47" s="20">
        <v>36</v>
      </c>
      <c r="C47" s="66" t="s">
        <v>536</v>
      </c>
      <c r="D47" s="67" t="s">
        <v>537</v>
      </c>
      <c r="E47" s="11"/>
      <c r="F47" s="15" t="str">
        <f t="shared" si="5"/>
        <v>/</v>
      </c>
      <c r="G47" s="15" t="str">
        <f t="shared" si="6"/>
        <v/>
      </c>
      <c r="H47" s="15" t="str">
        <f t="shared" si="7"/>
        <v/>
      </c>
      <c r="I47" s="15" t="str">
        <f t="shared" si="8"/>
        <v/>
      </c>
      <c r="J47" s="15" t="str">
        <f t="shared" si="9"/>
        <v>ไม่ผ่าน</v>
      </c>
    </row>
    <row r="48" spans="1:10" s="2" customFormat="1" ht="19.5" customHeight="1" x14ac:dyDescent="0.45">
      <c r="A48" s="4"/>
      <c r="B48" s="20">
        <v>37</v>
      </c>
      <c r="C48" s="66" t="s">
        <v>538</v>
      </c>
      <c r="D48" s="67" t="s">
        <v>539</v>
      </c>
      <c r="E48" s="11"/>
      <c r="F48" s="15" t="str">
        <f t="shared" si="5"/>
        <v>/</v>
      </c>
      <c r="G48" s="15" t="str">
        <f t="shared" si="6"/>
        <v/>
      </c>
      <c r="H48" s="15" t="str">
        <f t="shared" si="7"/>
        <v/>
      </c>
      <c r="I48" s="15" t="str">
        <f t="shared" si="8"/>
        <v/>
      </c>
      <c r="J48" s="15" t="str">
        <f t="shared" si="9"/>
        <v>ไม่ผ่าน</v>
      </c>
    </row>
    <row r="49" spans="1:10" s="2" customFormat="1" ht="19.5" customHeight="1" x14ac:dyDescent="0.45">
      <c r="A49" s="4"/>
      <c r="B49" s="20">
        <v>38</v>
      </c>
      <c r="C49" s="66" t="s">
        <v>41</v>
      </c>
      <c r="D49" s="67" t="s">
        <v>540</v>
      </c>
      <c r="E49" s="11"/>
      <c r="F49" s="15" t="str">
        <f t="shared" si="5"/>
        <v>/</v>
      </c>
      <c r="G49" s="15" t="str">
        <f t="shared" si="6"/>
        <v/>
      </c>
      <c r="H49" s="15" t="str">
        <f t="shared" si="7"/>
        <v/>
      </c>
      <c r="I49" s="15" t="str">
        <f t="shared" si="8"/>
        <v/>
      </c>
      <c r="J49" s="15" t="str">
        <f t="shared" si="9"/>
        <v>ไม่ผ่าน</v>
      </c>
    </row>
    <row r="50" spans="1:10" s="2" customFormat="1" ht="19.5" customHeight="1" x14ac:dyDescent="0.45">
      <c r="A50" s="4"/>
      <c r="B50" s="20">
        <v>39</v>
      </c>
      <c r="C50" s="66" t="s">
        <v>541</v>
      </c>
      <c r="D50" s="67" t="s">
        <v>542</v>
      </c>
      <c r="E50" s="11"/>
      <c r="F50" s="15" t="str">
        <f t="shared" si="5"/>
        <v>/</v>
      </c>
      <c r="G50" s="15" t="str">
        <f t="shared" si="6"/>
        <v/>
      </c>
      <c r="H50" s="15" t="str">
        <f t="shared" si="7"/>
        <v/>
      </c>
      <c r="I50" s="15" t="str">
        <f t="shared" si="8"/>
        <v/>
      </c>
      <c r="J50" s="15" t="str">
        <f t="shared" si="9"/>
        <v>ไม่ผ่าน</v>
      </c>
    </row>
    <row r="51" spans="1:10" s="2" customFormat="1" ht="19.5" customHeight="1" x14ac:dyDescent="0.45">
      <c r="A51" s="4"/>
      <c r="B51" s="20">
        <v>40</v>
      </c>
      <c r="C51" s="66" t="s">
        <v>543</v>
      </c>
      <c r="D51" s="67" t="s">
        <v>544</v>
      </c>
      <c r="E51" s="11"/>
      <c r="F51" s="15" t="str">
        <f t="shared" si="5"/>
        <v>/</v>
      </c>
      <c r="G51" s="15" t="str">
        <f t="shared" si="6"/>
        <v/>
      </c>
      <c r="H51" s="15" t="str">
        <f t="shared" si="7"/>
        <v/>
      </c>
      <c r="I51" s="15" t="str">
        <f t="shared" si="8"/>
        <v/>
      </c>
      <c r="J51" s="15" t="str">
        <f t="shared" si="9"/>
        <v>ไม่ผ่าน</v>
      </c>
    </row>
    <row r="52" spans="1:10" s="2" customFormat="1" ht="19.5" customHeight="1" x14ac:dyDescent="0.45">
      <c r="A52" s="4"/>
      <c r="B52" s="20">
        <v>41</v>
      </c>
      <c r="C52" s="66" t="s">
        <v>545</v>
      </c>
      <c r="D52" s="67" t="s">
        <v>546</v>
      </c>
      <c r="E52" s="11"/>
      <c r="F52" s="15" t="str">
        <f t="shared" si="5"/>
        <v>/</v>
      </c>
      <c r="G52" s="15" t="str">
        <f t="shared" si="6"/>
        <v/>
      </c>
      <c r="H52" s="15" t="str">
        <f t="shared" si="7"/>
        <v/>
      </c>
      <c r="I52" s="15" t="str">
        <f t="shared" si="8"/>
        <v/>
      </c>
      <c r="J52" s="15" t="str">
        <f t="shared" si="9"/>
        <v>ไม่ผ่าน</v>
      </c>
    </row>
    <row r="53" spans="1:10" s="2" customFormat="1" ht="19.5" customHeight="1" x14ac:dyDescent="0.45">
      <c r="A53" s="4"/>
      <c r="B53" s="20">
        <v>42</v>
      </c>
      <c r="C53" s="66" t="s">
        <v>547</v>
      </c>
      <c r="D53" s="67" t="s">
        <v>548</v>
      </c>
      <c r="E53" s="11"/>
      <c r="F53" s="15" t="str">
        <f t="shared" si="5"/>
        <v>/</v>
      </c>
      <c r="G53" s="15" t="str">
        <f t="shared" si="6"/>
        <v/>
      </c>
      <c r="H53" s="15" t="str">
        <f t="shared" si="7"/>
        <v/>
      </c>
      <c r="I53" s="15" t="str">
        <f t="shared" si="8"/>
        <v/>
      </c>
      <c r="J53" s="15" t="str">
        <f t="shared" si="9"/>
        <v>ไม่ผ่าน</v>
      </c>
    </row>
    <row r="54" spans="1:10" s="2" customFormat="1" ht="19.5" customHeight="1" x14ac:dyDescent="0.45">
      <c r="A54" s="4"/>
      <c r="B54" s="44" t="s">
        <v>5</v>
      </c>
      <c r="C54" s="45"/>
      <c r="D54" s="45"/>
      <c r="E54" s="45"/>
      <c r="F54" s="45"/>
      <c r="G54" s="45"/>
      <c r="H54" s="46"/>
      <c r="I54" s="15" t="s">
        <v>4</v>
      </c>
      <c r="J54" s="15">
        <f>COUNTIF(J12:J53,"ผ่าน")</f>
        <v>0</v>
      </c>
    </row>
    <row r="55" spans="1:10" s="2" customFormat="1" ht="19.5" customHeight="1" x14ac:dyDescent="0.45">
      <c r="A55" s="4"/>
      <c r="B55" s="47"/>
      <c r="C55" s="48"/>
      <c r="D55" s="48"/>
      <c r="E55" s="48"/>
      <c r="F55" s="48"/>
      <c r="G55" s="48"/>
      <c r="H55" s="49"/>
      <c r="I55" s="16" t="s">
        <v>11</v>
      </c>
      <c r="J55" s="16">
        <f>COUNTIF(J12:J53,"ไม่ผ่าน")</f>
        <v>42</v>
      </c>
    </row>
    <row r="56" spans="1:10" s="2" customFormat="1" ht="19.5" customHeight="1" x14ac:dyDescent="0.45">
      <c r="A56" s="4"/>
      <c r="B56" s="55" t="s">
        <v>22</v>
      </c>
      <c r="C56" s="55"/>
      <c r="D56" s="55"/>
      <c r="E56" s="55"/>
      <c r="F56" s="10"/>
      <c r="G56" s="10"/>
      <c r="H56" s="10"/>
      <c r="I56" s="10"/>
      <c r="J56" s="10"/>
    </row>
    <row r="57" spans="1:10" s="2" customFormat="1" ht="19.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2" customFormat="1" ht="19.5" customHeight="1" x14ac:dyDescent="0.45">
      <c r="A58" s="4"/>
      <c r="B58" s="29" t="s">
        <v>28</v>
      </c>
      <c r="C58" s="29"/>
      <c r="D58" s="29"/>
      <c r="E58" s="29"/>
      <c r="F58" s="29"/>
      <c r="G58" s="29"/>
      <c r="H58" s="29"/>
      <c r="I58" s="29"/>
      <c r="J58" s="29"/>
    </row>
    <row r="59" spans="1:10" s="2" customFormat="1" ht="19.5" customHeight="1" x14ac:dyDescent="0.45">
      <c r="A59" s="4"/>
      <c r="B59" s="29" t="s">
        <v>29</v>
      </c>
      <c r="C59" s="29"/>
      <c r="D59" s="29"/>
      <c r="E59" s="29"/>
      <c r="F59" s="29"/>
      <c r="G59" s="29"/>
      <c r="H59" s="29"/>
      <c r="I59" s="29"/>
      <c r="J59" s="29"/>
    </row>
    <row r="60" spans="1:10" s="1" customFormat="1" ht="19.5" customHeight="1" x14ac:dyDescent="0.45">
      <c r="A60" s="4"/>
      <c r="B60" s="29" t="s">
        <v>30</v>
      </c>
      <c r="C60" s="29"/>
      <c r="D60" s="29"/>
      <c r="E60" s="29"/>
      <c r="F60" s="29"/>
      <c r="G60" s="29"/>
      <c r="H60" s="29"/>
      <c r="I60" s="29"/>
      <c r="J60" s="29"/>
    </row>
    <row r="61" spans="1:10" s="1" customFormat="1" ht="19.5" customHeight="1" x14ac:dyDescent="0.45">
      <c r="A61" s="4"/>
      <c r="B61" s="4"/>
      <c r="C61" s="50" t="s">
        <v>12</v>
      </c>
      <c r="D61" s="17" t="s">
        <v>13</v>
      </c>
      <c r="E61" s="53" t="s">
        <v>14</v>
      </c>
      <c r="F61" s="53"/>
      <c r="G61" s="53" t="s">
        <v>15</v>
      </c>
      <c r="H61" s="53"/>
      <c r="I61" s="4"/>
      <c r="J61" s="4"/>
    </row>
    <row r="62" spans="1:10" s="1" customFormat="1" ht="22.5" x14ac:dyDescent="0.45">
      <c r="A62" s="4"/>
      <c r="B62" s="4"/>
      <c r="C62" s="51"/>
      <c r="D62" s="18" t="s">
        <v>23</v>
      </c>
      <c r="E62" s="54" t="s">
        <v>16</v>
      </c>
      <c r="F62" s="54"/>
      <c r="G62" s="54">
        <f>COUNTIF(F12:F53,"/")</f>
        <v>42</v>
      </c>
      <c r="H62" s="54"/>
      <c r="I62" s="4"/>
      <c r="J62" s="4"/>
    </row>
    <row r="63" spans="1:10" s="1" customFormat="1" ht="22.5" x14ac:dyDescent="0.45">
      <c r="A63" s="12"/>
      <c r="B63" s="4"/>
      <c r="C63" s="51"/>
      <c r="D63" s="18" t="s">
        <v>24</v>
      </c>
      <c r="E63" s="54" t="s">
        <v>17</v>
      </c>
      <c r="F63" s="54"/>
      <c r="G63" s="54">
        <f>COUNTIF(G12:G53,"/")</f>
        <v>0</v>
      </c>
      <c r="H63" s="54"/>
      <c r="I63" s="4"/>
      <c r="J63" s="4"/>
    </row>
    <row r="64" spans="1:10" ht="22.5" customHeight="1" x14ac:dyDescent="0.45">
      <c r="A64" s="4"/>
      <c r="B64" s="4"/>
      <c r="C64" s="51"/>
      <c r="D64" s="18" t="s">
        <v>25</v>
      </c>
      <c r="E64" s="54" t="s">
        <v>18</v>
      </c>
      <c r="F64" s="54"/>
      <c r="G64" s="54">
        <f>COUNTIF(H12:H53,"/")</f>
        <v>0</v>
      </c>
      <c r="H64" s="54"/>
      <c r="I64" s="4"/>
      <c r="J64" s="4"/>
    </row>
    <row r="65" spans="1:12" s="2" customFormat="1" ht="22.5" customHeight="1" x14ac:dyDescent="0.45">
      <c r="A65" s="4"/>
      <c r="B65" s="4"/>
      <c r="C65" s="52"/>
      <c r="D65" s="18" t="s">
        <v>26</v>
      </c>
      <c r="E65" s="54" t="s">
        <v>19</v>
      </c>
      <c r="F65" s="54"/>
      <c r="G65" s="54">
        <f>COUNTIF(I12:I53,"/")</f>
        <v>0</v>
      </c>
      <c r="H65" s="54"/>
      <c r="I65" s="4"/>
      <c r="J65" s="4"/>
      <c r="K65" s="3"/>
      <c r="L65" s="3"/>
    </row>
    <row r="66" spans="1:12" s="2" customFormat="1" ht="22.5" customHeight="1" x14ac:dyDescent="0.45">
      <c r="A66" s="4"/>
      <c r="B66"/>
      <c r="C66"/>
      <c r="D66"/>
      <c r="E66"/>
      <c r="F66"/>
      <c r="G66"/>
      <c r="H66"/>
      <c r="I66"/>
      <c r="J66"/>
      <c r="K66" s="3"/>
      <c r="L66" s="3"/>
    </row>
    <row r="67" spans="1:12" s="2" customFormat="1" ht="21" x14ac:dyDescent="0.45">
      <c r="A67" s="4"/>
      <c r="B67"/>
      <c r="C67"/>
      <c r="D67"/>
      <c r="E67"/>
      <c r="F67"/>
      <c r="G67"/>
      <c r="H67"/>
      <c r="I67"/>
      <c r="J67"/>
      <c r="K67" s="3"/>
      <c r="L67" s="3"/>
    </row>
    <row r="68" spans="1:12" ht="21" x14ac:dyDescent="0.45">
      <c r="A68" s="4"/>
    </row>
    <row r="69" spans="1:12" ht="21" x14ac:dyDescent="0.45">
      <c r="A69" s="4"/>
    </row>
    <row r="70" spans="1:12" ht="21" x14ac:dyDescent="0.45">
      <c r="A70" s="4"/>
    </row>
    <row r="71" spans="1:12" ht="21" x14ac:dyDescent="0.45">
      <c r="A71" s="4"/>
    </row>
    <row r="72" spans="1:12" ht="21" x14ac:dyDescent="0.45">
      <c r="A72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1:C65"/>
    <mergeCell ref="E61:F61"/>
    <mergeCell ref="G61:H61"/>
    <mergeCell ref="E62:F62"/>
    <mergeCell ref="G62:H62"/>
    <mergeCell ref="B54:H55"/>
    <mergeCell ref="B56:E56"/>
    <mergeCell ref="B58:J58"/>
    <mergeCell ref="B59:J59"/>
    <mergeCell ref="B60:J60"/>
    <mergeCell ref="E63:F63"/>
    <mergeCell ref="G63:H63"/>
    <mergeCell ref="E64:F64"/>
    <mergeCell ref="G64:H64"/>
    <mergeCell ref="E65:F65"/>
    <mergeCell ref="G65:H65"/>
  </mergeCells>
  <pageMargins left="0.70866141732283472" right="0.39370078740157483" top="0.35433070866141736" bottom="0.15748031496062992" header="0.31496062992125984" footer="0"/>
  <pageSetup paperSize="9" scale="53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538E-3DEC-4621-8265-29B53246A5F8}">
  <sheetPr>
    <pageSetUpPr fitToPage="1"/>
  </sheetPr>
  <dimension ref="A1:L72"/>
  <sheetViews>
    <sheetView showWhiteSpace="0" view="pageLayout" topLeftCell="A48" workbookViewId="0">
      <selection activeCell="C12" sqref="C12:D53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118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4" t="s">
        <v>549</v>
      </c>
      <c r="D12" s="65" t="s">
        <v>550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57</v>
      </c>
      <c r="D13" s="61" t="s">
        <v>551</v>
      </c>
      <c r="E13" s="11"/>
      <c r="F13" s="15" t="str">
        <f t="shared" ref="F13:F53" si="0">IF(E13&lt;=14,"/","")</f>
        <v>/</v>
      </c>
      <c r="G13" s="15" t="str">
        <f t="shared" ref="G13:G53" si="1">IF(AND(E13&gt;14,E13&lt;=20),"/","")</f>
        <v/>
      </c>
      <c r="H13" s="15" t="str">
        <f t="shared" ref="H13:H53" si="2">IF(AND(E13&gt;20,E13&lt;=25),"/","")</f>
        <v/>
      </c>
      <c r="I13" s="15" t="str">
        <f t="shared" ref="I13:I53" si="3">IF(AND(E13&gt;25,E13&lt;=30),"/","")</f>
        <v/>
      </c>
      <c r="J13" s="15" t="str">
        <f t="shared" ref="J13:J53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552</v>
      </c>
      <c r="D14" s="61" t="s">
        <v>553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31</v>
      </c>
      <c r="D15" s="61" t="s">
        <v>554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555</v>
      </c>
      <c r="D16" s="61" t="s">
        <v>556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557</v>
      </c>
      <c r="D17" s="61" t="s">
        <v>558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559</v>
      </c>
      <c r="D18" s="61" t="s">
        <v>560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561</v>
      </c>
      <c r="D19" s="61" t="s">
        <v>562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340</v>
      </c>
      <c r="D20" s="61" t="s">
        <v>563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564</v>
      </c>
      <c r="D21" s="61" t="s">
        <v>62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565</v>
      </c>
      <c r="D22" s="61" t="s">
        <v>566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0" t="s">
        <v>567</v>
      </c>
      <c r="D23" s="61" t="s">
        <v>568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0" t="s">
        <v>569</v>
      </c>
      <c r="D24" s="61" t="s">
        <v>570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0" t="s">
        <v>571</v>
      </c>
      <c r="D25" s="61" t="s">
        <v>572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0" t="s">
        <v>573</v>
      </c>
      <c r="D26" s="61" t="s">
        <v>574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0" t="s">
        <v>575</v>
      </c>
      <c r="D27" s="61" t="s">
        <v>576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0" t="s">
        <v>577</v>
      </c>
      <c r="D28" s="61" t="s">
        <v>578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0" t="s">
        <v>31</v>
      </c>
      <c r="D29" s="61" t="s">
        <v>579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0" t="s">
        <v>580</v>
      </c>
      <c r="D30" s="61" t="s">
        <v>581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582</v>
      </c>
      <c r="D31" s="61" t="s">
        <v>76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0" t="s">
        <v>583</v>
      </c>
      <c r="D32" s="61" t="s">
        <v>52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584</v>
      </c>
      <c r="D33" s="61" t="s">
        <v>157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2" t="s">
        <v>585</v>
      </c>
      <c r="D34" s="63" t="s">
        <v>586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2" t="s">
        <v>587</v>
      </c>
      <c r="D35" s="63" t="s">
        <v>588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2" t="s">
        <v>589</v>
      </c>
      <c r="D36" s="63" t="s">
        <v>590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9" t="s">
        <v>591</v>
      </c>
      <c r="D37" s="70" t="s">
        <v>592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2" t="s">
        <v>593</v>
      </c>
      <c r="D38" s="63" t="s">
        <v>82</v>
      </c>
      <c r="E38" s="11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2" t="s">
        <v>594</v>
      </c>
      <c r="D39" s="63" t="s">
        <v>500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2" t="s">
        <v>265</v>
      </c>
      <c r="D40" s="63" t="s">
        <v>595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2" t="s">
        <v>596</v>
      </c>
      <c r="D41" s="63" t="s">
        <v>597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60" t="s">
        <v>598</v>
      </c>
      <c r="D42" s="61" t="s">
        <v>599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60" t="s">
        <v>600</v>
      </c>
      <c r="D43" s="61" t="s">
        <v>339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0" t="s">
        <v>601</v>
      </c>
      <c r="D44" s="61" t="s">
        <v>602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0" t="s">
        <v>603</v>
      </c>
      <c r="D45" s="61" t="s">
        <v>604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13">
        <v>35</v>
      </c>
      <c r="C46" s="60" t="s">
        <v>48</v>
      </c>
      <c r="D46" s="61" t="s">
        <v>605</v>
      </c>
      <c r="E46" s="11"/>
      <c r="F46" s="15" t="str">
        <f t="shared" si="0"/>
        <v>/</v>
      </c>
      <c r="G46" s="15" t="str">
        <f t="shared" si="1"/>
        <v/>
      </c>
      <c r="H46" s="15" t="str">
        <f t="shared" si="2"/>
        <v/>
      </c>
      <c r="I46" s="15" t="str">
        <f t="shared" si="3"/>
        <v/>
      </c>
      <c r="J46" s="15" t="str">
        <f t="shared" si="4"/>
        <v>ไม่ผ่าน</v>
      </c>
    </row>
    <row r="47" spans="1:10" s="2" customFormat="1" ht="19.5" customHeight="1" x14ac:dyDescent="0.45">
      <c r="A47" s="4"/>
      <c r="B47" s="13">
        <v>36</v>
      </c>
      <c r="C47" s="60" t="s">
        <v>606</v>
      </c>
      <c r="D47" s="61" t="s">
        <v>607</v>
      </c>
      <c r="E47" s="11"/>
      <c r="F47" s="15" t="str">
        <f t="shared" si="0"/>
        <v>/</v>
      </c>
      <c r="G47" s="15" t="str">
        <f t="shared" si="1"/>
        <v/>
      </c>
      <c r="H47" s="15" t="str">
        <f t="shared" si="2"/>
        <v/>
      </c>
      <c r="I47" s="15" t="str">
        <f t="shared" si="3"/>
        <v/>
      </c>
      <c r="J47" s="15" t="str">
        <f t="shared" si="4"/>
        <v>ไม่ผ่าน</v>
      </c>
    </row>
    <row r="48" spans="1:10" s="2" customFormat="1" ht="19.5" customHeight="1" x14ac:dyDescent="0.45">
      <c r="A48" s="4"/>
      <c r="B48" s="13">
        <v>37</v>
      </c>
      <c r="C48" s="60" t="s">
        <v>608</v>
      </c>
      <c r="D48" s="61" t="s">
        <v>609</v>
      </c>
      <c r="E48" s="11"/>
      <c r="F48" s="15" t="str">
        <f t="shared" si="0"/>
        <v>/</v>
      </c>
      <c r="G48" s="15" t="str">
        <f t="shared" si="1"/>
        <v/>
      </c>
      <c r="H48" s="15" t="str">
        <f t="shared" si="2"/>
        <v/>
      </c>
      <c r="I48" s="15" t="str">
        <f t="shared" si="3"/>
        <v/>
      </c>
      <c r="J48" s="15" t="str">
        <f t="shared" si="4"/>
        <v>ไม่ผ่าน</v>
      </c>
    </row>
    <row r="49" spans="1:10" s="2" customFormat="1" ht="19.5" customHeight="1" x14ac:dyDescent="0.45">
      <c r="A49" s="4"/>
      <c r="B49" s="13">
        <v>38</v>
      </c>
      <c r="C49" s="60" t="s">
        <v>610</v>
      </c>
      <c r="D49" s="61" t="s">
        <v>611</v>
      </c>
      <c r="E49" s="11"/>
      <c r="F49" s="15" t="str">
        <f t="shared" si="0"/>
        <v>/</v>
      </c>
      <c r="G49" s="15" t="str">
        <f t="shared" si="1"/>
        <v/>
      </c>
      <c r="H49" s="15" t="str">
        <f t="shared" si="2"/>
        <v/>
      </c>
      <c r="I49" s="15" t="str">
        <f t="shared" si="3"/>
        <v/>
      </c>
      <c r="J49" s="15" t="str">
        <f t="shared" si="4"/>
        <v>ไม่ผ่าน</v>
      </c>
    </row>
    <row r="50" spans="1:10" s="2" customFormat="1" ht="19.5" customHeight="1" x14ac:dyDescent="0.45">
      <c r="A50" s="4"/>
      <c r="B50" s="13">
        <v>39</v>
      </c>
      <c r="C50" s="62" t="s">
        <v>612</v>
      </c>
      <c r="D50" s="63" t="s">
        <v>245</v>
      </c>
      <c r="E50" s="11"/>
      <c r="F50" s="15" t="str">
        <f t="shared" si="0"/>
        <v>/</v>
      </c>
      <c r="G50" s="15" t="str">
        <f t="shared" si="1"/>
        <v/>
      </c>
      <c r="H50" s="15" t="str">
        <f t="shared" si="2"/>
        <v/>
      </c>
      <c r="I50" s="15" t="str">
        <f t="shared" si="3"/>
        <v/>
      </c>
      <c r="J50" s="15" t="str">
        <f t="shared" si="4"/>
        <v>ไม่ผ่าน</v>
      </c>
    </row>
    <row r="51" spans="1:10" s="2" customFormat="1" ht="19.5" customHeight="1" x14ac:dyDescent="0.45">
      <c r="A51" s="4"/>
      <c r="B51" s="13">
        <v>40</v>
      </c>
      <c r="C51" s="62" t="s">
        <v>613</v>
      </c>
      <c r="D51" s="63" t="s">
        <v>614</v>
      </c>
      <c r="E51" s="11"/>
      <c r="F51" s="15" t="str">
        <f t="shared" si="0"/>
        <v>/</v>
      </c>
      <c r="G51" s="15" t="str">
        <f t="shared" si="1"/>
        <v/>
      </c>
      <c r="H51" s="15" t="str">
        <f t="shared" si="2"/>
        <v/>
      </c>
      <c r="I51" s="15" t="str">
        <f t="shared" si="3"/>
        <v/>
      </c>
      <c r="J51" s="15" t="str">
        <f t="shared" si="4"/>
        <v>ไม่ผ่าน</v>
      </c>
    </row>
    <row r="52" spans="1:10" s="2" customFormat="1" ht="19.5" customHeight="1" x14ac:dyDescent="0.45">
      <c r="A52" s="4"/>
      <c r="B52" s="20">
        <v>41</v>
      </c>
      <c r="C52" s="62" t="s">
        <v>615</v>
      </c>
      <c r="D52" s="63" t="s">
        <v>616</v>
      </c>
      <c r="E52" s="11"/>
      <c r="F52" s="15" t="str">
        <f t="shared" ref="F52:F53" si="5">IF(E52&lt;=14,"/","")</f>
        <v>/</v>
      </c>
      <c r="G52" s="15" t="str">
        <f t="shared" ref="G52:G53" si="6">IF(AND(E52&gt;14,E52&lt;=20),"/","")</f>
        <v/>
      </c>
      <c r="H52" s="15" t="str">
        <f t="shared" ref="H52:H53" si="7">IF(AND(E52&gt;20,E52&lt;=25),"/","")</f>
        <v/>
      </c>
      <c r="I52" s="15" t="str">
        <f t="shared" ref="I52:I53" si="8">IF(AND(E52&gt;25,E52&lt;=30),"/","")</f>
        <v/>
      </c>
      <c r="J52" s="15" t="str">
        <f t="shared" ref="J52:J53" si="9">IF(E52&gt;=15,"ผ่าน","ไม่ผ่าน")</f>
        <v>ไม่ผ่าน</v>
      </c>
    </row>
    <row r="53" spans="1:10" s="2" customFormat="1" ht="19.5" customHeight="1" x14ac:dyDescent="0.45">
      <c r="A53" s="4"/>
      <c r="B53" s="20">
        <v>42</v>
      </c>
      <c r="C53" s="62" t="s">
        <v>39</v>
      </c>
      <c r="D53" s="63" t="s">
        <v>617</v>
      </c>
      <c r="E53" s="11"/>
      <c r="F53" s="15" t="str">
        <f t="shared" si="5"/>
        <v>/</v>
      </c>
      <c r="G53" s="15" t="str">
        <f t="shared" si="6"/>
        <v/>
      </c>
      <c r="H53" s="15" t="str">
        <f t="shared" si="7"/>
        <v/>
      </c>
      <c r="I53" s="15" t="str">
        <f t="shared" si="8"/>
        <v/>
      </c>
      <c r="J53" s="15" t="str">
        <f t="shared" si="9"/>
        <v>ไม่ผ่าน</v>
      </c>
    </row>
    <row r="54" spans="1:10" s="2" customFormat="1" ht="19.5" customHeight="1" x14ac:dyDescent="0.45">
      <c r="A54" s="4"/>
      <c r="B54" s="44" t="s">
        <v>5</v>
      </c>
      <c r="C54" s="45"/>
      <c r="D54" s="45"/>
      <c r="E54" s="45"/>
      <c r="F54" s="45"/>
      <c r="G54" s="45"/>
      <c r="H54" s="46"/>
      <c r="I54" s="15" t="s">
        <v>4</v>
      </c>
      <c r="J54" s="15">
        <f>COUNTIF(J12:J53,"ผ่าน")</f>
        <v>0</v>
      </c>
    </row>
    <row r="55" spans="1:10" s="2" customFormat="1" ht="19.5" customHeight="1" x14ac:dyDescent="0.45">
      <c r="A55" s="4"/>
      <c r="B55" s="47"/>
      <c r="C55" s="48"/>
      <c r="D55" s="48"/>
      <c r="E55" s="48"/>
      <c r="F55" s="48"/>
      <c r="G55" s="48"/>
      <c r="H55" s="49"/>
      <c r="I55" s="16" t="s">
        <v>11</v>
      </c>
      <c r="J55" s="16">
        <f>COUNTIF(J12:J53,"ไม่ผ่าน")</f>
        <v>42</v>
      </c>
    </row>
    <row r="56" spans="1:10" s="2" customFormat="1" ht="19.5" customHeight="1" x14ac:dyDescent="0.45">
      <c r="A56" s="4"/>
      <c r="B56" s="55" t="s">
        <v>22</v>
      </c>
      <c r="C56" s="55"/>
      <c r="D56" s="55"/>
      <c r="E56" s="55"/>
      <c r="F56" s="10"/>
      <c r="G56" s="10"/>
      <c r="H56" s="10"/>
      <c r="I56" s="10"/>
      <c r="J56" s="10"/>
    </row>
    <row r="57" spans="1:10" s="2" customFormat="1" ht="19.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2" customFormat="1" ht="19.5" customHeight="1" x14ac:dyDescent="0.45">
      <c r="A58" s="4"/>
      <c r="B58" s="29" t="s">
        <v>28</v>
      </c>
      <c r="C58" s="29"/>
      <c r="D58" s="29"/>
      <c r="E58" s="29"/>
      <c r="F58" s="29"/>
      <c r="G58" s="29"/>
      <c r="H58" s="29"/>
      <c r="I58" s="29"/>
      <c r="J58" s="29"/>
    </row>
    <row r="59" spans="1:10" s="2" customFormat="1" ht="19.5" customHeight="1" x14ac:dyDescent="0.45">
      <c r="A59" s="4"/>
      <c r="B59" s="29" t="s">
        <v>29</v>
      </c>
      <c r="C59" s="29"/>
      <c r="D59" s="29"/>
      <c r="E59" s="29"/>
      <c r="F59" s="29"/>
      <c r="G59" s="29"/>
      <c r="H59" s="29"/>
      <c r="I59" s="29"/>
      <c r="J59" s="29"/>
    </row>
    <row r="60" spans="1:10" s="1" customFormat="1" ht="19.5" customHeight="1" x14ac:dyDescent="0.45">
      <c r="A60" s="4"/>
      <c r="B60" s="29" t="s">
        <v>30</v>
      </c>
      <c r="C60" s="29"/>
      <c r="D60" s="29"/>
      <c r="E60" s="29"/>
      <c r="F60" s="29"/>
      <c r="G60" s="29"/>
      <c r="H60" s="29"/>
      <c r="I60" s="29"/>
      <c r="J60" s="29"/>
    </row>
    <row r="61" spans="1:10" s="1" customFormat="1" ht="19.5" customHeight="1" x14ac:dyDescent="0.45">
      <c r="A61" s="4"/>
      <c r="B61" s="4"/>
      <c r="C61" s="50" t="s">
        <v>12</v>
      </c>
      <c r="D61" s="17" t="s">
        <v>13</v>
      </c>
      <c r="E61" s="53" t="s">
        <v>14</v>
      </c>
      <c r="F61" s="53"/>
      <c r="G61" s="53" t="s">
        <v>15</v>
      </c>
      <c r="H61" s="53"/>
      <c r="I61" s="4"/>
      <c r="J61" s="4"/>
    </row>
    <row r="62" spans="1:10" s="1" customFormat="1" ht="22.5" x14ac:dyDescent="0.45">
      <c r="A62" s="4"/>
      <c r="B62" s="4"/>
      <c r="C62" s="51"/>
      <c r="D62" s="18" t="s">
        <v>23</v>
      </c>
      <c r="E62" s="54" t="s">
        <v>16</v>
      </c>
      <c r="F62" s="54"/>
      <c r="G62" s="54">
        <f>COUNTIF(F12:F53,"/")</f>
        <v>42</v>
      </c>
      <c r="H62" s="54"/>
      <c r="I62" s="4"/>
      <c r="J62" s="4"/>
    </row>
    <row r="63" spans="1:10" s="1" customFormat="1" ht="22.5" x14ac:dyDescent="0.45">
      <c r="A63" s="12"/>
      <c r="B63" s="4"/>
      <c r="C63" s="51"/>
      <c r="D63" s="18" t="s">
        <v>24</v>
      </c>
      <c r="E63" s="54" t="s">
        <v>17</v>
      </c>
      <c r="F63" s="54"/>
      <c r="G63" s="54">
        <f>COUNTIF(G12:G53,"/")</f>
        <v>0</v>
      </c>
      <c r="H63" s="54"/>
      <c r="I63" s="4"/>
      <c r="J63" s="4"/>
    </row>
    <row r="64" spans="1:10" ht="22.5" customHeight="1" x14ac:dyDescent="0.45">
      <c r="A64" s="4"/>
      <c r="B64" s="4"/>
      <c r="C64" s="51"/>
      <c r="D64" s="18" t="s">
        <v>25</v>
      </c>
      <c r="E64" s="54" t="s">
        <v>18</v>
      </c>
      <c r="F64" s="54"/>
      <c r="G64" s="54">
        <f>COUNTIF(H12:H53,"/")</f>
        <v>0</v>
      </c>
      <c r="H64" s="54"/>
      <c r="I64" s="4"/>
      <c r="J64" s="4"/>
    </row>
    <row r="65" spans="1:12" s="2" customFormat="1" ht="22.5" customHeight="1" x14ac:dyDescent="0.45">
      <c r="A65" s="4"/>
      <c r="B65" s="4"/>
      <c r="C65" s="52"/>
      <c r="D65" s="18" t="s">
        <v>26</v>
      </c>
      <c r="E65" s="54" t="s">
        <v>19</v>
      </c>
      <c r="F65" s="54"/>
      <c r="G65" s="54">
        <f>COUNTIF(I12:I53,"/")</f>
        <v>0</v>
      </c>
      <c r="H65" s="54"/>
      <c r="I65" s="4"/>
      <c r="J65" s="4"/>
      <c r="K65" s="3"/>
      <c r="L65" s="3"/>
    </row>
    <row r="66" spans="1:12" s="2" customFormat="1" ht="22.5" customHeight="1" x14ac:dyDescent="0.45">
      <c r="A66" s="4"/>
      <c r="B66"/>
      <c r="C66"/>
      <c r="D66"/>
      <c r="E66"/>
      <c r="F66"/>
      <c r="G66"/>
      <c r="H66"/>
      <c r="I66"/>
      <c r="J66"/>
      <c r="K66" s="3"/>
      <c r="L66" s="3"/>
    </row>
    <row r="67" spans="1:12" s="2" customFormat="1" ht="21" x14ac:dyDescent="0.45">
      <c r="A67" s="4"/>
      <c r="B67"/>
      <c r="C67"/>
      <c r="D67"/>
      <c r="E67"/>
      <c r="F67"/>
      <c r="G67"/>
      <c r="H67"/>
      <c r="I67"/>
      <c r="J67"/>
      <c r="K67" s="3"/>
      <c r="L67" s="3"/>
    </row>
    <row r="68" spans="1:12" ht="21" x14ac:dyDescent="0.45">
      <c r="A68" s="4"/>
    </row>
    <row r="69" spans="1:12" ht="21" x14ac:dyDescent="0.45">
      <c r="A69" s="4"/>
    </row>
    <row r="70" spans="1:12" ht="21" x14ac:dyDescent="0.45">
      <c r="A70" s="4"/>
    </row>
    <row r="71" spans="1:12" ht="21" x14ac:dyDescent="0.45">
      <c r="A71" s="4"/>
    </row>
    <row r="72" spans="1:12" ht="21" x14ac:dyDescent="0.45">
      <c r="A72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61:C65"/>
    <mergeCell ref="E61:F61"/>
    <mergeCell ref="G61:H61"/>
    <mergeCell ref="E62:F62"/>
    <mergeCell ref="G62:H62"/>
    <mergeCell ref="B54:H55"/>
    <mergeCell ref="B56:E56"/>
    <mergeCell ref="B58:J58"/>
    <mergeCell ref="B59:J59"/>
    <mergeCell ref="B60:J60"/>
    <mergeCell ref="E63:F63"/>
    <mergeCell ref="G63:H63"/>
    <mergeCell ref="E64:F64"/>
    <mergeCell ref="G64:H64"/>
    <mergeCell ref="E65:F65"/>
    <mergeCell ref="G65:H65"/>
  </mergeCells>
  <pageMargins left="0.70866141732283472" right="0.39370078740157483" top="0.35433070866141736" bottom="0.15748031496062992" header="0.31496062992125984" footer="0"/>
  <pageSetup paperSize="9" scale="53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8211-242F-4236-B0B4-AC9DA6586907}">
  <sheetPr>
    <pageSetUpPr fitToPage="1"/>
  </sheetPr>
  <dimension ref="A1:L70"/>
  <sheetViews>
    <sheetView showWhiteSpace="0" view="pageLayout" topLeftCell="B36" workbookViewId="0">
      <selection activeCell="B46" sqref="B46:C47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119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22" t="s">
        <v>91</v>
      </c>
      <c r="D12" s="24" t="s">
        <v>92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22" t="s">
        <v>93</v>
      </c>
      <c r="D13" s="23" t="s">
        <v>94</v>
      </c>
      <c r="E13" s="11"/>
      <c r="F13" s="15" t="str">
        <f t="shared" ref="F13:F45" si="0">IF(E13&lt;=14,"/","")</f>
        <v>/</v>
      </c>
      <c r="G13" s="15" t="str">
        <f t="shared" ref="G13:G45" si="1">IF(AND(E13&gt;14,E13&lt;=20),"/","")</f>
        <v/>
      </c>
      <c r="H13" s="15" t="str">
        <f t="shared" ref="H13:H45" si="2">IF(AND(E13&gt;20,E13&lt;=25),"/","")</f>
        <v/>
      </c>
      <c r="I13" s="15" t="str">
        <f t="shared" ref="I13:I45" si="3">IF(AND(E13&gt;25,E13&lt;=30),"/","")</f>
        <v/>
      </c>
      <c r="J13" s="15" t="str">
        <f t="shared" ref="J13:J45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72" t="s">
        <v>88</v>
      </c>
      <c r="D14" s="73" t="s">
        <v>618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27" t="s">
        <v>619</v>
      </c>
      <c r="D15" s="28" t="s">
        <v>620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27" t="s">
        <v>72</v>
      </c>
      <c r="D16" s="28" t="s">
        <v>621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27" t="s">
        <v>622</v>
      </c>
      <c r="D17" s="28" t="s">
        <v>623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27" t="s">
        <v>624</v>
      </c>
      <c r="D18" s="28" t="s">
        <v>625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27" t="s">
        <v>626</v>
      </c>
      <c r="D19" s="28" t="s">
        <v>627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27" t="s">
        <v>628</v>
      </c>
      <c r="D20" s="28" t="s">
        <v>629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27" t="s">
        <v>630</v>
      </c>
      <c r="D21" s="28" t="s">
        <v>625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27" t="s">
        <v>412</v>
      </c>
      <c r="D22" s="28" t="s">
        <v>631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27" t="s">
        <v>632</v>
      </c>
      <c r="D23" s="28" t="s">
        <v>633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72" t="s">
        <v>634</v>
      </c>
      <c r="D24" s="73" t="s">
        <v>635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27" t="s">
        <v>54</v>
      </c>
      <c r="D25" s="28" t="s">
        <v>636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27" t="s">
        <v>45</v>
      </c>
      <c r="D26" s="28" t="s">
        <v>637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27" t="s">
        <v>638</v>
      </c>
      <c r="D27" s="28" t="s">
        <v>639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6" t="s">
        <v>640</v>
      </c>
      <c r="D28" s="67" t="s">
        <v>641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6" t="s">
        <v>642</v>
      </c>
      <c r="D29" s="67" t="s">
        <v>643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74" t="s">
        <v>644</v>
      </c>
      <c r="D30" s="75" t="s">
        <v>645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6" t="s">
        <v>646</v>
      </c>
      <c r="D31" s="67" t="s">
        <v>49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27" t="s">
        <v>647</v>
      </c>
      <c r="D32" s="28" t="s">
        <v>648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27" t="s">
        <v>649</v>
      </c>
      <c r="D33" s="28" t="s">
        <v>650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27" t="s">
        <v>651</v>
      </c>
      <c r="D34" s="28" t="s">
        <v>652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27" t="s">
        <v>302</v>
      </c>
      <c r="D35" s="28" t="s">
        <v>653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27" t="s">
        <v>654</v>
      </c>
      <c r="D36" s="28" t="s">
        <v>53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27" t="s">
        <v>655</v>
      </c>
      <c r="D37" s="28" t="s">
        <v>656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27" t="s">
        <v>657</v>
      </c>
      <c r="D38" s="28" t="s">
        <v>658</v>
      </c>
      <c r="E38" s="8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27" t="s">
        <v>659</v>
      </c>
      <c r="D39" s="28" t="s">
        <v>660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27" t="s">
        <v>661</v>
      </c>
      <c r="D40" s="28" t="s">
        <v>662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27" t="s">
        <v>663</v>
      </c>
      <c r="D41" s="28" t="s">
        <v>664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13">
        <v>31</v>
      </c>
      <c r="C42" s="27" t="s">
        <v>665</v>
      </c>
      <c r="D42" s="28" t="s">
        <v>551</v>
      </c>
      <c r="E42" s="11"/>
      <c r="F42" s="15" t="str">
        <f t="shared" si="0"/>
        <v>/</v>
      </c>
      <c r="G42" s="15" t="str">
        <f t="shared" si="1"/>
        <v/>
      </c>
      <c r="H42" s="15" t="str">
        <f t="shared" si="2"/>
        <v/>
      </c>
      <c r="I42" s="15" t="str">
        <f t="shared" si="3"/>
        <v/>
      </c>
      <c r="J42" s="15" t="str">
        <f t="shared" si="4"/>
        <v>ไม่ผ่าน</v>
      </c>
    </row>
    <row r="43" spans="1:10" s="2" customFormat="1" ht="19.5" customHeight="1" x14ac:dyDescent="0.45">
      <c r="A43" s="4"/>
      <c r="B43" s="13">
        <v>32</v>
      </c>
      <c r="C43" s="27" t="s">
        <v>666</v>
      </c>
      <c r="D43" s="28" t="s">
        <v>73</v>
      </c>
      <c r="E43" s="11"/>
      <c r="F43" s="15" t="str">
        <f t="shared" si="0"/>
        <v>/</v>
      </c>
      <c r="G43" s="15" t="str">
        <f t="shared" si="1"/>
        <v/>
      </c>
      <c r="H43" s="15" t="str">
        <f t="shared" si="2"/>
        <v/>
      </c>
      <c r="I43" s="15" t="str">
        <f t="shared" si="3"/>
        <v/>
      </c>
      <c r="J43" s="15" t="str">
        <f t="shared" si="4"/>
        <v>ไม่ผ่าน</v>
      </c>
    </row>
    <row r="44" spans="1:10" s="2" customFormat="1" ht="19.5" customHeight="1" x14ac:dyDescent="0.45">
      <c r="A44" s="4"/>
      <c r="B44" s="13">
        <v>33</v>
      </c>
      <c r="C44" s="66" t="s">
        <v>667</v>
      </c>
      <c r="D44" s="67" t="s">
        <v>668</v>
      </c>
      <c r="E44" s="11"/>
      <c r="F44" s="15" t="str">
        <f t="shared" si="0"/>
        <v>/</v>
      </c>
      <c r="G44" s="15" t="str">
        <f t="shared" si="1"/>
        <v/>
      </c>
      <c r="H44" s="15" t="str">
        <f t="shared" si="2"/>
        <v/>
      </c>
      <c r="I44" s="15" t="str">
        <f t="shared" si="3"/>
        <v/>
      </c>
      <c r="J44" s="15" t="str">
        <f t="shared" si="4"/>
        <v>ไม่ผ่าน</v>
      </c>
    </row>
    <row r="45" spans="1:10" s="2" customFormat="1" ht="19.5" customHeight="1" x14ac:dyDescent="0.45">
      <c r="A45" s="4"/>
      <c r="B45" s="13">
        <v>34</v>
      </c>
      <c r="C45" s="66" t="s">
        <v>669</v>
      </c>
      <c r="D45" s="67" t="s">
        <v>670</v>
      </c>
      <c r="E45" s="11"/>
      <c r="F45" s="15" t="str">
        <f t="shared" si="0"/>
        <v>/</v>
      </c>
      <c r="G45" s="15" t="str">
        <f t="shared" si="1"/>
        <v/>
      </c>
      <c r="H45" s="15" t="str">
        <f t="shared" si="2"/>
        <v/>
      </c>
      <c r="I45" s="15" t="str">
        <f t="shared" si="3"/>
        <v/>
      </c>
      <c r="J45" s="15" t="str">
        <f t="shared" si="4"/>
        <v>ไม่ผ่าน</v>
      </c>
    </row>
    <row r="46" spans="1:10" s="2" customFormat="1" ht="19.5" customHeight="1" x14ac:dyDescent="0.45">
      <c r="A46" s="4"/>
      <c r="B46" s="44" t="s">
        <v>5</v>
      </c>
      <c r="C46" s="45"/>
      <c r="D46" s="45"/>
      <c r="E46" s="45"/>
      <c r="F46" s="45"/>
      <c r="G46" s="45"/>
      <c r="H46" s="46"/>
      <c r="I46" s="15" t="s">
        <v>4</v>
      </c>
      <c r="J46" s="15">
        <f>COUNTIF(J12:J45,"ผ่าน")</f>
        <v>0</v>
      </c>
    </row>
    <row r="47" spans="1:10" s="2" customFormat="1" ht="19.5" customHeight="1" x14ac:dyDescent="0.45">
      <c r="A47" s="4"/>
      <c r="B47" s="47"/>
      <c r="C47" s="48"/>
      <c r="D47" s="48"/>
      <c r="E47" s="48"/>
      <c r="F47" s="48"/>
      <c r="G47" s="48"/>
      <c r="H47" s="49"/>
      <c r="I47" s="16" t="s">
        <v>11</v>
      </c>
      <c r="J47" s="16">
        <f>COUNTIF(J12:J45,"ไม่ผ่าน")</f>
        <v>34</v>
      </c>
    </row>
    <row r="48" spans="1:10" s="2" customFormat="1" ht="19.5" customHeight="1" x14ac:dyDescent="0.45">
      <c r="A48" s="4"/>
      <c r="B48" s="55" t="s">
        <v>22</v>
      </c>
      <c r="C48" s="55"/>
      <c r="D48" s="55"/>
      <c r="E48" s="55"/>
      <c r="F48" s="10"/>
      <c r="G48" s="10"/>
      <c r="H48" s="10"/>
      <c r="I48" s="10"/>
      <c r="J48" s="10"/>
    </row>
    <row r="49" spans="1:12" s="2" customFormat="1" ht="19.5" customHeight="1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2" s="2" customFormat="1" ht="19.5" customHeight="1" x14ac:dyDescent="0.45">
      <c r="A50" s="4"/>
      <c r="B50" s="29" t="s">
        <v>28</v>
      </c>
      <c r="C50" s="29"/>
      <c r="D50" s="29"/>
      <c r="E50" s="29"/>
      <c r="F50" s="29"/>
      <c r="G50" s="29"/>
      <c r="H50" s="29"/>
      <c r="I50" s="29"/>
      <c r="J50" s="29"/>
    </row>
    <row r="51" spans="1:12" s="2" customFormat="1" ht="19.5" customHeight="1" x14ac:dyDescent="0.45">
      <c r="A51" s="4"/>
      <c r="B51" s="29" t="s">
        <v>29</v>
      </c>
      <c r="C51" s="29"/>
      <c r="D51" s="29"/>
      <c r="E51" s="29"/>
      <c r="F51" s="29"/>
      <c r="G51" s="29"/>
      <c r="H51" s="29"/>
      <c r="I51" s="29"/>
      <c r="J51" s="29"/>
    </row>
    <row r="52" spans="1:12" s="2" customFormat="1" ht="19.5" customHeight="1" x14ac:dyDescent="0.45">
      <c r="A52" s="4"/>
      <c r="B52" s="29" t="s">
        <v>30</v>
      </c>
      <c r="C52" s="29"/>
      <c r="D52" s="29"/>
      <c r="E52" s="29"/>
      <c r="F52" s="29"/>
      <c r="G52" s="29"/>
      <c r="H52" s="29"/>
      <c r="I52" s="29"/>
      <c r="J52" s="29"/>
    </row>
    <row r="53" spans="1:12" s="2" customFormat="1" ht="19.5" customHeight="1" x14ac:dyDescent="0.45">
      <c r="A53" s="4"/>
      <c r="B53" s="4"/>
      <c r="C53" s="50" t="s">
        <v>12</v>
      </c>
      <c r="D53" s="17" t="s">
        <v>13</v>
      </c>
      <c r="E53" s="53" t="s">
        <v>14</v>
      </c>
      <c r="F53" s="53"/>
      <c r="G53" s="53" t="s">
        <v>15</v>
      </c>
      <c r="H53" s="53"/>
      <c r="I53" s="4"/>
      <c r="J53" s="4"/>
    </row>
    <row r="54" spans="1:12" s="2" customFormat="1" ht="19.5" customHeight="1" x14ac:dyDescent="0.45">
      <c r="A54" s="4"/>
      <c r="B54" s="4"/>
      <c r="C54" s="51"/>
      <c r="D54" s="18" t="s">
        <v>23</v>
      </c>
      <c r="E54" s="54" t="s">
        <v>16</v>
      </c>
      <c r="F54" s="54"/>
      <c r="G54" s="54">
        <f>COUNTIF(F12:F45,"/")</f>
        <v>34</v>
      </c>
      <c r="H54" s="54"/>
      <c r="I54" s="4"/>
      <c r="J54" s="4"/>
    </row>
    <row r="55" spans="1:12" s="2" customFormat="1" ht="19.5" customHeight="1" x14ac:dyDescent="0.45">
      <c r="A55" s="4"/>
      <c r="B55" s="4"/>
      <c r="C55" s="51"/>
      <c r="D55" s="18" t="s">
        <v>24</v>
      </c>
      <c r="E55" s="54" t="s">
        <v>17</v>
      </c>
      <c r="F55" s="54"/>
      <c r="G55" s="54">
        <f>COUNTIF(G12:G45,"/")</f>
        <v>0</v>
      </c>
      <c r="H55" s="54"/>
      <c r="I55" s="4"/>
      <c r="J55" s="4"/>
    </row>
    <row r="56" spans="1:12" s="2" customFormat="1" ht="19.5" customHeight="1" x14ac:dyDescent="0.45">
      <c r="A56" s="4"/>
      <c r="B56" s="4"/>
      <c r="C56" s="51"/>
      <c r="D56" s="18" t="s">
        <v>25</v>
      </c>
      <c r="E56" s="54" t="s">
        <v>18</v>
      </c>
      <c r="F56" s="54"/>
      <c r="G56" s="54">
        <f>COUNTIF(H12:H45,"/")</f>
        <v>0</v>
      </c>
      <c r="H56" s="54"/>
      <c r="I56" s="4"/>
      <c r="J56" s="4"/>
    </row>
    <row r="57" spans="1:12" s="2" customFormat="1" ht="19.5" customHeight="1" x14ac:dyDescent="0.45">
      <c r="A57" s="4"/>
      <c r="B57" s="4"/>
      <c r="C57" s="52"/>
      <c r="D57" s="18" t="s">
        <v>26</v>
      </c>
      <c r="E57" s="54" t="s">
        <v>19</v>
      </c>
      <c r="F57" s="54"/>
      <c r="G57" s="54">
        <f>COUNTIF(I12:I45,"/")</f>
        <v>0</v>
      </c>
      <c r="H57" s="54"/>
      <c r="I57" s="4"/>
      <c r="J57" s="4"/>
    </row>
    <row r="58" spans="1:12" s="1" customFormat="1" ht="19.5" customHeight="1" x14ac:dyDescent="0.45">
      <c r="A58" s="4"/>
      <c r="B58"/>
      <c r="C58"/>
      <c r="D58"/>
      <c r="E58"/>
      <c r="F58"/>
      <c r="G58"/>
      <c r="H58"/>
      <c r="I58"/>
      <c r="J58"/>
    </row>
    <row r="59" spans="1:12" s="1" customFormat="1" ht="19.5" customHeight="1" x14ac:dyDescent="0.45">
      <c r="A59" s="4"/>
      <c r="B59"/>
      <c r="C59"/>
      <c r="D59"/>
      <c r="E59"/>
      <c r="F59"/>
      <c r="G59"/>
      <c r="H59"/>
      <c r="I59"/>
      <c r="J59"/>
    </row>
    <row r="60" spans="1:12" s="1" customFormat="1" ht="22.5" x14ac:dyDescent="0.45">
      <c r="A60" s="4"/>
      <c r="B60"/>
      <c r="C60"/>
      <c r="D60"/>
      <c r="E60"/>
      <c r="F60"/>
      <c r="G60"/>
      <c r="H60"/>
      <c r="I60"/>
      <c r="J60"/>
    </row>
    <row r="61" spans="1:12" s="1" customFormat="1" ht="22.5" x14ac:dyDescent="0.45">
      <c r="A61" s="12"/>
      <c r="B61"/>
      <c r="C61"/>
      <c r="D61"/>
      <c r="E61"/>
      <c r="F61"/>
      <c r="G61"/>
      <c r="H61"/>
      <c r="I61"/>
      <c r="J61"/>
    </row>
    <row r="62" spans="1:12" ht="22.5" customHeight="1" x14ac:dyDescent="0.45">
      <c r="A62" s="4"/>
    </row>
    <row r="63" spans="1:12" s="2" customFormat="1" ht="22.5" customHeight="1" x14ac:dyDescent="0.45">
      <c r="A63" s="4"/>
      <c r="B63"/>
      <c r="C63"/>
      <c r="D63"/>
      <c r="E63"/>
      <c r="F63"/>
      <c r="G63"/>
      <c r="H63"/>
      <c r="I63"/>
      <c r="J63"/>
      <c r="K63" s="3"/>
      <c r="L63" s="3"/>
    </row>
    <row r="64" spans="1:12" s="2" customFormat="1" ht="22.5" customHeight="1" x14ac:dyDescent="0.45">
      <c r="A64" s="4"/>
      <c r="B64"/>
      <c r="C64"/>
      <c r="D64"/>
      <c r="E64"/>
      <c r="F64"/>
      <c r="G64"/>
      <c r="H64"/>
      <c r="I64"/>
      <c r="J64"/>
      <c r="K64" s="3"/>
      <c r="L64" s="3"/>
    </row>
    <row r="65" spans="1:12" s="2" customFormat="1" ht="21" x14ac:dyDescent="0.45">
      <c r="A65" s="4"/>
      <c r="B65"/>
      <c r="C65"/>
      <c r="D65"/>
      <c r="E65"/>
      <c r="F65"/>
      <c r="G65"/>
      <c r="H65"/>
      <c r="I65"/>
      <c r="J65"/>
      <c r="K65" s="3"/>
      <c r="L65" s="3"/>
    </row>
    <row r="66" spans="1:12" ht="21" x14ac:dyDescent="0.45">
      <c r="A66" s="4"/>
    </row>
    <row r="67" spans="1:12" ht="21" x14ac:dyDescent="0.45">
      <c r="A67" s="4"/>
    </row>
    <row r="68" spans="1:12" ht="21" x14ac:dyDescent="0.45">
      <c r="A68" s="4"/>
    </row>
    <row r="69" spans="1:12" ht="21" x14ac:dyDescent="0.45">
      <c r="A69" s="4"/>
    </row>
    <row r="70" spans="1:12" ht="21" x14ac:dyDescent="0.45">
      <c r="A70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53:C57"/>
    <mergeCell ref="E53:F53"/>
    <mergeCell ref="G53:H53"/>
    <mergeCell ref="E54:F54"/>
    <mergeCell ref="G54:H54"/>
    <mergeCell ref="B46:H47"/>
    <mergeCell ref="B48:E48"/>
    <mergeCell ref="B50:J50"/>
    <mergeCell ref="B51:J51"/>
    <mergeCell ref="B52:J52"/>
    <mergeCell ref="E55:F55"/>
    <mergeCell ref="G55:H55"/>
    <mergeCell ref="E56:F56"/>
    <mergeCell ref="G56:H56"/>
    <mergeCell ref="E57:F57"/>
    <mergeCell ref="G57:H57"/>
  </mergeCells>
  <pageMargins left="0.70866141732283472" right="0.39370078740157483" top="0.35433070866141736" bottom="0.15748031496062992" header="0.31496062992125984" footer="0"/>
  <pageSetup paperSize="9" scale="55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C53A-4030-4126-9CDE-BD08D39F2928}">
  <sheetPr>
    <pageSetUpPr fitToPage="1"/>
  </sheetPr>
  <dimension ref="A1:L77"/>
  <sheetViews>
    <sheetView showWhiteSpace="0" view="pageLayout" topLeftCell="A47" workbookViewId="0">
      <selection activeCell="C12" sqref="C12:D51"/>
    </sheetView>
  </sheetViews>
  <sheetFormatPr defaultRowHeight="14.25" x14ac:dyDescent="0.2"/>
  <cols>
    <col min="2" max="2" width="4.375" customWidth="1"/>
    <col min="3" max="4" width="11.875" customWidth="1"/>
    <col min="6" max="9" width="5.375" customWidth="1"/>
    <col min="10" max="10" width="13.375" customWidth="1"/>
  </cols>
  <sheetData>
    <row r="1" spans="1:10" ht="21" x14ac:dyDescent="0.4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" customFormat="1" ht="21.75" customHeight="1" x14ac:dyDescent="0.45">
      <c r="A6" s="4"/>
      <c r="B6" s="29" t="s">
        <v>120</v>
      </c>
      <c r="C6" s="29"/>
      <c r="D6" s="29"/>
      <c r="E6" s="29"/>
      <c r="F6" s="29"/>
      <c r="G6" s="29"/>
      <c r="H6" s="29"/>
      <c r="I6" s="29"/>
      <c r="J6" s="29"/>
    </row>
    <row r="7" spans="1:10" s="1" customFormat="1" ht="21" customHeight="1" x14ac:dyDescent="0.45">
      <c r="A7" s="4"/>
      <c r="B7" s="29" t="s">
        <v>27</v>
      </c>
      <c r="C7" s="29"/>
      <c r="D7" s="29"/>
      <c r="E7" s="29"/>
      <c r="F7" s="29"/>
      <c r="G7" s="29"/>
      <c r="H7" s="29"/>
      <c r="I7" s="29"/>
      <c r="J7" s="29"/>
    </row>
    <row r="8" spans="1:10" s="1" customFormat="1" ht="21.75" customHeight="1" x14ac:dyDescent="0.45">
      <c r="A8" s="4"/>
      <c r="B8" s="30" t="s">
        <v>20</v>
      </c>
      <c r="C8" s="30"/>
      <c r="D8" s="30"/>
      <c r="E8" s="30"/>
      <c r="F8" s="30"/>
      <c r="G8" s="30"/>
      <c r="H8" s="30"/>
      <c r="I8" s="30"/>
      <c r="J8" s="30"/>
    </row>
    <row r="9" spans="1:10" s="2" customFormat="1" ht="21.75" customHeight="1" x14ac:dyDescent="0.45">
      <c r="A9" s="4"/>
      <c r="B9" s="31" t="s">
        <v>0</v>
      </c>
      <c r="C9" s="34" t="s">
        <v>1</v>
      </c>
      <c r="D9" s="35"/>
      <c r="E9" s="40" t="s">
        <v>6</v>
      </c>
      <c r="F9" s="41" t="s">
        <v>2</v>
      </c>
      <c r="G9" s="41"/>
      <c r="H9" s="41"/>
      <c r="I9" s="41"/>
      <c r="J9" s="42" t="s">
        <v>3</v>
      </c>
    </row>
    <row r="10" spans="1:10" s="2" customFormat="1" ht="21.75" customHeight="1" x14ac:dyDescent="0.45">
      <c r="A10" s="4"/>
      <c r="B10" s="32"/>
      <c r="C10" s="36"/>
      <c r="D10" s="37"/>
      <c r="E10" s="40"/>
      <c r="F10" s="43" t="s">
        <v>7</v>
      </c>
      <c r="G10" s="41" t="s">
        <v>4</v>
      </c>
      <c r="H10" s="41"/>
      <c r="I10" s="41"/>
      <c r="J10" s="42"/>
    </row>
    <row r="11" spans="1:10" s="2" customFormat="1" ht="65.25" customHeight="1" x14ac:dyDescent="0.45">
      <c r="A11" s="4"/>
      <c r="B11" s="33"/>
      <c r="C11" s="38"/>
      <c r="D11" s="39"/>
      <c r="E11" s="40"/>
      <c r="F11" s="43"/>
      <c r="G11" s="14" t="s">
        <v>8</v>
      </c>
      <c r="H11" s="14" t="s">
        <v>9</v>
      </c>
      <c r="I11" s="14" t="s">
        <v>10</v>
      </c>
      <c r="J11" s="42"/>
    </row>
    <row r="12" spans="1:10" s="2" customFormat="1" ht="19.5" customHeight="1" x14ac:dyDescent="0.45">
      <c r="A12" s="4"/>
      <c r="B12" s="13">
        <v>1</v>
      </c>
      <c r="C12" s="60" t="s">
        <v>557</v>
      </c>
      <c r="D12" s="61" t="s">
        <v>671</v>
      </c>
      <c r="E12" s="11"/>
      <c r="F12" s="15" t="str">
        <f>IF(E12&lt;=14,"/","")</f>
        <v>/</v>
      </c>
      <c r="G12" s="15" t="str">
        <f>IF(AND(E12&gt;14,E12&lt;=20),"/","")</f>
        <v/>
      </c>
      <c r="H12" s="15" t="str">
        <f>IF(AND(E12&gt;20,E12&lt;=25),"/","")</f>
        <v/>
      </c>
      <c r="I12" s="15" t="str">
        <f>IF(AND(E12&gt;25,E12&lt;=30),"/","")</f>
        <v/>
      </c>
      <c r="J12" s="15" t="str">
        <f>IF(E12&gt;=15,"ผ่าน","ไม่ผ่าน")</f>
        <v>ไม่ผ่าน</v>
      </c>
    </row>
    <row r="13" spans="1:10" s="2" customFormat="1" ht="19.5" customHeight="1" x14ac:dyDescent="0.45">
      <c r="A13" s="4"/>
      <c r="B13" s="13">
        <v>2</v>
      </c>
      <c r="C13" s="60" t="s">
        <v>672</v>
      </c>
      <c r="D13" s="61" t="s">
        <v>673</v>
      </c>
      <c r="E13" s="11"/>
      <c r="F13" s="15" t="str">
        <f t="shared" ref="F13:F51" si="0">IF(E13&lt;=14,"/","")</f>
        <v>/</v>
      </c>
      <c r="G13" s="15" t="str">
        <f t="shared" ref="G13:G51" si="1">IF(AND(E13&gt;14,E13&lt;=20),"/","")</f>
        <v/>
      </c>
      <c r="H13" s="15" t="str">
        <f t="shared" ref="H13:H51" si="2">IF(AND(E13&gt;20,E13&lt;=25),"/","")</f>
        <v/>
      </c>
      <c r="I13" s="15" t="str">
        <f t="shared" ref="I13:I51" si="3">IF(AND(E13&gt;25,E13&lt;=30),"/","")</f>
        <v/>
      </c>
      <c r="J13" s="15" t="str">
        <f t="shared" ref="J13:J51" si="4">IF(E13&gt;=15,"ผ่าน","ไม่ผ่าน")</f>
        <v>ไม่ผ่าน</v>
      </c>
    </row>
    <row r="14" spans="1:10" s="2" customFormat="1" ht="19.5" customHeight="1" x14ac:dyDescent="0.45">
      <c r="A14" s="4"/>
      <c r="B14" s="13">
        <v>3</v>
      </c>
      <c r="C14" s="60" t="s">
        <v>674</v>
      </c>
      <c r="D14" s="61" t="s">
        <v>675</v>
      </c>
      <c r="E14" s="11"/>
      <c r="F14" s="15" t="str">
        <f t="shared" si="0"/>
        <v>/</v>
      </c>
      <c r="G14" s="15" t="str">
        <f t="shared" si="1"/>
        <v/>
      </c>
      <c r="H14" s="15" t="str">
        <f t="shared" si="2"/>
        <v/>
      </c>
      <c r="I14" s="15" t="str">
        <f t="shared" si="3"/>
        <v/>
      </c>
      <c r="J14" s="15" t="str">
        <f t="shared" si="4"/>
        <v>ไม่ผ่าน</v>
      </c>
    </row>
    <row r="15" spans="1:10" s="2" customFormat="1" ht="19.5" customHeight="1" x14ac:dyDescent="0.45">
      <c r="A15" s="4"/>
      <c r="B15" s="13">
        <v>4</v>
      </c>
      <c r="C15" s="60" t="s">
        <v>676</v>
      </c>
      <c r="D15" s="61" t="s">
        <v>677</v>
      </c>
      <c r="E15" s="11"/>
      <c r="F15" s="15" t="str">
        <f t="shared" si="0"/>
        <v>/</v>
      </c>
      <c r="G15" s="15" t="str">
        <f t="shared" si="1"/>
        <v/>
      </c>
      <c r="H15" s="15" t="str">
        <f t="shared" si="2"/>
        <v/>
      </c>
      <c r="I15" s="15" t="str">
        <f t="shared" si="3"/>
        <v/>
      </c>
      <c r="J15" s="15" t="str">
        <f t="shared" si="4"/>
        <v>ไม่ผ่าน</v>
      </c>
    </row>
    <row r="16" spans="1:10" s="2" customFormat="1" ht="19.5" customHeight="1" x14ac:dyDescent="0.45">
      <c r="A16" s="4"/>
      <c r="B16" s="13">
        <v>5</v>
      </c>
      <c r="C16" s="60" t="s">
        <v>678</v>
      </c>
      <c r="D16" s="61" t="s">
        <v>679</v>
      </c>
      <c r="E16" s="11"/>
      <c r="F16" s="15" t="str">
        <f t="shared" si="0"/>
        <v>/</v>
      </c>
      <c r="G16" s="15" t="str">
        <f t="shared" si="1"/>
        <v/>
      </c>
      <c r="H16" s="15" t="str">
        <f t="shared" si="2"/>
        <v/>
      </c>
      <c r="I16" s="15" t="str">
        <f t="shared" si="3"/>
        <v/>
      </c>
      <c r="J16" s="15" t="str">
        <f t="shared" si="4"/>
        <v>ไม่ผ่าน</v>
      </c>
    </row>
    <row r="17" spans="1:10" s="2" customFormat="1" ht="19.5" customHeight="1" x14ac:dyDescent="0.45">
      <c r="A17" s="4"/>
      <c r="B17" s="13">
        <v>6</v>
      </c>
      <c r="C17" s="60" t="s">
        <v>680</v>
      </c>
      <c r="D17" s="61" t="s">
        <v>681</v>
      </c>
      <c r="E17" s="11"/>
      <c r="F17" s="15" t="str">
        <f t="shared" si="0"/>
        <v>/</v>
      </c>
      <c r="G17" s="15" t="str">
        <f t="shared" si="1"/>
        <v/>
      </c>
      <c r="H17" s="15" t="str">
        <f t="shared" si="2"/>
        <v/>
      </c>
      <c r="I17" s="15" t="str">
        <f t="shared" si="3"/>
        <v/>
      </c>
      <c r="J17" s="15" t="str">
        <f t="shared" si="4"/>
        <v>ไม่ผ่าน</v>
      </c>
    </row>
    <row r="18" spans="1:10" s="2" customFormat="1" ht="19.5" customHeight="1" x14ac:dyDescent="0.45">
      <c r="A18" s="4"/>
      <c r="B18" s="13">
        <v>7</v>
      </c>
      <c r="C18" s="60" t="s">
        <v>682</v>
      </c>
      <c r="D18" s="61" t="s">
        <v>67</v>
      </c>
      <c r="E18" s="11"/>
      <c r="F18" s="15" t="str">
        <f t="shared" si="0"/>
        <v>/</v>
      </c>
      <c r="G18" s="15" t="str">
        <f t="shared" si="1"/>
        <v/>
      </c>
      <c r="H18" s="15" t="str">
        <f t="shared" si="2"/>
        <v/>
      </c>
      <c r="I18" s="15" t="str">
        <f t="shared" si="3"/>
        <v/>
      </c>
      <c r="J18" s="15" t="str">
        <f t="shared" si="4"/>
        <v>ไม่ผ่าน</v>
      </c>
    </row>
    <row r="19" spans="1:10" s="2" customFormat="1" ht="19.5" customHeight="1" x14ac:dyDescent="0.45">
      <c r="A19" s="4"/>
      <c r="B19" s="13">
        <v>8</v>
      </c>
      <c r="C19" s="60" t="s">
        <v>683</v>
      </c>
      <c r="D19" s="61" t="s">
        <v>684</v>
      </c>
      <c r="E19" s="11"/>
      <c r="F19" s="15" t="str">
        <f t="shared" si="0"/>
        <v>/</v>
      </c>
      <c r="G19" s="15" t="str">
        <f t="shared" si="1"/>
        <v/>
      </c>
      <c r="H19" s="15" t="str">
        <f t="shared" si="2"/>
        <v/>
      </c>
      <c r="I19" s="15" t="str">
        <f t="shared" si="3"/>
        <v/>
      </c>
      <c r="J19" s="15" t="str">
        <f t="shared" si="4"/>
        <v>ไม่ผ่าน</v>
      </c>
    </row>
    <row r="20" spans="1:10" s="2" customFormat="1" ht="19.5" customHeight="1" x14ac:dyDescent="0.45">
      <c r="A20" s="4"/>
      <c r="B20" s="13">
        <v>9</v>
      </c>
      <c r="C20" s="60" t="s">
        <v>685</v>
      </c>
      <c r="D20" s="61" t="s">
        <v>686</v>
      </c>
      <c r="E20" s="11"/>
      <c r="F20" s="15" t="str">
        <f t="shared" si="0"/>
        <v>/</v>
      </c>
      <c r="G20" s="15" t="str">
        <f t="shared" si="1"/>
        <v/>
      </c>
      <c r="H20" s="15" t="str">
        <f t="shared" si="2"/>
        <v/>
      </c>
      <c r="I20" s="15" t="str">
        <f t="shared" si="3"/>
        <v/>
      </c>
      <c r="J20" s="15" t="str">
        <f t="shared" si="4"/>
        <v>ไม่ผ่าน</v>
      </c>
    </row>
    <row r="21" spans="1:10" s="2" customFormat="1" ht="19.5" customHeight="1" x14ac:dyDescent="0.45">
      <c r="A21" s="4"/>
      <c r="B21" s="13">
        <v>10</v>
      </c>
      <c r="C21" s="60" t="s">
        <v>687</v>
      </c>
      <c r="D21" s="61" t="s">
        <v>688</v>
      </c>
      <c r="E21" s="11"/>
      <c r="F21" s="15" t="str">
        <f t="shared" si="0"/>
        <v>/</v>
      </c>
      <c r="G21" s="15" t="str">
        <f t="shared" si="1"/>
        <v/>
      </c>
      <c r="H21" s="15" t="str">
        <f t="shared" si="2"/>
        <v/>
      </c>
      <c r="I21" s="15" t="str">
        <f t="shared" si="3"/>
        <v/>
      </c>
      <c r="J21" s="15" t="str">
        <f t="shared" si="4"/>
        <v>ไม่ผ่าน</v>
      </c>
    </row>
    <row r="22" spans="1:10" s="2" customFormat="1" ht="19.5" customHeight="1" x14ac:dyDescent="0.45">
      <c r="A22" s="4"/>
      <c r="B22" s="13">
        <v>11</v>
      </c>
      <c r="C22" s="60" t="s">
        <v>689</v>
      </c>
      <c r="D22" s="61" t="s">
        <v>690</v>
      </c>
      <c r="E22" s="11"/>
      <c r="F22" s="15" t="str">
        <f t="shared" si="0"/>
        <v>/</v>
      </c>
      <c r="G22" s="15" t="str">
        <f t="shared" si="1"/>
        <v/>
      </c>
      <c r="H22" s="15" t="str">
        <f t="shared" si="2"/>
        <v/>
      </c>
      <c r="I22" s="15" t="str">
        <f t="shared" si="3"/>
        <v/>
      </c>
      <c r="J22" s="15" t="str">
        <f t="shared" si="4"/>
        <v>ไม่ผ่าน</v>
      </c>
    </row>
    <row r="23" spans="1:10" s="2" customFormat="1" ht="19.5" customHeight="1" x14ac:dyDescent="0.45">
      <c r="A23" s="4"/>
      <c r="B23" s="13">
        <v>12</v>
      </c>
      <c r="C23" s="64" t="s">
        <v>691</v>
      </c>
      <c r="D23" s="65" t="s">
        <v>692</v>
      </c>
      <c r="E23" s="11"/>
      <c r="F23" s="15" t="str">
        <f t="shared" si="0"/>
        <v>/</v>
      </c>
      <c r="G23" s="15" t="str">
        <f t="shared" si="1"/>
        <v/>
      </c>
      <c r="H23" s="15" t="str">
        <f t="shared" si="2"/>
        <v/>
      </c>
      <c r="I23" s="15" t="str">
        <f t="shared" si="3"/>
        <v/>
      </c>
      <c r="J23" s="15" t="str">
        <f t="shared" si="4"/>
        <v>ไม่ผ่าน</v>
      </c>
    </row>
    <row r="24" spans="1:10" s="2" customFormat="1" ht="19.5" customHeight="1" x14ac:dyDescent="0.45">
      <c r="A24" s="4"/>
      <c r="B24" s="13">
        <v>13</v>
      </c>
      <c r="C24" s="60" t="s">
        <v>565</v>
      </c>
      <c r="D24" s="61" t="s">
        <v>693</v>
      </c>
      <c r="E24" s="11"/>
      <c r="F24" s="15" t="str">
        <f t="shared" si="0"/>
        <v>/</v>
      </c>
      <c r="G24" s="15" t="str">
        <f t="shared" si="1"/>
        <v/>
      </c>
      <c r="H24" s="15" t="str">
        <f t="shared" si="2"/>
        <v/>
      </c>
      <c r="I24" s="15" t="str">
        <f t="shared" si="3"/>
        <v/>
      </c>
      <c r="J24" s="15" t="str">
        <f t="shared" si="4"/>
        <v>ไม่ผ่าน</v>
      </c>
    </row>
    <row r="25" spans="1:10" s="2" customFormat="1" ht="19.5" customHeight="1" x14ac:dyDescent="0.45">
      <c r="A25" s="4"/>
      <c r="B25" s="13">
        <v>14</v>
      </c>
      <c r="C25" s="60" t="s">
        <v>694</v>
      </c>
      <c r="D25" s="61" t="s">
        <v>695</v>
      </c>
      <c r="E25" s="11"/>
      <c r="F25" s="15" t="str">
        <f t="shared" si="0"/>
        <v>/</v>
      </c>
      <c r="G25" s="15" t="str">
        <f t="shared" si="1"/>
        <v/>
      </c>
      <c r="H25" s="15" t="str">
        <f t="shared" si="2"/>
        <v/>
      </c>
      <c r="I25" s="15" t="str">
        <f t="shared" si="3"/>
        <v/>
      </c>
      <c r="J25" s="15" t="str">
        <f t="shared" si="4"/>
        <v>ไม่ผ่าน</v>
      </c>
    </row>
    <row r="26" spans="1:10" s="2" customFormat="1" ht="19.5" customHeight="1" x14ac:dyDescent="0.45">
      <c r="A26" s="4"/>
      <c r="B26" s="13">
        <v>15</v>
      </c>
      <c r="C26" s="60" t="s">
        <v>696</v>
      </c>
      <c r="D26" s="61" t="s">
        <v>697</v>
      </c>
      <c r="E26" s="11"/>
      <c r="F26" s="15" t="str">
        <f t="shared" si="0"/>
        <v>/</v>
      </c>
      <c r="G26" s="15" t="str">
        <f t="shared" si="1"/>
        <v/>
      </c>
      <c r="H26" s="15" t="str">
        <f t="shared" si="2"/>
        <v/>
      </c>
      <c r="I26" s="15" t="str">
        <f t="shared" si="3"/>
        <v/>
      </c>
      <c r="J26" s="15" t="str">
        <f t="shared" si="4"/>
        <v>ไม่ผ่าน</v>
      </c>
    </row>
    <row r="27" spans="1:10" s="2" customFormat="1" ht="19.5" customHeight="1" x14ac:dyDescent="0.45">
      <c r="A27" s="4"/>
      <c r="B27" s="13">
        <v>16</v>
      </c>
      <c r="C27" s="60" t="s">
        <v>698</v>
      </c>
      <c r="D27" s="61" t="s">
        <v>699</v>
      </c>
      <c r="E27" s="11"/>
      <c r="F27" s="15" t="str">
        <f t="shared" si="0"/>
        <v>/</v>
      </c>
      <c r="G27" s="15" t="str">
        <f t="shared" si="1"/>
        <v/>
      </c>
      <c r="H27" s="15" t="str">
        <f t="shared" si="2"/>
        <v/>
      </c>
      <c r="I27" s="15" t="str">
        <f t="shared" si="3"/>
        <v/>
      </c>
      <c r="J27" s="15" t="str">
        <f t="shared" si="4"/>
        <v>ไม่ผ่าน</v>
      </c>
    </row>
    <row r="28" spans="1:10" s="2" customFormat="1" ht="19.5" customHeight="1" x14ac:dyDescent="0.45">
      <c r="A28" s="4"/>
      <c r="B28" s="13">
        <v>17</v>
      </c>
      <c r="C28" s="60" t="s">
        <v>700</v>
      </c>
      <c r="D28" s="61" t="s">
        <v>701</v>
      </c>
      <c r="E28" s="11"/>
      <c r="F28" s="15" t="str">
        <f t="shared" si="0"/>
        <v>/</v>
      </c>
      <c r="G28" s="15" t="str">
        <f t="shared" si="1"/>
        <v/>
      </c>
      <c r="H28" s="15" t="str">
        <f t="shared" si="2"/>
        <v/>
      </c>
      <c r="I28" s="15" t="str">
        <f t="shared" si="3"/>
        <v/>
      </c>
      <c r="J28" s="15" t="str">
        <f t="shared" si="4"/>
        <v>ไม่ผ่าน</v>
      </c>
    </row>
    <row r="29" spans="1:10" s="2" customFormat="1" ht="19.5" customHeight="1" x14ac:dyDescent="0.45">
      <c r="A29" s="4"/>
      <c r="B29" s="13">
        <v>18</v>
      </c>
      <c r="C29" s="60" t="s">
        <v>72</v>
      </c>
      <c r="D29" s="61" t="s">
        <v>702</v>
      </c>
      <c r="E29" s="11"/>
      <c r="F29" s="15" t="str">
        <f t="shared" si="0"/>
        <v>/</v>
      </c>
      <c r="G29" s="15" t="str">
        <f t="shared" si="1"/>
        <v/>
      </c>
      <c r="H29" s="15" t="str">
        <f t="shared" si="2"/>
        <v/>
      </c>
      <c r="I29" s="15" t="str">
        <f t="shared" si="3"/>
        <v/>
      </c>
      <c r="J29" s="15" t="str">
        <f t="shared" si="4"/>
        <v>ไม่ผ่าน</v>
      </c>
    </row>
    <row r="30" spans="1:10" s="2" customFormat="1" ht="19.5" customHeight="1" x14ac:dyDescent="0.45">
      <c r="A30" s="4"/>
      <c r="B30" s="13">
        <v>19</v>
      </c>
      <c r="C30" s="60" t="s">
        <v>703</v>
      </c>
      <c r="D30" s="61" t="s">
        <v>704</v>
      </c>
      <c r="E30" s="11"/>
      <c r="F30" s="15" t="str">
        <f t="shared" si="0"/>
        <v>/</v>
      </c>
      <c r="G30" s="15" t="str">
        <f t="shared" si="1"/>
        <v/>
      </c>
      <c r="H30" s="15" t="str">
        <f t="shared" si="2"/>
        <v/>
      </c>
      <c r="I30" s="15" t="str">
        <f t="shared" si="3"/>
        <v/>
      </c>
      <c r="J30" s="15" t="str">
        <f t="shared" si="4"/>
        <v>ไม่ผ่าน</v>
      </c>
    </row>
    <row r="31" spans="1:10" s="2" customFormat="1" ht="19.5" customHeight="1" x14ac:dyDescent="0.45">
      <c r="A31" s="4"/>
      <c r="B31" s="13">
        <v>20</v>
      </c>
      <c r="C31" s="60" t="s">
        <v>705</v>
      </c>
      <c r="D31" s="61" t="s">
        <v>706</v>
      </c>
      <c r="E31" s="11"/>
      <c r="F31" s="15" t="str">
        <f t="shared" si="0"/>
        <v>/</v>
      </c>
      <c r="G31" s="15" t="str">
        <f t="shared" si="1"/>
        <v/>
      </c>
      <c r="H31" s="15" t="str">
        <f t="shared" si="2"/>
        <v/>
      </c>
      <c r="I31" s="15" t="str">
        <f t="shared" si="3"/>
        <v/>
      </c>
      <c r="J31" s="15" t="str">
        <f t="shared" si="4"/>
        <v>ไม่ผ่าน</v>
      </c>
    </row>
    <row r="32" spans="1:10" s="2" customFormat="1" ht="19.5" customHeight="1" x14ac:dyDescent="0.45">
      <c r="A32" s="4"/>
      <c r="B32" s="13">
        <v>21</v>
      </c>
      <c r="C32" s="60" t="s">
        <v>707</v>
      </c>
      <c r="D32" s="61" t="s">
        <v>708</v>
      </c>
      <c r="E32" s="11"/>
      <c r="F32" s="15" t="str">
        <f t="shared" si="0"/>
        <v>/</v>
      </c>
      <c r="G32" s="15" t="str">
        <f t="shared" si="1"/>
        <v/>
      </c>
      <c r="H32" s="15" t="str">
        <f t="shared" si="2"/>
        <v/>
      </c>
      <c r="I32" s="15" t="str">
        <f t="shared" si="3"/>
        <v/>
      </c>
      <c r="J32" s="15" t="str">
        <f t="shared" si="4"/>
        <v>ไม่ผ่าน</v>
      </c>
    </row>
    <row r="33" spans="1:10" s="2" customFormat="1" ht="19.5" customHeight="1" x14ac:dyDescent="0.45">
      <c r="A33" s="4"/>
      <c r="B33" s="13">
        <v>22</v>
      </c>
      <c r="C33" s="60" t="s">
        <v>709</v>
      </c>
      <c r="D33" s="61" t="s">
        <v>710</v>
      </c>
      <c r="E33" s="11"/>
      <c r="F33" s="15" t="str">
        <f t="shared" si="0"/>
        <v>/</v>
      </c>
      <c r="G33" s="15" t="str">
        <f t="shared" si="1"/>
        <v/>
      </c>
      <c r="H33" s="15" t="str">
        <f t="shared" si="2"/>
        <v/>
      </c>
      <c r="I33" s="15" t="str">
        <f t="shared" si="3"/>
        <v/>
      </c>
      <c r="J33" s="15" t="str">
        <f t="shared" si="4"/>
        <v>ไม่ผ่าน</v>
      </c>
    </row>
    <row r="34" spans="1:10" s="2" customFormat="1" ht="19.5" customHeight="1" x14ac:dyDescent="0.45">
      <c r="A34" s="4"/>
      <c r="B34" s="13">
        <v>23</v>
      </c>
      <c r="C34" s="60" t="s">
        <v>711</v>
      </c>
      <c r="D34" s="61" t="s">
        <v>58</v>
      </c>
      <c r="E34" s="11"/>
      <c r="F34" s="15" t="str">
        <f t="shared" si="0"/>
        <v>/</v>
      </c>
      <c r="G34" s="15" t="str">
        <f t="shared" si="1"/>
        <v/>
      </c>
      <c r="H34" s="15" t="str">
        <f t="shared" si="2"/>
        <v/>
      </c>
      <c r="I34" s="15" t="str">
        <f t="shared" si="3"/>
        <v/>
      </c>
      <c r="J34" s="15" t="str">
        <f t="shared" si="4"/>
        <v>ไม่ผ่าน</v>
      </c>
    </row>
    <row r="35" spans="1:10" s="2" customFormat="1" ht="19.5" customHeight="1" x14ac:dyDescent="0.45">
      <c r="A35" s="4"/>
      <c r="B35" s="13">
        <v>24</v>
      </c>
      <c r="C35" s="60" t="s">
        <v>340</v>
      </c>
      <c r="D35" s="61" t="s">
        <v>712</v>
      </c>
      <c r="E35" s="11"/>
      <c r="F35" s="15" t="str">
        <f t="shared" si="0"/>
        <v>/</v>
      </c>
      <c r="G35" s="15" t="str">
        <f t="shared" si="1"/>
        <v/>
      </c>
      <c r="H35" s="15" t="str">
        <f t="shared" si="2"/>
        <v/>
      </c>
      <c r="I35" s="15" t="str">
        <f t="shared" si="3"/>
        <v/>
      </c>
      <c r="J35" s="15" t="str">
        <f t="shared" si="4"/>
        <v>ไม่ผ่าน</v>
      </c>
    </row>
    <row r="36" spans="1:10" s="2" customFormat="1" ht="19.5" customHeight="1" x14ac:dyDescent="0.45">
      <c r="A36" s="4"/>
      <c r="B36" s="13">
        <v>25</v>
      </c>
      <c r="C36" s="60" t="s">
        <v>713</v>
      </c>
      <c r="D36" s="61" t="s">
        <v>714</v>
      </c>
      <c r="E36" s="11"/>
      <c r="F36" s="15" t="str">
        <f t="shared" si="0"/>
        <v>/</v>
      </c>
      <c r="G36" s="15" t="str">
        <f t="shared" si="1"/>
        <v/>
      </c>
      <c r="H36" s="15" t="str">
        <f t="shared" si="2"/>
        <v/>
      </c>
      <c r="I36" s="15" t="str">
        <f t="shared" si="3"/>
        <v/>
      </c>
      <c r="J36" s="15" t="str">
        <f t="shared" si="4"/>
        <v>ไม่ผ่าน</v>
      </c>
    </row>
    <row r="37" spans="1:10" s="2" customFormat="1" ht="19.5" customHeight="1" x14ac:dyDescent="0.45">
      <c r="A37" s="4"/>
      <c r="B37" s="13">
        <v>26</v>
      </c>
      <c r="C37" s="60" t="s">
        <v>715</v>
      </c>
      <c r="D37" s="61" t="s">
        <v>716</v>
      </c>
      <c r="E37" s="11"/>
      <c r="F37" s="15" t="str">
        <f t="shared" si="0"/>
        <v>/</v>
      </c>
      <c r="G37" s="15" t="str">
        <f t="shared" si="1"/>
        <v/>
      </c>
      <c r="H37" s="15" t="str">
        <f t="shared" si="2"/>
        <v/>
      </c>
      <c r="I37" s="15" t="str">
        <f t="shared" si="3"/>
        <v/>
      </c>
      <c r="J37" s="15" t="str">
        <f t="shared" si="4"/>
        <v>ไม่ผ่าน</v>
      </c>
    </row>
    <row r="38" spans="1:10" s="2" customFormat="1" ht="19.5" customHeight="1" x14ac:dyDescent="0.45">
      <c r="A38" s="4"/>
      <c r="B38" s="7">
        <v>27</v>
      </c>
      <c r="C38" s="60" t="s">
        <v>717</v>
      </c>
      <c r="D38" s="61" t="s">
        <v>718</v>
      </c>
      <c r="E38" s="11"/>
      <c r="F38" s="15" t="str">
        <f t="shared" si="0"/>
        <v>/</v>
      </c>
      <c r="G38" s="15" t="str">
        <f t="shared" si="1"/>
        <v/>
      </c>
      <c r="H38" s="15" t="str">
        <f t="shared" si="2"/>
        <v/>
      </c>
      <c r="I38" s="15" t="str">
        <f t="shared" si="3"/>
        <v/>
      </c>
      <c r="J38" s="15" t="str">
        <f t="shared" si="4"/>
        <v>ไม่ผ่าน</v>
      </c>
    </row>
    <row r="39" spans="1:10" s="2" customFormat="1" ht="19.5" customHeight="1" x14ac:dyDescent="0.45">
      <c r="A39" s="4"/>
      <c r="B39" s="13">
        <v>28</v>
      </c>
      <c r="C39" s="60" t="s">
        <v>719</v>
      </c>
      <c r="D39" s="61" t="s">
        <v>720</v>
      </c>
      <c r="E39" s="11"/>
      <c r="F39" s="15" t="str">
        <f t="shared" si="0"/>
        <v>/</v>
      </c>
      <c r="G39" s="15" t="str">
        <f t="shared" si="1"/>
        <v/>
      </c>
      <c r="H39" s="15" t="str">
        <f t="shared" si="2"/>
        <v/>
      </c>
      <c r="I39" s="15" t="str">
        <f t="shared" si="3"/>
        <v/>
      </c>
      <c r="J39" s="15" t="str">
        <f t="shared" si="4"/>
        <v>ไม่ผ่าน</v>
      </c>
    </row>
    <row r="40" spans="1:10" s="2" customFormat="1" ht="19.5" customHeight="1" x14ac:dyDescent="0.45">
      <c r="A40" s="4"/>
      <c r="B40" s="13">
        <v>29</v>
      </c>
      <c r="C40" s="62" t="s">
        <v>721</v>
      </c>
      <c r="D40" s="63" t="s">
        <v>722</v>
      </c>
      <c r="E40" s="11"/>
      <c r="F40" s="15" t="str">
        <f t="shared" si="0"/>
        <v>/</v>
      </c>
      <c r="G40" s="15" t="str">
        <f t="shared" si="1"/>
        <v/>
      </c>
      <c r="H40" s="15" t="str">
        <f t="shared" si="2"/>
        <v/>
      </c>
      <c r="I40" s="15" t="str">
        <f t="shared" si="3"/>
        <v/>
      </c>
      <c r="J40" s="15" t="str">
        <f t="shared" si="4"/>
        <v>ไม่ผ่าน</v>
      </c>
    </row>
    <row r="41" spans="1:10" s="2" customFormat="1" ht="19.5" customHeight="1" x14ac:dyDescent="0.45">
      <c r="A41" s="4"/>
      <c r="B41" s="13">
        <v>30</v>
      </c>
      <c r="C41" s="69" t="s">
        <v>582</v>
      </c>
      <c r="D41" s="70" t="s">
        <v>723</v>
      </c>
      <c r="E41" s="11"/>
      <c r="F41" s="15" t="str">
        <f t="shared" si="0"/>
        <v>/</v>
      </c>
      <c r="G41" s="15" t="str">
        <f t="shared" si="1"/>
        <v/>
      </c>
      <c r="H41" s="15" t="str">
        <f t="shared" si="2"/>
        <v/>
      </c>
      <c r="I41" s="15" t="str">
        <f t="shared" si="3"/>
        <v/>
      </c>
      <c r="J41" s="15" t="str">
        <f t="shared" si="4"/>
        <v>ไม่ผ่าน</v>
      </c>
    </row>
    <row r="42" spans="1:10" s="2" customFormat="1" ht="19.5" customHeight="1" x14ac:dyDescent="0.45">
      <c r="A42" s="4"/>
      <c r="B42" s="7">
        <v>31</v>
      </c>
      <c r="C42" s="62" t="s">
        <v>724</v>
      </c>
      <c r="D42" s="63" t="s">
        <v>725</v>
      </c>
      <c r="E42" s="11"/>
      <c r="F42" s="15" t="str">
        <f t="shared" ref="F42:F51" si="5">IF(E42&lt;=14,"/","")</f>
        <v>/</v>
      </c>
      <c r="G42" s="15" t="str">
        <f t="shared" ref="G42:G51" si="6">IF(AND(E42&gt;14,E42&lt;=20),"/","")</f>
        <v/>
      </c>
      <c r="H42" s="15" t="str">
        <f t="shared" ref="H42:H51" si="7">IF(AND(E42&gt;20,E42&lt;=25),"/","")</f>
        <v/>
      </c>
      <c r="I42" s="15" t="str">
        <f t="shared" ref="I42:I51" si="8">IF(AND(E42&gt;25,E42&lt;=30),"/","")</f>
        <v/>
      </c>
      <c r="J42" s="15" t="str">
        <f t="shared" ref="J42:J51" si="9">IF(E42&gt;=15,"ผ่าน","ไม่ผ่าน")</f>
        <v>ไม่ผ่าน</v>
      </c>
    </row>
    <row r="43" spans="1:10" s="2" customFormat="1" ht="19.5" customHeight="1" x14ac:dyDescent="0.45">
      <c r="A43" s="4"/>
      <c r="B43" s="20">
        <v>32</v>
      </c>
      <c r="C43" s="62" t="s">
        <v>726</v>
      </c>
      <c r="D43" s="63" t="s">
        <v>727</v>
      </c>
      <c r="E43" s="11"/>
      <c r="F43" s="15" t="str">
        <f t="shared" si="5"/>
        <v>/</v>
      </c>
      <c r="G43" s="15" t="str">
        <f t="shared" si="6"/>
        <v/>
      </c>
      <c r="H43" s="15" t="str">
        <f t="shared" si="7"/>
        <v/>
      </c>
      <c r="I43" s="15" t="str">
        <f t="shared" si="8"/>
        <v/>
      </c>
      <c r="J43" s="15" t="str">
        <f t="shared" si="9"/>
        <v>ไม่ผ่าน</v>
      </c>
    </row>
    <row r="44" spans="1:10" s="2" customFormat="1" ht="19.5" customHeight="1" x14ac:dyDescent="0.45">
      <c r="A44" s="4"/>
      <c r="B44" s="20">
        <v>33</v>
      </c>
      <c r="C44" s="69" t="s">
        <v>728</v>
      </c>
      <c r="D44" s="70" t="s">
        <v>729</v>
      </c>
      <c r="E44" s="11"/>
      <c r="F44" s="15" t="str">
        <f t="shared" si="5"/>
        <v>/</v>
      </c>
      <c r="G44" s="15" t="str">
        <f t="shared" si="6"/>
        <v/>
      </c>
      <c r="H44" s="15" t="str">
        <f t="shared" si="7"/>
        <v/>
      </c>
      <c r="I44" s="15" t="str">
        <f t="shared" si="8"/>
        <v/>
      </c>
      <c r="J44" s="15" t="str">
        <f t="shared" si="9"/>
        <v>ไม่ผ่าน</v>
      </c>
    </row>
    <row r="45" spans="1:10" s="2" customFormat="1" ht="19.5" customHeight="1" x14ac:dyDescent="0.45">
      <c r="A45" s="4"/>
      <c r="B45" s="20">
        <v>34</v>
      </c>
      <c r="C45" s="62" t="s">
        <v>93</v>
      </c>
      <c r="D45" s="63" t="s">
        <v>730</v>
      </c>
      <c r="E45" s="11"/>
      <c r="F45" s="15" t="str">
        <f t="shared" si="5"/>
        <v>/</v>
      </c>
      <c r="G45" s="15" t="str">
        <f t="shared" si="6"/>
        <v/>
      </c>
      <c r="H45" s="15" t="str">
        <f t="shared" si="7"/>
        <v/>
      </c>
      <c r="I45" s="15" t="str">
        <f t="shared" si="8"/>
        <v/>
      </c>
      <c r="J45" s="15" t="str">
        <f t="shared" si="9"/>
        <v>ไม่ผ่าน</v>
      </c>
    </row>
    <row r="46" spans="1:10" s="2" customFormat="1" ht="19.5" customHeight="1" x14ac:dyDescent="0.45">
      <c r="A46" s="4"/>
      <c r="B46" s="7">
        <v>35</v>
      </c>
      <c r="C46" s="62" t="s">
        <v>583</v>
      </c>
      <c r="D46" s="63" t="s">
        <v>731</v>
      </c>
      <c r="E46" s="11"/>
      <c r="F46" s="15" t="str">
        <f t="shared" si="5"/>
        <v>/</v>
      </c>
      <c r="G46" s="15" t="str">
        <f t="shared" si="6"/>
        <v/>
      </c>
      <c r="H46" s="15" t="str">
        <f t="shared" si="7"/>
        <v/>
      </c>
      <c r="I46" s="15" t="str">
        <f t="shared" si="8"/>
        <v/>
      </c>
      <c r="J46" s="15" t="str">
        <f t="shared" si="9"/>
        <v>ไม่ผ่าน</v>
      </c>
    </row>
    <row r="47" spans="1:10" s="2" customFormat="1" ht="19.5" customHeight="1" x14ac:dyDescent="0.45">
      <c r="A47" s="4"/>
      <c r="B47" s="20">
        <v>36</v>
      </c>
      <c r="C47" s="62" t="s">
        <v>732</v>
      </c>
      <c r="D47" s="63" t="s">
        <v>733</v>
      </c>
      <c r="E47" s="11"/>
      <c r="F47" s="15" t="str">
        <f t="shared" si="5"/>
        <v>/</v>
      </c>
      <c r="G47" s="15" t="str">
        <f t="shared" si="6"/>
        <v/>
      </c>
      <c r="H47" s="15" t="str">
        <f t="shared" si="7"/>
        <v/>
      </c>
      <c r="I47" s="15" t="str">
        <f t="shared" si="8"/>
        <v/>
      </c>
      <c r="J47" s="15" t="str">
        <f t="shared" si="9"/>
        <v>ไม่ผ่าน</v>
      </c>
    </row>
    <row r="48" spans="1:10" s="2" customFormat="1" ht="19.5" customHeight="1" x14ac:dyDescent="0.45">
      <c r="A48" s="4"/>
      <c r="B48" s="20">
        <v>37</v>
      </c>
      <c r="C48" s="62" t="s">
        <v>734</v>
      </c>
      <c r="D48" s="63" t="s">
        <v>735</v>
      </c>
      <c r="E48" s="11"/>
      <c r="F48" s="15" t="str">
        <f t="shared" si="5"/>
        <v>/</v>
      </c>
      <c r="G48" s="15" t="str">
        <f t="shared" si="6"/>
        <v/>
      </c>
      <c r="H48" s="15" t="str">
        <f t="shared" si="7"/>
        <v/>
      </c>
      <c r="I48" s="15" t="str">
        <f t="shared" si="8"/>
        <v/>
      </c>
      <c r="J48" s="15" t="str">
        <f t="shared" si="9"/>
        <v>ไม่ผ่าน</v>
      </c>
    </row>
    <row r="49" spans="1:10" s="2" customFormat="1" ht="19.5" customHeight="1" x14ac:dyDescent="0.45">
      <c r="A49" s="4"/>
      <c r="B49" s="20">
        <v>38</v>
      </c>
      <c r="C49" s="62" t="s">
        <v>736</v>
      </c>
      <c r="D49" s="63" t="s">
        <v>737</v>
      </c>
      <c r="E49" s="11"/>
      <c r="F49" s="15" t="str">
        <f t="shared" si="5"/>
        <v>/</v>
      </c>
      <c r="G49" s="15" t="str">
        <f t="shared" si="6"/>
        <v/>
      </c>
      <c r="H49" s="15" t="str">
        <f t="shared" si="7"/>
        <v/>
      </c>
      <c r="I49" s="15" t="str">
        <f t="shared" si="8"/>
        <v/>
      </c>
      <c r="J49" s="15" t="str">
        <f t="shared" si="9"/>
        <v>ไม่ผ่าน</v>
      </c>
    </row>
    <row r="50" spans="1:10" s="2" customFormat="1" ht="19.5" customHeight="1" x14ac:dyDescent="0.45">
      <c r="A50" s="4"/>
      <c r="B50" s="7">
        <v>39</v>
      </c>
      <c r="C50" s="62" t="s">
        <v>738</v>
      </c>
      <c r="D50" s="63" t="s">
        <v>739</v>
      </c>
      <c r="E50" s="11"/>
      <c r="F50" s="15" t="str">
        <f t="shared" si="5"/>
        <v>/</v>
      </c>
      <c r="G50" s="15" t="str">
        <f t="shared" si="6"/>
        <v/>
      </c>
      <c r="H50" s="15" t="str">
        <f t="shared" si="7"/>
        <v/>
      </c>
      <c r="I50" s="15" t="str">
        <f t="shared" si="8"/>
        <v/>
      </c>
      <c r="J50" s="15" t="str">
        <f t="shared" si="9"/>
        <v>ไม่ผ่าน</v>
      </c>
    </row>
    <row r="51" spans="1:10" s="2" customFormat="1" ht="19.5" customHeight="1" x14ac:dyDescent="0.45">
      <c r="A51" s="4"/>
      <c r="B51" s="20">
        <v>40</v>
      </c>
      <c r="C51" s="62" t="s">
        <v>740</v>
      </c>
      <c r="D51" s="63" t="s">
        <v>741</v>
      </c>
      <c r="E51" s="11"/>
      <c r="F51" s="15" t="str">
        <f t="shared" si="5"/>
        <v>/</v>
      </c>
      <c r="G51" s="15" t="str">
        <f t="shared" si="6"/>
        <v/>
      </c>
      <c r="H51" s="15" t="str">
        <f t="shared" si="7"/>
        <v/>
      </c>
      <c r="I51" s="15" t="str">
        <f t="shared" si="8"/>
        <v/>
      </c>
      <c r="J51" s="15" t="str">
        <f t="shared" si="9"/>
        <v>ไม่ผ่าน</v>
      </c>
    </row>
    <row r="52" spans="1:10" s="2" customFormat="1" ht="19.5" customHeight="1" x14ac:dyDescent="0.45">
      <c r="A52" s="4"/>
      <c r="B52" s="44" t="s">
        <v>5</v>
      </c>
      <c r="C52" s="45"/>
      <c r="D52" s="45"/>
      <c r="E52" s="45"/>
      <c r="F52" s="45"/>
      <c r="G52" s="45"/>
      <c r="H52" s="46"/>
      <c r="I52" s="15" t="s">
        <v>4</v>
      </c>
      <c r="J52" s="15">
        <f>COUNTIF(J12:J51,"ผ่าน")</f>
        <v>0</v>
      </c>
    </row>
    <row r="53" spans="1:10" s="2" customFormat="1" ht="19.5" customHeight="1" x14ac:dyDescent="0.45">
      <c r="A53" s="4"/>
      <c r="B53" s="47"/>
      <c r="C53" s="48"/>
      <c r="D53" s="48"/>
      <c r="E53" s="48"/>
      <c r="F53" s="48"/>
      <c r="G53" s="48"/>
      <c r="H53" s="49"/>
      <c r="I53" s="16" t="s">
        <v>11</v>
      </c>
      <c r="J53" s="16">
        <f>COUNTIF(J12:J51,"ไม่ผ่าน")</f>
        <v>40</v>
      </c>
    </row>
    <row r="54" spans="1:10" s="2" customFormat="1" ht="19.5" customHeight="1" x14ac:dyDescent="0.45">
      <c r="A54" s="4"/>
      <c r="B54" s="55" t="s">
        <v>22</v>
      </c>
      <c r="C54" s="55"/>
      <c r="D54" s="55"/>
      <c r="E54" s="55"/>
      <c r="F54" s="10"/>
      <c r="G54" s="10"/>
      <c r="H54" s="10"/>
      <c r="I54" s="10"/>
      <c r="J54" s="10"/>
    </row>
    <row r="55" spans="1:10" s="2" customFormat="1" ht="19.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2" customFormat="1" ht="19.5" customHeight="1" x14ac:dyDescent="0.45">
      <c r="A56" s="4"/>
      <c r="B56" s="29" t="s">
        <v>28</v>
      </c>
      <c r="C56" s="29"/>
      <c r="D56" s="29"/>
      <c r="E56" s="29"/>
      <c r="F56" s="29"/>
      <c r="G56" s="29"/>
      <c r="H56" s="29"/>
      <c r="I56" s="29"/>
      <c r="J56" s="29"/>
    </row>
    <row r="57" spans="1:10" s="2" customFormat="1" ht="19.5" customHeight="1" x14ac:dyDescent="0.45">
      <c r="A57" s="4"/>
      <c r="B57" s="29" t="s">
        <v>29</v>
      </c>
      <c r="C57" s="29"/>
      <c r="D57" s="29"/>
      <c r="E57" s="29"/>
      <c r="F57" s="29"/>
      <c r="G57" s="29"/>
      <c r="H57" s="29"/>
      <c r="I57" s="29"/>
      <c r="J57" s="29"/>
    </row>
    <row r="58" spans="1:10" s="2" customFormat="1" ht="19.5" customHeight="1" x14ac:dyDescent="0.45">
      <c r="A58" s="4"/>
      <c r="B58" s="29" t="s">
        <v>30</v>
      </c>
      <c r="C58" s="29"/>
      <c r="D58" s="29"/>
      <c r="E58" s="29"/>
      <c r="F58" s="29"/>
      <c r="G58" s="29"/>
      <c r="H58" s="29"/>
      <c r="I58" s="29"/>
      <c r="J58" s="29"/>
    </row>
    <row r="59" spans="1:10" s="2" customFormat="1" ht="19.5" customHeight="1" x14ac:dyDescent="0.45">
      <c r="A59" s="4"/>
      <c r="B59" s="4"/>
      <c r="C59" s="50" t="s">
        <v>12</v>
      </c>
      <c r="D59" s="17" t="s">
        <v>13</v>
      </c>
      <c r="E59" s="53" t="s">
        <v>14</v>
      </c>
      <c r="F59" s="53"/>
      <c r="G59" s="53" t="s">
        <v>15</v>
      </c>
      <c r="H59" s="53"/>
      <c r="I59" s="4"/>
      <c r="J59" s="4"/>
    </row>
    <row r="60" spans="1:10" s="2" customFormat="1" ht="19.5" customHeight="1" x14ac:dyDescent="0.45">
      <c r="A60" s="4"/>
      <c r="B60" s="4"/>
      <c r="C60" s="51"/>
      <c r="D60" s="18" t="s">
        <v>23</v>
      </c>
      <c r="E60" s="54" t="s">
        <v>16</v>
      </c>
      <c r="F60" s="54"/>
      <c r="G60" s="54">
        <f>COUNTIF(F12:F51,"/")</f>
        <v>40</v>
      </c>
      <c r="H60" s="54"/>
      <c r="I60" s="4"/>
      <c r="J60" s="4"/>
    </row>
    <row r="61" spans="1:10" s="2" customFormat="1" ht="19.5" customHeight="1" x14ac:dyDescent="0.45">
      <c r="A61" s="4"/>
      <c r="B61" s="4"/>
      <c r="C61" s="51"/>
      <c r="D61" s="18" t="s">
        <v>24</v>
      </c>
      <c r="E61" s="54" t="s">
        <v>17</v>
      </c>
      <c r="F61" s="54"/>
      <c r="G61" s="54">
        <f>COUNTIF(G12:G51,"/")</f>
        <v>0</v>
      </c>
      <c r="H61" s="54"/>
      <c r="I61" s="4"/>
      <c r="J61" s="4"/>
    </row>
    <row r="62" spans="1:10" s="2" customFormat="1" ht="19.5" customHeight="1" x14ac:dyDescent="0.45">
      <c r="A62" s="4"/>
      <c r="B62" s="4"/>
      <c r="C62" s="51"/>
      <c r="D62" s="18" t="s">
        <v>25</v>
      </c>
      <c r="E62" s="54" t="s">
        <v>18</v>
      </c>
      <c r="F62" s="54"/>
      <c r="G62" s="54">
        <f>COUNTIF(H12:H51,"/")</f>
        <v>0</v>
      </c>
      <c r="H62" s="54"/>
      <c r="I62" s="4"/>
      <c r="J62" s="4"/>
    </row>
    <row r="63" spans="1:10" s="2" customFormat="1" ht="19.5" customHeight="1" x14ac:dyDescent="0.45">
      <c r="A63" s="4"/>
      <c r="B63" s="4"/>
      <c r="C63" s="52"/>
      <c r="D63" s="18" t="s">
        <v>26</v>
      </c>
      <c r="E63" s="54" t="s">
        <v>19</v>
      </c>
      <c r="F63" s="54"/>
      <c r="G63" s="54">
        <f>COUNTIF(I12:I51,"/")</f>
        <v>0</v>
      </c>
      <c r="H63" s="54"/>
      <c r="I63" s="4"/>
      <c r="J63" s="4"/>
    </row>
    <row r="64" spans="1:10" s="2" customFormat="1" ht="19.5" customHeight="1" x14ac:dyDescent="0.45">
      <c r="A64" s="4"/>
      <c r="B64"/>
      <c r="C64"/>
      <c r="D64"/>
      <c r="E64"/>
      <c r="F64"/>
      <c r="G64"/>
      <c r="H64"/>
      <c r="I64"/>
      <c r="J64"/>
    </row>
    <row r="65" spans="1:12" s="1" customFormat="1" ht="19.5" customHeight="1" x14ac:dyDescent="0.45">
      <c r="A65" s="4"/>
      <c r="B65"/>
      <c r="C65"/>
      <c r="D65"/>
      <c r="E65"/>
      <c r="F65"/>
      <c r="G65"/>
      <c r="H65"/>
      <c r="I65"/>
      <c r="J65"/>
    </row>
    <row r="66" spans="1:12" s="1" customFormat="1" ht="19.5" customHeight="1" x14ac:dyDescent="0.45">
      <c r="A66" s="4"/>
      <c r="B66"/>
      <c r="C66"/>
      <c r="D66"/>
      <c r="E66"/>
      <c r="F66"/>
      <c r="G66"/>
      <c r="H66"/>
      <c r="I66"/>
      <c r="J66"/>
    </row>
    <row r="67" spans="1:12" s="1" customFormat="1" ht="22.5" x14ac:dyDescent="0.45">
      <c r="A67" s="4"/>
      <c r="B67"/>
      <c r="C67"/>
      <c r="D67"/>
      <c r="E67"/>
      <c r="F67"/>
      <c r="G67"/>
      <c r="H67"/>
      <c r="I67"/>
      <c r="J67"/>
    </row>
    <row r="68" spans="1:12" s="1" customFormat="1" ht="22.5" x14ac:dyDescent="0.45">
      <c r="A68" s="12"/>
      <c r="B68"/>
      <c r="C68"/>
      <c r="D68"/>
      <c r="E68"/>
      <c r="F68"/>
      <c r="G68"/>
      <c r="H68"/>
      <c r="I68"/>
      <c r="J68"/>
    </row>
    <row r="69" spans="1:12" ht="22.5" customHeight="1" x14ac:dyDescent="0.45">
      <c r="A69" s="4"/>
    </row>
    <row r="70" spans="1:12" s="2" customFormat="1" ht="22.5" customHeight="1" x14ac:dyDescent="0.45">
      <c r="A70" s="4"/>
      <c r="B70"/>
      <c r="C70"/>
      <c r="D70"/>
      <c r="E70"/>
      <c r="F70"/>
      <c r="G70"/>
      <c r="H70"/>
      <c r="I70"/>
      <c r="J70"/>
      <c r="K70" s="3"/>
      <c r="L70" s="3"/>
    </row>
    <row r="71" spans="1:12" s="2" customFormat="1" ht="22.5" customHeight="1" x14ac:dyDescent="0.45">
      <c r="A71" s="4"/>
      <c r="B71"/>
      <c r="C71"/>
      <c r="D71"/>
      <c r="E71"/>
      <c r="F71"/>
      <c r="G71"/>
      <c r="H71"/>
      <c r="I71"/>
      <c r="J71"/>
      <c r="K71" s="3"/>
      <c r="L71" s="3"/>
    </row>
    <row r="72" spans="1:12" s="2" customFormat="1" ht="21" x14ac:dyDescent="0.45">
      <c r="A72" s="4"/>
      <c r="B72"/>
      <c r="C72"/>
      <c r="D72"/>
      <c r="E72"/>
      <c r="F72"/>
      <c r="G72"/>
      <c r="H72"/>
      <c r="I72"/>
      <c r="J72"/>
      <c r="K72" s="3"/>
      <c r="L72" s="3"/>
    </row>
    <row r="73" spans="1:12" ht="21" x14ac:dyDescent="0.45">
      <c r="A73" s="4"/>
    </row>
    <row r="74" spans="1:12" ht="21" x14ac:dyDescent="0.45">
      <c r="A74" s="4"/>
    </row>
    <row r="75" spans="1:12" ht="21" x14ac:dyDescent="0.45">
      <c r="A75" s="4"/>
    </row>
    <row r="76" spans="1:12" ht="21" x14ac:dyDescent="0.45">
      <c r="A76" s="4"/>
    </row>
    <row r="77" spans="1:12" ht="21" x14ac:dyDescent="0.45">
      <c r="A77" s="4"/>
    </row>
  </sheetData>
  <mergeCells count="26">
    <mergeCell ref="B6:J6"/>
    <mergeCell ref="B7:J7"/>
    <mergeCell ref="B8:J8"/>
    <mergeCell ref="B9:B11"/>
    <mergeCell ref="C9:D11"/>
    <mergeCell ref="E9:E11"/>
    <mergeCell ref="F9:I9"/>
    <mergeCell ref="J9:J11"/>
    <mergeCell ref="F10:F11"/>
    <mergeCell ref="G10:I10"/>
    <mergeCell ref="C59:C63"/>
    <mergeCell ref="E59:F59"/>
    <mergeCell ref="G59:H59"/>
    <mergeCell ref="E60:F60"/>
    <mergeCell ref="G60:H60"/>
    <mergeCell ref="B52:H53"/>
    <mergeCell ref="B54:E54"/>
    <mergeCell ref="B56:J56"/>
    <mergeCell ref="B57:J57"/>
    <mergeCell ref="B58:J58"/>
    <mergeCell ref="E61:F61"/>
    <mergeCell ref="G61:H61"/>
    <mergeCell ref="E62:F62"/>
    <mergeCell ref="G62:H62"/>
    <mergeCell ref="E63:F63"/>
    <mergeCell ref="G63:H63"/>
  </mergeCells>
  <pageMargins left="0.70866141732283472" right="0.39370078740157483" top="0.35433070866141736" bottom="0.15748031496062992" header="0.31496062992125984" footer="0"/>
  <pageSetup paperSize="9" scale="5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 1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  <vt:lpstr>'ห้อง 1'!OLE_LINK1</vt:lpstr>
      <vt:lpstr>'ห้อง 10'!OLE_LINK1</vt:lpstr>
      <vt:lpstr>'ห้อง 11'!OLE_LINK1</vt:lpstr>
      <vt:lpstr>'ห้อง 2'!OLE_LINK1</vt:lpstr>
      <vt:lpstr>'ห้อง 3'!OLE_LINK1</vt:lpstr>
      <vt:lpstr>'ห้อง 4'!OLE_LINK1</vt:lpstr>
      <vt:lpstr>'ห้อง 5'!OLE_LINK1</vt:lpstr>
      <vt:lpstr>'ห้อง 6'!OLE_LINK1</vt:lpstr>
      <vt:lpstr>'ห้อง 7'!OLE_LINK1</vt:lpstr>
      <vt:lpstr>'ห้อง 8'!OLE_LINK1</vt:lpstr>
      <vt:lpstr>'ห้อง 9'!OLE_LINK1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Dont</dc:creator>
  <cp:lastModifiedBy>lenovo</cp:lastModifiedBy>
  <cp:lastPrinted>2019-03-09T09:35:34Z</cp:lastPrinted>
  <dcterms:created xsi:type="dcterms:W3CDTF">2014-06-19T09:38:12Z</dcterms:created>
  <dcterms:modified xsi:type="dcterms:W3CDTF">2020-12-20T16:55:56Z</dcterms:modified>
</cp:coreProperties>
</file>