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โรงเรียนปราจีนกัลยาณี\จุดเน้น\ปี2564\"/>
    </mc:Choice>
  </mc:AlternateContent>
  <xr:revisionPtr revIDLastSave="0" documentId="13_ncr:1_{B9D58951-4C8D-4119-9515-AB65DF31C7FF}" xr6:coauthVersionLast="45" xr6:coauthVersionMax="45" xr10:uidLastSave="{00000000-0000-0000-0000-000000000000}"/>
  <bookViews>
    <workbookView xWindow="10140" yWindow="600" windowWidth="9345" windowHeight="10710" firstSheet="8" activeTab="9" xr2:uid="{00000000-000D-0000-FFFF-FFFF00000000}"/>
  </bookViews>
  <sheets>
    <sheet name="ห้อง 1" sheetId="12" r:id="rId1"/>
    <sheet name="ห้อง 2" sheetId="23" r:id="rId2"/>
    <sheet name="ห้อง 3" sheetId="24" r:id="rId3"/>
    <sheet name="ห้อง 4" sheetId="25" r:id="rId4"/>
    <sheet name="ห้อง 5" sheetId="26" r:id="rId5"/>
    <sheet name="ห้อง 6" sheetId="27" r:id="rId6"/>
    <sheet name="ห้อง 7" sheetId="28" r:id="rId7"/>
    <sheet name="ห้อง 8" sheetId="29" r:id="rId8"/>
    <sheet name="ห้อง 9" sheetId="30" r:id="rId9"/>
    <sheet name="ห้อง 10" sheetId="31" r:id="rId10"/>
  </sheets>
  <calcPr calcId="191029"/>
</workbook>
</file>

<file path=xl/calcChain.xml><?xml version="1.0" encoding="utf-8"?>
<calcChain xmlns="http://schemas.openxmlformats.org/spreadsheetml/2006/main">
  <c r="M50" i="31" l="1"/>
  <c r="P50" i="31" s="1"/>
  <c r="N50" i="31"/>
  <c r="O50" i="31"/>
  <c r="M51" i="31"/>
  <c r="R51" i="31" s="1"/>
  <c r="N51" i="31"/>
  <c r="O51" i="31"/>
  <c r="P51" i="31"/>
  <c r="Q51" i="31"/>
  <c r="M52" i="31"/>
  <c r="N52" i="31" s="1"/>
  <c r="O52" i="31"/>
  <c r="P52" i="31"/>
  <c r="Q52" i="31"/>
  <c r="R52" i="31"/>
  <c r="M53" i="31"/>
  <c r="N53" i="31" s="1"/>
  <c r="M54" i="31"/>
  <c r="P54" i="31" s="1"/>
  <c r="N54" i="31"/>
  <c r="O54" i="31"/>
  <c r="M55" i="31"/>
  <c r="R55" i="31" s="1"/>
  <c r="N55" i="31"/>
  <c r="O55" i="31"/>
  <c r="P55" i="31"/>
  <c r="Q55" i="31"/>
  <c r="M47" i="30"/>
  <c r="P47" i="30" s="1"/>
  <c r="N47" i="30"/>
  <c r="O47" i="30"/>
  <c r="M48" i="30"/>
  <c r="R48" i="30" s="1"/>
  <c r="N48" i="30"/>
  <c r="O48" i="30"/>
  <c r="P48" i="30"/>
  <c r="Q48" i="30"/>
  <c r="M49" i="30"/>
  <c r="O49" i="30" s="1"/>
  <c r="N49" i="30"/>
  <c r="P49" i="30"/>
  <c r="Q49" i="30"/>
  <c r="R49" i="30"/>
  <c r="M50" i="30"/>
  <c r="N50" i="30" s="1"/>
  <c r="M51" i="30"/>
  <c r="P51" i="30" s="1"/>
  <c r="N51" i="30"/>
  <c r="O51" i="30"/>
  <c r="M52" i="30"/>
  <c r="R52" i="30" s="1"/>
  <c r="N52" i="30"/>
  <c r="O52" i="30"/>
  <c r="P52" i="30"/>
  <c r="Q52" i="30"/>
  <c r="M53" i="30"/>
  <c r="O53" i="30" s="1"/>
  <c r="N53" i="30"/>
  <c r="P53" i="30"/>
  <c r="Q53" i="30"/>
  <c r="R53" i="30"/>
  <c r="M54" i="30"/>
  <c r="N54" i="30" s="1"/>
  <c r="M55" i="30"/>
  <c r="P55" i="30" s="1"/>
  <c r="N55" i="30"/>
  <c r="O55" i="30"/>
  <c r="M56" i="30"/>
  <c r="R56" i="30" s="1"/>
  <c r="N56" i="30"/>
  <c r="O56" i="30"/>
  <c r="P56" i="30"/>
  <c r="Q56" i="30"/>
  <c r="M51" i="29"/>
  <c r="O51" i="29" s="1"/>
  <c r="N51" i="29"/>
  <c r="M52" i="29"/>
  <c r="Q52" i="29" s="1"/>
  <c r="N52" i="29"/>
  <c r="O52" i="29"/>
  <c r="P52" i="29"/>
  <c r="R52" i="29"/>
  <c r="M53" i="29"/>
  <c r="N53" i="29"/>
  <c r="O53" i="29"/>
  <c r="P53" i="29"/>
  <c r="Q53" i="29"/>
  <c r="R53" i="29"/>
  <c r="M54" i="29"/>
  <c r="N54" i="29"/>
  <c r="O54" i="29"/>
  <c r="P54" i="29"/>
  <c r="Q54" i="29"/>
  <c r="R54" i="29"/>
  <c r="M55" i="29"/>
  <c r="O55" i="29" s="1"/>
  <c r="N55" i="29"/>
  <c r="M56" i="29"/>
  <c r="Q56" i="29" s="1"/>
  <c r="N56" i="29"/>
  <c r="O56" i="29"/>
  <c r="P56" i="29"/>
  <c r="M54" i="28"/>
  <c r="P54" i="28" s="1"/>
  <c r="M55" i="28"/>
  <c r="R55" i="28" s="1"/>
  <c r="M53" i="27"/>
  <c r="P53" i="27" s="1"/>
  <c r="N53" i="27"/>
  <c r="O53" i="27"/>
  <c r="M54" i="27"/>
  <c r="R54" i="27" s="1"/>
  <c r="O54" i="27"/>
  <c r="P54" i="27"/>
  <c r="Q54" i="27"/>
  <c r="M55" i="27"/>
  <c r="N55" i="27" s="1"/>
  <c r="Q55" i="27"/>
  <c r="R55" i="27"/>
  <c r="M56" i="27"/>
  <c r="N56" i="27" s="1"/>
  <c r="M51" i="26"/>
  <c r="N51" i="26" s="1"/>
  <c r="R51" i="26"/>
  <c r="M52" i="26"/>
  <c r="O52" i="26" s="1"/>
  <c r="N52" i="26"/>
  <c r="M53" i="26"/>
  <c r="R53" i="26" s="1"/>
  <c r="N53" i="26"/>
  <c r="O53" i="26"/>
  <c r="P53" i="26"/>
  <c r="Q53" i="26"/>
  <c r="M54" i="26"/>
  <c r="N54" i="26" s="1"/>
  <c r="O54" i="26"/>
  <c r="P54" i="26"/>
  <c r="Q54" i="26"/>
  <c r="R54" i="26"/>
  <c r="M55" i="26"/>
  <c r="N55" i="26" s="1"/>
  <c r="M56" i="26"/>
  <c r="O56" i="26" s="1"/>
  <c r="N56" i="26"/>
  <c r="M54" i="25"/>
  <c r="O54" i="25" s="1"/>
  <c r="M55" i="25"/>
  <c r="Q55" i="25" s="1"/>
  <c r="Q50" i="31" l="1"/>
  <c r="R53" i="31"/>
  <c r="Q53" i="31"/>
  <c r="R54" i="31"/>
  <c r="P53" i="31"/>
  <c r="R50" i="31"/>
  <c r="Q54" i="31"/>
  <c r="O53" i="31"/>
  <c r="Q54" i="30"/>
  <c r="Q50" i="30"/>
  <c r="R54" i="30"/>
  <c r="R50" i="30"/>
  <c r="R55" i="30"/>
  <c r="P54" i="30"/>
  <c r="R51" i="30"/>
  <c r="P50" i="30"/>
  <c r="R47" i="30"/>
  <c r="Q55" i="30"/>
  <c r="O54" i="30"/>
  <c r="Q51" i="30"/>
  <c r="O50" i="30"/>
  <c r="Q47" i="30"/>
  <c r="Q51" i="29"/>
  <c r="R55" i="29"/>
  <c r="R51" i="29"/>
  <c r="Q55" i="29"/>
  <c r="R56" i="29"/>
  <c r="P55" i="29"/>
  <c r="P51" i="29"/>
  <c r="Q55" i="28"/>
  <c r="O54" i="28"/>
  <c r="P55" i="28"/>
  <c r="N54" i="28"/>
  <c r="O55" i="28"/>
  <c r="N55" i="28"/>
  <c r="R54" i="28"/>
  <c r="Q54" i="28"/>
  <c r="R56" i="27"/>
  <c r="P55" i="27"/>
  <c r="N54" i="27"/>
  <c r="Q56" i="27"/>
  <c r="O55" i="27"/>
  <c r="Q53" i="27"/>
  <c r="P56" i="27"/>
  <c r="R53" i="27"/>
  <c r="O56" i="27"/>
  <c r="Q52" i="26"/>
  <c r="O51" i="26"/>
  <c r="R55" i="26"/>
  <c r="Q55" i="26"/>
  <c r="Q51" i="26"/>
  <c r="R56" i="26"/>
  <c r="P55" i="26"/>
  <c r="R52" i="26"/>
  <c r="P51" i="26"/>
  <c r="Q56" i="26"/>
  <c r="O55" i="26"/>
  <c r="P56" i="26"/>
  <c r="P52" i="26"/>
  <c r="P55" i="25"/>
  <c r="N54" i="25"/>
  <c r="O55" i="25"/>
  <c r="N55" i="25"/>
  <c r="Q54" i="25"/>
  <c r="R54" i="25"/>
  <c r="R55" i="25"/>
  <c r="P54" i="25"/>
  <c r="M49" i="31"/>
  <c r="P49" i="31" s="1"/>
  <c r="M14" i="31"/>
  <c r="N14" i="31" s="1"/>
  <c r="M15" i="31"/>
  <c r="P15" i="31" s="1"/>
  <c r="M16" i="31"/>
  <c r="P16" i="31" s="1"/>
  <c r="N16" i="31"/>
  <c r="R16" i="31"/>
  <c r="M17" i="31"/>
  <c r="N17" i="31" s="1"/>
  <c r="M18" i="31"/>
  <c r="N18" i="31" s="1"/>
  <c r="M19" i="31"/>
  <c r="O19" i="31" s="1"/>
  <c r="M20" i="31"/>
  <c r="P20" i="31" s="1"/>
  <c r="M21" i="31"/>
  <c r="N21" i="31" s="1"/>
  <c r="Q21" i="31"/>
  <c r="M22" i="31"/>
  <c r="N22" i="31" s="1"/>
  <c r="M23" i="31"/>
  <c r="P23" i="31" s="1"/>
  <c r="M24" i="31"/>
  <c r="R24" i="31" s="1"/>
  <c r="M25" i="31"/>
  <c r="N25" i="31" s="1"/>
  <c r="M26" i="31"/>
  <c r="N26" i="31" s="1"/>
  <c r="R26" i="31"/>
  <c r="M27" i="31"/>
  <c r="O27" i="31" s="1"/>
  <c r="M28" i="31"/>
  <c r="R28" i="31" s="1"/>
  <c r="M29" i="31"/>
  <c r="N29" i="31" s="1"/>
  <c r="O29" i="31"/>
  <c r="P29" i="31"/>
  <c r="M30" i="31"/>
  <c r="N30" i="31" s="1"/>
  <c r="M31" i="31"/>
  <c r="O31" i="31" s="1"/>
  <c r="M32" i="31"/>
  <c r="R32" i="31" s="1"/>
  <c r="M33" i="31"/>
  <c r="N33" i="31" s="1"/>
  <c r="P33" i="31"/>
  <c r="M34" i="31"/>
  <c r="N34" i="31" s="1"/>
  <c r="M35" i="31"/>
  <c r="P35" i="31" s="1"/>
  <c r="M36" i="31"/>
  <c r="R36" i="31" s="1"/>
  <c r="M37" i="31"/>
  <c r="N37" i="31" s="1"/>
  <c r="M38" i="31"/>
  <c r="N38" i="31" s="1"/>
  <c r="M39" i="31"/>
  <c r="P39" i="31" s="1"/>
  <c r="M40" i="31"/>
  <c r="R40" i="31" s="1"/>
  <c r="M41" i="31"/>
  <c r="N41" i="31" s="1"/>
  <c r="M42" i="31"/>
  <c r="N42" i="31" s="1"/>
  <c r="M43" i="31"/>
  <c r="P43" i="31" s="1"/>
  <c r="M44" i="31"/>
  <c r="R44" i="31" s="1"/>
  <c r="N44" i="31"/>
  <c r="Q44" i="31"/>
  <c r="M45" i="31"/>
  <c r="N45" i="31" s="1"/>
  <c r="M46" i="31"/>
  <c r="N46" i="31" s="1"/>
  <c r="Q46" i="31"/>
  <c r="M47" i="31"/>
  <c r="O47" i="31" s="1"/>
  <c r="M48" i="31"/>
  <c r="R48" i="31" s="1"/>
  <c r="M14" i="30"/>
  <c r="N14" i="30" s="1"/>
  <c r="M15" i="30"/>
  <c r="P15" i="30" s="1"/>
  <c r="M16" i="30"/>
  <c r="R16" i="30" s="1"/>
  <c r="M17" i="30"/>
  <c r="N17" i="30" s="1"/>
  <c r="O17" i="30"/>
  <c r="Q17" i="30"/>
  <c r="R17" i="30"/>
  <c r="M18" i="30"/>
  <c r="N18" i="30" s="1"/>
  <c r="M19" i="30"/>
  <c r="P19" i="30" s="1"/>
  <c r="O19" i="30"/>
  <c r="M20" i="30"/>
  <c r="R20" i="30" s="1"/>
  <c r="N20" i="30"/>
  <c r="P20" i="30"/>
  <c r="Q20" i="30"/>
  <c r="M21" i="30"/>
  <c r="N21" i="30" s="1"/>
  <c r="Q21" i="30"/>
  <c r="M22" i="30"/>
  <c r="N22" i="30" s="1"/>
  <c r="M23" i="30"/>
  <c r="P23" i="30" s="1"/>
  <c r="M24" i="30"/>
  <c r="R24" i="30" s="1"/>
  <c r="N24" i="30"/>
  <c r="P24" i="30"/>
  <c r="Q24" i="30"/>
  <c r="M25" i="30"/>
  <c r="N25" i="30" s="1"/>
  <c r="R25" i="30"/>
  <c r="M26" i="30"/>
  <c r="N26" i="30" s="1"/>
  <c r="R26" i="30"/>
  <c r="M27" i="30"/>
  <c r="P27" i="30" s="1"/>
  <c r="M28" i="30"/>
  <c r="R28" i="30" s="1"/>
  <c r="N28" i="30"/>
  <c r="O28" i="30"/>
  <c r="M29" i="30"/>
  <c r="N29" i="30" s="1"/>
  <c r="M30" i="30"/>
  <c r="N30" i="30" s="1"/>
  <c r="M31" i="30"/>
  <c r="P31" i="30" s="1"/>
  <c r="M32" i="30"/>
  <c r="R32" i="30" s="1"/>
  <c r="P32" i="30"/>
  <c r="M33" i="30"/>
  <c r="N33" i="30" s="1"/>
  <c r="M34" i="30"/>
  <c r="N34" i="30" s="1"/>
  <c r="R34" i="30"/>
  <c r="M35" i="30"/>
  <c r="P35" i="30" s="1"/>
  <c r="N35" i="30"/>
  <c r="O35" i="30"/>
  <c r="M36" i="30"/>
  <c r="R36" i="30" s="1"/>
  <c r="Q36" i="30"/>
  <c r="M37" i="30"/>
  <c r="N37" i="30" s="1"/>
  <c r="M38" i="30"/>
  <c r="N38" i="30" s="1"/>
  <c r="R38" i="30"/>
  <c r="M39" i="30"/>
  <c r="P39" i="30" s="1"/>
  <c r="O39" i="30"/>
  <c r="M40" i="30"/>
  <c r="R40" i="30" s="1"/>
  <c r="M41" i="30"/>
  <c r="N41" i="30" s="1"/>
  <c r="Q41" i="30"/>
  <c r="M42" i="30"/>
  <c r="N42" i="30" s="1"/>
  <c r="M43" i="30"/>
  <c r="P43" i="30" s="1"/>
  <c r="N43" i="30"/>
  <c r="M44" i="30"/>
  <c r="R44" i="30" s="1"/>
  <c r="M45" i="30"/>
  <c r="N45" i="30" s="1"/>
  <c r="R45" i="30"/>
  <c r="M46" i="30"/>
  <c r="N46" i="30" s="1"/>
  <c r="M14" i="29"/>
  <c r="O14" i="29" s="1"/>
  <c r="M15" i="29"/>
  <c r="Q15" i="29" s="1"/>
  <c r="N15" i="29"/>
  <c r="M16" i="29"/>
  <c r="N16" i="29" s="1"/>
  <c r="M17" i="29"/>
  <c r="P17" i="29" s="1"/>
  <c r="M18" i="29"/>
  <c r="O18" i="29" s="1"/>
  <c r="M19" i="29"/>
  <c r="Q19" i="29" s="1"/>
  <c r="M20" i="29"/>
  <c r="N20" i="29" s="1"/>
  <c r="M21" i="29"/>
  <c r="P21" i="29" s="1"/>
  <c r="M22" i="29"/>
  <c r="O22" i="29" s="1"/>
  <c r="P22" i="29"/>
  <c r="M23" i="29"/>
  <c r="Q23" i="29" s="1"/>
  <c r="M24" i="29"/>
  <c r="N24" i="29" s="1"/>
  <c r="M25" i="29"/>
  <c r="P25" i="29" s="1"/>
  <c r="M26" i="29"/>
  <c r="O26" i="29" s="1"/>
  <c r="N26" i="29"/>
  <c r="P26" i="29"/>
  <c r="M27" i="29"/>
  <c r="Q27" i="29" s="1"/>
  <c r="M28" i="29"/>
  <c r="N28" i="29" s="1"/>
  <c r="M29" i="29"/>
  <c r="P29" i="29" s="1"/>
  <c r="Q29" i="29"/>
  <c r="M30" i="29"/>
  <c r="O30" i="29" s="1"/>
  <c r="M31" i="29"/>
  <c r="Q31" i="29" s="1"/>
  <c r="M32" i="29"/>
  <c r="N32" i="29" s="1"/>
  <c r="M33" i="29"/>
  <c r="P33" i="29" s="1"/>
  <c r="R33" i="29"/>
  <c r="M34" i="29"/>
  <c r="O34" i="29" s="1"/>
  <c r="M35" i="29"/>
  <c r="Q35" i="29" s="1"/>
  <c r="N35" i="29"/>
  <c r="O35" i="29"/>
  <c r="M36" i="29"/>
  <c r="N36" i="29" s="1"/>
  <c r="M37" i="29"/>
  <c r="P37" i="29" s="1"/>
  <c r="N37" i="29"/>
  <c r="R37" i="29"/>
  <c r="M38" i="29"/>
  <c r="O38" i="29" s="1"/>
  <c r="M39" i="29"/>
  <c r="Q39" i="29" s="1"/>
  <c r="P39" i="29"/>
  <c r="R39" i="29"/>
  <c r="M40" i="29"/>
  <c r="N40" i="29" s="1"/>
  <c r="M41" i="29"/>
  <c r="P41" i="29" s="1"/>
  <c r="O41" i="29"/>
  <c r="Q41" i="29"/>
  <c r="R41" i="29"/>
  <c r="M42" i="29"/>
  <c r="O42" i="29" s="1"/>
  <c r="M43" i="29"/>
  <c r="Q43" i="29" s="1"/>
  <c r="O43" i="29"/>
  <c r="P43" i="29"/>
  <c r="R43" i="29"/>
  <c r="M44" i="29"/>
  <c r="N44" i="29" s="1"/>
  <c r="M45" i="29"/>
  <c r="N45" i="29" s="1"/>
  <c r="M46" i="29"/>
  <c r="Q46" i="29" s="1"/>
  <c r="M47" i="29"/>
  <c r="P47" i="29" s="1"/>
  <c r="N47" i="29"/>
  <c r="O47" i="29"/>
  <c r="Q47" i="29"/>
  <c r="R47" i="29"/>
  <c r="M48" i="29"/>
  <c r="N48" i="29" s="1"/>
  <c r="M49" i="29"/>
  <c r="N49" i="29" s="1"/>
  <c r="M50" i="29"/>
  <c r="Q50" i="29" s="1"/>
  <c r="N50" i="29"/>
  <c r="O50" i="29"/>
  <c r="M47" i="28"/>
  <c r="N47" i="28" s="1"/>
  <c r="R47" i="28"/>
  <c r="M48" i="28"/>
  <c r="O48" i="28" s="1"/>
  <c r="M49" i="28"/>
  <c r="Q49" i="28" s="1"/>
  <c r="P49" i="28"/>
  <c r="M50" i="28"/>
  <c r="R50" i="28" s="1"/>
  <c r="M51" i="28"/>
  <c r="N51" i="28" s="1"/>
  <c r="P51" i="28"/>
  <c r="R51" i="28"/>
  <c r="M52" i="28"/>
  <c r="O52" i="28" s="1"/>
  <c r="M53" i="28"/>
  <c r="Q53" i="28" s="1"/>
  <c r="M47" i="27"/>
  <c r="P47" i="27" s="1"/>
  <c r="N47" i="27"/>
  <c r="O47" i="27"/>
  <c r="M48" i="27"/>
  <c r="R48" i="27" s="1"/>
  <c r="Q48" i="27"/>
  <c r="M49" i="27"/>
  <c r="N49" i="27" s="1"/>
  <c r="P49" i="27"/>
  <c r="Q49" i="27"/>
  <c r="M50" i="27"/>
  <c r="N50" i="27" s="1"/>
  <c r="M51" i="27"/>
  <c r="P51" i="27" s="1"/>
  <c r="M52" i="27"/>
  <c r="R52" i="27" s="1"/>
  <c r="O52" i="27"/>
  <c r="Q52" i="27"/>
  <c r="M48" i="26"/>
  <c r="P48" i="26" s="1"/>
  <c r="O48" i="26"/>
  <c r="M49" i="26"/>
  <c r="R49" i="26" s="1"/>
  <c r="M50" i="26"/>
  <c r="N50" i="26" s="1"/>
  <c r="Q50" i="26"/>
  <c r="R50" i="26"/>
  <c r="M46" i="25"/>
  <c r="N46" i="25" s="1"/>
  <c r="M47" i="25"/>
  <c r="P47" i="25" s="1"/>
  <c r="R47" i="25"/>
  <c r="M48" i="25"/>
  <c r="R48" i="25" s="1"/>
  <c r="P48" i="25"/>
  <c r="Q48" i="25"/>
  <c r="M49" i="25"/>
  <c r="P49" i="25" s="1"/>
  <c r="M50" i="25"/>
  <c r="N50" i="25" s="1"/>
  <c r="M51" i="25"/>
  <c r="P51" i="25" s="1"/>
  <c r="M52" i="25"/>
  <c r="R52" i="25" s="1"/>
  <c r="Q52" i="25"/>
  <c r="M53" i="25"/>
  <c r="P53" i="25" s="1"/>
  <c r="N53" i="25"/>
  <c r="O53" i="25"/>
  <c r="Q53" i="25"/>
  <c r="R53" i="25"/>
  <c r="Q45" i="30" l="1"/>
  <c r="P41" i="30"/>
  <c r="Q37" i="30"/>
  <c r="N19" i="30"/>
  <c r="O15" i="30"/>
  <c r="R37" i="30"/>
  <c r="O45" i="30"/>
  <c r="P37" i="30"/>
  <c r="Q28" i="30"/>
  <c r="O37" i="30"/>
  <c r="P28" i="30"/>
  <c r="R14" i="30"/>
  <c r="P15" i="29"/>
  <c r="P50" i="29"/>
  <c r="Q37" i="29"/>
  <c r="N18" i="29"/>
  <c r="O15" i="29"/>
  <c r="Q33" i="29"/>
  <c r="Q16" i="29"/>
  <c r="P14" i="29"/>
  <c r="N46" i="29"/>
  <c r="N39" i="29"/>
  <c r="R35" i="29"/>
  <c r="O33" i="29"/>
  <c r="R28" i="29"/>
  <c r="R20" i="29"/>
  <c r="P16" i="29"/>
  <c r="N14" i="29"/>
  <c r="P35" i="29"/>
  <c r="N33" i="29"/>
  <c r="Q28" i="29"/>
  <c r="R24" i="29"/>
  <c r="P20" i="29"/>
  <c r="P28" i="29"/>
  <c r="Q24" i="29"/>
  <c r="R15" i="29"/>
  <c r="Q50" i="28"/>
  <c r="P50" i="28"/>
  <c r="O50" i="28"/>
  <c r="Q47" i="28"/>
  <c r="N50" i="28"/>
  <c r="N49" i="28"/>
  <c r="N52" i="27"/>
  <c r="P48" i="27"/>
  <c r="O48" i="27"/>
  <c r="N48" i="27"/>
  <c r="O48" i="25"/>
  <c r="P50" i="26"/>
  <c r="N48" i="26"/>
  <c r="P52" i="27"/>
  <c r="R49" i="27"/>
  <c r="Q51" i="28"/>
  <c r="P47" i="28"/>
  <c r="N43" i="29"/>
  <c r="N41" i="29"/>
  <c r="O39" i="29"/>
  <c r="O37" i="29"/>
  <c r="R31" i="29"/>
  <c r="R29" i="29"/>
  <c r="P24" i="29"/>
  <c r="N22" i="29"/>
  <c r="Q20" i="29"/>
  <c r="P18" i="29"/>
  <c r="R16" i="29"/>
  <c r="P45" i="30"/>
  <c r="O43" i="30"/>
  <c r="O41" i="30"/>
  <c r="N39" i="30"/>
  <c r="Q32" i="30"/>
  <c r="R30" i="30"/>
  <c r="O24" i="30"/>
  <c r="R21" i="30"/>
  <c r="P17" i="30"/>
  <c r="N15" i="30"/>
  <c r="R46" i="31"/>
  <c r="O44" i="31"/>
  <c r="Q33" i="31"/>
  <c r="Q29" i="31"/>
  <c r="O16" i="31"/>
  <c r="P31" i="29"/>
  <c r="R27" i="29"/>
  <c r="R25" i="29"/>
  <c r="R44" i="29"/>
  <c r="Q49" i="26"/>
  <c r="P53" i="28"/>
  <c r="R48" i="29"/>
  <c r="Q44" i="29"/>
  <c r="P42" i="29"/>
  <c r="R40" i="29"/>
  <c r="O31" i="29"/>
  <c r="O29" i="29"/>
  <c r="P27" i="29"/>
  <c r="Q25" i="29"/>
  <c r="R23" i="29"/>
  <c r="R21" i="29"/>
  <c r="Q40" i="30"/>
  <c r="P36" i="30"/>
  <c r="O32" i="30"/>
  <c r="R29" i="30"/>
  <c r="Q25" i="30"/>
  <c r="P21" i="30"/>
  <c r="P49" i="26"/>
  <c r="N53" i="28"/>
  <c r="Q48" i="29"/>
  <c r="P44" i="29"/>
  <c r="N42" i="29"/>
  <c r="Q40" i="29"/>
  <c r="P38" i="29"/>
  <c r="R36" i="29"/>
  <c r="N31" i="29"/>
  <c r="N29" i="29"/>
  <c r="O27" i="29"/>
  <c r="O25" i="29"/>
  <c r="P23" i="29"/>
  <c r="Q21" i="29"/>
  <c r="R19" i="29"/>
  <c r="R17" i="29"/>
  <c r="Q44" i="30"/>
  <c r="R42" i="30"/>
  <c r="P40" i="30"/>
  <c r="O36" i="30"/>
  <c r="R33" i="30"/>
  <c r="N32" i="30"/>
  <c r="Q29" i="30"/>
  <c r="P25" i="30"/>
  <c r="O23" i="30"/>
  <c r="O21" i="30"/>
  <c r="Q16" i="30"/>
  <c r="Q45" i="31"/>
  <c r="Q32" i="31"/>
  <c r="R49" i="31"/>
  <c r="O49" i="26"/>
  <c r="O51" i="27"/>
  <c r="N48" i="28"/>
  <c r="P48" i="29"/>
  <c r="P46" i="29"/>
  <c r="P40" i="29"/>
  <c r="N38" i="29"/>
  <c r="Q36" i="29"/>
  <c r="P34" i="29"/>
  <c r="R32" i="29"/>
  <c r="N27" i="29"/>
  <c r="N25" i="29"/>
  <c r="O23" i="29"/>
  <c r="O21" i="29"/>
  <c r="P19" i="29"/>
  <c r="Q17" i="29"/>
  <c r="P44" i="30"/>
  <c r="O40" i="30"/>
  <c r="N36" i="30"/>
  <c r="Q33" i="30"/>
  <c r="P29" i="30"/>
  <c r="O27" i="30"/>
  <c r="O25" i="30"/>
  <c r="N23" i="30"/>
  <c r="R18" i="30"/>
  <c r="P16" i="30"/>
  <c r="O48" i="31"/>
  <c r="P45" i="31"/>
  <c r="Q36" i="31"/>
  <c r="Q28" i="31"/>
  <c r="O24" i="31"/>
  <c r="O49" i="31"/>
  <c r="N49" i="26"/>
  <c r="N51" i="27"/>
  <c r="N52" i="28"/>
  <c r="O46" i="29"/>
  <c r="P36" i="29"/>
  <c r="N34" i="29"/>
  <c r="Q32" i="29"/>
  <c r="P30" i="29"/>
  <c r="N23" i="29"/>
  <c r="N21" i="29"/>
  <c r="O19" i="29"/>
  <c r="O17" i="29"/>
  <c r="O44" i="30"/>
  <c r="R41" i="30"/>
  <c r="N40" i="30"/>
  <c r="P33" i="30"/>
  <c r="O31" i="30"/>
  <c r="O29" i="30"/>
  <c r="N27" i="30"/>
  <c r="N16" i="30"/>
  <c r="N48" i="31"/>
  <c r="O45" i="31"/>
  <c r="P41" i="31"/>
  <c r="O28" i="31"/>
  <c r="N24" i="31"/>
  <c r="N49" i="31"/>
  <c r="P32" i="29"/>
  <c r="N30" i="29"/>
  <c r="N19" i="29"/>
  <c r="N17" i="29"/>
  <c r="N44" i="30"/>
  <c r="O33" i="30"/>
  <c r="N31" i="30"/>
  <c r="R22" i="30"/>
  <c r="O41" i="31"/>
  <c r="R30" i="31"/>
  <c r="N28" i="31"/>
  <c r="Q49" i="31"/>
  <c r="Q41" i="31"/>
  <c r="O36" i="31"/>
  <c r="O33" i="31"/>
  <c r="Q24" i="31"/>
  <c r="P21" i="31"/>
  <c r="Q16" i="31"/>
  <c r="R38" i="31"/>
  <c r="N36" i="31"/>
  <c r="O21" i="31"/>
  <c r="R18" i="31"/>
  <c r="Q37" i="31"/>
  <c r="O32" i="31"/>
  <c r="R20" i="31"/>
  <c r="Q17" i="31"/>
  <c r="Q40" i="31"/>
  <c r="P37" i="31"/>
  <c r="R34" i="31"/>
  <c r="N32" i="31"/>
  <c r="Q25" i="31"/>
  <c r="Q20" i="31"/>
  <c r="P17" i="31"/>
  <c r="O15" i="31"/>
  <c r="O40" i="31"/>
  <c r="O37" i="31"/>
  <c r="P25" i="31"/>
  <c r="R22" i="31"/>
  <c r="O20" i="31"/>
  <c r="O17" i="31"/>
  <c r="R42" i="31"/>
  <c r="N40" i="31"/>
  <c r="O25" i="31"/>
  <c r="N20" i="31"/>
  <c r="R14" i="31"/>
  <c r="Q48" i="31"/>
  <c r="O43" i="31"/>
  <c r="O39" i="31"/>
  <c r="O35" i="31"/>
  <c r="O23" i="31"/>
  <c r="P48" i="31"/>
  <c r="N47" i="31"/>
  <c r="R45" i="31"/>
  <c r="P44" i="31"/>
  <c r="N43" i="31"/>
  <c r="R41" i="31"/>
  <c r="P40" i="31"/>
  <c r="N39" i="31"/>
  <c r="R37" i="31"/>
  <c r="P36" i="31"/>
  <c r="N35" i="31"/>
  <c r="R33" i="31"/>
  <c r="P32" i="31"/>
  <c r="N31" i="31"/>
  <c r="R29" i="31"/>
  <c r="P28" i="31"/>
  <c r="N27" i="31"/>
  <c r="R25" i="31"/>
  <c r="P24" i="31"/>
  <c r="N23" i="31"/>
  <c r="R21" i="31"/>
  <c r="N19" i="31"/>
  <c r="R17" i="31"/>
  <c r="N15" i="31"/>
  <c r="Q30" i="31"/>
  <c r="Q26" i="31"/>
  <c r="Q18" i="31"/>
  <c r="Q14" i="31"/>
  <c r="Q42" i="31"/>
  <c r="Q38" i="31"/>
  <c r="Q34" i="31"/>
  <c r="Q22" i="31"/>
  <c r="R47" i="31"/>
  <c r="P46" i="31"/>
  <c r="R43" i="31"/>
  <c r="P42" i="31"/>
  <c r="R39" i="31"/>
  <c r="P38" i="31"/>
  <c r="R35" i="31"/>
  <c r="P34" i="31"/>
  <c r="R31" i="31"/>
  <c r="P30" i="31"/>
  <c r="R27" i="31"/>
  <c r="P26" i="31"/>
  <c r="R23" i="31"/>
  <c r="P22" i="31"/>
  <c r="R19" i="31"/>
  <c r="P18" i="31"/>
  <c r="R15" i="31"/>
  <c r="P14" i="31"/>
  <c r="Q47" i="31"/>
  <c r="O46" i="31"/>
  <c r="Q43" i="31"/>
  <c r="O42" i="31"/>
  <c r="Q39" i="31"/>
  <c r="O38" i="31"/>
  <c r="Q35" i="31"/>
  <c r="O34" i="31"/>
  <c r="Q31" i="31"/>
  <c r="O30" i="31"/>
  <c r="Q27" i="31"/>
  <c r="O26" i="31"/>
  <c r="Q23" i="31"/>
  <c r="O22" i="31"/>
  <c r="Q19" i="31"/>
  <c r="O18" i="31"/>
  <c r="Q15" i="31"/>
  <c r="O14" i="31"/>
  <c r="P47" i="31"/>
  <c r="P31" i="31"/>
  <c r="P27" i="31"/>
  <c r="P19" i="31"/>
  <c r="O20" i="30"/>
  <c r="O16" i="30"/>
  <c r="Q46" i="30"/>
  <c r="Q38" i="30"/>
  <c r="Q30" i="30"/>
  <c r="Q26" i="30"/>
  <c r="Q22" i="30"/>
  <c r="Q14" i="30"/>
  <c r="R46" i="30"/>
  <c r="Q42" i="30"/>
  <c r="Q34" i="30"/>
  <c r="Q18" i="30"/>
  <c r="P46" i="30"/>
  <c r="R43" i="30"/>
  <c r="P42" i="30"/>
  <c r="R39" i="30"/>
  <c r="P38" i="30"/>
  <c r="R35" i="30"/>
  <c r="P34" i="30"/>
  <c r="R31" i="30"/>
  <c r="P30" i="30"/>
  <c r="R27" i="30"/>
  <c r="P26" i="30"/>
  <c r="R23" i="30"/>
  <c r="P22" i="30"/>
  <c r="R19" i="30"/>
  <c r="P18" i="30"/>
  <c r="R15" i="30"/>
  <c r="P14" i="30"/>
  <c r="O46" i="30"/>
  <c r="Q43" i="30"/>
  <c r="O42" i="30"/>
  <c r="Q39" i="30"/>
  <c r="O38" i="30"/>
  <c r="Q35" i="30"/>
  <c r="O34" i="30"/>
  <c r="Q31" i="30"/>
  <c r="O30" i="30"/>
  <c r="Q27" i="30"/>
  <c r="O26" i="30"/>
  <c r="Q23" i="30"/>
  <c r="O22" i="30"/>
  <c r="Q19" i="30"/>
  <c r="O18" i="30"/>
  <c r="Q15" i="30"/>
  <c r="O14" i="30"/>
  <c r="O44" i="29"/>
  <c r="O40" i="29"/>
  <c r="O36" i="29"/>
  <c r="O32" i="29"/>
  <c r="O24" i="29"/>
  <c r="O20" i="29"/>
  <c r="O16" i="29"/>
  <c r="R45" i="29"/>
  <c r="Q49" i="29"/>
  <c r="O48" i="29"/>
  <c r="Q45" i="29"/>
  <c r="O28" i="29"/>
  <c r="R50" i="29"/>
  <c r="P49" i="29"/>
  <c r="R46" i="29"/>
  <c r="P45" i="29"/>
  <c r="R42" i="29"/>
  <c r="R38" i="29"/>
  <c r="R34" i="29"/>
  <c r="R30" i="29"/>
  <c r="R26" i="29"/>
  <c r="R22" i="29"/>
  <c r="R18" i="29"/>
  <c r="R14" i="29"/>
  <c r="R49" i="29"/>
  <c r="O49" i="29"/>
  <c r="O45" i="29"/>
  <c r="Q42" i="29"/>
  <c r="Q38" i="29"/>
  <c r="Q34" i="29"/>
  <c r="Q30" i="29"/>
  <c r="Q26" i="29"/>
  <c r="Q22" i="29"/>
  <c r="Q18" i="29"/>
  <c r="Q14" i="29"/>
  <c r="O53" i="28"/>
  <c r="O49" i="28"/>
  <c r="R48" i="28"/>
  <c r="Q52" i="28"/>
  <c r="O51" i="28"/>
  <c r="Q48" i="28"/>
  <c r="O47" i="28"/>
  <c r="R52" i="28"/>
  <c r="R53" i="28"/>
  <c r="P52" i="28"/>
  <c r="R49" i="28"/>
  <c r="P48" i="28"/>
  <c r="Q50" i="27"/>
  <c r="O49" i="27"/>
  <c r="R51" i="27"/>
  <c r="P50" i="27"/>
  <c r="R47" i="27"/>
  <c r="Q51" i="27"/>
  <c r="O50" i="27"/>
  <c r="Q47" i="27"/>
  <c r="R50" i="27"/>
  <c r="O50" i="26"/>
  <c r="Q48" i="26"/>
  <c r="R48" i="26"/>
  <c r="R49" i="25"/>
  <c r="Q49" i="25"/>
  <c r="P52" i="25"/>
  <c r="O49" i="25"/>
  <c r="O47" i="25"/>
  <c r="N49" i="25"/>
  <c r="N47" i="25"/>
  <c r="O51" i="25"/>
  <c r="N51" i="25"/>
  <c r="O52" i="25"/>
  <c r="N52" i="25"/>
  <c r="R50" i="25"/>
  <c r="N48" i="25"/>
  <c r="R46" i="25"/>
  <c r="Q50" i="25"/>
  <c r="Q46" i="25"/>
  <c r="R51" i="25"/>
  <c r="P50" i="25"/>
  <c r="P46" i="25"/>
  <c r="Q47" i="25"/>
  <c r="O46" i="25"/>
  <c r="Q51" i="25"/>
  <c r="O50" i="25"/>
  <c r="M54" i="24"/>
  <c r="N54" i="24" s="1"/>
  <c r="Q54" i="24"/>
  <c r="M46" i="24"/>
  <c r="N46" i="24" s="1"/>
  <c r="M47" i="24"/>
  <c r="P47" i="24" s="1"/>
  <c r="M48" i="24"/>
  <c r="R48" i="24" s="1"/>
  <c r="M49" i="24"/>
  <c r="N49" i="24" s="1"/>
  <c r="M50" i="24"/>
  <c r="N50" i="24" s="1"/>
  <c r="M51" i="24"/>
  <c r="P51" i="24" s="1"/>
  <c r="Q51" i="24"/>
  <c r="M52" i="24"/>
  <c r="N52" i="24" s="1"/>
  <c r="M53" i="24"/>
  <c r="N53" i="24" s="1"/>
  <c r="O51" i="24" l="1"/>
  <c r="R54" i="24"/>
  <c r="Q48" i="24"/>
  <c r="P48" i="24"/>
  <c r="O48" i="24"/>
  <c r="P54" i="24"/>
  <c r="O54" i="24"/>
  <c r="R52" i="24"/>
  <c r="N51" i="24"/>
  <c r="N48" i="24"/>
  <c r="Q52" i="24"/>
  <c r="Q47" i="24"/>
  <c r="O47" i="24"/>
  <c r="P52" i="24"/>
  <c r="O52" i="24"/>
  <c r="N47" i="24"/>
  <c r="Q53" i="24"/>
  <c r="Q49" i="24"/>
  <c r="P53" i="24"/>
  <c r="O53" i="24"/>
  <c r="Q46" i="24"/>
  <c r="R53" i="24"/>
  <c r="R49" i="24"/>
  <c r="R50" i="24"/>
  <c r="P49" i="24"/>
  <c r="R46" i="24"/>
  <c r="Q50" i="24"/>
  <c r="O49" i="24"/>
  <c r="R51" i="24"/>
  <c r="P50" i="24"/>
  <c r="R47" i="24"/>
  <c r="P46" i="24"/>
  <c r="O46" i="24"/>
  <c r="O50" i="24"/>
  <c r="M14" i="28" l="1"/>
  <c r="P14" i="28" s="1"/>
  <c r="M15" i="28"/>
  <c r="R15" i="28" s="1"/>
  <c r="M16" i="28"/>
  <c r="N16" i="28" s="1"/>
  <c r="M17" i="28"/>
  <c r="N17" i="28" s="1"/>
  <c r="M18" i="28"/>
  <c r="P18" i="28" s="1"/>
  <c r="N18" i="28"/>
  <c r="M19" i="28"/>
  <c r="R19" i="28" s="1"/>
  <c r="M20" i="28"/>
  <c r="N20" i="28" s="1"/>
  <c r="M21" i="28"/>
  <c r="N21" i="28" s="1"/>
  <c r="M22" i="28"/>
  <c r="P22" i="28" s="1"/>
  <c r="M23" i="28"/>
  <c r="R23" i="28" s="1"/>
  <c r="M24" i="28"/>
  <c r="N24" i="28" s="1"/>
  <c r="M25" i="28"/>
  <c r="N25" i="28" s="1"/>
  <c r="M26" i="28"/>
  <c r="P26" i="28" s="1"/>
  <c r="M27" i="28"/>
  <c r="R27" i="28" s="1"/>
  <c r="O27" i="28"/>
  <c r="P27" i="28"/>
  <c r="Q27" i="28"/>
  <c r="M28" i="28"/>
  <c r="N28" i="28" s="1"/>
  <c r="M29" i="28"/>
  <c r="N29" i="28" s="1"/>
  <c r="M30" i="28"/>
  <c r="P30" i="28" s="1"/>
  <c r="M31" i="28"/>
  <c r="R31" i="28" s="1"/>
  <c r="M32" i="28"/>
  <c r="N32" i="28" s="1"/>
  <c r="M33" i="28"/>
  <c r="N33" i="28" s="1"/>
  <c r="M34" i="28"/>
  <c r="P34" i="28" s="1"/>
  <c r="M35" i="28"/>
  <c r="R35" i="28" s="1"/>
  <c r="N35" i="28"/>
  <c r="M36" i="28"/>
  <c r="N36" i="28" s="1"/>
  <c r="M37" i="28"/>
  <c r="N37" i="28" s="1"/>
  <c r="R37" i="28"/>
  <c r="M38" i="28"/>
  <c r="P38" i="28" s="1"/>
  <c r="M39" i="28"/>
  <c r="R39" i="28" s="1"/>
  <c r="M40" i="28"/>
  <c r="N40" i="28" s="1"/>
  <c r="M41" i="28"/>
  <c r="N41" i="28" s="1"/>
  <c r="M42" i="28"/>
  <c r="P42" i="28" s="1"/>
  <c r="N42" i="28"/>
  <c r="M43" i="28"/>
  <c r="R43" i="28" s="1"/>
  <c r="Q43" i="28"/>
  <c r="M44" i="28"/>
  <c r="N44" i="28" s="1"/>
  <c r="Q44" i="28"/>
  <c r="M45" i="28"/>
  <c r="N45" i="28" s="1"/>
  <c r="M46" i="28"/>
  <c r="P46" i="28" s="1"/>
  <c r="M14" i="27"/>
  <c r="N14" i="27" s="1"/>
  <c r="M15" i="27"/>
  <c r="R15" i="27" s="1"/>
  <c r="N15" i="27"/>
  <c r="M16" i="27"/>
  <c r="N16" i="27" s="1"/>
  <c r="M17" i="27"/>
  <c r="N17" i="27" s="1"/>
  <c r="M18" i="27"/>
  <c r="N18" i="27" s="1"/>
  <c r="M19" i="27"/>
  <c r="R19" i="27" s="1"/>
  <c r="P19" i="27"/>
  <c r="Q19" i="27"/>
  <c r="M20" i="27"/>
  <c r="N20" i="27" s="1"/>
  <c r="M21" i="27"/>
  <c r="N21" i="27" s="1"/>
  <c r="M22" i="27"/>
  <c r="N22" i="27" s="1"/>
  <c r="M23" i="27"/>
  <c r="R23" i="27" s="1"/>
  <c r="M24" i="27"/>
  <c r="N24" i="27" s="1"/>
  <c r="Q24" i="27"/>
  <c r="R24" i="27"/>
  <c r="M25" i="27"/>
  <c r="N25" i="27" s="1"/>
  <c r="M26" i="27"/>
  <c r="N26" i="27" s="1"/>
  <c r="M27" i="27"/>
  <c r="R27" i="27" s="1"/>
  <c r="M28" i="27"/>
  <c r="N28" i="27" s="1"/>
  <c r="M29" i="27"/>
  <c r="N29" i="27" s="1"/>
  <c r="M30" i="27"/>
  <c r="N30" i="27" s="1"/>
  <c r="M31" i="27"/>
  <c r="R31" i="27" s="1"/>
  <c r="N31" i="27"/>
  <c r="M32" i="27"/>
  <c r="N32" i="27" s="1"/>
  <c r="M33" i="27"/>
  <c r="N33" i="27" s="1"/>
  <c r="M34" i="27"/>
  <c r="N34" i="27" s="1"/>
  <c r="M35" i="27"/>
  <c r="R35" i="27" s="1"/>
  <c r="M36" i="27"/>
  <c r="N36" i="27" s="1"/>
  <c r="M37" i="27"/>
  <c r="N37" i="27" s="1"/>
  <c r="M38" i="27"/>
  <c r="N38" i="27" s="1"/>
  <c r="M39" i="27"/>
  <c r="R39" i="27" s="1"/>
  <c r="N39" i="27"/>
  <c r="M40" i="27"/>
  <c r="N40" i="27" s="1"/>
  <c r="M41" i="27"/>
  <c r="N41" i="27" s="1"/>
  <c r="M42" i="27"/>
  <c r="N42" i="27" s="1"/>
  <c r="M43" i="27"/>
  <c r="R43" i="27" s="1"/>
  <c r="N43" i="27"/>
  <c r="P43" i="27"/>
  <c r="Q43" i="27"/>
  <c r="M44" i="27"/>
  <c r="N44" i="27" s="1"/>
  <c r="M45" i="27"/>
  <c r="N45" i="27" s="1"/>
  <c r="M46" i="27"/>
  <c r="N46" i="27" s="1"/>
  <c r="M14" i="26"/>
  <c r="P14" i="26" s="1"/>
  <c r="M15" i="26"/>
  <c r="R15" i="26" s="1"/>
  <c r="O15" i="26"/>
  <c r="M16" i="26"/>
  <c r="N16" i="26" s="1"/>
  <c r="P16" i="26"/>
  <c r="M17" i="26"/>
  <c r="N17" i="26" s="1"/>
  <c r="M18" i="26"/>
  <c r="P18" i="26" s="1"/>
  <c r="M19" i="26"/>
  <c r="R19" i="26" s="1"/>
  <c r="M20" i="26"/>
  <c r="N20" i="26" s="1"/>
  <c r="P20" i="26"/>
  <c r="R20" i="26"/>
  <c r="M21" i="26"/>
  <c r="N21" i="26" s="1"/>
  <c r="M22" i="26"/>
  <c r="P22" i="26" s="1"/>
  <c r="M23" i="26"/>
  <c r="R23" i="26" s="1"/>
  <c r="M24" i="26"/>
  <c r="N24" i="26" s="1"/>
  <c r="R24" i="26"/>
  <c r="M25" i="26"/>
  <c r="N25" i="26" s="1"/>
  <c r="M26" i="26"/>
  <c r="P26" i="26" s="1"/>
  <c r="M27" i="26"/>
  <c r="R27" i="26" s="1"/>
  <c r="O27" i="26"/>
  <c r="M28" i="26"/>
  <c r="N28" i="26" s="1"/>
  <c r="M29" i="26"/>
  <c r="N29" i="26" s="1"/>
  <c r="M30" i="26"/>
  <c r="P30" i="26" s="1"/>
  <c r="M31" i="26"/>
  <c r="R31" i="26" s="1"/>
  <c r="M32" i="26"/>
  <c r="N32" i="26" s="1"/>
  <c r="P32" i="26"/>
  <c r="M33" i="26"/>
  <c r="N33" i="26" s="1"/>
  <c r="M34" i="26"/>
  <c r="P34" i="26" s="1"/>
  <c r="M35" i="26"/>
  <c r="R35" i="26" s="1"/>
  <c r="O35" i="26"/>
  <c r="M36" i="26"/>
  <c r="N36" i="26" s="1"/>
  <c r="P36" i="26"/>
  <c r="R36" i="26"/>
  <c r="M37" i="26"/>
  <c r="N37" i="26" s="1"/>
  <c r="M38" i="26"/>
  <c r="P38" i="26" s="1"/>
  <c r="M39" i="26"/>
  <c r="R39" i="26" s="1"/>
  <c r="O39" i="26"/>
  <c r="M40" i="26"/>
  <c r="N40" i="26" s="1"/>
  <c r="M41" i="26"/>
  <c r="N41" i="26" s="1"/>
  <c r="M42" i="26"/>
  <c r="P42" i="26" s="1"/>
  <c r="M43" i="26"/>
  <c r="R43" i="26" s="1"/>
  <c r="O43" i="26"/>
  <c r="M44" i="26"/>
  <c r="N44" i="26" s="1"/>
  <c r="P44" i="26"/>
  <c r="M45" i="26"/>
  <c r="N45" i="26" s="1"/>
  <c r="M46" i="26"/>
  <c r="P46" i="26" s="1"/>
  <c r="M47" i="26"/>
  <c r="R47" i="26" s="1"/>
  <c r="M14" i="25"/>
  <c r="N14" i="25" s="1"/>
  <c r="M15" i="25"/>
  <c r="O15" i="25" s="1"/>
  <c r="M16" i="25"/>
  <c r="Q16" i="25" s="1"/>
  <c r="O16" i="25"/>
  <c r="M17" i="25"/>
  <c r="N17" i="25" s="1"/>
  <c r="Q17" i="25"/>
  <c r="R17" i="25"/>
  <c r="M18" i="25"/>
  <c r="N18" i="25" s="1"/>
  <c r="M19" i="25"/>
  <c r="O19" i="25" s="1"/>
  <c r="N19" i="25"/>
  <c r="M20" i="25"/>
  <c r="Q20" i="25" s="1"/>
  <c r="M21" i="25"/>
  <c r="N21" i="25" s="1"/>
  <c r="P21" i="25"/>
  <c r="M22" i="25"/>
  <c r="N22" i="25" s="1"/>
  <c r="M23" i="25"/>
  <c r="O23" i="25" s="1"/>
  <c r="M24" i="25"/>
  <c r="Q24" i="25" s="1"/>
  <c r="M25" i="25"/>
  <c r="N25" i="25" s="1"/>
  <c r="M26" i="25"/>
  <c r="N26" i="25" s="1"/>
  <c r="Q26" i="25"/>
  <c r="M27" i="25"/>
  <c r="O27" i="25" s="1"/>
  <c r="M28" i="25"/>
  <c r="Q28" i="25" s="1"/>
  <c r="M29" i="25"/>
  <c r="N29" i="25" s="1"/>
  <c r="M30" i="25"/>
  <c r="N30" i="25" s="1"/>
  <c r="M31" i="25"/>
  <c r="O31" i="25" s="1"/>
  <c r="M32" i="25"/>
  <c r="Q32" i="25" s="1"/>
  <c r="M33" i="25"/>
  <c r="N33" i="25" s="1"/>
  <c r="M34" i="25"/>
  <c r="N34" i="25" s="1"/>
  <c r="M35" i="25"/>
  <c r="O35" i="25" s="1"/>
  <c r="N35" i="25"/>
  <c r="M36" i="25"/>
  <c r="Q36" i="25" s="1"/>
  <c r="M37" i="25"/>
  <c r="N37" i="25" s="1"/>
  <c r="R37" i="25"/>
  <c r="M38" i="25"/>
  <c r="N38" i="25" s="1"/>
  <c r="M39" i="25"/>
  <c r="P39" i="25" s="1"/>
  <c r="M40" i="25"/>
  <c r="R40" i="25" s="1"/>
  <c r="M41" i="25"/>
  <c r="N41" i="25" s="1"/>
  <c r="M42" i="25"/>
  <c r="N42" i="25" s="1"/>
  <c r="M43" i="25"/>
  <c r="P43" i="25" s="1"/>
  <c r="M44" i="25"/>
  <c r="R44" i="25" s="1"/>
  <c r="M45" i="25"/>
  <c r="N45" i="25" s="1"/>
  <c r="M14" i="24"/>
  <c r="O14" i="24" s="1"/>
  <c r="M15" i="24"/>
  <c r="Q15" i="24" s="1"/>
  <c r="M16" i="24"/>
  <c r="Q16" i="24" s="1"/>
  <c r="M17" i="24"/>
  <c r="P17" i="24" s="1"/>
  <c r="M18" i="24"/>
  <c r="O18" i="24" s="1"/>
  <c r="M19" i="24"/>
  <c r="Q19" i="24" s="1"/>
  <c r="M20" i="24"/>
  <c r="Q20" i="24" s="1"/>
  <c r="M21" i="24"/>
  <c r="P21" i="24" s="1"/>
  <c r="M22" i="24"/>
  <c r="O22" i="24" s="1"/>
  <c r="M23" i="24"/>
  <c r="Q23" i="24" s="1"/>
  <c r="M24" i="24"/>
  <c r="Q24" i="24" s="1"/>
  <c r="M25" i="24"/>
  <c r="P25" i="24" s="1"/>
  <c r="M26" i="24"/>
  <c r="O26" i="24" s="1"/>
  <c r="M27" i="24"/>
  <c r="Q27" i="24" s="1"/>
  <c r="M28" i="24"/>
  <c r="Q28" i="24" s="1"/>
  <c r="P28" i="24"/>
  <c r="M29" i="24"/>
  <c r="P29" i="24" s="1"/>
  <c r="M30" i="24"/>
  <c r="O30" i="24" s="1"/>
  <c r="M31" i="24"/>
  <c r="Q31" i="24" s="1"/>
  <c r="M32" i="24"/>
  <c r="Q32" i="24" s="1"/>
  <c r="M33" i="24"/>
  <c r="P33" i="24" s="1"/>
  <c r="M34" i="24"/>
  <c r="O34" i="24" s="1"/>
  <c r="M35" i="24"/>
  <c r="Q35" i="24" s="1"/>
  <c r="M36" i="24"/>
  <c r="Q36" i="24" s="1"/>
  <c r="M37" i="24"/>
  <c r="P37" i="24" s="1"/>
  <c r="M38" i="24"/>
  <c r="O38" i="24" s="1"/>
  <c r="M39" i="24"/>
  <c r="Q39" i="24" s="1"/>
  <c r="M40" i="24"/>
  <c r="Q40" i="24" s="1"/>
  <c r="M41" i="24"/>
  <c r="P41" i="24" s="1"/>
  <c r="M42" i="24"/>
  <c r="O42" i="24" s="1"/>
  <c r="M43" i="24"/>
  <c r="Q43" i="24" s="1"/>
  <c r="M44" i="24"/>
  <c r="Q44" i="24" s="1"/>
  <c r="M45" i="24"/>
  <c r="P45" i="24" s="1"/>
  <c r="Q45" i="24"/>
  <c r="M14" i="23"/>
  <c r="N14" i="23" s="1"/>
  <c r="M15" i="23"/>
  <c r="O15" i="23" s="1"/>
  <c r="M16" i="23"/>
  <c r="Q16" i="23" s="1"/>
  <c r="M17" i="23"/>
  <c r="N17" i="23" s="1"/>
  <c r="M18" i="23"/>
  <c r="N18" i="23" s="1"/>
  <c r="M19" i="23"/>
  <c r="O19" i="23" s="1"/>
  <c r="M20" i="23"/>
  <c r="Q20" i="23" s="1"/>
  <c r="M21" i="23"/>
  <c r="N21" i="23" s="1"/>
  <c r="M22" i="23"/>
  <c r="N22" i="23" s="1"/>
  <c r="M23" i="23"/>
  <c r="O23" i="23" s="1"/>
  <c r="M24" i="23"/>
  <c r="Q24" i="23" s="1"/>
  <c r="M25" i="23"/>
  <c r="N25" i="23" s="1"/>
  <c r="M26" i="23"/>
  <c r="N26" i="23" s="1"/>
  <c r="Q26" i="23"/>
  <c r="M27" i="23"/>
  <c r="O27" i="23" s="1"/>
  <c r="M28" i="23"/>
  <c r="Q28" i="23" s="1"/>
  <c r="M29" i="23"/>
  <c r="N29" i="23" s="1"/>
  <c r="M30" i="23"/>
  <c r="N30" i="23" s="1"/>
  <c r="M31" i="23"/>
  <c r="O31" i="23" s="1"/>
  <c r="M32" i="23"/>
  <c r="Q32" i="23" s="1"/>
  <c r="M33" i="23"/>
  <c r="N33" i="23" s="1"/>
  <c r="M34" i="23"/>
  <c r="N34" i="23" s="1"/>
  <c r="M35" i="23"/>
  <c r="O35" i="23" s="1"/>
  <c r="M36" i="23"/>
  <c r="Q36" i="23" s="1"/>
  <c r="M37" i="23"/>
  <c r="N37" i="23" s="1"/>
  <c r="M14" i="12"/>
  <c r="O14" i="12" s="1"/>
  <c r="M15" i="12"/>
  <c r="Q15" i="12" s="1"/>
  <c r="M16" i="12"/>
  <c r="O16" i="12" s="1"/>
  <c r="Q16" i="12"/>
  <c r="R16" i="12"/>
  <c r="M17" i="12"/>
  <c r="N17" i="12" s="1"/>
  <c r="P17" i="12"/>
  <c r="M18" i="12"/>
  <c r="O18" i="12" s="1"/>
  <c r="M19" i="12"/>
  <c r="Q19" i="12" s="1"/>
  <c r="N19" i="12"/>
  <c r="O19" i="12"/>
  <c r="M20" i="12"/>
  <c r="O20" i="12" s="1"/>
  <c r="P20" i="12"/>
  <c r="Q20" i="12"/>
  <c r="M21" i="12"/>
  <c r="N21" i="12" s="1"/>
  <c r="M22" i="12"/>
  <c r="O22" i="12" s="1"/>
  <c r="M23" i="12"/>
  <c r="Q23" i="12" s="1"/>
  <c r="M24" i="12"/>
  <c r="O24" i="12" s="1"/>
  <c r="P24" i="12"/>
  <c r="M25" i="12"/>
  <c r="N25" i="12" s="1"/>
  <c r="M26" i="12"/>
  <c r="O26" i="12" s="1"/>
  <c r="M27" i="12"/>
  <c r="Q27" i="12" s="1"/>
  <c r="M28" i="12"/>
  <c r="O28" i="12" s="1"/>
  <c r="Q28" i="12"/>
  <c r="R28" i="12"/>
  <c r="M29" i="12"/>
  <c r="N29" i="12" s="1"/>
  <c r="O29" i="12"/>
  <c r="P29" i="12"/>
  <c r="Q29" i="12"/>
  <c r="R29" i="12"/>
  <c r="M30" i="12"/>
  <c r="O30" i="12" s="1"/>
  <c r="N30" i="12"/>
  <c r="R30" i="12"/>
  <c r="M31" i="12"/>
  <c r="Q31" i="12" s="1"/>
  <c r="N31" i="12"/>
  <c r="O31" i="12"/>
  <c r="P31" i="12"/>
  <c r="M32" i="12"/>
  <c r="O32" i="12" s="1"/>
  <c r="M33" i="12"/>
  <c r="N33" i="12" s="1"/>
  <c r="O33" i="12"/>
  <c r="P33" i="12"/>
  <c r="Q33" i="12"/>
  <c r="R33" i="12"/>
  <c r="M34" i="12"/>
  <c r="O34" i="12" s="1"/>
  <c r="M35" i="12"/>
  <c r="Q35" i="12" s="1"/>
  <c r="M36" i="12"/>
  <c r="O36" i="12" s="1"/>
  <c r="M37" i="12"/>
  <c r="N37" i="12" s="1"/>
  <c r="M38" i="12"/>
  <c r="N38" i="12" s="1"/>
  <c r="M39" i="12"/>
  <c r="Q39" i="12" s="1"/>
  <c r="N39" i="12"/>
  <c r="O39" i="12"/>
  <c r="P39" i="12"/>
  <c r="M13" i="31"/>
  <c r="N13" i="31" s="1"/>
  <c r="M12" i="31"/>
  <c r="R12" i="31" s="1"/>
  <c r="M13" i="30"/>
  <c r="N13" i="30" s="1"/>
  <c r="M12" i="30"/>
  <c r="O12" i="30" s="1"/>
  <c r="M13" i="29"/>
  <c r="N13" i="29" s="1"/>
  <c r="M12" i="29"/>
  <c r="R12" i="29" s="1"/>
  <c r="M13" i="28"/>
  <c r="N13" i="28" s="1"/>
  <c r="M12" i="28"/>
  <c r="R12" i="28" s="1"/>
  <c r="M13" i="27"/>
  <c r="P13" i="27" s="1"/>
  <c r="M12" i="27"/>
  <c r="R12" i="27" s="1"/>
  <c r="M13" i="26"/>
  <c r="N13" i="26" s="1"/>
  <c r="M12" i="26"/>
  <c r="R12" i="26" s="1"/>
  <c r="M13" i="25"/>
  <c r="P13" i="25" s="1"/>
  <c r="M12" i="25"/>
  <c r="Q12" i="25" s="1"/>
  <c r="M13" i="24"/>
  <c r="N13" i="24" s="1"/>
  <c r="M12" i="24"/>
  <c r="O12" i="24" s="1"/>
  <c r="M13" i="23"/>
  <c r="P13" i="23" s="1"/>
  <c r="M12" i="23"/>
  <c r="N12" i="23" s="1"/>
  <c r="N43" i="28" l="1"/>
  <c r="N23" i="28"/>
  <c r="P31" i="28"/>
  <c r="R45" i="28"/>
  <c r="N31" i="28"/>
  <c r="R21" i="28"/>
  <c r="Q20" i="28"/>
  <c r="N39" i="28"/>
  <c r="O34" i="28"/>
  <c r="R24" i="28"/>
  <c r="P20" i="28"/>
  <c r="N27" i="27"/>
  <c r="Q16" i="27"/>
  <c r="Q40" i="25"/>
  <c r="P37" i="25"/>
  <c r="O26" i="25"/>
  <c r="P44" i="25"/>
  <c r="P40" i="25"/>
  <c r="N44" i="25"/>
  <c r="N40" i="25"/>
  <c r="R30" i="25"/>
  <c r="P24" i="25"/>
  <c r="O39" i="25"/>
  <c r="N24" i="25"/>
  <c r="R42" i="25"/>
  <c r="R34" i="25"/>
  <c r="O43" i="24"/>
  <c r="P36" i="24"/>
  <c r="O45" i="24"/>
  <c r="P12" i="23"/>
  <c r="P36" i="12"/>
  <c r="P16" i="12"/>
  <c r="N36" i="12"/>
  <c r="R24" i="12"/>
  <c r="R20" i="12"/>
  <c r="R18" i="12"/>
  <c r="N16" i="12"/>
  <c r="P35" i="12"/>
  <c r="R37" i="12"/>
  <c r="Q37" i="12"/>
  <c r="O35" i="12"/>
  <c r="N28" i="12"/>
  <c r="N20" i="12"/>
  <c r="O17" i="12"/>
  <c r="R14" i="12"/>
  <c r="P37" i="12"/>
  <c r="N35" i="12"/>
  <c r="R22" i="12"/>
  <c r="N14" i="12"/>
  <c r="O37" i="12"/>
  <c r="N22" i="12"/>
  <c r="P32" i="12"/>
  <c r="R26" i="12"/>
  <c r="O15" i="12"/>
  <c r="P32" i="25"/>
  <c r="R40" i="26"/>
  <c r="Q40" i="27"/>
  <c r="P35" i="27"/>
  <c r="P35" i="28"/>
  <c r="Q28" i="28"/>
  <c r="N26" i="28"/>
  <c r="Q13" i="23"/>
  <c r="O13" i="26"/>
  <c r="N32" i="12"/>
  <c r="P28" i="12"/>
  <c r="N26" i="12"/>
  <c r="Q24" i="12"/>
  <c r="N15" i="12"/>
  <c r="R26" i="23"/>
  <c r="R14" i="23"/>
  <c r="P19" i="24"/>
  <c r="O45" i="25"/>
  <c r="R38" i="25"/>
  <c r="N32" i="25"/>
  <c r="N27" i="25"/>
  <c r="N15" i="25"/>
  <c r="R44" i="26"/>
  <c r="P40" i="26"/>
  <c r="O31" i="26"/>
  <c r="R16" i="26"/>
  <c r="N35" i="27"/>
  <c r="R16" i="27"/>
  <c r="O42" i="28"/>
  <c r="O38" i="28"/>
  <c r="O35" i="28"/>
  <c r="Q31" i="28"/>
  <c r="O18" i="28"/>
  <c r="R25" i="12"/>
  <c r="N24" i="12"/>
  <c r="N18" i="12"/>
  <c r="O26" i="23"/>
  <c r="P40" i="24"/>
  <c r="P23" i="24"/>
  <c r="R14" i="25"/>
  <c r="P27" i="12"/>
  <c r="R21" i="12"/>
  <c r="R33" i="25"/>
  <c r="P13" i="24"/>
  <c r="Q13" i="27"/>
  <c r="Q13" i="30"/>
  <c r="R13" i="27"/>
  <c r="R58" i="27" s="1"/>
  <c r="R36" i="12"/>
  <c r="O27" i="12"/>
  <c r="P25" i="12"/>
  <c r="P23" i="12"/>
  <c r="Q21" i="12"/>
  <c r="R17" i="12"/>
  <c r="R39" i="24"/>
  <c r="Q34" i="24"/>
  <c r="O37" i="25"/>
  <c r="P33" i="25"/>
  <c r="O21" i="25"/>
  <c r="O47" i="26"/>
  <c r="R28" i="26"/>
  <c r="P24" i="26"/>
  <c r="O19" i="26"/>
  <c r="R32" i="27"/>
  <c r="Q27" i="27"/>
  <c r="N19" i="27"/>
  <c r="P43" i="28"/>
  <c r="R40" i="28"/>
  <c r="Q36" i="28"/>
  <c r="N34" i="28"/>
  <c r="N27" i="28"/>
  <c r="P19" i="28"/>
  <c r="Q25" i="12"/>
  <c r="Q36" i="12"/>
  <c r="R34" i="12"/>
  <c r="R32" i="12"/>
  <c r="N27" i="12"/>
  <c r="O25" i="12"/>
  <c r="O23" i="12"/>
  <c r="P21" i="12"/>
  <c r="P19" i="12"/>
  <c r="Q17" i="12"/>
  <c r="P36" i="23"/>
  <c r="P24" i="23"/>
  <c r="N39" i="24"/>
  <c r="N34" i="24"/>
  <c r="Q21" i="24"/>
  <c r="P15" i="24"/>
  <c r="Q39" i="25"/>
  <c r="O33" i="25"/>
  <c r="O29" i="25"/>
  <c r="P16" i="25"/>
  <c r="R32" i="26"/>
  <c r="P28" i="26"/>
  <c r="Q32" i="27"/>
  <c r="P27" i="27"/>
  <c r="N23" i="27"/>
  <c r="O43" i="28"/>
  <c r="P36" i="28"/>
  <c r="R29" i="28"/>
  <c r="O19" i="28"/>
  <c r="Q15" i="28"/>
  <c r="N34" i="12"/>
  <c r="Q32" i="12"/>
  <c r="N23" i="12"/>
  <c r="O21" i="12"/>
  <c r="P15" i="12"/>
  <c r="Q35" i="27"/>
  <c r="O26" i="28"/>
  <c r="N19" i="28"/>
  <c r="O13" i="30"/>
  <c r="O46" i="28"/>
  <c r="P39" i="28"/>
  <c r="Q32" i="28"/>
  <c r="O30" i="28"/>
  <c r="P23" i="28"/>
  <c r="Q16" i="28"/>
  <c r="O14" i="28"/>
  <c r="N46" i="28"/>
  <c r="R41" i="28"/>
  <c r="O39" i="28"/>
  <c r="R36" i="28"/>
  <c r="P32" i="28"/>
  <c r="N30" i="28"/>
  <c r="R25" i="28"/>
  <c r="O23" i="28"/>
  <c r="R20" i="28"/>
  <c r="P16" i="28"/>
  <c r="N14" i="28"/>
  <c r="Q40" i="28"/>
  <c r="Q24" i="28"/>
  <c r="O22" i="28"/>
  <c r="P15" i="28"/>
  <c r="R44" i="28"/>
  <c r="P40" i="28"/>
  <c r="N38" i="28"/>
  <c r="Q35" i="28"/>
  <c r="R33" i="28"/>
  <c r="O31" i="28"/>
  <c r="R28" i="28"/>
  <c r="P24" i="28"/>
  <c r="N22" i="28"/>
  <c r="Q19" i="28"/>
  <c r="R17" i="28"/>
  <c r="O15" i="28"/>
  <c r="N15" i="28"/>
  <c r="P44" i="28"/>
  <c r="Q39" i="28"/>
  <c r="R32" i="28"/>
  <c r="P28" i="28"/>
  <c r="Q23" i="28"/>
  <c r="R16" i="28"/>
  <c r="R40" i="27"/>
  <c r="R45" i="27"/>
  <c r="O43" i="27"/>
  <c r="P40" i="27"/>
  <c r="R37" i="27"/>
  <c r="O35" i="27"/>
  <c r="P32" i="27"/>
  <c r="R29" i="27"/>
  <c r="O27" i="27"/>
  <c r="P24" i="27"/>
  <c r="R21" i="27"/>
  <c r="O19" i="27"/>
  <c r="P16" i="27"/>
  <c r="R44" i="27"/>
  <c r="Q39" i="27"/>
  <c r="R36" i="27"/>
  <c r="Q31" i="27"/>
  <c r="R28" i="27"/>
  <c r="Q23" i="27"/>
  <c r="R20" i="27"/>
  <c r="Q15" i="27"/>
  <c r="Q44" i="27"/>
  <c r="P39" i="27"/>
  <c r="Q36" i="27"/>
  <c r="P31" i="27"/>
  <c r="Q28" i="27"/>
  <c r="P23" i="27"/>
  <c r="Q20" i="27"/>
  <c r="P15" i="27"/>
  <c r="N13" i="27"/>
  <c r="O13" i="27"/>
  <c r="P44" i="27"/>
  <c r="R41" i="27"/>
  <c r="O39" i="27"/>
  <c r="P36" i="27"/>
  <c r="R33" i="27"/>
  <c r="O31" i="27"/>
  <c r="P28" i="27"/>
  <c r="R25" i="27"/>
  <c r="O23" i="27"/>
  <c r="P20" i="27"/>
  <c r="R17" i="27"/>
  <c r="O15" i="27"/>
  <c r="O23" i="26"/>
  <c r="N47" i="26"/>
  <c r="Q44" i="26"/>
  <c r="N43" i="26"/>
  <c r="Q40" i="26"/>
  <c r="N39" i="26"/>
  <c r="Q36" i="26"/>
  <c r="N35" i="26"/>
  <c r="Q32" i="26"/>
  <c r="N31" i="26"/>
  <c r="Q28" i="26"/>
  <c r="N27" i="26"/>
  <c r="Q24" i="26"/>
  <c r="N23" i="26"/>
  <c r="Q20" i="26"/>
  <c r="N19" i="26"/>
  <c r="Q16" i="26"/>
  <c r="N15" i="26"/>
  <c r="Q13" i="26"/>
  <c r="O46" i="26"/>
  <c r="O44" i="26"/>
  <c r="O42" i="26"/>
  <c r="O40" i="26"/>
  <c r="O38" i="26"/>
  <c r="O36" i="26"/>
  <c r="O34" i="26"/>
  <c r="O32" i="26"/>
  <c r="O30" i="26"/>
  <c r="O28" i="26"/>
  <c r="O26" i="26"/>
  <c r="O24" i="26"/>
  <c r="O22" i="26"/>
  <c r="O20" i="26"/>
  <c r="O18" i="26"/>
  <c r="O16" i="26"/>
  <c r="O14" i="26"/>
  <c r="N46" i="26"/>
  <c r="N42" i="26"/>
  <c r="N38" i="26"/>
  <c r="N34" i="26"/>
  <c r="N30" i="26"/>
  <c r="N26" i="26"/>
  <c r="N22" i="26"/>
  <c r="N18" i="26"/>
  <c r="N14" i="26"/>
  <c r="Q47" i="26"/>
  <c r="R45" i="26"/>
  <c r="Q43" i="26"/>
  <c r="R41" i="26"/>
  <c r="Q39" i="26"/>
  <c r="R37" i="26"/>
  <c r="Q35" i="26"/>
  <c r="R33" i="26"/>
  <c r="Q31" i="26"/>
  <c r="R29" i="26"/>
  <c r="Q27" i="26"/>
  <c r="R25" i="26"/>
  <c r="Q23" i="26"/>
  <c r="R21" i="26"/>
  <c r="Q19" i="26"/>
  <c r="R17" i="26"/>
  <c r="Q15" i="26"/>
  <c r="P47" i="26"/>
  <c r="P43" i="26"/>
  <c r="P39" i="26"/>
  <c r="P35" i="26"/>
  <c r="P31" i="26"/>
  <c r="P27" i="26"/>
  <c r="P23" i="26"/>
  <c r="P19" i="26"/>
  <c r="P15" i="26"/>
  <c r="N43" i="25"/>
  <c r="N20" i="25"/>
  <c r="P17" i="25"/>
  <c r="O13" i="25"/>
  <c r="R25" i="25"/>
  <c r="R21" i="25"/>
  <c r="Q44" i="25"/>
  <c r="R41" i="25"/>
  <c r="Q35" i="25"/>
  <c r="Q25" i="25"/>
  <c r="Q21" i="25"/>
  <c r="R18" i="25"/>
  <c r="Q30" i="25"/>
  <c r="P28" i="25"/>
  <c r="N13" i="25"/>
  <c r="O30" i="25"/>
  <c r="N28" i="25"/>
  <c r="N23" i="25"/>
  <c r="Q13" i="25"/>
  <c r="P41" i="25"/>
  <c r="Q34" i="25"/>
  <c r="R29" i="25"/>
  <c r="P25" i="25"/>
  <c r="R22" i="25"/>
  <c r="Q18" i="25"/>
  <c r="R45" i="25"/>
  <c r="Q43" i="25"/>
  <c r="O41" i="25"/>
  <c r="N39" i="25"/>
  <c r="P36" i="25"/>
  <c r="O34" i="25"/>
  <c r="Q29" i="25"/>
  <c r="O25" i="25"/>
  <c r="Q22" i="25"/>
  <c r="P20" i="25"/>
  <c r="O18" i="25"/>
  <c r="N16" i="25"/>
  <c r="R13" i="25"/>
  <c r="P45" i="25"/>
  <c r="O43" i="25"/>
  <c r="N36" i="25"/>
  <c r="N31" i="25"/>
  <c r="P29" i="25"/>
  <c r="R26" i="25"/>
  <c r="O22" i="25"/>
  <c r="O20" i="25"/>
  <c r="N45" i="24"/>
  <c r="R37" i="24"/>
  <c r="O29" i="24"/>
  <c r="Q26" i="24"/>
  <c r="Q17" i="24"/>
  <c r="N37" i="24"/>
  <c r="N29" i="24"/>
  <c r="N26" i="24"/>
  <c r="O31" i="24"/>
  <c r="R25" i="24"/>
  <c r="O13" i="24"/>
  <c r="N31" i="24"/>
  <c r="N25" i="24"/>
  <c r="Q38" i="24"/>
  <c r="R27" i="24"/>
  <c r="O41" i="24"/>
  <c r="N38" i="24"/>
  <c r="Q30" i="24"/>
  <c r="N27" i="24"/>
  <c r="Q42" i="24"/>
  <c r="R31" i="24"/>
  <c r="R29" i="24"/>
  <c r="P27" i="24"/>
  <c r="Q25" i="24"/>
  <c r="O23" i="24"/>
  <c r="O21" i="24"/>
  <c r="O19" i="24"/>
  <c r="O17" i="24"/>
  <c r="O15" i="24"/>
  <c r="G64" i="24" s="1"/>
  <c r="Q13" i="24"/>
  <c r="P44" i="24"/>
  <c r="N42" i="24"/>
  <c r="R35" i="24"/>
  <c r="R33" i="24"/>
  <c r="P31" i="24"/>
  <c r="Q29" i="24"/>
  <c r="O27" i="24"/>
  <c r="O25" i="24"/>
  <c r="N23" i="24"/>
  <c r="N21" i="24"/>
  <c r="N19" i="24"/>
  <c r="N17" i="24"/>
  <c r="N15" i="24"/>
  <c r="P35" i="24"/>
  <c r="Q33" i="24"/>
  <c r="R43" i="24"/>
  <c r="R41" i="24"/>
  <c r="P39" i="24"/>
  <c r="Q37" i="24"/>
  <c r="O35" i="24"/>
  <c r="O33" i="24"/>
  <c r="Q22" i="24"/>
  <c r="R20" i="24"/>
  <c r="Q18" i="24"/>
  <c r="R16" i="24"/>
  <c r="Q14" i="24"/>
  <c r="R45" i="24"/>
  <c r="P43" i="24"/>
  <c r="Q41" i="24"/>
  <c r="O39" i="24"/>
  <c r="O37" i="24"/>
  <c r="N35" i="24"/>
  <c r="N33" i="24"/>
  <c r="P24" i="24"/>
  <c r="N22" i="24"/>
  <c r="P20" i="24"/>
  <c r="N18" i="24"/>
  <c r="P16" i="24"/>
  <c r="N14" i="24"/>
  <c r="N43" i="24"/>
  <c r="N41" i="24"/>
  <c r="P32" i="24"/>
  <c r="N30" i="24"/>
  <c r="R23" i="24"/>
  <c r="R21" i="24"/>
  <c r="R19" i="24"/>
  <c r="R17" i="24"/>
  <c r="R15" i="24"/>
  <c r="P32" i="23"/>
  <c r="R29" i="23"/>
  <c r="Q14" i="23"/>
  <c r="Q29" i="23"/>
  <c r="N31" i="23"/>
  <c r="P29" i="23"/>
  <c r="R22" i="23"/>
  <c r="R33" i="23"/>
  <c r="O29" i="23"/>
  <c r="R25" i="23"/>
  <c r="O22" i="23"/>
  <c r="P16" i="23"/>
  <c r="Q33" i="23"/>
  <c r="R30" i="23"/>
  <c r="Q25" i="23"/>
  <c r="P33" i="23"/>
  <c r="Q30" i="23"/>
  <c r="O25" i="23"/>
  <c r="R21" i="23"/>
  <c r="N15" i="23"/>
  <c r="O33" i="23"/>
  <c r="O30" i="23"/>
  <c r="R13" i="23"/>
  <c r="Q21" i="23"/>
  <c r="R18" i="23"/>
  <c r="N23" i="23"/>
  <c r="P21" i="23"/>
  <c r="Q18" i="23"/>
  <c r="O12" i="23"/>
  <c r="N35" i="23"/>
  <c r="P28" i="23"/>
  <c r="O21" i="23"/>
  <c r="R37" i="23"/>
  <c r="R17" i="23"/>
  <c r="Q12" i="23"/>
  <c r="Q37" i="23"/>
  <c r="R34" i="23"/>
  <c r="N27" i="23"/>
  <c r="P25" i="23"/>
  <c r="Q22" i="23"/>
  <c r="P20" i="23"/>
  <c r="Q17" i="23"/>
  <c r="R12" i="23"/>
  <c r="P37" i="23"/>
  <c r="Q34" i="23"/>
  <c r="P17" i="23"/>
  <c r="O37" i="23"/>
  <c r="O34" i="23"/>
  <c r="N19" i="23"/>
  <c r="O17" i="23"/>
  <c r="Q45" i="28"/>
  <c r="O44" i="28"/>
  <c r="Q41" i="28"/>
  <c r="O40" i="28"/>
  <c r="Q37" i="28"/>
  <c r="O36" i="28"/>
  <c r="Q33" i="28"/>
  <c r="O32" i="28"/>
  <c r="Q29" i="28"/>
  <c r="O28" i="28"/>
  <c r="Q25" i="28"/>
  <c r="O24" i="28"/>
  <c r="Q21" i="28"/>
  <c r="O20" i="28"/>
  <c r="Q17" i="28"/>
  <c r="O16" i="28"/>
  <c r="R46" i="28"/>
  <c r="P45" i="28"/>
  <c r="R42" i="28"/>
  <c r="P41" i="28"/>
  <c r="R38" i="28"/>
  <c r="P37" i="28"/>
  <c r="R34" i="28"/>
  <c r="P33" i="28"/>
  <c r="R30" i="28"/>
  <c r="P29" i="28"/>
  <c r="R26" i="28"/>
  <c r="P25" i="28"/>
  <c r="R22" i="28"/>
  <c r="P21" i="28"/>
  <c r="R18" i="28"/>
  <c r="P17" i="28"/>
  <c r="R14" i="28"/>
  <c r="Q46" i="28"/>
  <c r="O45" i="28"/>
  <c r="Q42" i="28"/>
  <c r="O41" i="28"/>
  <c r="Q38" i="28"/>
  <c r="O37" i="28"/>
  <c r="Q34" i="28"/>
  <c r="O33" i="28"/>
  <c r="Q30" i="28"/>
  <c r="O29" i="28"/>
  <c r="Q26" i="28"/>
  <c r="O25" i="28"/>
  <c r="Q22" i="28"/>
  <c r="O21" i="28"/>
  <c r="Q18" i="28"/>
  <c r="O17" i="28"/>
  <c r="Q14" i="28"/>
  <c r="Q45" i="27"/>
  <c r="O44" i="27"/>
  <c r="Q41" i="27"/>
  <c r="O40" i="27"/>
  <c r="Q37" i="27"/>
  <c r="O36" i="27"/>
  <c r="Q33" i="27"/>
  <c r="O32" i="27"/>
  <c r="Q29" i="27"/>
  <c r="O28" i="27"/>
  <c r="Q25" i="27"/>
  <c r="O24" i="27"/>
  <c r="Q21" i="27"/>
  <c r="O20" i="27"/>
  <c r="Q17" i="27"/>
  <c r="O16" i="27"/>
  <c r="R46" i="27"/>
  <c r="P45" i="27"/>
  <c r="R42" i="27"/>
  <c r="P41" i="27"/>
  <c r="R38" i="27"/>
  <c r="P37" i="27"/>
  <c r="R34" i="27"/>
  <c r="P33" i="27"/>
  <c r="R30" i="27"/>
  <c r="P29" i="27"/>
  <c r="R26" i="27"/>
  <c r="P25" i="27"/>
  <c r="R22" i="27"/>
  <c r="P21" i="27"/>
  <c r="R18" i="27"/>
  <c r="P17" i="27"/>
  <c r="R14" i="27"/>
  <c r="Q46" i="27"/>
  <c r="O45" i="27"/>
  <c r="Q42" i="27"/>
  <c r="O41" i="27"/>
  <c r="Q38" i="27"/>
  <c r="O37" i="27"/>
  <c r="Q34" i="27"/>
  <c r="O33" i="27"/>
  <c r="Q30" i="27"/>
  <c r="O29" i="27"/>
  <c r="Q26" i="27"/>
  <c r="O25" i="27"/>
  <c r="Q22" i="27"/>
  <c r="O21" i="27"/>
  <c r="Q18" i="27"/>
  <c r="O17" i="27"/>
  <c r="Q14" i="27"/>
  <c r="P46" i="27"/>
  <c r="P42" i="27"/>
  <c r="P38" i="27"/>
  <c r="P34" i="27"/>
  <c r="P30" i="27"/>
  <c r="P26" i="27"/>
  <c r="P22" i="27"/>
  <c r="P18" i="27"/>
  <c r="P14" i="27"/>
  <c r="O46" i="27"/>
  <c r="O42" i="27"/>
  <c r="O38" i="27"/>
  <c r="O34" i="27"/>
  <c r="O30" i="27"/>
  <c r="O26" i="27"/>
  <c r="O22" i="27"/>
  <c r="O18" i="27"/>
  <c r="O14" i="27"/>
  <c r="Q45" i="26"/>
  <c r="Q41" i="26"/>
  <c r="Q37" i="26"/>
  <c r="Q33" i="26"/>
  <c r="Q29" i="26"/>
  <c r="Q25" i="26"/>
  <c r="Q21" i="26"/>
  <c r="Q17" i="26"/>
  <c r="R46" i="26"/>
  <c r="P45" i="26"/>
  <c r="R42" i="26"/>
  <c r="P41" i="26"/>
  <c r="R38" i="26"/>
  <c r="P37" i="26"/>
  <c r="R34" i="26"/>
  <c r="P33" i="26"/>
  <c r="R30" i="26"/>
  <c r="P29" i="26"/>
  <c r="R26" i="26"/>
  <c r="P25" i="26"/>
  <c r="R22" i="26"/>
  <c r="P21" i="26"/>
  <c r="R18" i="26"/>
  <c r="P17" i="26"/>
  <c r="R14" i="26"/>
  <c r="Q46" i="26"/>
  <c r="O45" i="26"/>
  <c r="Q42" i="26"/>
  <c r="O41" i="26"/>
  <c r="Q38" i="26"/>
  <c r="O37" i="26"/>
  <c r="Q34" i="26"/>
  <c r="O33" i="26"/>
  <c r="Q30" i="26"/>
  <c r="O29" i="26"/>
  <c r="Q26" i="26"/>
  <c r="O25" i="26"/>
  <c r="Q22" i="26"/>
  <c r="O21" i="26"/>
  <c r="Q18" i="26"/>
  <c r="O17" i="26"/>
  <c r="Q14" i="26"/>
  <c r="Q45" i="25"/>
  <c r="O44" i="25"/>
  <c r="Q41" i="25"/>
  <c r="O40" i="25"/>
  <c r="Q37" i="25"/>
  <c r="O36" i="25"/>
  <c r="Q33" i="25"/>
  <c r="O32" i="25"/>
  <c r="O28" i="25"/>
  <c r="O24" i="25"/>
  <c r="Q42" i="25"/>
  <c r="Q38" i="25"/>
  <c r="O17" i="25"/>
  <c r="Q14" i="25"/>
  <c r="G67" i="25" s="1"/>
  <c r="R43" i="25"/>
  <c r="P42" i="25"/>
  <c r="R39" i="25"/>
  <c r="P38" i="25"/>
  <c r="R35" i="25"/>
  <c r="P34" i="25"/>
  <c r="R31" i="25"/>
  <c r="P30" i="25"/>
  <c r="R27" i="25"/>
  <c r="P26" i="25"/>
  <c r="R23" i="25"/>
  <c r="P22" i="25"/>
  <c r="R19" i="25"/>
  <c r="P18" i="25"/>
  <c r="R15" i="25"/>
  <c r="P14" i="25"/>
  <c r="O42" i="25"/>
  <c r="O38" i="25"/>
  <c r="Q31" i="25"/>
  <c r="Q27" i="25"/>
  <c r="Q23" i="25"/>
  <c r="Q19" i="25"/>
  <c r="Q15" i="25"/>
  <c r="O14" i="25"/>
  <c r="R36" i="25"/>
  <c r="P35" i="25"/>
  <c r="R32" i="25"/>
  <c r="P31" i="25"/>
  <c r="R28" i="25"/>
  <c r="P27" i="25"/>
  <c r="R24" i="25"/>
  <c r="P23" i="25"/>
  <c r="R20" i="25"/>
  <c r="P19" i="25"/>
  <c r="R16" i="25"/>
  <c r="P15" i="25"/>
  <c r="O44" i="24"/>
  <c r="O40" i="24"/>
  <c r="O36" i="24"/>
  <c r="O32" i="24"/>
  <c r="O28" i="24"/>
  <c r="O24" i="24"/>
  <c r="O20" i="24"/>
  <c r="O16" i="24"/>
  <c r="N44" i="24"/>
  <c r="R42" i="24"/>
  <c r="N40" i="24"/>
  <c r="R38" i="24"/>
  <c r="N36" i="24"/>
  <c r="R34" i="24"/>
  <c r="N32" i="24"/>
  <c r="R30" i="24"/>
  <c r="N28" i="24"/>
  <c r="R26" i="24"/>
  <c r="N24" i="24"/>
  <c r="R22" i="24"/>
  <c r="N20" i="24"/>
  <c r="R18" i="24"/>
  <c r="N16" i="24"/>
  <c r="R14" i="24"/>
  <c r="P42" i="24"/>
  <c r="P38" i="24"/>
  <c r="P34" i="24"/>
  <c r="P30" i="24"/>
  <c r="P26" i="24"/>
  <c r="P22" i="24"/>
  <c r="P18" i="24"/>
  <c r="P14" i="24"/>
  <c r="R44" i="24"/>
  <c r="R40" i="24"/>
  <c r="R36" i="24"/>
  <c r="R32" i="24"/>
  <c r="R28" i="24"/>
  <c r="R24" i="24"/>
  <c r="O36" i="23"/>
  <c r="O32" i="23"/>
  <c r="O28" i="23"/>
  <c r="O24" i="23"/>
  <c r="O20" i="23"/>
  <c r="O16" i="23"/>
  <c r="N36" i="23"/>
  <c r="N32" i="23"/>
  <c r="N28" i="23"/>
  <c r="N24" i="23"/>
  <c r="N20" i="23"/>
  <c r="N16" i="23"/>
  <c r="R35" i="23"/>
  <c r="P34" i="23"/>
  <c r="R31" i="23"/>
  <c r="P30" i="23"/>
  <c r="R27" i="23"/>
  <c r="P26" i="23"/>
  <c r="R23" i="23"/>
  <c r="P22" i="23"/>
  <c r="R19" i="23"/>
  <c r="P18" i="23"/>
  <c r="R15" i="23"/>
  <c r="P14" i="23"/>
  <c r="Q35" i="23"/>
  <c r="Q31" i="23"/>
  <c r="Q27" i="23"/>
  <c r="Q23" i="23"/>
  <c r="Q19" i="23"/>
  <c r="G49" i="23" s="1"/>
  <c r="O18" i="23"/>
  <c r="Q15" i="23"/>
  <c r="O14" i="23"/>
  <c r="R36" i="23"/>
  <c r="P35" i="23"/>
  <c r="R32" i="23"/>
  <c r="P31" i="23"/>
  <c r="R28" i="23"/>
  <c r="P27" i="23"/>
  <c r="R24" i="23"/>
  <c r="P23" i="23"/>
  <c r="R20" i="23"/>
  <c r="P19" i="23"/>
  <c r="R16" i="23"/>
  <c r="R38" i="23" s="1"/>
  <c r="P15" i="23"/>
  <c r="R38" i="12"/>
  <c r="Q34" i="12"/>
  <c r="Q30" i="12"/>
  <c r="Q26" i="12"/>
  <c r="Q22" i="12"/>
  <c r="Q18" i="12"/>
  <c r="Q14" i="12"/>
  <c r="Q38" i="12"/>
  <c r="R39" i="12"/>
  <c r="P38" i="12"/>
  <c r="R35" i="12"/>
  <c r="P34" i="12"/>
  <c r="R31" i="12"/>
  <c r="P30" i="12"/>
  <c r="R27" i="12"/>
  <c r="P26" i="12"/>
  <c r="R23" i="12"/>
  <c r="P22" i="12"/>
  <c r="R19" i="12"/>
  <c r="P18" i="12"/>
  <c r="R15" i="12"/>
  <c r="P14" i="12"/>
  <c r="O38" i="12"/>
  <c r="N12" i="31"/>
  <c r="P13" i="31"/>
  <c r="O12" i="31"/>
  <c r="Q13" i="31"/>
  <c r="P12" i="31"/>
  <c r="R13" i="31"/>
  <c r="R56" i="31" s="1"/>
  <c r="R57" i="31"/>
  <c r="O13" i="31"/>
  <c r="Q12" i="31"/>
  <c r="G67" i="31" s="1"/>
  <c r="N12" i="30"/>
  <c r="P13" i="30"/>
  <c r="P12" i="30"/>
  <c r="R13" i="30"/>
  <c r="Q12" i="30"/>
  <c r="R12" i="30"/>
  <c r="N12" i="29"/>
  <c r="P13" i="29"/>
  <c r="O12" i="29"/>
  <c r="Q13" i="29"/>
  <c r="P12" i="29"/>
  <c r="R13" i="29"/>
  <c r="R57" i="29" s="1"/>
  <c r="R58" i="29"/>
  <c r="O13" i="29"/>
  <c r="Q12" i="29"/>
  <c r="N12" i="28"/>
  <c r="P13" i="28"/>
  <c r="O13" i="28"/>
  <c r="O12" i="28"/>
  <c r="Q13" i="28"/>
  <c r="P12" i="28"/>
  <c r="R13" i="28"/>
  <c r="Q12" i="28"/>
  <c r="N12" i="27"/>
  <c r="O12" i="27"/>
  <c r="P12" i="27"/>
  <c r="Q12" i="27"/>
  <c r="N12" i="26"/>
  <c r="P13" i="26"/>
  <c r="O12" i="26"/>
  <c r="P12" i="26"/>
  <c r="R13" i="26"/>
  <c r="Q12" i="26"/>
  <c r="N12" i="25"/>
  <c r="G64" i="25" s="1"/>
  <c r="O12" i="25"/>
  <c r="R12" i="25"/>
  <c r="P12" i="25"/>
  <c r="P12" i="24"/>
  <c r="R13" i="24"/>
  <c r="N12" i="24"/>
  <c r="Q12" i="24"/>
  <c r="R12" i="24"/>
  <c r="R39" i="23"/>
  <c r="N13" i="23"/>
  <c r="O13" i="23"/>
  <c r="M13" i="12"/>
  <c r="R13" i="12" s="1"/>
  <c r="M12" i="12"/>
  <c r="R12" i="12" s="1"/>
  <c r="R57" i="28" l="1"/>
  <c r="R58" i="26"/>
  <c r="G66" i="30"/>
  <c r="G68" i="30"/>
  <c r="G67" i="27"/>
  <c r="G66" i="27"/>
  <c r="G68" i="26"/>
  <c r="G47" i="23"/>
  <c r="G46" i="23"/>
  <c r="G65" i="28"/>
  <c r="G65" i="31"/>
  <c r="G66" i="31"/>
  <c r="G64" i="31"/>
  <c r="G67" i="30"/>
  <c r="R57" i="30"/>
  <c r="R58" i="30"/>
  <c r="G65" i="30"/>
  <c r="G66" i="29"/>
  <c r="G68" i="29"/>
  <c r="G67" i="29"/>
  <c r="G65" i="29"/>
  <c r="G67" i="28"/>
  <c r="G66" i="28"/>
  <c r="G64" i="28"/>
  <c r="R56" i="28"/>
  <c r="G68" i="27"/>
  <c r="G65" i="27"/>
  <c r="R57" i="27"/>
  <c r="G66" i="26"/>
  <c r="G67" i="26"/>
  <c r="G65" i="26"/>
  <c r="R57" i="26"/>
  <c r="G65" i="25"/>
  <c r="R57" i="25"/>
  <c r="R56" i="25"/>
  <c r="G66" i="25"/>
  <c r="R56" i="24"/>
  <c r="R55" i="24"/>
  <c r="G65" i="24"/>
  <c r="G66" i="24"/>
  <c r="G63" i="24"/>
  <c r="G48" i="23"/>
  <c r="O13" i="12"/>
  <c r="P13" i="12"/>
  <c r="Q13" i="12"/>
  <c r="N13" i="12"/>
  <c r="Q12" i="12"/>
  <c r="P12" i="12"/>
  <c r="O12" i="12"/>
  <c r="N12" i="12"/>
  <c r="G48" i="12" l="1"/>
  <c r="G50" i="12"/>
  <c r="G51" i="12"/>
  <c r="G49" i="12"/>
  <c r="R41" i="12"/>
  <c r="R40" i="12"/>
</calcChain>
</file>

<file path=xl/sharedStrings.xml><?xml version="1.0" encoding="utf-8"?>
<sst xmlns="http://schemas.openxmlformats.org/spreadsheetml/2006/main" count="1267" uniqueCount="818">
  <si>
    <t>เลขที่</t>
  </si>
  <si>
    <t>ชื่อ-สกุล</t>
  </si>
  <si>
    <t>รายการประเมิน</t>
  </si>
  <si>
    <t>ผลการประเมิน</t>
  </si>
  <si>
    <t>สรุป</t>
  </si>
  <si>
    <t>สถานการณ์</t>
  </si>
  <si>
    <t>โครงงาน</t>
  </si>
  <si>
    <t>ผ่าน</t>
  </si>
  <si>
    <t>รวมจำนวนคน</t>
  </si>
  <si>
    <t>ร้อยละ</t>
  </si>
  <si>
    <t>ไม่ผ่าน</t>
  </si>
  <si>
    <t>เกณฑ์การตัดสิน:</t>
  </si>
  <si>
    <t>คะแนน</t>
  </si>
  <si>
    <t>ระดับคุณภาพ</t>
  </si>
  <si>
    <t>จำนวนคน</t>
  </si>
  <si>
    <t>ไม่ผ่านเกณฑ์</t>
  </si>
  <si>
    <t>พอใช้</t>
  </si>
  <si>
    <t>ดี</t>
  </si>
  <si>
    <t>ดีมาก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</si>
  <si>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2/1</t>
  </si>
  <si>
    <t xml:space="preserve"> รวม (40 คะแนน)</t>
  </si>
  <si>
    <t>ไม่ผ่านเกณฑ์ (0-19)</t>
  </si>
  <si>
    <t>ระบุปัญหา (4)</t>
  </si>
  <si>
    <t>พูดหรือเขียนประโยคสั้น ๆ (4)</t>
  </si>
  <si>
    <t>ระบุเครื่องมือ (4)</t>
  </si>
  <si>
    <t>ออกแบบเครื่องมือ (4)</t>
  </si>
  <si>
    <t>กาหนดขั้นตอนการสร้างเครื่องมือ (4)</t>
  </si>
  <si>
    <t>กาหนดแหล่งรวบรวมข้อมูล (4)</t>
  </si>
  <si>
    <t>ระบุวิธีการเก็บรวบรวมข้อมูล (4)</t>
  </si>
  <si>
    <t>กาหนดขั้นตอนการเก็บรวบรวมข้อมูล (4)</t>
  </si>
  <si>
    <t>สรุปและเขียนรายงาน (8)</t>
  </si>
  <si>
    <t>พอใช้ (20-26)</t>
  </si>
  <si>
    <t>ดี (27-33)</t>
  </si>
  <si>
    <t>ดีมาก (34-40)</t>
  </si>
  <si>
    <t>* เกณฑ์การตัดสิน 24 คะแนนขึ้นไปถือว่าผ่าน</t>
  </si>
  <si>
    <t>0 - 19</t>
  </si>
  <si>
    <t>20 - 26</t>
  </si>
  <si>
    <t>27 - 33</t>
  </si>
  <si>
    <t>34 - 40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</si>
  <si>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P    </t>
  </si>
  <si>
    <t>ประเมิน วันที่ ..........เดือน...........................................พ.ศ. .....................</t>
  </si>
  <si>
    <t>(ลงชื่อ)..........................................................ผู้ประเมิน</t>
  </si>
  <si>
    <t>(............................................................)</t>
  </si>
  <si>
    <t>ตำแหน่ง.....................................</t>
  </si>
  <si>
    <t>เด็กหญิงพีรดา</t>
  </si>
  <si>
    <t>สุบุตรดี</t>
  </si>
  <si>
    <t>เด็กหญิงจิรัชญา</t>
  </si>
  <si>
    <t>เด็กหญิงเพชรลดา</t>
  </si>
  <si>
    <t>เด็กหญิงเปมิกา</t>
  </si>
  <si>
    <t>เด็กหญิงชาลินี</t>
  </si>
  <si>
    <t>เด็กหญิงวริศรา</t>
  </si>
  <si>
    <t>พันธ์ธรรม</t>
  </si>
  <si>
    <t>ศรีสวัสดิ์</t>
  </si>
  <si>
    <t>ชาวเมือง</t>
  </si>
  <si>
    <t>เด็กชายชวกร</t>
  </si>
  <si>
    <t>เด็กหญิงกมลรัตน์</t>
  </si>
  <si>
    <t>อยู่คง</t>
  </si>
  <si>
    <t>เด็กหญิงณัฐณิชา</t>
  </si>
  <si>
    <t>เด็กหญิงนภัสสร</t>
  </si>
  <si>
    <t>เด็กหญิงปิยธิดา</t>
  </si>
  <si>
    <t>วงษ์สุวรรณ์</t>
  </si>
  <si>
    <t>เด็กชายเจษฎา</t>
  </si>
  <si>
    <t>เด็กชายปัณณวัฒน์</t>
  </si>
  <si>
    <t>ชาวเวียง</t>
  </si>
  <si>
    <t>เด็กชายธนาธิป</t>
  </si>
  <si>
    <t>เด็กหญิงอรวรรณ</t>
  </si>
  <si>
    <t>เด็กหญิงอรัญญา</t>
  </si>
  <si>
    <t>สังข์ทอง</t>
  </si>
  <si>
    <t>มากเจริญ</t>
  </si>
  <si>
    <t>เด็กหญิงรุ้งตะวัน</t>
  </si>
  <si>
    <t>เด็กหญิงปภาวรินทร์</t>
  </si>
  <si>
    <t>เด็กหญิงณัฐพร</t>
  </si>
  <si>
    <t>เด็กหญิงกัญญาวีร์</t>
  </si>
  <si>
    <t>รุ่งเรือง</t>
  </si>
  <si>
    <t>เด็กชายศิวกร</t>
  </si>
  <si>
    <t>อาจหาญ</t>
  </si>
  <si>
    <t>เด็กชายธนวัฒน์</t>
  </si>
  <si>
    <t>พิมพิสาร</t>
  </si>
  <si>
    <t>ทองทาย</t>
  </si>
  <si>
    <t>โปรยลาภ</t>
  </si>
  <si>
    <t>อ่อนน้อม</t>
  </si>
  <si>
    <t>เด็กหญิงวาสนา</t>
  </si>
  <si>
    <t>เด็กหญิงณัชชา</t>
  </si>
  <si>
    <t>เด็กหญิงกนกวรรณ</t>
  </si>
  <si>
    <t>หอมเดิม</t>
  </si>
  <si>
    <t>เด็กหญิงลักษิกา</t>
  </si>
  <si>
    <t>เด็กหญิงปพิชญา</t>
  </si>
  <si>
    <t>ดีศรี</t>
  </si>
  <si>
    <t>เด็กชายอนันดา</t>
  </si>
  <si>
    <t>พระครูถิ่น</t>
  </si>
  <si>
    <t>โพนงาม</t>
  </si>
  <si>
    <t>เหลืองอร่ามจิตร</t>
  </si>
  <si>
    <t>เด็กชายณัฐดนัย</t>
  </si>
  <si>
    <t>อุทโก</t>
  </si>
  <si>
    <t>เด็กหญิงณัฐวรรณ</t>
  </si>
  <si>
    <t>เด็กหญิงจิราพัชร</t>
  </si>
  <si>
    <t>เด็กหญิงพิมพ์ชนก</t>
  </si>
  <si>
    <t>สุขสวัสดิ์</t>
  </si>
  <si>
    <t>เด็กชายธนภัทร</t>
  </si>
  <si>
    <t>สิงห์คำ</t>
  </si>
  <si>
    <t>เด็กชายธนกร</t>
  </si>
  <si>
    <t>เด็กชายธนกฤต</t>
  </si>
  <si>
    <t>โถทอง</t>
  </si>
  <si>
    <t>ทองดีแสน</t>
  </si>
  <si>
    <t>เด็กหญิงณัฏฐณิชา</t>
  </si>
  <si>
    <t>นวลสุวรรณ์</t>
  </si>
  <si>
    <t>ลำบอง</t>
  </si>
  <si>
    <t>เด็กชายธนภูมิ</t>
  </si>
  <si>
    <t>เด็กชายรัฐภูมิ</t>
  </si>
  <si>
    <t>พงษ์เฉย</t>
  </si>
  <si>
    <t>เด็กหญิงกนกพร</t>
  </si>
  <si>
    <t>วัฒนวิเชียร</t>
  </si>
  <si>
    <t>เด็กชายยศพล</t>
  </si>
  <si>
    <t>เด็กหญิงณัฐฌา</t>
  </si>
  <si>
    <t>เด็กหญิงชลธิชา</t>
  </si>
  <si>
    <t>มาประเสริฐ</t>
  </si>
  <si>
    <t>แสงดำ</t>
  </si>
  <si>
    <t>เด็กชายสิรภัทร</t>
  </si>
  <si>
    <t>เด็กชายนครินทร์</t>
  </si>
  <si>
    <t>เด็กชายภาสกร</t>
  </si>
  <si>
    <t>เด็กชายสิรภพ</t>
  </si>
  <si>
    <t>เดชาฤทธิ์</t>
  </si>
  <si>
    <t>หลำผาสุข</t>
  </si>
  <si>
    <t>เด็กชายพงศกร</t>
  </si>
  <si>
    <t>บุญธรรม</t>
  </si>
  <si>
    <t>แสงทอง</t>
  </si>
  <si>
    <t>ขันทอง</t>
  </si>
  <si>
    <t>เด็กชายพีรพัฒน์</t>
  </si>
  <si>
    <t>บุญมี</t>
  </si>
  <si>
    <t>เด็กชายพีรภัทร</t>
  </si>
  <si>
    <t>เด็กชายธนากร</t>
  </si>
  <si>
    <t>เด็กหญิงฑิฆัมพร</t>
  </si>
  <si>
    <t>เอื้อเฟื้อ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</si>
  <si>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2/2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</si>
  <si>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2/3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</si>
  <si>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2/4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</si>
  <si>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2/5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</si>
  <si>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2/6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</si>
  <si>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2/7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</si>
  <si>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2/8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</si>
  <si>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2/9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</si>
  <si>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2/10</t>
  </si>
  <si>
    <t>เด็กชายณัฏฐพงษ์</t>
  </si>
  <si>
    <t>คำภูษา</t>
  </si>
  <si>
    <t>ปริยาภัทรสกุล</t>
  </si>
  <si>
    <t>เด็กชายธัชพล</t>
  </si>
  <si>
    <t>อ่อนเอม</t>
  </si>
  <si>
    <t>เด็กชายนราวิชญ์</t>
  </si>
  <si>
    <t>โนนกงกาง</t>
  </si>
  <si>
    <t>เด็กชายปฏิภาณ</t>
  </si>
  <si>
    <t>เอื้อการณ์</t>
  </si>
  <si>
    <t>ไกรสิงห์</t>
  </si>
  <si>
    <t>เด็กชายสุดสยาม</t>
  </si>
  <si>
    <t>สร้อยวัฒนานนท์</t>
  </si>
  <si>
    <t>เด็กหญิงณัฏฐนิชา</t>
  </si>
  <si>
    <t>เด็กหญิงกันทลิส</t>
  </si>
  <si>
    <t>แพงดี</t>
  </si>
  <si>
    <t>เด็กหญิงกุลพัตร</t>
  </si>
  <si>
    <t>มานะกิจ</t>
  </si>
  <si>
    <t>เด็กหญิงจิดาภา</t>
  </si>
  <si>
    <t>โสดา</t>
  </si>
  <si>
    <t>เด็กหญิงโชตินิภา</t>
  </si>
  <si>
    <t>มั่นคง</t>
  </si>
  <si>
    <t>เกตุแก้ว</t>
  </si>
  <si>
    <t>อุ่นถิ่น</t>
  </si>
  <si>
    <t>เด็กหญิงนาริศา</t>
  </si>
  <si>
    <t>อินทสร</t>
  </si>
  <si>
    <t>เด็กหญิงปุณญาพร</t>
  </si>
  <si>
    <t>พหุคำบา</t>
  </si>
  <si>
    <t>เด็กหญิงพรญาณี</t>
  </si>
  <si>
    <t>เด็กหญิงพัชรลดา</t>
  </si>
  <si>
    <t>สมัครไร่</t>
  </si>
  <si>
    <t>เด็กหญิงมุกอันดา</t>
  </si>
  <si>
    <t>บุญครุฑ</t>
  </si>
  <si>
    <t>เด็กหญิงรัตนาวลี</t>
  </si>
  <si>
    <t>พักลา</t>
  </si>
  <si>
    <t>เด็กหญิงวรัชยา</t>
  </si>
  <si>
    <t>คงกระพันธ์</t>
  </si>
  <si>
    <t>เด็กหญิงศรัญญา</t>
  </si>
  <si>
    <t>พรชัยธนกิตติ</t>
  </si>
  <si>
    <t>เด็กหญิงศุภัชญา</t>
  </si>
  <si>
    <t>สมศรี</t>
  </si>
  <si>
    <t>เด็กหญิงสุธิดา</t>
  </si>
  <si>
    <t>วงศ์เลิศ</t>
  </si>
  <si>
    <t>เด็กหญิงสุธิมา</t>
  </si>
  <si>
    <t>สายแวว</t>
  </si>
  <si>
    <t>เด็กหญิงอนันธิญดา</t>
  </si>
  <si>
    <t>เหมเพชร</t>
  </si>
  <si>
    <t>เด็กหญิงอภิฌา</t>
  </si>
  <si>
    <t>นงศ์พยัคฆ์</t>
  </si>
  <si>
    <t>เด็กชายสุวัฒนา</t>
  </si>
  <si>
    <t>เด็กชายณัฐเมธี</t>
  </si>
  <si>
    <t>เอมบุตร</t>
  </si>
  <si>
    <t>พิลาโท</t>
  </si>
  <si>
    <t>เด็กชายธนวิทย์</t>
  </si>
  <si>
    <t>ทรัพย์เจริญ</t>
  </si>
  <si>
    <t>เด็กชายปัณณวิชญ์</t>
  </si>
  <si>
    <t>ย่างเล้ง</t>
  </si>
  <si>
    <t>เด็กชายภูวเดช</t>
  </si>
  <si>
    <t>อินทเชื้อ</t>
  </si>
  <si>
    <t>เด็กชายศุภกร</t>
  </si>
  <si>
    <t>ง่วนกิจเจริญ</t>
  </si>
  <si>
    <t>ตอเสนา</t>
  </si>
  <si>
    <t>งามเพลินศิลป์</t>
  </si>
  <si>
    <t>เด็กชายอภิณัฐ</t>
  </si>
  <si>
    <t>ตรีนิตย์</t>
  </si>
  <si>
    <t>เด็กหญิงกุลนาถ</t>
  </si>
  <si>
    <t>เจริญพร</t>
  </si>
  <si>
    <t>เด็กหญิงพรรณวรท</t>
  </si>
  <si>
    <t>เรืองรองธรรม</t>
  </si>
  <si>
    <t>เด็กหญิงจุฑารัตน์</t>
  </si>
  <si>
    <t>ปั้นทิม</t>
  </si>
  <si>
    <t>ยามนิยม</t>
  </si>
  <si>
    <t>เด็กหญิงธณัสนันท์</t>
  </si>
  <si>
    <t>เด็กหญิงธิดา</t>
  </si>
  <si>
    <t>โชติพงษ์</t>
  </si>
  <si>
    <t>เด็กหญิงนภัสกร</t>
  </si>
  <si>
    <t>นึกถึง</t>
  </si>
  <si>
    <t>เด็กหญิงนวินดา</t>
  </si>
  <si>
    <t>สุขสมทรัพย์</t>
  </si>
  <si>
    <t>เด็กหญิงมัณฑนา</t>
  </si>
  <si>
    <t>ยาฮะ</t>
  </si>
  <si>
    <t>เด็กหญิงมิญาวดี</t>
  </si>
  <si>
    <t>ขุมทิพย์</t>
  </si>
  <si>
    <t>เด็กหญิงวชิรญาณ์</t>
  </si>
  <si>
    <t>กุลเพชร์</t>
  </si>
  <si>
    <t>เด็กหญิงวัทญญา</t>
  </si>
  <si>
    <t>ขาวสอาด</t>
  </si>
  <si>
    <t>เด็กหญิงวิชญาพร</t>
  </si>
  <si>
    <t>เหล่าอุ่นอ่อน</t>
  </si>
  <si>
    <t>เด็กหญิงศิริโสภา</t>
  </si>
  <si>
    <t>มาศิริ</t>
  </si>
  <si>
    <t>เด็กหญิงสิรินทรา</t>
  </si>
  <si>
    <t>ปราณีชาติ</t>
  </si>
  <si>
    <t>เด็กชายกรณ์ภวิษย์</t>
  </si>
  <si>
    <t>สีดารักษ์</t>
  </si>
  <si>
    <t>เด็กชายกฤษฎา</t>
  </si>
  <si>
    <t>เอี่ยมโอด</t>
  </si>
  <si>
    <t>เด็กชายกิตติทัศ</t>
  </si>
  <si>
    <t>สืบแสง</t>
  </si>
  <si>
    <t>เด็กชายกิตติธัช</t>
  </si>
  <si>
    <t>นาแพง</t>
  </si>
  <si>
    <t>เด็กชายคุณากร</t>
  </si>
  <si>
    <t>คชรินทร์</t>
  </si>
  <si>
    <t>แป้งร่ำ</t>
  </si>
  <si>
    <t>กุลพงษ์</t>
  </si>
  <si>
    <t>บัวสันเทียะ</t>
  </si>
  <si>
    <t>เด็กชายนนทวัชช์</t>
  </si>
  <si>
    <t>แก้วตา</t>
  </si>
  <si>
    <t>เด็กชายนนธวัฒน์</t>
  </si>
  <si>
    <t>โนนนอก</t>
  </si>
  <si>
    <t>เด็กชายนิติธร</t>
  </si>
  <si>
    <t>ศรีเนตร</t>
  </si>
  <si>
    <t>ผึ่งผาย</t>
  </si>
  <si>
    <t>เด็กชายพิชญุตม์</t>
  </si>
  <si>
    <t>โพธิ์เย็น</t>
  </si>
  <si>
    <t>เด็กชายภูริภัทร</t>
  </si>
  <si>
    <t>ทรายทอง</t>
  </si>
  <si>
    <t>เด็กชายสมเกียรติ</t>
  </si>
  <si>
    <t>เจริญเอม</t>
  </si>
  <si>
    <t>เด็กชายสุธิศักดิ์</t>
  </si>
  <si>
    <t>วงรอด</t>
  </si>
  <si>
    <t>เด็กชายอชิติกร</t>
  </si>
  <si>
    <t>เหล็กศิริ</t>
  </si>
  <si>
    <t>เรืองนาม</t>
  </si>
  <si>
    <t>แก้วแสงศิริชัย</t>
  </si>
  <si>
    <t>เด็กหญิงกัลยทรรศน์</t>
  </si>
  <si>
    <t>วงษ์วัฒนะ</t>
  </si>
  <si>
    <t>เด็กหญิงขวัญมนัส</t>
  </si>
  <si>
    <t>จินพิณโย</t>
  </si>
  <si>
    <t>ไชโย</t>
  </si>
  <si>
    <t>เด็กหญิงจิราภา</t>
  </si>
  <si>
    <t>แสงสุวรรณ</t>
  </si>
  <si>
    <t>เด็กหญิงชนิสรา</t>
  </si>
  <si>
    <t>อยู่สมพงษ์</t>
  </si>
  <si>
    <t>เด็กหญิงชวิศา</t>
  </si>
  <si>
    <t>ศรแก้ว</t>
  </si>
  <si>
    <t>เด็กหญิงญาณีรัตน์</t>
  </si>
  <si>
    <t>ขวัญเมือง</t>
  </si>
  <si>
    <t>เด็กหญิงฑุลิกา</t>
  </si>
  <si>
    <t>ศิลธรรม</t>
  </si>
  <si>
    <t>เด็กหญิงณัฏฐวรรณ</t>
  </si>
  <si>
    <t>ช่างเก็บ</t>
  </si>
  <si>
    <t>เด็กหญิงณิชา</t>
  </si>
  <si>
    <t>มากแสง</t>
  </si>
  <si>
    <t>เด็กหญิงดอกฝ้าย</t>
  </si>
  <si>
    <t>มนต์ขลัง</t>
  </si>
  <si>
    <t>เด็กหญิงดานุทิน</t>
  </si>
  <si>
    <t>สืบวงษ์</t>
  </si>
  <si>
    <t>เด็กหญิงธมลวรรณ</t>
  </si>
  <si>
    <t>ปัทธิสามะ</t>
  </si>
  <si>
    <t>เด็กหญิงนันทิกานต์</t>
  </si>
  <si>
    <t>เจริญ</t>
  </si>
  <si>
    <t>เด็กหญิงปัณฑิตา</t>
  </si>
  <si>
    <t>ศรีจันทร์</t>
  </si>
  <si>
    <t>เด็กหญิงปารีณา</t>
  </si>
  <si>
    <t>จีระสิงห์</t>
  </si>
  <si>
    <t>เด็กหญิงวรรณรดา</t>
  </si>
  <si>
    <t>สาทัง</t>
  </si>
  <si>
    <t>เด็กหญิงวรรณษา</t>
  </si>
  <si>
    <t>ผ่องสะอาด</t>
  </si>
  <si>
    <t>ศรีภา</t>
  </si>
  <si>
    <t>ประกอบแก้ว</t>
  </si>
  <si>
    <t>เด็กหญิงศิลาลักษณ์</t>
  </si>
  <si>
    <t>ศักดิ์ดาเจริญ</t>
  </si>
  <si>
    <t>เด็กหญิงอนงนาฏ</t>
  </si>
  <si>
    <t>เด็กชายก้องกฤษฏา</t>
  </si>
  <si>
    <t>จำจิตต์</t>
  </si>
  <si>
    <t>เด็กชายกันตพัฒน์</t>
  </si>
  <si>
    <t>สุดใจ</t>
  </si>
  <si>
    <t>เด็กชายเกียรติศักดิ์</t>
  </si>
  <si>
    <t>เด็กชายชนาธิป</t>
  </si>
  <si>
    <t>เถลิงกอบลาภ</t>
  </si>
  <si>
    <t>เด็กชายทักษ์ดนัย</t>
  </si>
  <si>
    <t>มูลชัย</t>
  </si>
  <si>
    <t>เด็กชายทัศนวัฒน์</t>
  </si>
  <si>
    <t>พราวศรี</t>
  </si>
  <si>
    <t>เด็กชายธนพงษ์</t>
  </si>
  <si>
    <t>องค์ตระกูลอารี</t>
  </si>
  <si>
    <t>เด็กชายธนยศ</t>
  </si>
  <si>
    <t>ศิริโต</t>
  </si>
  <si>
    <t>เด็กชายธนันธร</t>
  </si>
  <si>
    <t>ชูสลับ</t>
  </si>
  <si>
    <t>เด็กชายปณตพล</t>
  </si>
  <si>
    <t>บุญท้วม</t>
  </si>
  <si>
    <t>เด็กชายยศกร</t>
  </si>
  <si>
    <t>ประสานเชื้อ</t>
  </si>
  <si>
    <t>เด็กชายรัชชานนท์</t>
  </si>
  <si>
    <t>ใกล้บุบผา</t>
  </si>
  <si>
    <t>เด็กชายรุจิกร</t>
  </si>
  <si>
    <t>นึกธรรม</t>
  </si>
  <si>
    <t>เด็กชายวีรวัฒน์</t>
  </si>
  <si>
    <t>เด็กชายสิขรินทร์</t>
  </si>
  <si>
    <t>พรหมมา</t>
  </si>
  <si>
    <t>เด็กชายสิริศักดิ์</t>
  </si>
  <si>
    <t>อารี</t>
  </si>
  <si>
    <t>เด็กชายสุรสิทธิ์</t>
  </si>
  <si>
    <t>เรืองฤทธิ์</t>
  </si>
  <si>
    <t>เด็กชายอดิศร</t>
  </si>
  <si>
    <t>เด็กหญิงจิระประภา</t>
  </si>
  <si>
    <t>ประภา</t>
  </si>
  <si>
    <t>เด็กหญิงชญาณี</t>
  </si>
  <si>
    <t>เกตุมี</t>
  </si>
  <si>
    <t>เด็กหญิงชลิตา</t>
  </si>
  <si>
    <t>เทศนวน</t>
  </si>
  <si>
    <t>กองวิเศษ</t>
  </si>
  <si>
    <t>เด็กหญิงชุติมา</t>
  </si>
  <si>
    <t>ศิลาภรพรรณ</t>
  </si>
  <si>
    <t>เด็กหญิงญาณินท์</t>
  </si>
  <si>
    <t>เสียงเย็น</t>
  </si>
  <si>
    <t>เด็กหญิงธนพร</t>
  </si>
  <si>
    <t>กระจ่างมล</t>
  </si>
  <si>
    <t>เด็กหญิงธนวรรณ</t>
  </si>
  <si>
    <t>บุคขุน</t>
  </si>
  <si>
    <t>เด็กหญิงธัญรดา</t>
  </si>
  <si>
    <t>เนียมทอง</t>
  </si>
  <si>
    <t>เด็กหญิงนิภาธร</t>
  </si>
  <si>
    <t>แก้วศรี</t>
  </si>
  <si>
    <t>เด็กหญิงเบญจสิริ</t>
  </si>
  <si>
    <t>เพ็งครั่ง</t>
  </si>
  <si>
    <t>เด็กหญิงปภาดา</t>
  </si>
  <si>
    <t>บัวชาบาล</t>
  </si>
  <si>
    <t>สุดใจชื้น</t>
  </si>
  <si>
    <t>เด็กหญิงพรพรรณ</t>
  </si>
  <si>
    <t>ไกรทอง</t>
  </si>
  <si>
    <t>เด็กหญิงพัทธนันท์</t>
  </si>
  <si>
    <t>เปี่ยมวารี</t>
  </si>
  <si>
    <t>เด็กหญิงพิชามญชุ์</t>
  </si>
  <si>
    <t>กิ่งเส็ง</t>
  </si>
  <si>
    <t>เด็กหญิงเพชรดา</t>
  </si>
  <si>
    <t>จันทะวงษา</t>
  </si>
  <si>
    <t>เด็กหญิงรภัสสา</t>
  </si>
  <si>
    <t>เด็กหญิงสริญญา</t>
  </si>
  <si>
    <t>หนูแดง</t>
  </si>
  <si>
    <t>เด็กหญิงสุพัชชา</t>
  </si>
  <si>
    <t>ทุ่มโมง</t>
  </si>
  <si>
    <t>เด็กหญิงสุพัตรา</t>
  </si>
  <si>
    <t>บุญนิธิพัฒน์</t>
  </si>
  <si>
    <t>เด็กหญิงสุวนันท์</t>
  </si>
  <si>
    <t>วิมลภักดิ์</t>
  </si>
  <si>
    <t>เด็กหญิงหยกมณี</t>
  </si>
  <si>
    <t>ยืนสุข</t>
  </si>
  <si>
    <t>กันยาประสิทธิ์</t>
  </si>
  <si>
    <t>เด็กหญิงอัฐภิญญา</t>
  </si>
  <si>
    <t>นวลปลอด</t>
  </si>
  <si>
    <t>เด็กชายเกศฎา</t>
  </si>
  <si>
    <t>แกมนิล</t>
  </si>
  <si>
    <t>เด็กชายชนิตพล</t>
  </si>
  <si>
    <t>อวยพร</t>
  </si>
  <si>
    <t>เด็กชายชยพล</t>
  </si>
  <si>
    <t>อุดมวิทยานุกูล</t>
  </si>
  <si>
    <t>เด็กชายทฤษฎี</t>
  </si>
  <si>
    <t>ไพรเขียว</t>
  </si>
  <si>
    <t>เด็กชายธนพนธ์</t>
  </si>
  <si>
    <t>มุกดาหาญ</t>
  </si>
  <si>
    <t>อิ่มสุข</t>
  </si>
  <si>
    <t>เด็กชายธนารักษ์</t>
  </si>
  <si>
    <t>ลำน้ำ</t>
  </si>
  <si>
    <t>เด็กชายธาดา</t>
  </si>
  <si>
    <t>เด็กชายธีรเมธ</t>
  </si>
  <si>
    <t>แสงคำชู</t>
  </si>
  <si>
    <t>เด็กชายนพณัฐ</t>
  </si>
  <si>
    <t>เขียวชอุ่ม</t>
  </si>
  <si>
    <t>เด็กชายนัทธวัฒน์</t>
  </si>
  <si>
    <t>บัวปั้น</t>
  </si>
  <si>
    <t>เด็กชายปฐมพร</t>
  </si>
  <si>
    <t>รัตนสุวรรณ์</t>
  </si>
  <si>
    <t>พุทธิษา</t>
  </si>
  <si>
    <t>เด็กชายสิทธิโชค</t>
  </si>
  <si>
    <t>กองจรูญ</t>
  </si>
  <si>
    <t>ศรีหิรัญ</t>
  </si>
  <si>
    <t>เด็กชายอนาวิล</t>
  </si>
  <si>
    <t>พุธไทย</t>
  </si>
  <si>
    <t>เด็กชายอภินันท์</t>
  </si>
  <si>
    <t>สอนจิต</t>
  </si>
  <si>
    <t>เด็กชายคณิศร</t>
  </si>
  <si>
    <t>วรลักณ์</t>
  </si>
  <si>
    <t>เด็กชายอัษฎา</t>
  </si>
  <si>
    <t>เทพปะโมง</t>
  </si>
  <si>
    <t>ศรีสกุล</t>
  </si>
  <si>
    <t>เด็กหญิงกันตพัฒน์</t>
  </si>
  <si>
    <t>อรรคนิมาตย์</t>
  </si>
  <si>
    <t>เด็กหญิงกิตติ์ชญาห์</t>
  </si>
  <si>
    <t>ศรีมะลัย</t>
  </si>
  <si>
    <t>เด็กหญิงจรรยพร</t>
  </si>
  <si>
    <t>ถาดทอง</t>
  </si>
  <si>
    <t>วงษ์เชื้อ</t>
  </si>
  <si>
    <t>ภักดีไสย์</t>
  </si>
  <si>
    <t>เด็กหญิงจุฑาภรณ์</t>
  </si>
  <si>
    <t>เอี่ยมสอาด</t>
  </si>
  <si>
    <t>เด็กหญิงชลดา</t>
  </si>
  <si>
    <t>เด็กหญิงณัฏฐกานต์</t>
  </si>
  <si>
    <t>เด็กหญิงณัฐกาญจน์</t>
  </si>
  <si>
    <t>เด็กหญิงธนภรณ์</t>
  </si>
  <si>
    <t>คูณมี</t>
  </si>
  <si>
    <t>เด็กหญิงนงนภัส</t>
  </si>
  <si>
    <t>รวมพร</t>
  </si>
  <si>
    <t>เด็กหญิงพิณนรี</t>
  </si>
  <si>
    <t>อินทร์จันทร์</t>
  </si>
  <si>
    <t>เด็กหญิงมินตรา</t>
  </si>
  <si>
    <t>ปาณะวร</t>
  </si>
  <si>
    <t>เด็กหญิงเมนิตา</t>
  </si>
  <si>
    <t>เด็กหญิงลลิตวดี</t>
  </si>
  <si>
    <t>บุญเพ็ง</t>
  </si>
  <si>
    <t>เด็กหญิงวรารี</t>
  </si>
  <si>
    <t>เอิบอิ่ม</t>
  </si>
  <si>
    <t>มูลคำ</t>
  </si>
  <si>
    <t>เด็กหญิงศรัณย์พร</t>
  </si>
  <si>
    <t>ด้วงทอง</t>
  </si>
  <si>
    <t>เด็กหญิงสุชานรี</t>
  </si>
  <si>
    <t>อินทรหอม</t>
  </si>
  <si>
    <t>เด็กหญิงสุธีธิดา</t>
  </si>
  <si>
    <t>พอดี</t>
  </si>
  <si>
    <t>เด็กหญิงอรญา</t>
  </si>
  <si>
    <t>บุญโกมล</t>
  </si>
  <si>
    <t>เด็กชายกิตติ</t>
  </si>
  <si>
    <t>ข้าวหอม</t>
  </si>
  <si>
    <t>เด็กชายคุณภัทร</t>
  </si>
  <si>
    <t>บัวปล้อง</t>
  </si>
  <si>
    <t>เด็กชายจิระวัฒน์</t>
  </si>
  <si>
    <t>ชื่นจิตร</t>
  </si>
  <si>
    <t>เด็กชายเฉลิมชาติ</t>
  </si>
  <si>
    <t>พจน์สวนีย์</t>
  </si>
  <si>
    <t>โพธิ์พึ่ง</t>
  </si>
  <si>
    <t>เด็กชายธนโชติ</t>
  </si>
  <si>
    <t>พรเอี่ยม</t>
  </si>
  <si>
    <t>เด็กชายธรรมรัตน์</t>
  </si>
  <si>
    <t>อินทร์สุข</t>
  </si>
  <si>
    <t>เด็กชายธีรภัทร</t>
  </si>
  <si>
    <t>แย้มเยื้อน</t>
  </si>
  <si>
    <t>เด็กชายนรินทร</t>
  </si>
  <si>
    <t>ชัยวรรณวุฒิ</t>
  </si>
  <si>
    <t>รื่นกลิ่น</t>
  </si>
  <si>
    <t>เด็กชายพลกฤต</t>
  </si>
  <si>
    <t>ชันพรมมา</t>
  </si>
  <si>
    <t>อยู่สุขสุวรรณ</t>
  </si>
  <si>
    <t>เด็กชายวัชรชัย</t>
  </si>
  <si>
    <t>ศรีคะชา</t>
  </si>
  <si>
    <t>เด็กชายพิเชฐ</t>
  </si>
  <si>
    <t>เพชรสังหาร</t>
  </si>
  <si>
    <t>เด็กชายศุภโชค</t>
  </si>
  <si>
    <t>นงพรมมา</t>
  </si>
  <si>
    <t>เด็กชายสายฟ้า</t>
  </si>
  <si>
    <t>ลาพงษ์</t>
  </si>
  <si>
    <t>เด็กชายสุวิจักขณ์</t>
  </si>
  <si>
    <t>ชมภู</t>
  </si>
  <si>
    <t>เด็กชายโสภณ</t>
  </si>
  <si>
    <t>ภูวะสุรินทร์</t>
  </si>
  <si>
    <t>เด็กหญิงกชกร</t>
  </si>
  <si>
    <t>เด็กหญิงกรพินธุ์</t>
  </si>
  <si>
    <t>ลามิล</t>
  </si>
  <si>
    <t>เด็กหญิงขวัญข้าว</t>
  </si>
  <si>
    <t>ช่วงรังษี</t>
  </si>
  <si>
    <t>สุเมฆ</t>
  </si>
  <si>
    <t>เด็กหญิงณัฏฐธิดา</t>
  </si>
  <si>
    <t>ปิ่นทอง</t>
  </si>
  <si>
    <t>เด็กหญิงณัฐนิชา</t>
  </si>
  <si>
    <t>แสงจ้า</t>
  </si>
  <si>
    <t>เด็กหญิงดาริยา</t>
  </si>
  <si>
    <t>ยุทธนไพบูลย์</t>
  </si>
  <si>
    <t>เด็กหญิงทิพย์รัตน์</t>
  </si>
  <si>
    <t>เด็กหญิงนวลนภา</t>
  </si>
  <si>
    <t>สมบูรณ์</t>
  </si>
  <si>
    <t>พรมแสง</t>
  </si>
  <si>
    <t>เด็กหญิงปิยมาศ</t>
  </si>
  <si>
    <t>งามประสาท</t>
  </si>
  <si>
    <t>เด็กหญิงพนิตพิชา</t>
  </si>
  <si>
    <t>เด็กหญิงพรประภา</t>
  </si>
  <si>
    <t>วรรณประดิษฐ์</t>
  </si>
  <si>
    <t>เด็กหญิงภัทรลภา</t>
  </si>
  <si>
    <t>สุขเสมอ</t>
  </si>
  <si>
    <t>วังยายฉิม</t>
  </si>
  <si>
    <t>แก้วบำรุง</t>
  </si>
  <si>
    <t>พืชนะผล</t>
  </si>
  <si>
    <t>เด็กหญิงวราภรณ์</t>
  </si>
  <si>
    <t>วราห์คำ</t>
  </si>
  <si>
    <t>เด็กหญิงศุภมาส</t>
  </si>
  <si>
    <t>เมตตา</t>
  </si>
  <si>
    <t>เด็กหญิงสมหญิง</t>
  </si>
  <si>
    <t>เสนกรรหา</t>
  </si>
  <si>
    <t>เด็กหญิงสุชาวดี</t>
  </si>
  <si>
    <t>แสงไพศรรค์</t>
  </si>
  <si>
    <t>เด็กหญิงสุนิศา</t>
  </si>
  <si>
    <t>ช่อดอกรัก</t>
  </si>
  <si>
    <t>เด็กหญิงสุพัชญา</t>
  </si>
  <si>
    <t>เด็กหญิงสุวพร</t>
  </si>
  <si>
    <t>ทองเล็ก</t>
  </si>
  <si>
    <t>เด็กหญิงอริสรา</t>
  </si>
  <si>
    <t>คาประยูร</t>
  </si>
  <si>
    <t>เด็กหญิงธารธิดา</t>
  </si>
  <si>
    <t>เที่ยงวงษ์</t>
  </si>
  <si>
    <t>เด็กชายจักรภัทร</t>
  </si>
  <si>
    <t>แม่นปืน</t>
  </si>
  <si>
    <t>เด็กชายณัฐพล</t>
  </si>
  <si>
    <t>โช่ครุ่ง</t>
  </si>
  <si>
    <t>เด็กชายเตวิทย์</t>
  </si>
  <si>
    <t>มีหลาย</t>
  </si>
  <si>
    <t>ณ ทุ่งฝาย</t>
  </si>
  <si>
    <t>เด็กชายธรรมธัช</t>
  </si>
  <si>
    <t>ทิพย์วรรณ</t>
  </si>
  <si>
    <t>สายพิมพ์</t>
  </si>
  <si>
    <t>เด็กชายพัฒนพันธุ์</t>
  </si>
  <si>
    <t>เลิศสุวรรณ</t>
  </si>
  <si>
    <t>เด็กชายพัณวศา</t>
  </si>
  <si>
    <t>เด็กชายพิสิษฐ์</t>
  </si>
  <si>
    <t>จาคะพิทาน</t>
  </si>
  <si>
    <t>วิเชียร</t>
  </si>
  <si>
    <t>มรกต</t>
  </si>
  <si>
    <t>เด็กชายสุกฤษฎิ์</t>
  </si>
  <si>
    <t>เด็กชายสุรศักดิ์</t>
  </si>
  <si>
    <t>ลับแล</t>
  </si>
  <si>
    <t>เด็กชายหาญณรงค์</t>
  </si>
  <si>
    <t>มูลทอง</t>
  </si>
  <si>
    <t>เด็กชายอนุลักษ์</t>
  </si>
  <si>
    <t>สาสุนันท์</t>
  </si>
  <si>
    <t>เด็กชายอัครชา</t>
  </si>
  <si>
    <t>สายสมบูรณ์</t>
  </si>
  <si>
    <t>เด็กชายอาทิตย์</t>
  </si>
  <si>
    <t>บุญโชติ</t>
  </si>
  <si>
    <t>เด็กหญิงแก้วตา</t>
  </si>
  <si>
    <t>ศรีสอาด</t>
  </si>
  <si>
    <t>เด็กหญิงขนิษฐา</t>
  </si>
  <si>
    <t>เด็กหญิงคุณัญญา</t>
  </si>
  <si>
    <t>ราดสาย</t>
  </si>
  <si>
    <t>ขันโท</t>
  </si>
  <si>
    <t>เด็กหญิงจิราณี</t>
  </si>
  <si>
    <t>จิรัมย์</t>
  </si>
  <si>
    <t>เด็กหญิงชริญญา</t>
  </si>
  <si>
    <t>แสนเดช</t>
  </si>
  <si>
    <t>อนันตภักดิ์</t>
  </si>
  <si>
    <t>ศรีผ่อง</t>
  </si>
  <si>
    <t>เด็กหญิงทักษยา</t>
  </si>
  <si>
    <t>ทักษิณธานี</t>
  </si>
  <si>
    <t>เด็กหญิงธัญลักษณ์</t>
  </si>
  <si>
    <t>ปัญญะปูน</t>
  </si>
  <si>
    <t>เด็กหญิงบุญธิตา</t>
  </si>
  <si>
    <t>ผลสุข</t>
  </si>
  <si>
    <t>เด็กหญิงยุวดี</t>
  </si>
  <si>
    <t>ทับทิมโต</t>
  </si>
  <si>
    <t>เด็กหญิงลภัสรดา</t>
  </si>
  <si>
    <t>บันเชิด</t>
  </si>
  <si>
    <t>เด็กหญิงวนิดา</t>
  </si>
  <si>
    <t>เด็กหญิงวรัทยา</t>
  </si>
  <si>
    <t>พัสดุ</t>
  </si>
  <si>
    <t>เด็กหญิงศศิกานต์</t>
  </si>
  <si>
    <t>สันทรีย์</t>
  </si>
  <si>
    <t>เด็กหญิงศุภนิดา</t>
  </si>
  <si>
    <t>จันทร</t>
  </si>
  <si>
    <t>เด็กหญิงเสาวลักษณ์</t>
  </si>
  <si>
    <t>ยามจีน</t>
  </si>
  <si>
    <t>เด็กหญิงอติกานต์</t>
  </si>
  <si>
    <t>พงศ์นิศิษฐ์</t>
  </si>
  <si>
    <t>เด็กหญิงอริยา</t>
  </si>
  <si>
    <t>เด็กหญิงอัญลิปรียา</t>
  </si>
  <si>
    <t>สมคูณ</t>
  </si>
  <si>
    <t>เด็กหญิงอิสริยา</t>
  </si>
  <si>
    <t>ทันถากิจ</t>
  </si>
  <si>
    <t>ดวงจันทร์</t>
  </si>
  <si>
    <t>เด็กชายกฤษณะ</t>
  </si>
  <si>
    <t>มีมาก</t>
  </si>
  <si>
    <t>สวนเสริม</t>
  </si>
  <si>
    <t>โกฮวด</t>
  </si>
  <si>
    <t>เด็กชายเกียรติก้อง</t>
  </si>
  <si>
    <t>พูลศรี</t>
  </si>
  <si>
    <t>เด็กชายจารุธกรณ์</t>
  </si>
  <si>
    <t>ลาน้อย</t>
  </si>
  <si>
    <t>เด็กชายจิรายุส</t>
  </si>
  <si>
    <t>ปรีชาศิลป์</t>
  </si>
  <si>
    <t>ฟักตั้ง</t>
  </si>
  <si>
    <t>เด็กชายชิราวุธ</t>
  </si>
  <si>
    <t>ถือมั่น</t>
  </si>
  <si>
    <t>เด็กชายณัฐพัฒน์</t>
  </si>
  <si>
    <t>โพนหนา</t>
  </si>
  <si>
    <t>สมพร</t>
  </si>
  <si>
    <t>เด็กชายธนรัตน์</t>
  </si>
  <si>
    <t>ชูประเสริฐ</t>
  </si>
  <si>
    <t>เด็กชายนำพล</t>
  </si>
  <si>
    <t>วงษ์มณี</t>
  </si>
  <si>
    <t>เด็กชายนุกูล</t>
  </si>
  <si>
    <t>เนื่องจากแย้ม</t>
  </si>
  <si>
    <t>เด็กชายบุรพล</t>
  </si>
  <si>
    <t>เด็กชายพงศพัศ</t>
  </si>
  <si>
    <t>ธรรมวงค์</t>
  </si>
  <si>
    <t>เด็กชายรัฐศาสตร์</t>
  </si>
  <si>
    <t>พุ่มพวง</t>
  </si>
  <si>
    <t>เด็กชายหรรษธร</t>
  </si>
  <si>
    <t>วรรณรัตน์</t>
  </si>
  <si>
    <t>รวมทรัพย์</t>
  </si>
  <si>
    <t xml:space="preserve">เด็กชายธนกฤต  </t>
  </si>
  <si>
    <t>ทรงอินทร์</t>
  </si>
  <si>
    <t>เด็กชายธีร์ธวัช</t>
  </si>
  <si>
    <t>ดอนบุญไทย</t>
  </si>
  <si>
    <t>สิมมา</t>
  </si>
  <si>
    <t>เด็กหญิงกัลย์สุดา</t>
  </si>
  <si>
    <t>วงษ์จำรัส</t>
  </si>
  <si>
    <t>เด็กหญิงกัลยาณี</t>
  </si>
  <si>
    <t>ฟั้นกาวิน</t>
  </si>
  <si>
    <t>เด็กหญิงกุลธิดา</t>
  </si>
  <si>
    <t>กิมใช่ย้ง</t>
  </si>
  <si>
    <t>เด็กหญิงเกตุแก้ว</t>
  </si>
  <si>
    <t>น้อยมณี</t>
  </si>
  <si>
    <t>เด็กหญิงเกสสุดา</t>
  </si>
  <si>
    <t>อัฒจักร</t>
  </si>
  <si>
    <t>เด็กหญิงจิราณุช</t>
  </si>
  <si>
    <t>ยศนันท์</t>
  </si>
  <si>
    <t>เด็กหญิงชญารัตน์</t>
  </si>
  <si>
    <t>โพธิ์เปี่ยม</t>
  </si>
  <si>
    <t>เด็กหญิงเบญญทิพย์</t>
  </si>
  <si>
    <t>มณีแนม</t>
  </si>
  <si>
    <t>เด็กหญิงประภาสิริ</t>
  </si>
  <si>
    <t>ขาวผ่อง</t>
  </si>
  <si>
    <t>เด็กหญิงปาริฉัตร</t>
  </si>
  <si>
    <t>เด็กหญิงพิมพ์กมน</t>
  </si>
  <si>
    <t>ศรีเกตุธนานันท์</t>
  </si>
  <si>
    <t>เด็กหญิงเพ็ญธันญา</t>
  </si>
  <si>
    <t>อ้อนกระโทก</t>
  </si>
  <si>
    <t>เด็กหญิงภัทรพร</t>
  </si>
  <si>
    <t>ศรีตระเวร</t>
  </si>
  <si>
    <t>เด็กหญิงวันวิสา</t>
  </si>
  <si>
    <t>วงษ์เย็น</t>
  </si>
  <si>
    <t>เด็กหญิงศิริกาญจน์</t>
  </si>
  <si>
    <t>สีชัง</t>
  </si>
  <si>
    <t>เด็กหญิงสุธาสินี</t>
  </si>
  <si>
    <t>พิทักษ์กิจงาม</t>
  </si>
  <si>
    <t>เด็กหญิงอภัสสรา</t>
  </si>
  <si>
    <t>เปล่งผิว</t>
  </si>
  <si>
    <t>เด็กหญิงอภิชญา</t>
  </si>
  <si>
    <t>วงศ์ษาพาน</t>
  </si>
  <si>
    <t>เด็กหญิงราชาวดี</t>
  </si>
  <si>
    <t>แก้วทุ่งมน</t>
  </si>
  <si>
    <t>เด็กชายกิตติศักดิ์</t>
  </si>
  <si>
    <t>โสวรรณะ</t>
  </si>
  <si>
    <t>เด็กชายจงรักษ์</t>
  </si>
  <si>
    <t>เด็กชายจตุรัตน์</t>
  </si>
  <si>
    <t>วงศ์กำภู</t>
  </si>
  <si>
    <t>เด็กชายจารุเกียรติ</t>
  </si>
  <si>
    <t>ผ่องศรี</t>
  </si>
  <si>
    <t>เด็กชายจีระพันธ์</t>
  </si>
  <si>
    <t>กรเพ็ชร์</t>
  </si>
  <si>
    <t>เด็กชายชาญวิทย์</t>
  </si>
  <si>
    <t>สุขโข</t>
  </si>
  <si>
    <t>เด็กชายณตฤณ</t>
  </si>
  <si>
    <t>คำสอน</t>
  </si>
  <si>
    <t>จันทร์เปล่ง</t>
  </si>
  <si>
    <t>เด็กชายธีรโชติ</t>
  </si>
  <si>
    <t>ทองแหลม</t>
  </si>
  <si>
    <t>เด็กชายปฏิวัติ</t>
  </si>
  <si>
    <t>พุทธมหิกานนท์</t>
  </si>
  <si>
    <t>เด็กชายพีรทัต</t>
  </si>
  <si>
    <t>จันทร์ฉาย</t>
  </si>
  <si>
    <t>สุขใส</t>
  </si>
  <si>
    <t>เด็กชายภูริณัฐ</t>
  </si>
  <si>
    <t>บุญแก่น</t>
  </si>
  <si>
    <t>เด็กชายวรรณชัย</t>
  </si>
  <si>
    <t>ขาวประเสริฐ</t>
  </si>
  <si>
    <t>เด็กชายศรศักดิ์</t>
  </si>
  <si>
    <t>คงชื่น</t>
  </si>
  <si>
    <t>เด็กชายสงกรานต์</t>
  </si>
  <si>
    <t>โสรินทร์</t>
  </si>
  <si>
    <t>เด็กชายอดิเทพ</t>
  </si>
  <si>
    <t>สิงห์สุข</t>
  </si>
  <si>
    <t>เด็กชายอนุสรณ์</t>
  </si>
  <si>
    <t>ลมดี</t>
  </si>
  <si>
    <t xml:space="preserve">เด็กชายออมสิน  </t>
  </si>
  <si>
    <t>เด็กหญิงกณิษฐา</t>
  </si>
  <si>
    <t>โนรีวงศ์</t>
  </si>
  <si>
    <t>วงษ์จ้อย</t>
  </si>
  <si>
    <t>รักชาติ</t>
  </si>
  <si>
    <t>เด็กหญิงกัญญาณัฐ</t>
  </si>
  <si>
    <t>ชื่นกระจ่าง</t>
  </si>
  <si>
    <t>เด็กหญิงกาญจนารัตน์</t>
  </si>
  <si>
    <t>ขำคง</t>
  </si>
  <si>
    <t>เด็กหญิงจันธราพร</t>
  </si>
  <si>
    <t>กันเนื่อง</t>
  </si>
  <si>
    <t xml:space="preserve">เด็กหญิงชวัลรัตน์ </t>
  </si>
  <si>
    <t>ชัยชุมพร</t>
  </si>
  <si>
    <t>ปานนิล</t>
  </si>
  <si>
    <t>เด็กหญิงณัฐวดี</t>
  </si>
  <si>
    <t>คงสัตย์</t>
  </si>
  <si>
    <t>เด็กหญิงธีราภรณ์</t>
  </si>
  <si>
    <t>เด็กหญิงนิตยา</t>
  </si>
  <si>
    <t>เด็กหญิงพลอยมณี</t>
  </si>
  <si>
    <t>ตีวะบุตร</t>
  </si>
  <si>
    <t>นิลกล่ำ</t>
  </si>
  <si>
    <t>เด็กหญิงภัทรธาภรณ์</t>
  </si>
  <si>
    <t>อ่วมศิริ</t>
  </si>
  <si>
    <t>เด็กหญิงรัตนาพร</t>
  </si>
  <si>
    <t>จันทราสินธุ์</t>
  </si>
  <si>
    <t>ชื่นบาน</t>
  </si>
  <si>
    <t>เด็กหญิงวิชิตา</t>
  </si>
  <si>
    <t>แก้วคำ</t>
  </si>
  <si>
    <t>เด็กหญิงวิภูษา</t>
  </si>
  <si>
    <t>บุตโต</t>
  </si>
  <si>
    <t>แก้วมล</t>
  </si>
  <si>
    <t>เด็กหญิงสุริวิภา</t>
  </si>
  <si>
    <t>นครเอี่ยม</t>
  </si>
  <si>
    <t>เด็กหญิงอภิสรา</t>
  </si>
  <si>
    <t>คชาวงษ์</t>
  </si>
  <si>
    <t>แย้มทัส</t>
  </si>
  <si>
    <t>เด็กหญิงอรอุมา</t>
  </si>
  <si>
    <t>วารุณประภา</t>
  </si>
  <si>
    <t>เด็กหญิงอุษาศิริ</t>
  </si>
  <si>
    <t>คุณสุข</t>
  </si>
  <si>
    <t>เด็กชายกฤษดา</t>
  </si>
  <si>
    <t>เสาพะเนา</t>
  </si>
  <si>
    <t>เด็กชายณัฐพงศ์</t>
  </si>
  <si>
    <t>ทองอ่อน</t>
  </si>
  <si>
    <t>คำยศ</t>
  </si>
  <si>
    <t>แซ่โง้ว</t>
  </si>
  <si>
    <t>เสมา</t>
  </si>
  <si>
    <t>รอบคอบ</t>
  </si>
  <si>
    <t>เด็กชายธีรเดช</t>
  </si>
  <si>
    <t>ไพรศูนย์</t>
  </si>
  <si>
    <t>เด็กชายธีรปรีชัย</t>
  </si>
  <si>
    <t>เด็กชายนราธิป</t>
  </si>
  <si>
    <t>เมืองฤทธิ์</t>
  </si>
  <si>
    <t>เด็กชายปิยวัฒน์</t>
  </si>
  <si>
    <t>เตชะสกุลเจริญ</t>
  </si>
  <si>
    <t>เด็กชายพิพิธธน</t>
  </si>
  <si>
    <t>ท่าหิน</t>
  </si>
  <si>
    <t>บุญยะใบ</t>
  </si>
  <si>
    <t>เด็กชายภัทรศักดิ์</t>
  </si>
  <si>
    <t>ศิริอำพันธ์</t>
  </si>
  <si>
    <t>เด็กชายรติบดี</t>
  </si>
  <si>
    <t>อึ้งสุวานิช</t>
  </si>
  <si>
    <t>เด็กชายวิวัฒน์ไชย</t>
  </si>
  <si>
    <t>พงษ์ประสิทธิ์</t>
  </si>
  <si>
    <t>เด็กชายวิศรุติ</t>
  </si>
  <si>
    <t>เด็กชายศตรัชน์</t>
  </si>
  <si>
    <t>คำหาญ</t>
  </si>
  <si>
    <t>ปริกสุวรรณ</t>
  </si>
  <si>
    <t>เด็กชายศุภวิชญ์</t>
  </si>
  <si>
    <t>พิลาแพง</t>
  </si>
  <si>
    <t>เด็กชายสมิทธ</t>
  </si>
  <si>
    <t>พุ่มม่วง</t>
  </si>
  <si>
    <t>เด็กชายสินชัย</t>
  </si>
  <si>
    <t>เด็กชายสุพัฒน์</t>
  </si>
  <si>
    <t>สิงห์โตเผือก</t>
  </si>
  <si>
    <t>เด็กชายอธิปบดี</t>
  </si>
  <si>
    <t>พุทธปัญญา</t>
  </si>
  <si>
    <t>บัวชุม</t>
  </si>
  <si>
    <t>เด็กชายอนุชา</t>
  </si>
  <si>
    <t>น้ำทรัพย์</t>
  </si>
  <si>
    <t>เด็กชายกฤษฎากร</t>
  </si>
  <si>
    <t>นิวัชชาติ</t>
  </si>
  <si>
    <t>เด็กหญิงกัญญาภัทร</t>
  </si>
  <si>
    <t>ชนนิกร</t>
  </si>
  <si>
    <t>เด็กหญิงคณิตา</t>
  </si>
  <si>
    <t>กุมารสิงห์</t>
  </si>
  <si>
    <t>เด็กหญิงจิรัฐิติกาล</t>
  </si>
  <si>
    <t>หนองแฝก</t>
  </si>
  <si>
    <t>เด็กหญิงชญานิษฐ์</t>
  </si>
  <si>
    <t>สุชีชล</t>
  </si>
  <si>
    <t>เด็กหญิงทิพาพรรณ</t>
  </si>
  <si>
    <t>กลิ่นพิพัฒน์</t>
  </si>
  <si>
    <t>เด็กหญิงธิดารัตน์</t>
  </si>
  <si>
    <t>วงษ์พันเสือ</t>
  </si>
  <si>
    <t>เด็กหญิงนฤมล</t>
  </si>
  <si>
    <t>ฟักสอาด</t>
  </si>
  <si>
    <t>คูณศรี</t>
  </si>
  <si>
    <t>เด็กหญิงประดิภา</t>
  </si>
  <si>
    <t>องค์ยา</t>
  </si>
  <si>
    <t>เด็กหญิงปรีชญา</t>
  </si>
  <si>
    <t>แขกวงษ์</t>
  </si>
  <si>
    <t>เด็กหญิงปิ่นมุก</t>
  </si>
  <si>
    <t>แก้วประเสริฐ</t>
  </si>
  <si>
    <t>เด็กหญิงภัทชราพร</t>
  </si>
  <si>
    <t>เพ็ชรสังวาล</t>
  </si>
  <si>
    <t>เด็กหญิงวรรณิษา</t>
  </si>
  <si>
    <t>โอ่วเจริญ</t>
  </si>
  <si>
    <t>เด็กหญิงวิชชุดา</t>
  </si>
  <si>
    <t>วงษ์กรด</t>
  </si>
  <si>
    <t>เด็กหญิงศิริกร</t>
  </si>
  <si>
    <t>เสือขวัญ</t>
  </si>
  <si>
    <t>เด็กหญิงสิริขวัญ</t>
  </si>
  <si>
    <t>เสาวคนธ์</t>
  </si>
  <si>
    <t>เด็กหญิงอชิรญาณ์</t>
  </si>
  <si>
    <t>มานะต่อ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</si>
</sst>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0"/>
      <name val="Arial"/>
      <family val="2"/>
    </font>
    <font>
      <sz val="14"/>
      <name val="Angsana New"/>
      <family val="1"/>
    </font>
    <font>
      <b/>
      <sz val="14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TH SarabunIT๙"/>
      <family val="2"/>
    </font>
    <font>
      <sz val="14"/>
      <name val="TH SarabunIT๙"/>
      <family val="2"/>
    </font>
    <font>
      <sz val="15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0">
    <xf numFmtId="0" fontId="0" fillId="0" borderId="0" xfId="0"/>
    <xf numFmtId="0" fontId="1" fillId="0" borderId="0" xfId="0" applyFont="1"/>
    <xf numFmtId="0" fontId="3" fillId="0" borderId="0" xfId="0" applyFont="1"/>
    <xf numFmtId="59" fontId="3" fillId="0" borderId="0" xfId="0" applyNumberFormat="1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Fill="1"/>
    <xf numFmtId="0" fontId="9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textRotation="90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/>
    <xf numFmtId="0" fontId="5" fillId="0" borderId="0" xfId="0" applyNumberFormat="1" applyFont="1" applyFill="1"/>
    <xf numFmtId="59" fontId="5" fillId="0" borderId="0" xfId="0" applyNumberFormat="1" applyFont="1" applyFill="1"/>
    <xf numFmtId="0" fontId="5" fillId="0" borderId="1" xfId="0" applyFont="1" applyFill="1" applyBorder="1" applyAlignment="1">
      <alignment horizontal="center" textRotation="90"/>
    </xf>
    <xf numFmtId="0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textRotation="90"/>
    </xf>
    <xf numFmtId="0" fontId="5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/>
    <xf numFmtId="0" fontId="5" fillId="2" borderId="7" xfId="0" applyNumberFormat="1" applyFont="1" applyFill="1" applyBorder="1" applyAlignment="1"/>
    <xf numFmtId="0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horizontal="left" vertical="center" shrinkToFit="1"/>
    </xf>
    <xf numFmtId="0" fontId="10" fillId="3" borderId="6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10" fillId="0" borderId="6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5" fillId="2" borderId="6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/>
    </xf>
    <xf numFmtId="0" fontId="5" fillId="2" borderId="9" xfId="0" applyNumberFormat="1" applyFont="1" applyFill="1" applyBorder="1" applyAlignment="1">
      <alignment horizontal="center"/>
    </xf>
    <xf numFmtId="0" fontId="5" fillId="2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textRotation="90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11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vertical="center" shrinkToFit="1"/>
    </xf>
    <xf numFmtId="0" fontId="12" fillId="3" borderId="7" xfId="0" applyFont="1" applyFill="1" applyBorder="1" applyAlignment="1">
      <alignment vertical="center" shrinkToFit="1"/>
    </xf>
    <xf numFmtId="0" fontId="13" fillId="3" borderId="6" xfId="0" applyFont="1" applyFill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</cellXfs>
  <cellStyles count="3">
    <cellStyle name="Normal 2" xfId="2" xr:uid="{6C405F25-716E-40B8-9259-6688EC379D6E}"/>
    <cellStyle name="ปกติ" xfId="0" builtinId="0"/>
    <cellStyle name="ปกติ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6816" y="0"/>
          <a:ext cx="794039" cy="851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73C7100F-2E3B-4349-99E3-36E2F69E5E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82CF9F8-BC6B-4546-81F0-8C5F3A601120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8B6A8087-FAF5-44A2-B87E-97D60D124B66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950C8D38-DF7B-4AD8-8147-2E9AE05FCAC8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379AF81-3A61-4E5B-B1CF-C05C3F7EFC35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3E1F41A2-39D6-49B6-A055-D204B621680A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344BDA0E-D87E-4E61-A32E-32550124E614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3D97BE0F-FE82-499A-82FC-DD9139E04619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069D1FC-234F-41EE-889B-D8EA88E28D9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FF7F433-6F11-46CA-B80F-156DF09BFADF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BE347727-0D49-4DFA-9411-0A1377F1A65B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86D7286-A068-4236-828D-270D7B32FB21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ED941AC3-F19E-40E1-9569-DCCD2F18606B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5954371-4FF4-44B7-8B75-D50E3FD83713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21FD3073-5720-4BF1-B666-B520F87EA70A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5D6BEBC-E51B-41D7-B353-3648FF55E5B7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93EA03EA-F701-4946-9B76-2B18C5C9BA41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7BB07DB-61C5-4BCB-9C5F-F1BDD86F6047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2"/>
  <sheetViews>
    <sheetView view="pageLayout" topLeftCell="A31" zoomScale="110" zoomScalePageLayoutView="110" workbookViewId="0">
      <selection activeCell="A40" sqref="A40:C52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2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2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7.5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1" customFormat="1" ht="16.5" customHeight="1" x14ac:dyDescent="0.35">
      <c r="A6" s="49" t="s">
        <v>19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s="1" customFormat="1" ht="18" customHeight="1" x14ac:dyDescent="0.35">
      <c r="A7" s="49" t="s">
        <v>40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 s="5" customFormat="1" ht="20.25" customHeight="1" x14ac:dyDescent="0.2">
      <c r="A8" s="7" t="s">
        <v>39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s="2" customFormat="1" ht="18" customHeight="1" x14ac:dyDescent="0.45">
      <c r="A9" s="50" t="s">
        <v>0</v>
      </c>
      <c r="B9" s="51" t="s">
        <v>1</v>
      </c>
      <c r="C9" s="52"/>
      <c r="D9" s="57" t="s">
        <v>2</v>
      </c>
      <c r="E9" s="57"/>
      <c r="F9" s="57"/>
      <c r="G9" s="57"/>
      <c r="H9" s="57"/>
      <c r="I9" s="57"/>
      <c r="J9" s="57"/>
      <c r="K9" s="57"/>
      <c r="L9" s="57"/>
      <c r="M9" s="58" t="s">
        <v>20</v>
      </c>
      <c r="N9" s="59" t="s">
        <v>3</v>
      </c>
      <c r="O9" s="59"/>
      <c r="P9" s="59"/>
      <c r="Q9" s="59"/>
      <c r="R9" s="60" t="s">
        <v>4</v>
      </c>
    </row>
    <row r="10" spans="1:18" s="2" customFormat="1" ht="18.75" customHeight="1" x14ac:dyDescent="0.45">
      <c r="A10" s="50"/>
      <c r="B10" s="53"/>
      <c r="C10" s="54"/>
      <c r="D10" s="61" t="s">
        <v>5</v>
      </c>
      <c r="E10" s="62"/>
      <c r="F10" s="61" t="s">
        <v>6</v>
      </c>
      <c r="G10" s="63"/>
      <c r="H10" s="63"/>
      <c r="I10" s="63"/>
      <c r="J10" s="63"/>
      <c r="K10" s="63"/>
      <c r="L10" s="62"/>
      <c r="M10" s="58"/>
      <c r="N10" s="58" t="s">
        <v>21</v>
      </c>
      <c r="O10" s="59" t="s">
        <v>7</v>
      </c>
      <c r="P10" s="59"/>
      <c r="Q10" s="59"/>
      <c r="R10" s="60"/>
    </row>
    <row r="11" spans="1:18" s="2" customFormat="1" ht="126" customHeight="1" x14ac:dyDescent="0.3">
      <c r="A11" s="50"/>
      <c r="B11" s="55"/>
      <c r="C11" s="56"/>
      <c r="D11" s="8" t="s">
        <v>22</v>
      </c>
      <c r="E11" s="8" t="s">
        <v>23</v>
      </c>
      <c r="F11" s="8" t="s">
        <v>24</v>
      </c>
      <c r="G11" s="8" t="s">
        <v>25</v>
      </c>
      <c r="H11" s="8" t="s">
        <v>26</v>
      </c>
      <c r="I11" s="8" t="s">
        <v>27</v>
      </c>
      <c r="J11" s="8" t="s">
        <v>28</v>
      </c>
      <c r="K11" s="8" t="s">
        <v>29</v>
      </c>
      <c r="L11" s="8" t="s">
        <v>30</v>
      </c>
      <c r="M11" s="58"/>
      <c r="N11" s="58"/>
      <c r="O11" s="15" t="s">
        <v>31</v>
      </c>
      <c r="P11" s="15" t="s">
        <v>32</v>
      </c>
      <c r="Q11" s="15" t="s">
        <v>33</v>
      </c>
      <c r="R11" s="60"/>
    </row>
    <row r="12" spans="1:18" s="2" customFormat="1" ht="18" customHeight="1" x14ac:dyDescent="0.45">
      <c r="A12" s="9">
        <v>1</v>
      </c>
      <c r="B12" s="68" t="s">
        <v>142</v>
      </c>
      <c r="C12" s="69" t="s">
        <v>143</v>
      </c>
      <c r="D12" s="10"/>
      <c r="E12" s="10"/>
      <c r="F12" s="10"/>
      <c r="G12" s="10"/>
      <c r="H12" s="10"/>
      <c r="I12" s="10"/>
      <c r="J12" s="10"/>
      <c r="K12" s="10"/>
      <c r="L12" s="10"/>
      <c r="M12" s="16">
        <f>D12+E12+F12+G12+H12+I12+J12+K12+L12</f>
        <v>0</v>
      </c>
      <c r="N12" s="16" t="str">
        <f>IF(M12&lt;=19,"/","")</f>
        <v>/</v>
      </c>
      <c r="O12" s="16" t="str">
        <f>IF(AND(M12&gt;19,M12&lt;=26),"/","")</f>
        <v/>
      </c>
      <c r="P12" s="17" t="str">
        <f>IF(AND(M12&gt;26,M12&lt;=33),"/","")</f>
        <v/>
      </c>
      <c r="Q12" s="17" t="str">
        <f>IF(AND(M12&gt;33,M12&lt;=40),"/","")</f>
        <v/>
      </c>
      <c r="R12" s="16" t="str">
        <f>IF(M12&gt;=20,"ผ่าน","ไม่ผ่าน")</f>
        <v>ไม่ผ่าน</v>
      </c>
    </row>
    <row r="13" spans="1:18" s="2" customFormat="1" ht="18" customHeight="1" x14ac:dyDescent="0.45">
      <c r="A13" s="9">
        <v>2</v>
      </c>
      <c r="B13" s="68" t="s">
        <v>130</v>
      </c>
      <c r="C13" s="69" t="s">
        <v>144</v>
      </c>
      <c r="D13" s="10"/>
      <c r="E13" s="10"/>
      <c r="F13" s="10"/>
      <c r="G13" s="10"/>
      <c r="H13" s="10"/>
      <c r="I13" s="10"/>
      <c r="J13" s="10"/>
      <c r="K13" s="10"/>
      <c r="L13" s="10"/>
      <c r="M13" s="16">
        <f t="shared" ref="M13:M14" si="0">D13+E13+F13+G13+H13+I13+J13+K13+L13</f>
        <v>0</v>
      </c>
      <c r="N13" s="16" t="str">
        <f t="shared" ref="N13:N14" si="1">IF(M13&lt;=19,"/","")</f>
        <v>/</v>
      </c>
      <c r="O13" s="16" t="str">
        <f t="shared" ref="O13:O14" si="2">IF(AND(M13&gt;19,M13&lt;=26),"/","")</f>
        <v/>
      </c>
      <c r="P13" s="17" t="str">
        <f t="shared" ref="P13:P14" si="3">IF(AND(M13&gt;26,M13&lt;=33),"/","")</f>
        <v/>
      </c>
      <c r="Q13" s="17" t="str">
        <f t="shared" ref="Q13:Q14" si="4">IF(AND(M13&gt;33,M13&lt;=40),"/","")</f>
        <v/>
      </c>
      <c r="R13" s="16" t="str">
        <f>IF(M13&gt;=20,"ผ่าน","ไม่ผ่าน")</f>
        <v>ไม่ผ่าน</v>
      </c>
    </row>
    <row r="14" spans="1:18" s="2" customFormat="1" ht="18" customHeight="1" x14ac:dyDescent="0.45">
      <c r="A14" s="9">
        <v>3</v>
      </c>
      <c r="B14" s="68" t="s">
        <v>145</v>
      </c>
      <c r="C14" s="69" t="s">
        <v>146</v>
      </c>
      <c r="D14" s="10"/>
      <c r="E14" s="10"/>
      <c r="F14" s="10"/>
      <c r="G14" s="10"/>
      <c r="H14" s="10"/>
      <c r="I14" s="10"/>
      <c r="J14" s="10"/>
      <c r="K14" s="10"/>
      <c r="L14" s="10"/>
      <c r="M14" s="16">
        <f t="shared" si="0"/>
        <v>0</v>
      </c>
      <c r="N14" s="16" t="str">
        <f t="shared" si="1"/>
        <v>/</v>
      </c>
      <c r="O14" s="16" t="str">
        <f t="shared" si="2"/>
        <v/>
      </c>
      <c r="P14" s="17" t="str">
        <f t="shared" si="3"/>
        <v/>
      </c>
      <c r="Q14" s="17" t="str">
        <f t="shared" si="4"/>
        <v/>
      </c>
      <c r="R14" s="16" t="str">
        <f t="shared" ref="R14:R39" si="5">IF(M14&gt;=20,"ผ่าน","ไม่ผ่าน")</f>
        <v>ไม่ผ่าน</v>
      </c>
    </row>
    <row r="15" spans="1:18" s="2" customFormat="1" ht="18" customHeight="1" x14ac:dyDescent="0.45">
      <c r="A15" s="9">
        <v>4</v>
      </c>
      <c r="B15" s="68" t="s">
        <v>147</v>
      </c>
      <c r="C15" s="69" t="s">
        <v>148</v>
      </c>
      <c r="D15" s="10"/>
      <c r="E15" s="10"/>
      <c r="F15" s="10"/>
      <c r="G15" s="10"/>
      <c r="H15" s="10"/>
      <c r="I15" s="10"/>
      <c r="J15" s="10"/>
      <c r="K15" s="10"/>
      <c r="L15" s="10"/>
      <c r="M15" s="16">
        <f t="shared" ref="M15:M39" si="6">D15+E15+F15+G15+H15+I15+J15+K15+L15</f>
        <v>0</v>
      </c>
      <c r="N15" s="16" t="str">
        <f t="shared" ref="N15:N39" si="7">IF(M15&lt;=19,"/","")</f>
        <v>/</v>
      </c>
      <c r="O15" s="16" t="str">
        <f t="shared" ref="O15:O39" si="8">IF(AND(M15&gt;19,M15&lt;=26),"/","")</f>
        <v/>
      </c>
      <c r="P15" s="17" t="str">
        <f t="shared" ref="P15:P39" si="9">IF(AND(M15&gt;26,M15&lt;=33),"/","")</f>
        <v/>
      </c>
      <c r="Q15" s="17" t="str">
        <f t="shared" ref="Q15:Q39" si="10">IF(AND(M15&gt;33,M15&lt;=40),"/","")</f>
        <v/>
      </c>
      <c r="R15" s="16" t="str">
        <f t="shared" si="5"/>
        <v>ไม่ผ่าน</v>
      </c>
    </row>
    <row r="16" spans="1:18" s="2" customFormat="1" ht="18" customHeight="1" x14ac:dyDescent="0.45">
      <c r="A16" s="9">
        <v>5</v>
      </c>
      <c r="B16" s="68" t="s">
        <v>149</v>
      </c>
      <c r="C16" s="69" t="s">
        <v>150</v>
      </c>
      <c r="D16" s="10"/>
      <c r="E16" s="10"/>
      <c r="F16" s="10"/>
      <c r="G16" s="10"/>
      <c r="H16" s="10"/>
      <c r="I16" s="10"/>
      <c r="J16" s="10"/>
      <c r="K16" s="10"/>
      <c r="L16" s="10"/>
      <c r="M16" s="16">
        <f t="shared" si="6"/>
        <v>0</v>
      </c>
      <c r="N16" s="16" t="str">
        <f t="shared" si="7"/>
        <v>/</v>
      </c>
      <c r="O16" s="16" t="str">
        <f t="shared" si="8"/>
        <v/>
      </c>
      <c r="P16" s="17" t="str">
        <f t="shared" si="9"/>
        <v/>
      </c>
      <c r="Q16" s="17" t="str">
        <f t="shared" si="10"/>
        <v/>
      </c>
      <c r="R16" s="16" t="str">
        <f t="shared" si="5"/>
        <v>ไม่ผ่าน</v>
      </c>
    </row>
    <row r="17" spans="1:18" s="2" customFormat="1" ht="18" customHeight="1" x14ac:dyDescent="0.45">
      <c r="A17" s="9">
        <v>6</v>
      </c>
      <c r="B17" s="68" t="s">
        <v>129</v>
      </c>
      <c r="C17" s="69" t="s">
        <v>151</v>
      </c>
      <c r="D17" s="10"/>
      <c r="E17" s="10"/>
      <c r="F17" s="10"/>
      <c r="G17" s="10"/>
      <c r="H17" s="10"/>
      <c r="I17" s="10"/>
      <c r="J17" s="10"/>
      <c r="K17" s="10"/>
      <c r="L17" s="10"/>
      <c r="M17" s="16">
        <f t="shared" si="6"/>
        <v>0</v>
      </c>
      <c r="N17" s="16" t="str">
        <f t="shared" si="7"/>
        <v>/</v>
      </c>
      <c r="O17" s="16" t="str">
        <f t="shared" si="8"/>
        <v/>
      </c>
      <c r="P17" s="17" t="str">
        <f t="shared" si="9"/>
        <v/>
      </c>
      <c r="Q17" s="17" t="str">
        <f t="shared" si="10"/>
        <v/>
      </c>
      <c r="R17" s="16" t="str">
        <f t="shared" si="5"/>
        <v>ไม่ผ่าน</v>
      </c>
    </row>
    <row r="18" spans="1:18" s="2" customFormat="1" ht="18" customHeight="1" x14ac:dyDescent="0.45">
      <c r="A18" s="9">
        <v>7</v>
      </c>
      <c r="B18" s="68" t="s">
        <v>152</v>
      </c>
      <c r="C18" s="69" t="s">
        <v>153</v>
      </c>
      <c r="D18" s="10"/>
      <c r="E18" s="10"/>
      <c r="F18" s="10"/>
      <c r="G18" s="10"/>
      <c r="H18" s="10"/>
      <c r="I18" s="10"/>
      <c r="J18" s="10"/>
      <c r="K18" s="10"/>
      <c r="L18" s="10"/>
      <c r="M18" s="16">
        <f t="shared" si="6"/>
        <v>0</v>
      </c>
      <c r="N18" s="16" t="str">
        <f t="shared" si="7"/>
        <v>/</v>
      </c>
      <c r="O18" s="16" t="str">
        <f t="shared" si="8"/>
        <v/>
      </c>
      <c r="P18" s="17" t="str">
        <f t="shared" si="9"/>
        <v/>
      </c>
      <c r="Q18" s="17" t="str">
        <f t="shared" si="10"/>
        <v/>
      </c>
      <c r="R18" s="16" t="str">
        <f t="shared" si="5"/>
        <v>ไม่ผ่าน</v>
      </c>
    </row>
    <row r="19" spans="1:18" s="2" customFormat="1" ht="18" customHeight="1" x14ac:dyDescent="0.45">
      <c r="A19" s="9">
        <v>8</v>
      </c>
      <c r="B19" s="26" t="s">
        <v>154</v>
      </c>
      <c r="C19" s="27" t="s">
        <v>151</v>
      </c>
      <c r="D19" s="10"/>
      <c r="E19" s="10"/>
      <c r="F19" s="10"/>
      <c r="G19" s="10"/>
      <c r="H19" s="10"/>
      <c r="I19" s="10"/>
      <c r="J19" s="10"/>
      <c r="K19" s="10"/>
      <c r="L19" s="10"/>
      <c r="M19" s="16">
        <f t="shared" si="6"/>
        <v>0</v>
      </c>
      <c r="N19" s="16" t="str">
        <f t="shared" si="7"/>
        <v>/</v>
      </c>
      <c r="O19" s="16" t="str">
        <f t="shared" si="8"/>
        <v/>
      </c>
      <c r="P19" s="17" t="str">
        <f t="shared" si="9"/>
        <v/>
      </c>
      <c r="Q19" s="17" t="str">
        <f t="shared" si="10"/>
        <v/>
      </c>
      <c r="R19" s="16" t="str">
        <f t="shared" si="5"/>
        <v>ไม่ผ่าน</v>
      </c>
    </row>
    <row r="20" spans="1:18" s="2" customFormat="1" ht="18" customHeight="1" x14ac:dyDescent="0.45">
      <c r="A20" s="9">
        <v>9</v>
      </c>
      <c r="B20" s="68" t="s">
        <v>155</v>
      </c>
      <c r="C20" s="69" t="s">
        <v>156</v>
      </c>
      <c r="D20" s="10"/>
      <c r="E20" s="10"/>
      <c r="F20" s="10"/>
      <c r="G20" s="10"/>
      <c r="H20" s="10"/>
      <c r="I20" s="10"/>
      <c r="J20" s="10"/>
      <c r="K20" s="10"/>
      <c r="L20" s="10"/>
      <c r="M20" s="16">
        <f t="shared" si="6"/>
        <v>0</v>
      </c>
      <c r="N20" s="16" t="str">
        <f t="shared" si="7"/>
        <v>/</v>
      </c>
      <c r="O20" s="16" t="str">
        <f t="shared" si="8"/>
        <v/>
      </c>
      <c r="P20" s="17" t="str">
        <f t="shared" si="9"/>
        <v/>
      </c>
      <c r="Q20" s="17" t="str">
        <f t="shared" si="10"/>
        <v/>
      </c>
      <c r="R20" s="16" t="str">
        <f t="shared" si="5"/>
        <v>ไม่ผ่าน</v>
      </c>
    </row>
    <row r="21" spans="1:18" s="2" customFormat="1" ht="18" customHeight="1" x14ac:dyDescent="0.45">
      <c r="A21" s="9">
        <v>10</v>
      </c>
      <c r="B21" s="68" t="s">
        <v>157</v>
      </c>
      <c r="C21" s="69" t="s">
        <v>158</v>
      </c>
      <c r="D21" s="10"/>
      <c r="E21" s="10"/>
      <c r="F21" s="10"/>
      <c r="G21" s="10"/>
      <c r="H21" s="10"/>
      <c r="I21" s="10"/>
      <c r="J21" s="10"/>
      <c r="K21" s="10"/>
      <c r="L21" s="10"/>
      <c r="M21" s="16">
        <f t="shared" si="6"/>
        <v>0</v>
      </c>
      <c r="N21" s="16" t="str">
        <f t="shared" si="7"/>
        <v>/</v>
      </c>
      <c r="O21" s="16" t="str">
        <f t="shared" si="8"/>
        <v/>
      </c>
      <c r="P21" s="17" t="str">
        <f t="shared" si="9"/>
        <v/>
      </c>
      <c r="Q21" s="17" t="str">
        <f t="shared" si="10"/>
        <v/>
      </c>
      <c r="R21" s="16" t="str">
        <f t="shared" si="5"/>
        <v>ไม่ผ่าน</v>
      </c>
    </row>
    <row r="22" spans="1:18" s="2" customFormat="1" ht="18" customHeight="1" x14ac:dyDescent="0.45">
      <c r="A22" s="9">
        <v>11</v>
      </c>
      <c r="B22" s="68" t="s">
        <v>159</v>
      </c>
      <c r="C22" s="69" t="s">
        <v>160</v>
      </c>
      <c r="D22" s="10"/>
      <c r="E22" s="10"/>
      <c r="F22" s="10"/>
      <c r="G22" s="10"/>
      <c r="H22" s="10"/>
      <c r="I22" s="10"/>
      <c r="J22" s="10"/>
      <c r="K22" s="10"/>
      <c r="L22" s="10"/>
      <c r="M22" s="16">
        <f t="shared" si="6"/>
        <v>0</v>
      </c>
      <c r="N22" s="16" t="str">
        <f t="shared" si="7"/>
        <v>/</v>
      </c>
      <c r="O22" s="16" t="str">
        <f t="shared" si="8"/>
        <v/>
      </c>
      <c r="P22" s="17" t="str">
        <f t="shared" si="9"/>
        <v/>
      </c>
      <c r="Q22" s="17" t="str">
        <f t="shared" si="10"/>
        <v/>
      </c>
      <c r="R22" s="16" t="str">
        <f t="shared" si="5"/>
        <v>ไม่ผ่าน</v>
      </c>
    </row>
    <row r="23" spans="1:18" s="2" customFormat="1" ht="18" customHeight="1" x14ac:dyDescent="0.45">
      <c r="A23" s="9">
        <v>12</v>
      </c>
      <c r="B23" s="70" t="s">
        <v>161</v>
      </c>
      <c r="C23" s="71" t="s">
        <v>162</v>
      </c>
      <c r="D23" s="10"/>
      <c r="E23" s="10"/>
      <c r="F23" s="10"/>
      <c r="G23" s="10"/>
      <c r="H23" s="10"/>
      <c r="I23" s="10"/>
      <c r="J23" s="10"/>
      <c r="K23" s="10"/>
      <c r="L23" s="10"/>
      <c r="M23" s="16">
        <f t="shared" si="6"/>
        <v>0</v>
      </c>
      <c r="N23" s="16" t="str">
        <f t="shared" si="7"/>
        <v>/</v>
      </c>
      <c r="O23" s="16" t="str">
        <f t="shared" si="8"/>
        <v/>
      </c>
      <c r="P23" s="17" t="str">
        <f t="shared" si="9"/>
        <v/>
      </c>
      <c r="Q23" s="17" t="str">
        <f t="shared" si="10"/>
        <v/>
      </c>
      <c r="R23" s="16" t="str">
        <f t="shared" si="5"/>
        <v>ไม่ผ่าน</v>
      </c>
    </row>
    <row r="24" spans="1:18" s="2" customFormat="1" ht="18" customHeight="1" x14ac:dyDescent="0.45">
      <c r="A24" s="9">
        <v>13</v>
      </c>
      <c r="B24" s="68" t="s">
        <v>113</v>
      </c>
      <c r="C24" s="69" t="s">
        <v>163</v>
      </c>
      <c r="D24" s="10"/>
      <c r="E24" s="10"/>
      <c r="F24" s="10"/>
      <c r="G24" s="10"/>
      <c r="H24" s="10"/>
      <c r="I24" s="10"/>
      <c r="J24" s="10"/>
      <c r="K24" s="10"/>
      <c r="L24" s="10"/>
      <c r="M24" s="16">
        <f t="shared" si="6"/>
        <v>0</v>
      </c>
      <c r="N24" s="16" t="str">
        <f t="shared" si="7"/>
        <v>/</v>
      </c>
      <c r="O24" s="16" t="str">
        <f t="shared" si="8"/>
        <v/>
      </c>
      <c r="P24" s="17" t="str">
        <f t="shared" si="9"/>
        <v/>
      </c>
      <c r="Q24" s="17" t="str">
        <f t="shared" si="10"/>
        <v/>
      </c>
      <c r="R24" s="16" t="str">
        <f t="shared" si="5"/>
        <v>ไม่ผ่าน</v>
      </c>
    </row>
    <row r="25" spans="1:18" s="2" customFormat="1" ht="18" customHeight="1" x14ac:dyDescent="0.45">
      <c r="A25" s="9">
        <v>14</v>
      </c>
      <c r="B25" s="26" t="s">
        <v>57</v>
      </c>
      <c r="C25" s="27" t="s">
        <v>164</v>
      </c>
      <c r="D25" s="10"/>
      <c r="E25" s="10"/>
      <c r="F25" s="10"/>
      <c r="G25" s="10"/>
      <c r="H25" s="10"/>
      <c r="I25" s="10"/>
      <c r="J25" s="10"/>
      <c r="K25" s="10"/>
      <c r="L25" s="10"/>
      <c r="M25" s="16">
        <f t="shared" si="6"/>
        <v>0</v>
      </c>
      <c r="N25" s="16" t="str">
        <f t="shared" si="7"/>
        <v>/</v>
      </c>
      <c r="O25" s="16" t="str">
        <f t="shared" si="8"/>
        <v/>
      </c>
      <c r="P25" s="17" t="str">
        <f t="shared" si="9"/>
        <v/>
      </c>
      <c r="Q25" s="17" t="str">
        <f t="shared" si="10"/>
        <v/>
      </c>
      <c r="R25" s="16" t="str">
        <f t="shared" si="5"/>
        <v>ไม่ผ่าน</v>
      </c>
    </row>
    <row r="26" spans="1:18" s="2" customFormat="1" ht="18" customHeight="1" x14ac:dyDescent="0.45">
      <c r="A26" s="9">
        <v>15</v>
      </c>
      <c r="B26" s="68" t="s">
        <v>165</v>
      </c>
      <c r="C26" s="69" t="s">
        <v>166</v>
      </c>
      <c r="D26" s="10"/>
      <c r="E26" s="10"/>
      <c r="F26" s="10"/>
      <c r="G26" s="10"/>
      <c r="H26" s="10"/>
      <c r="I26" s="10"/>
      <c r="J26" s="10"/>
      <c r="K26" s="10"/>
      <c r="L26" s="10"/>
      <c r="M26" s="16">
        <f t="shared" si="6"/>
        <v>0</v>
      </c>
      <c r="N26" s="16" t="str">
        <f t="shared" si="7"/>
        <v>/</v>
      </c>
      <c r="O26" s="16" t="str">
        <f t="shared" si="8"/>
        <v/>
      </c>
      <c r="P26" s="17" t="str">
        <f t="shared" si="9"/>
        <v/>
      </c>
      <c r="Q26" s="17" t="str">
        <f t="shared" si="10"/>
        <v/>
      </c>
      <c r="R26" s="16" t="str">
        <f t="shared" si="5"/>
        <v>ไม่ผ่าน</v>
      </c>
    </row>
    <row r="27" spans="1:18" s="2" customFormat="1" ht="18" customHeight="1" x14ac:dyDescent="0.45">
      <c r="A27" s="9">
        <v>16</v>
      </c>
      <c r="B27" s="68" t="s">
        <v>167</v>
      </c>
      <c r="C27" s="69" t="s">
        <v>168</v>
      </c>
      <c r="D27" s="10"/>
      <c r="E27" s="10"/>
      <c r="F27" s="10"/>
      <c r="G27" s="10"/>
      <c r="H27" s="10"/>
      <c r="I27" s="10"/>
      <c r="J27" s="10"/>
      <c r="K27" s="10"/>
      <c r="L27" s="10"/>
      <c r="M27" s="16">
        <f t="shared" si="6"/>
        <v>0</v>
      </c>
      <c r="N27" s="16" t="str">
        <f t="shared" si="7"/>
        <v>/</v>
      </c>
      <c r="O27" s="16" t="str">
        <f t="shared" si="8"/>
        <v/>
      </c>
      <c r="P27" s="17" t="str">
        <f t="shared" si="9"/>
        <v/>
      </c>
      <c r="Q27" s="17" t="str">
        <f t="shared" si="10"/>
        <v/>
      </c>
      <c r="R27" s="16" t="str">
        <f t="shared" si="5"/>
        <v>ไม่ผ่าน</v>
      </c>
    </row>
    <row r="28" spans="1:18" s="2" customFormat="1" ht="18" customHeight="1" x14ac:dyDescent="0.45">
      <c r="A28" s="9">
        <v>17</v>
      </c>
      <c r="B28" s="68" t="s">
        <v>169</v>
      </c>
      <c r="C28" s="69" t="s">
        <v>90</v>
      </c>
      <c r="D28" s="10"/>
      <c r="E28" s="10"/>
      <c r="F28" s="10"/>
      <c r="G28" s="10"/>
      <c r="H28" s="10"/>
      <c r="I28" s="10"/>
      <c r="J28" s="10"/>
      <c r="K28" s="10"/>
      <c r="L28" s="10"/>
      <c r="M28" s="16">
        <f t="shared" si="6"/>
        <v>0</v>
      </c>
      <c r="N28" s="16" t="str">
        <f t="shared" si="7"/>
        <v>/</v>
      </c>
      <c r="O28" s="16" t="str">
        <f t="shared" si="8"/>
        <v/>
      </c>
      <c r="P28" s="17" t="str">
        <f t="shared" si="9"/>
        <v/>
      </c>
      <c r="Q28" s="17" t="str">
        <f t="shared" si="10"/>
        <v/>
      </c>
      <c r="R28" s="16" t="str">
        <f t="shared" si="5"/>
        <v>ไม่ผ่าน</v>
      </c>
    </row>
    <row r="29" spans="1:18" s="2" customFormat="1" ht="18" customHeight="1" x14ac:dyDescent="0.45">
      <c r="A29" s="9">
        <v>18</v>
      </c>
      <c r="B29" s="70" t="s">
        <v>170</v>
      </c>
      <c r="C29" s="71" t="s">
        <v>171</v>
      </c>
      <c r="D29" s="10"/>
      <c r="E29" s="10"/>
      <c r="F29" s="10"/>
      <c r="G29" s="10"/>
      <c r="H29" s="10"/>
      <c r="I29" s="10"/>
      <c r="J29" s="10"/>
      <c r="K29" s="10"/>
      <c r="L29" s="10"/>
      <c r="M29" s="16">
        <f t="shared" si="6"/>
        <v>0</v>
      </c>
      <c r="N29" s="16" t="str">
        <f t="shared" si="7"/>
        <v>/</v>
      </c>
      <c r="O29" s="16" t="str">
        <f t="shared" si="8"/>
        <v/>
      </c>
      <c r="P29" s="17" t="str">
        <f t="shared" si="9"/>
        <v/>
      </c>
      <c r="Q29" s="17" t="str">
        <f t="shared" si="10"/>
        <v/>
      </c>
      <c r="R29" s="16" t="str">
        <f t="shared" si="5"/>
        <v>ไม่ผ่าน</v>
      </c>
    </row>
    <row r="30" spans="1:18" s="2" customFormat="1" ht="18" customHeight="1" x14ac:dyDescent="0.45">
      <c r="A30" s="9">
        <v>19</v>
      </c>
      <c r="B30" s="26" t="s">
        <v>172</v>
      </c>
      <c r="C30" s="27" t="s">
        <v>173</v>
      </c>
      <c r="D30" s="10"/>
      <c r="E30" s="10"/>
      <c r="F30" s="10"/>
      <c r="G30" s="10"/>
      <c r="H30" s="10"/>
      <c r="I30" s="10"/>
      <c r="J30" s="10"/>
      <c r="K30" s="10"/>
      <c r="L30" s="10"/>
      <c r="M30" s="16">
        <f t="shared" si="6"/>
        <v>0</v>
      </c>
      <c r="N30" s="16" t="str">
        <f t="shared" si="7"/>
        <v>/</v>
      </c>
      <c r="O30" s="16" t="str">
        <f t="shared" si="8"/>
        <v/>
      </c>
      <c r="P30" s="17" t="str">
        <f t="shared" si="9"/>
        <v/>
      </c>
      <c r="Q30" s="17" t="str">
        <f t="shared" si="10"/>
        <v/>
      </c>
      <c r="R30" s="16" t="str">
        <f t="shared" si="5"/>
        <v>ไม่ผ่าน</v>
      </c>
    </row>
    <row r="31" spans="1:18" s="2" customFormat="1" ht="18" customHeight="1" x14ac:dyDescent="0.45">
      <c r="A31" s="9">
        <v>20</v>
      </c>
      <c r="B31" s="70" t="s">
        <v>174</v>
      </c>
      <c r="C31" s="71" t="s">
        <v>175</v>
      </c>
      <c r="D31" s="10"/>
      <c r="E31" s="10"/>
      <c r="F31" s="10"/>
      <c r="G31" s="10"/>
      <c r="H31" s="10"/>
      <c r="I31" s="10"/>
      <c r="J31" s="10"/>
      <c r="K31" s="10"/>
      <c r="L31" s="10"/>
      <c r="M31" s="16">
        <f t="shared" si="6"/>
        <v>0</v>
      </c>
      <c r="N31" s="16" t="str">
        <f t="shared" si="7"/>
        <v>/</v>
      </c>
      <c r="O31" s="16" t="str">
        <f t="shared" si="8"/>
        <v/>
      </c>
      <c r="P31" s="17" t="str">
        <f t="shared" si="9"/>
        <v/>
      </c>
      <c r="Q31" s="17" t="str">
        <f t="shared" si="10"/>
        <v/>
      </c>
      <c r="R31" s="16" t="str">
        <f t="shared" si="5"/>
        <v>ไม่ผ่าน</v>
      </c>
    </row>
    <row r="32" spans="1:18" s="2" customFormat="1" ht="18" customHeight="1" x14ac:dyDescent="0.45">
      <c r="A32" s="9">
        <v>21</v>
      </c>
      <c r="B32" s="70" t="s">
        <v>85</v>
      </c>
      <c r="C32" s="71" t="s">
        <v>75</v>
      </c>
      <c r="D32" s="10"/>
      <c r="E32" s="10"/>
      <c r="F32" s="10"/>
      <c r="G32" s="10"/>
      <c r="H32" s="10"/>
      <c r="I32" s="10"/>
      <c r="J32" s="10"/>
      <c r="K32" s="10"/>
      <c r="L32" s="10"/>
      <c r="M32" s="16">
        <f t="shared" si="6"/>
        <v>0</v>
      </c>
      <c r="N32" s="16" t="str">
        <f t="shared" si="7"/>
        <v>/</v>
      </c>
      <c r="O32" s="16" t="str">
        <f t="shared" si="8"/>
        <v/>
      </c>
      <c r="P32" s="17" t="str">
        <f t="shared" si="9"/>
        <v/>
      </c>
      <c r="Q32" s="17" t="str">
        <f t="shared" si="10"/>
        <v/>
      </c>
      <c r="R32" s="16" t="str">
        <f t="shared" si="5"/>
        <v>ไม่ผ่าน</v>
      </c>
    </row>
    <row r="33" spans="1:18" s="2" customFormat="1" ht="18" customHeight="1" x14ac:dyDescent="0.45">
      <c r="A33" s="9">
        <v>22</v>
      </c>
      <c r="B33" s="70" t="s">
        <v>176</v>
      </c>
      <c r="C33" s="71" t="s">
        <v>177</v>
      </c>
      <c r="D33" s="10"/>
      <c r="E33" s="10"/>
      <c r="F33" s="10"/>
      <c r="G33" s="10"/>
      <c r="H33" s="10"/>
      <c r="I33" s="10"/>
      <c r="J33" s="10"/>
      <c r="K33" s="10"/>
      <c r="L33" s="10"/>
      <c r="M33" s="16">
        <f t="shared" si="6"/>
        <v>0</v>
      </c>
      <c r="N33" s="16" t="str">
        <f t="shared" si="7"/>
        <v>/</v>
      </c>
      <c r="O33" s="16" t="str">
        <f t="shared" si="8"/>
        <v/>
      </c>
      <c r="P33" s="17" t="str">
        <f t="shared" si="9"/>
        <v/>
      </c>
      <c r="Q33" s="17" t="str">
        <f t="shared" si="10"/>
        <v/>
      </c>
      <c r="R33" s="16" t="str">
        <f t="shared" si="5"/>
        <v>ไม่ผ่าน</v>
      </c>
    </row>
    <row r="34" spans="1:18" s="2" customFormat="1" ht="18" customHeight="1" x14ac:dyDescent="0.45">
      <c r="A34" s="9">
        <v>23</v>
      </c>
      <c r="B34" s="68" t="s">
        <v>178</v>
      </c>
      <c r="C34" s="69" t="s">
        <v>179</v>
      </c>
      <c r="D34" s="10"/>
      <c r="E34" s="10"/>
      <c r="F34" s="10"/>
      <c r="G34" s="10"/>
      <c r="H34" s="10"/>
      <c r="I34" s="10"/>
      <c r="J34" s="10"/>
      <c r="K34" s="10"/>
      <c r="L34" s="10"/>
      <c r="M34" s="16">
        <f t="shared" si="6"/>
        <v>0</v>
      </c>
      <c r="N34" s="16" t="str">
        <f t="shared" si="7"/>
        <v>/</v>
      </c>
      <c r="O34" s="16" t="str">
        <f t="shared" si="8"/>
        <v/>
      </c>
      <c r="P34" s="17" t="str">
        <f t="shared" si="9"/>
        <v/>
      </c>
      <c r="Q34" s="17" t="str">
        <f t="shared" si="10"/>
        <v/>
      </c>
      <c r="R34" s="16" t="str">
        <f t="shared" si="5"/>
        <v>ไม่ผ่าน</v>
      </c>
    </row>
    <row r="35" spans="1:18" s="2" customFormat="1" ht="18" customHeight="1" x14ac:dyDescent="0.45">
      <c r="A35" s="9">
        <v>24</v>
      </c>
      <c r="B35" s="68" t="s">
        <v>180</v>
      </c>
      <c r="C35" s="69" t="s">
        <v>181</v>
      </c>
      <c r="D35" s="10"/>
      <c r="E35" s="10"/>
      <c r="F35" s="10"/>
      <c r="G35" s="10"/>
      <c r="H35" s="10"/>
      <c r="I35" s="10"/>
      <c r="J35" s="10"/>
      <c r="K35" s="10"/>
      <c r="L35" s="10"/>
      <c r="M35" s="16">
        <f t="shared" si="6"/>
        <v>0</v>
      </c>
      <c r="N35" s="16" t="str">
        <f t="shared" si="7"/>
        <v>/</v>
      </c>
      <c r="O35" s="16" t="str">
        <f t="shared" si="8"/>
        <v/>
      </c>
      <c r="P35" s="17" t="str">
        <f t="shared" si="9"/>
        <v/>
      </c>
      <c r="Q35" s="17" t="str">
        <f t="shared" si="10"/>
        <v/>
      </c>
      <c r="R35" s="16" t="str">
        <f t="shared" si="5"/>
        <v>ไม่ผ่าน</v>
      </c>
    </row>
    <row r="36" spans="1:18" s="2" customFormat="1" ht="18" customHeight="1" x14ac:dyDescent="0.45">
      <c r="A36" s="9">
        <v>25</v>
      </c>
      <c r="B36" s="68" t="s">
        <v>182</v>
      </c>
      <c r="C36" s="69" t="s">
        <v>183</v>
      </c>
      <c r="D36" s="10"/>
      <c r="E36" s="10"/>
      <c r="F36" s="10"/>
      <c r="G36" s="10"/>
      <c r="H36" s="10"/>
      <c r="I36" s="10"/>
      <c r="J36" s="10"/>
      <c r="K36" s="10"/>
      <c r="L36" s="10"/>
      <c r="M36" s="16">
        <f t="shared" si="6"/>
        <v>0</v>
      </c>
      <c r="N36" s="16" t="str">
        <f t="shared" si="7"/>
        <v>/</v>
      </c>
      <c r="O36" s="16" t="str">
        <f t="shared" si="8"/>
        <v/>
      </c>
      <c r="P36" s="17" t="str">
        <f t="shared" si="9"/>
        <v/>
      </c>
      <c r="Q36" s="17" t="str">
        <f t="shared" si="10"/>
        <v/>
      </c>
      <c r="R36" s="16" t="str">
        <f t="shared" si="5"/>
        <v>ไม่ผ่าน</v>
      </c>
    </row>
    <row r="37" spans="1:18" s="2" customFormat="1" ht="18" customHeight="1" x14ac:dyDescent="0.45">
      <c r="A37" s="9">
        <v>26</v>
      </c>
      <c r="B37" s="68" t="s">
        <v>184</v>
      </c>
      <c r="C37" s="69" t="s">
        <v>185</v>
      </c>
      <c r="D37" s="10"/>
      <c r="E37" s="10"/>
      <c r="F37" s="10"/>
      <c r="G37" s="10"/>
      <c r="H37" s="10"/>
      <c r="I37" s="10"/>
      <c r="J37" s="10"/>
      <c r="K37" s="10"/>
      <c r="L37" s="10"/>
      <c r="M37" s="16">
        <f t="shared" si="6"/>
        <v>0</v>
      </c>
      <c r="N37" s="16" t="str">
        <f t="shared" si="7"/>
        <v>/</v>
      </c>
      <c r="O37" s="16" t="str">
        <f t="shared" si="8"/>
        <v/>
      </c>
      <c r="P37" s="17" t="str">
        <f t="shared" si="9"/>
        <v/>
      </c>
      <c r="Q37" s="17" t="str">
        <f t="shared" si="10"/>
        <v/>
      </c>
      <c r="R37" s="16" t="str">
        <f t="shared" si="5"/>
        <v>ไม่ผ่าน</v>
      </c>
    </row>
    <row r="38" spans="1:18" s="2" customFormat="1" ht="18" customHeight="1" x14ac:dyDescent="0.45">
      <c r="A38" s="9">
        <v>27</v>
      </c>
      <c r="B38" s="68" t="s">
        <v>186</v>
      </c>
      <c r="C38" s="69" t="s">
        <v>187</v>
      </c>
      <c r="D38" s="10"/>
      <c r="E38" s="10"/>
      <c r="F38" s="10"/>
      <c r="G38" s="10"/>
      <c r="H38" s="10"/>
      <c r="I38" s="10"/>
      <c r="J38" s="10"/>
      <c r="K38" s="10"/>
      <c r="L38" s="10"/>
      <c r="M38" s="16">
        <f t="shared" si="6"/>
        <v>0</v>
      </c>
      <c r="N38" s="16" t="str">
        <f t="shared" si="7"/>
        <v>/</v>
      </c>
      <c r="O38" s="16" t="str">
        <f t="shared" si="8"/>
        <v/>
      </c>
      <c r="P38" s="17" t="str">
        <f t="shared" si="9"/>
        <v/>
      </c>
      <c r="Q38" s="17" t="str">
        <f t="shared" si="10"/>
        <v/>
      </c>
      <c r="R38" s="16" t="str">
        <f t="shared" si="5"/>
        <v>ไม่ผ่าน</v>
      </c>
    </row>
    <row r="39" spans="1:18" s="2" customFormat="1" ht="19.350000000000001" customHeight="1" x14ac:dyDescent="0.45">
      <c r="A39" s="9">
        <v>28</v>
      </c>
      <c r="B39" s="68" t="s">
        <v>188</v>
      </c>
      <c r="C39" s="69" t="s">
        <v>189</v>
      </c>
      <c r="D39" s="10"/>
      <c r="E39" s="10"/>
      <c r="F39" s="10"/>
      <c r="G39" s="10"/>
      <c r="H39" s="10"/>
      <c r="I39" s="10"/>
      <c r="J39" s="10"/>
      <c r="K39" s="10"/>
      <c r="L39" s="10"/>
      <c r="M39" s="16">
        <f t="shared" si="6"/>
        <v>0</v>
      </c>
      <c r="N39" s="16" t="str">
        <f t="shared" si="7"/>
        <v>/</v>
      </c>
      <c r="O39" s="16" t="str">
        <f t="shared" si="8"/>
        <v/>
      </c>
      <c r="P39" s="17" t="str">
        <f t="shared" si="9"/>
        <v/>
      </c>
      <c r="Q39" s="17" t="str">
        <f t="shared" si="10"/>
        <v/>
      </c>
      <c r="R39" s="16" t="str">
        <f t="shared" si="5"/>
        <v>ไม่ผ่าน</v>
      </c>
    </row>
    <row r="40" spans="1:18" s="2" customFormat="1" ht="19.5" customHeight="1" x14ac:dyDescent="0.45">
      <c r="A40" s="34" t="s">
        <v>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6"/>
      <c r="N40" s="43"/>
      <c r="O40" s="44"/>
      <c r="P40" s="34" t="s">
        <v>7</v>
      </c>
      <c r="Q40" s="36"/>
      <c r="R40" s="16">
        <f>COUNTIF(R12:R39,"ผ่าน")</f>
        <v>0</v>
      </c>
    </row>
    <row r="41" spans="1:18" s="2" customFormat="1" ht="19.5" customHeight="1" x14ac:dyDescent="0.45">
      <c r="A41" s="37" t="s">
        <v>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9"/>
      <c r="N41" s="45"/>
      <c r="O41" s="46"/>
      <c r="P41" s="34" t="s">
        <v>10</v>
      </c>
      <c r="Q41" s="36"/>
      <c r="R41" s="16">
        <f>COUNTIF(R12:R39,"ไม่ผ่าน")</f>
        <v>28</v>
      </c>
    </row>
    <row r="42" spans="1:18" s="2" customFormat="1" ht="19.5" customHeight="1" x14ac:dyDescent="0.4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2"/>
      <c r="N42" s="47"/>
      <c r="O42" s="48"/>
      <c r="P42" s="18"/>
      <c r="Q42" s="18"/>
      <c r="R42" s="19"/>
    </row>
    <row r="43" spans="1:18" s="2" customFormat="1" ht="19.5" customHeight="1" x14ac:dyDescent="0.45">
      <c r="A43" s="11"/>
      <c r="B43" s="11" t="s">
        <v>34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4" spans="1:18" s="2" customFormat="1" ht="26.25" customHeight="1" x14ac:dyDescent="0.45">
      <c r="A44" s="11"/>
      <c r="B44" s="67" t="s">
        <v>41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</row>
    <row r="45" spans="1:18" s="2" customFormat="1" ht="16.5" customHeight="1" x14ac:dyDescent="0.45">
      <c r="A45" s="11"/>
      <c r="B45" s="67" t="s">
        <v>42</v>
      </c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</row>
    <row r="46" spans="1:18" s="2" customFormat="1" ht="19.5" customHeight="1" x14ac:dyDescent="0.45">
      <c r="A46" s="11"/>
      <c r="B46" s="67" t="s">
        <v>43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</row>
    <row r="47" spans="1:18" s="2" customFormat="1" ht="21" x14ac:dyDescent="0.45">
      <c r="A47" s="11"/>
      <c r="B47" s="64" t="s">
        <v>11</v>
      </c>
      <c r="C47" s="20" t="s">
        <v>12</v>
      </c>
      <c r="D47" s="65" t="s">
        <v>13</v>
      </c>
      <c r="E47" s="65"/>
      <c r="F47" s="65"/>
      <c r="G47" s="65" t="s">
        <v>14</v>
      </c>
      <c r="H47" s="65"/>
      <c r="I47" s="65"/>
      <c r="J47" s="11"/>
      <c r="K47" s="11"/>
      <c r="L47" s="11"/>
      <c r="M47" s="11"/>
      <c r="N47" s="11"/>
      <c r="O47" s="11"/>
      <c r="P47" s="11"/>
      <c r="Q47" s="11"/>
      <c r="R47" s="11"/>
    </row>
    <row r="48" spans="1:18" s="2" customFormat="1" ht="21" x14ac:dyDescent="0.45">
      <c r="A48" s="11"/>
      <c r="B48" s="64"/>
      <c r="C48" s="21" t="s">
        <v>35</v>
      </c>
      <c r="D48" s="66" t="s">
        <v>15</v>
      </c>
      <c r="E48" s="66"/>
      <c r="F48" s="66"/>
      <c r="G48" s="66">
        <f>COUNTIF(N12:N39,"/")</f>
        <v>28</v>
      </c>
      <c r="H48" s="66"/>
      <c r="I48" s="66"/>
      <c r="J48" s="11"/>
      <c r="K48" s="11"/>
      <c r="L48" s="11"/>
      <c r="M48" s="11"/>
      <c r="N48" s="11"/>
      <c r="O48" s="11"/>
      <c r="P48" s="11"/>
      <c r="Q48" s="11"/>
      <c r="R48" s="11"/>
    </row>
    <row r="49" spans="1:18" s="2" customFormat="1" ht="21" x14ac:dyDescent="0.45">
      <c r="A49" s="11"/>
      <c r="B49" s="64"/>
      <c r="C49" s="21" t="s">
        <v>36</v>
      </c>
      <c r="D49" s="66" t="s">
        <v>16</v>
      </c>
      <c r="E49" s="66"/>
      <c r="F49" s="66"/>
      <c r="G49" s="66">
        <f>COUNTIF(O12:O39,"/")</f>
        <v>0</v>
      </c>
      <c r="H49" s="66"/>
      <c r="I49" s="66"/>
      <c r="J49" s="11"/>
      <c r="K49" s="11"/>
      <c r="L49" s="11"/>
      <c r="M49" s="11"/>
      <c r="N49" s="11"/>
      <c r="O49" s="11"/>
      <c r="P49" s="11"/>
      <c r="Q49" s="11"/>
      <c r="R49" s="11"/>
    </row>
    <row r="50" spans="1:18" s="2" customFormat="1" ht="21" x14ac:dyDescent="0.45">
      <c r="A50" s="11"/>
      <c r="B50" s="64"/>
      <c r="C50" s="21" t="s">
        <v>37</v>
      </c>
      <c r="D50" s="66" t="s">
        <v>17</v>
      </c>
      <c r="E50" s="66"/>
      <c r="F50" s="66"/>
      <c r="G50" s="66">
        <f>COUNTIF(P12:P39,"/")</f>
        <v>0</v>
      </c>
      <c r="H50" s="66"/>
      <c r="I50" s="66"/>
      <c r="J50" s="11"/>
      <c r="K50" s="11"/>
      <c r="L50" s="11"/>
      <c r="M50" s="11"/>
      <c r="N50" s="11"/>
      <c r="O50" s="11"/>
      <c r="P50" s="11"/>
      <c r="Q50" s="11"/>
      <c r="R50" s="11"/>
    </row>
    <row r="51" spans="1:18" s="2" customFormat="1" ht="21" x14ac:dyDescent="0.45">
      <c r="A51" s="11"/>
      <c r="B51" s="64"/>
      <c r="C51" s="21" t="s">
        <v>38</v>
      </c>
      <c r="D51" s="66" t="s">
        <v>18</v>
      </c>
      <c r="E51" s="66"/>
      <c r="F51" s="66"/>
      <c r="G51" s="66">
        <f>COUNTIF(Q12:Q39,"/")</f>
        <v>0</v>
      </c>
      <c r="H51" s="66"/>
      <c r="I51" s="66"/>
      <c r="J51" s="11"/>
      <c r="K51" s="11"/>
      <c r="L51" s="11"/>
      <c r="M51" s="11"/>
      <c r="N51" s="11"/>
      <c r="O51" s="11"/>
      <c r="P51" s="11"/>
      <c r="Q51" s="11"/>
      <c r="R51" s="11"/>
    </row>
    <row r="52" spans="1:18" s="2" customFormat="1" ht="21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s="2" customFormat="1" ht="21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s="2" customFormat="1" ht="21" x14ac:dyDescent="0.45">
      <c r="A54" s="12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s="2" customFormat="1" ht="21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s="2" customFormat="1" ht="21" x14ac:dyDescent="0.45">
      <c r="A56" s="12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s="2" customFormat="1" ht="21" x14ac:dyDescent="0.45">
      <c r="A57" s="12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s="2" customFormat="1" ht="21" x14ac:dyDescent="0.45">
      <c r="A58" s="12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s="2" customFormat="1" ht="21" x14ac:dyDescent="0.45">
      <c r="A59" s="12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s="2" customFormat="1" ht="21" x14ac:dyDescent="0.45">
      <c r="A60" s="12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s="2" customFormat="1" ht="21" x14ac:dyDescent="0.45">
      <c r="A61" s="12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s="2" customFormat="1" ht="2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s="2" customFormat="1" ht="18.75" x14ac:dyDescent="0.3"/>
    <row r="64" spans="1:18" s="2" customFormat="1" ht="18.75" x14ac:dyDescent="0.3"/>
    <row r="65" spans="1:1" s="2" customFormat="1" ht="18.75" x14ac:dyDescent="0.3">
      <c r="A65" s="3"/>
    </row>
    <row r="66" spans="1:1" s="2" customFormat="1" ht="18.75" x14ac:dyDescent="0.3">
      <c r="A66" s="3"/>
    </row>
    <row r="67" spans="1:1" s="2" customFormat="1" ht="18.75" x14ac:dyDescent="0.3">
      <c r="A67" s="3"/>
    </row>
    <row r="68" spans="1:1" s="2" customFormat="1" ht="18.75" x14ac:dyDescent="0.3">
      <c r="A68" s="3"/>
    </row>
    <row r="69" spans="1:1" s="4" customFormat="1" ht="18" x14ac:dyDescent="0.25"/>
    <row r="70" spans="1:1" s="4" customFormat="1" ht="18" x14ac:dyDescent="0.25"/>
    <row r="71" spans="1:1" s="4" customFormat="1" ht="18" x14ac:dyDescent="0.25"/>
    <row r="72" spans="1:1" s="4" customFormat="1" ht="18" x14ac:dyDescent="0.25"/>
  </sheetData>
  <mergeCells count="31">
    <mergeCell ref="P41:Q41"/>
    <mergeCell ref="B47:B51"/>
    <mergeCell ref="D47:F47"/>
    <mergeCell ref="G47:I47"/>
    <mergeCell ref="D48:F48"/>
    <mergeCell ref="G48:I48"/>
    <mergeCell ref="D49:F49"/>
    <mergeCell ref="G49:I49"/>
    <mergeCell ref="D50:F50"/>
    <mergeCell ref="G50:I50"/>
    <mergeCell ref="D51:F51"/>
    <mergeCell ref="G51:I51"/>
    <mergeCell ref="B44:R44"/>
    <mergeCell ref="B45:R45"/>
    <mergeCell ref="B46:R46"/>
    <mergeCell ref="A40:M40"/>
    <mergeCell ref="A41:M42"/>
    <mergeCell ref="N40:O42"/>
    <mergeCell ref="P40:Q40"/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</mergeCells>
  <pageMargins left="0.51181102362204722" right="0.19685039370078741" top="0.35433070866141736" bottom="0.15748031496062992" header="0.31496062992125984" footer="0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3C13-A360-49FB-A575-6A3747DE5804}">
  <sheetPr>
    <pageSetUpPr fitToPage="1"/>
  </sheetPr>
  <dimension ref="A1:R88"/>
  <sheetViews>
    <sheetView tabSelected="1" view="pageLayout" topLeftCell="A48" zoomScale="110" zoomScalePageLayoutView="110" workbookViewId="0">
      <selection activeCell="B12" sqref="B12:C55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2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2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7.5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1" customFormat="1" ht="16.5" customHeight="1" x14ac:dyDescent="0.35">
      <c r="A6" s="49" t="s">
        <v>141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s="1" customFormat="1" ht="18" customHeight="1" x14ac:dyDescent="0.35">
      <c r="A7" s="49" t="s">
        <v>40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 s="5" customFormat="1" ht="20.25" customHeight="1" x14ac:dyDescent="0.2">
      <c r="A8" s="7" t="s">
        <v>39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s="2" customFormat="1" ht="18" customHeight="1" x14ac:dyDescent="0.45">
      <c r="A9" s="50" t="s">
        <v>0</v>
      </c>
      <c r="B9" s="51" t="s">
        <v>1</v>
      </c>
      <c r="C9" s="52"/>
      <c r="D9" s="57" t="s">
        <v>2</v>
      </c>
      <c r="E9" s="57"/>
      <c r="F9" s="57"/>
      <c r="G9" s="57"/>
      <c r="H9" s="57"/>
      <c r="I9" s="57"/>
      <c r="J9" s="57"/>
      <c r="K9" s="57"/>
      <c r="L9" s="57"/>
      <c r="M9" s="58" t="s">
        <v>20</v>
      </c>
      <c r="N9" s="59" t="s">
        <v>3</v>
      </c>
      <c r="O9" s="59"/>
      <c r="P9" s="59"/>
      <c r="Q9" s="59"/>
      <c r="R9" s="60" t="s">
        <v>4</v>
      </c>
    </row>
    <row r="10" spans="1:18" s="2" customFormat="1" ht="18.75" customHeight="1" x14ac:dyDescent="0.45">
      <c r="A10" s="50"/>
      <c r="B10" s="53"/>
      <c r="C10" s="54"/>
      <c r="D10" s="61" t="s">
        <v>5</v>
      </c>
      <c r="E10" s="62"/>
      <c r="F10" s="61" t="s">
        <v>6</v>
      </c>
      <c r="G10" s="63"/>
      <c r="H10" s="63"/>
      <c r="I10" s="63"/>
      <c r="J10" s="63"/>
      <c r="K10" s="63"/>
      <c r="L10" s="62"/>
      <c r="M10" s="58"/>
      <c r="N10" s="58" t="s">
        <v>21</v>
      </c>
      <c r="O10" s="59" t="s">
        <v>7</v>
      </c>
      <c r="P10" s="59"/>
      <c r="Q10" s="59"/>
      <c r="R10" s="60"/>
    </row>
    <row r="11" spans="1:18" s="2" customFormat="1" ht="126" customHeight="1" x14ac:dyDescent="0.3">
      <c r="A11" s="50"/>
      <c r="B11" s="55"/>
      <c r="C11" s="56"/>
      <c r="D11" s="13" t="s">
        <v>22</v>
      </c>
      <c r="E11" s="13" t="s">
        <v>23</v>
      </c>
      <c r="F11" s="13" t="s">
        <v>24</v>
      </c>
      <c r="G11" s="13" t="s">
        <v>25</v>
      </c>
      <c r="H11" s="13" t="s">
        <v>26</v>
      </c>
      <c r="I11" s="13" t="s">
        <v>27</v>
      </c>
      <c r="J11" s="13" t="s">
        <v>28</v>
      </c>
      <c r="K11" s="13" t="s">
        <v>29</v>
      </c>
      <c r="L11" s="13" t="s">
        <v>30</v>
      </c>
      <c r="M11" s="58"/>
      <c r="N11" s="58"/>
      <c r="O11" s="15" t="s">
        <v>31</v>
      </c>
      <c r="P11" s="15" t="s">
        <v>32</v>
      </c>
      <c r="Q11" s="15" t="s">
        <v>33</v>
      </c>
      <c r="R11" s="60"/>
    </row>
    <row r="12" spans="1:18" s="2" customFormat="1" ht="18" customHeight="1" x14ac:dyDescent="0.45">
      <c r="A12" s="14">
        <v>1</v>
      </c>
      <c r="B12" s="28" t="s">
        <v>743</v>
      </c>
      <c r="C12" s="29" t="s">
        <v>744</v>
      </c>
      <c r="D12" s="10"/>
      <c r="E12" s="10"/>
      <c r="F12" s="10"/>
      <c r="G12" s="10"/>
      <c r="H12" s="10"/>
      <c r="I12" s="10"/>
      <c r="J12" s="10"/>
      <c r="K12" s="10"/>
      <c r="L12" s="10"/>
      <c r="M12" s="16">
        <f>D12+E12+F12+G12+H12+I12+J12+K12+L12</f>
        <v>0</v>
      </c>
      <c r="N12" s="16" t="str">
        <f>IF(M12&lt;=19,"/","")</f>
        <v>/</v>
      </c>
      <c r="O12" s="16" t="str">
        <f>IF(AND(M12&gt;19,M12&lt;=26),"/","")</f>
        <v/>
      </c>
      <c r="P12" s="17" t="str">
        <f>IF(AND(M12&gt;26,M12&lt;=33),"/","")</f>
        <v/>
      </c>
      <c r="Q12" s="17" t="str">
        <f>IF(AND(M12&gt;33,M12&lt;=40),"/","")</f>
        <v/>
      </c>
      <c r="R12" s="16" t="str">
        <f>IF(M12&gt;=20,"ผ่าน","ไม่ผ่าน")</f>
        <v>ไม่ผ่าน</v>
      </c>
    </row>
    <row r="13" spans="1:18" s="2" customFormat="1" ht="18" customHeight="1" x14ac:dyDescent="0.45">
      <c r="A13" s="14">
        <v>2</v>
      </c>
      <c r="B13" s="28" t="s">
        <v>745</v>
      </c>
      <c r="C13" s="29" t="s">
        <v>746</v>
      </c>
      <c r="D13" s="10"/>
      <c r="E13" s="10"/>
      <c r="F13" s="10"/>
      <c r="G13" s="10"/>
      <c r="H13" s="10"/>
      <c r="I13" s="10"/>
      <c r="J13" s="10"/>
      <c r="K13" s="10"/>
      <c r="L13" s="10"/>
      <c r="M13" s="16">
        <f t="shared" ref="M13:M14" si="0">D13+E13+F13+G13+H13+I13+J13+K13+L13</f>
        <v>0</v>
      </c>
      <c r="N13" s="16" t="str">
        <f t="shared" ref="N13:N14" si="1">IF(M13&lt;=19,"/","")</f>
        <v>/</v>
      </c>
      <c r="O13" s="16" t="str">
        <f t="shared" ref="O13:O14" si="2">IF(AND(M13&gt;19,M13&lt;=26),"/","")</f>
        <v/>
      </c>
      <c r="P13" s="17" t="str">
        <f t="shared" ref="P13:P14" si="3">IF(AND(M13&gt;26,M13&lt;=33),"/","")</f>
        <v/>
      </c>
      <c r="Q13" s="17" t="str">
        <f t="shared" ref="Q13:Q14" si="4">IF(AND(M13&gt;33,M13&lt;=40),"/","")</f>
        <v/>
      </c>
      <c r="R13" s="16" t="str">
        <f>IF(M13&gt;=20,"ผ่าน","ไม่ผ่าน")</f>
        <v>ไม่ผ่าน</v>
      </c>
    </row>
    <row r="14" spans="1:18" s="2" customFormat="1" ht="18" customHeight="1" x14ac:dyDescent="0.45">
      <c r="A14" s="14">
        <v>3</v>
      </c>
      <c r="B14" s="28" t="s">
        <v>98</v>
      </c>
      <c r="C14" s="29" t="s">
        <v>747</v>
      </c>
      <c r="D14" s="10"/>
      <c r="E14" s="10"/>
      <c r="F14" s="10"/>
      <c r="G14" s="10"/>
      <c r="H14" s="10"/>
      <c r="I14" s="10"/>
      <c r="J14" s="10"/>
      <c r="K14" s="10"/>
      <c r="L14" s="10"/>
      <c r="M14" s="16">
        <f t="shared" si="0"/>
        <v>0</v>
      </c>
      <c r="N14" s="16" t="str">
        <f t="shared" si="1"/>
        <v>/</v>
      </c>
      <c r="O14" s="16" t="str">
        <f t="shared" si="2"/>
        <v/>
      </c>
      <c r="P14" s="17" t="str">
        <f t="shared" si="3"/>
        <v/>
      </c>
      <c r="Q14" s="17" t="str">
        <f t="shared" si="4"/>
        <v/>
      </c>
      <c r="R14" s="16" t="str">
        <f t="shared" ref="R14:R48" si="5">IF(M14&gt;=20,"ผ่าน","ไม่ผ่าน")</f>
        <v>ไม่ผ่าน</v>
      </c>
    </row>
    <row r="15" spans="1:18" s="2" customFormat="1" ht="18" customHeight="1" x14ac:dyDescent="0.45">
      <c r="A15" s="14">
        <v>4</v>
      </c>
      <c r="B15" s="28" t="s">
        <v>76</v>
      </c>
      <c r="C15" s="29" t="s">
        <v>748</v>
      </c>
      <c r="D15" s="10"/>
      <c r="E15" s="10"/>
      <c r="F15" s="10"/>
      <c r="G15" s="10"/>
      <c r="H15" s="10"/>
      <c r="I15" s="10"/>
      <c r="J15" s="10"/>
      <c r="K15" s="10"/>
      <c r="L15" s="10"/>
      <c r="M15" s="16">
        <f t="shared" ref="M15:M48" si="6">D15+E15+F15+G15+H15+I15+J15+K15+L15</f>
        <v>0</v>
      </c>
      <c r="N15" s="16" t="str">
        <f t="shared" ref="N15:N48" si="7">IF(M15&lt;=19,"/","")</f>
        <v>/</v>
      </c>
      <c r="O15" s="16" t="str">
        <f t="shared" ref="O15:O48" si="8">IF(AND(M15&gt;19,M15&lt;=26),"/","")</f>
        <v/>
      </c>
      <c r="P15" s="17" t="str">
        <f t="shared" ref="P15:P48" si="9">IF(AND(M15&gt;26,M15&lt;=33),"/","")</f>
        <v/>
      </c>
      <c r="Q15" s="17" t="str">
        <f t="shared" ref="Q15:Q48" si="10">IF(AND(M15&gt;33,M15&lt;=40),"/","")</f>
        <v/>
      </c>
      <c r="R15" s="16" t="str">
        <f t="shared" si="5"/>
        <v>ไม่ผ่าน</v>
      </c>
    </row>
    <row r="16" spans="1:18" s="2" customFormat="1" ht="18" customHeight="1" x14ac:dyDescent="0.45">
      <c r="A16" s="14">
        <v>5</v>
      </c>
      <c r="B16" s="28" t="s">
        <v>76</v>
      </c>
      <c r="C16" s="29" t="s">
        <v>749</v>
      </c>
      <c r="D16" s="10"/>
      <c r="E16" s="10"/>
      <c r="F16" s="10"/>
      <c r="G16" s="10"/>
      <c r="H16" s="10"/>
      <c r="I16" s="10"/>
      <c r="J16" s="10"/>
      <c r="K16" s="10"/>
      <c r="L16" s="10"/>
      <c r="M16" s="16">
        <f t="shared" si="6"/>
        <v>0</v>
      </c>
      <c r="N16" s="16" t="str">
        <f t="shared" si="7"/>
        <v>/</v>
      </c>
      <c r="O16" s="16" t="str">
        <f t="shared" si="8"/>
        <v/>
      </c>
      <c r="P16" s="17" t="str">
        <f t="shared" si="9"/>
        <v/>
      </c>
      <c r="Q16" s="17" t="str">
        <f t="shared" si="10"/>
        <v/>
      </c>
      <c r="R16" s="16" t="str">
        <f t="shared" si="5"/>
        <v>ไม่ผ่าน</v>
      </c>
    </row>
    <row r="17" spans="1:18" s="2" customFormat="1" ht="18" customHeight="1" x14ac:dyDescent="0.45">
      <c r="A17" s="14">
        <v>6</v>
      </c>
      <c r="B17" s="28" t="s">
        <v>130</v>
      </c>
      <c r="C17" s="29" t="s">
        <v>750</v>
      </c>
      <c r="D17" s="10"/>
      <c r="E17" s="10"/>
      <c r="F17" s="10"/>
      <c r="G17" s="10"/>
      <c r="H17" s="10"/>
      <c r="I17" s="10"/>
      <c r="J17" s="10"/>
      <c r="K17" s="10"/>
      <c r="L17" s="10"/>
      <c r="M17" s="16">
        <f t="shared" si="6"/>
        <v>0</v>
      </c>
      <c r="N17" s="16" t="str">
        <f t="shared" si="7"/>
        <v>/</v>
      </c>
      <c r="O17" s="16" t="str">
        <f t="shared" si="8"/>
        <v/>
      </c>
      <c r="P17" s="17" t="str">
        <f t="shared" si="9"/>
        <v/>
      </c>
      <c r="Q17" s="17" t="str">
        <f t="shared" si="10"/>
        <v/>
      </c>
      <c r="R17" s="16" t="str">
        <f t="shared" si="5"/>
        <v>ไม่ผ่าน</v>
      </c>
    </row>
    <row r="18" spans="1:18" s="2" customFormat="1" ht="18" customHeight="1" x14ac:dyDescent="0.45">
      <c r="A18" s="14">
        <v>7</v>
      </c>
      <c r="B18" s="30" t="s">
        <v>751</v>
      </c>
      <c r="C18" s="31" t="s">
        <v>752</v>
      </c>
      <c r="D18" s="10"/>
      <c r="E18" s="10"/>
      <c r="F18" s="10"/>
      <c r="G18" s="10"/>
      <c r="H18" s="10"/>
      <c r="I18" s="10"/>
      <c r="J18" s="10"/>
      <c r="K18" s="10"/>
      <c r="L18" s="10"/>
      <c r="M18" s="16">
        <f t="shared" si="6"/>
        <v>0</v>
      </c>
      <c r="N18" s="16" t="str">
        <f t="shared" si="7"/>
        <v>/</v>
      </c>
      <c r="O18" s="16" t="str">
        <f t="shared" si="8"/>
        <v/>
      </c>
      <c r="P18" s="17" t="str">
        <f t="shared" si="9"/>
        <v/>
      </c>
      <c r="Q18" s="17" t="str">
        <f t="shared" si="10"/>
        <v/>
      </c>
      <c r="R18" s="16" t="str">
        <f t="shared" si="5"/>
        <v>ไม่ผ่าน</v>
      </c>
    </row>
    <row r="19" spans="1:18" s="2" customFormat="1" ht="18" customHeight="1" x14ac:dyDescent="0.45">
      <c r="A19" s="14">
        <v>8</v>
      </c>
      <c r="B19" s="30" t="s">
        <v>753</v>
      </c>
      <c r="C19" s="31" t="s">
        <v>502</v>
      </c>
      <c r="D19" s="10"/>
      <c r="E19" s="10"/>
      <c r="F19" s="10"/>
      <c r="G19" s="10"/>
      <c r="H19" s="10"/>
      <c r="I19" s="10"/>
      <c r="J19" s="10"/>
      <c r="K19" s="10"/>
      <c r="L19" s="10"/>
      <c r="M19" s="16">
        <f t="shared" si="6"/>
        <v>0</v>
      </c>
      <c r="N19" s="16" t="str">
        <f t="shared" si="7"/>
        <v>/</v>
      </c>
      <c r="O19" s="16" t="str">
        <f t="shared" si="8"/>
        <v/>
      </c>
      <c r="P19" s="17" t="str">
        <f t="shared" si="9"/>
        <v/>
      </c>
      <c r="Q19" s="17" t="str">
        <f t="shared" si="10"/>
        <v/>
      </c>
      <c r="R19" s="16" t="str">
        <f t="shared" si="5"/>
        <v>ไม่ผ่าน</v>
      </c>
    </row>
    <row r="20" spans="1:18" s="2" customFormat="1" ht="18" customHeight="1" x14ac:dyDescent="0.45">
      <c r="A20" s="14">
        <v>9</v>
      </c>
      <c r="B20" s="28" t="s">
        <v>754</v>
      </c>
      <c r="C20" s="29" t="s">
        <v>755</v>
      </c>
      <c r="D20" s="10"/>
      <c r="E20" s="10"/>
      <c r="F20" s="10"/>
      <c r="G20" s="10"/>
      <c r="H20" s="10"/>
      <c r="I20" s="10"/>
      <c r="J20" s="10"/>
      <c r="K20" s="10"/>
      <c r="L20" s="10"/>
      <c r="M20" s="16">
        <f t="shared" si="6"/>
        <v>0</v>
      </c>
      <c r="N20" s="16" t="str">
        <f t="shared" si="7"/>
        <v>/</v>
      </c>
      <c r="O20" s="16" t="str">
        <f t="shared" si="8"/>
        <v/>
      </c>
      <c r="P20" s="17" t="str">
        <f t="shared" si="9"/>
        <v/>
      </c>
      <c r="Q20" s="17" t="str">
        <f t="shared" si="10"/>
        <v/>
      </c>
      <c r="R20" s="16" t="str">
        <f t="shared" si="5"/>
        <v>ไม่ผ่าน</v>
      </c>
    </row>
    <row r="21" spans="1:18" s="2" customFormat="1" ht="18" customHeight="1" x14ac:dyDescent="0.45">
      <c r="A21" s="14">
        <v>10</v>
      </c>
      <c r="B21" s="28" t="s">
        <v>756</v>
      </c>
      <c r="C21" s="29" t="s">
        <v>757</v>
      </c>
      <c r="D21" s="10"/>
      <c r="E21" s="10"/>
      <c r="F21" s="10"/>
      <c r="G21" s="10"/>
      <c r="H21" s="10"/>
      <c r="I21" s="10"/>
      <c r="J21" s="10"/>
      <c r="K21" s="10"/>
      <c r="L21" s="10"/>
      <c r="M21" s="16">
        <f t="shared" si="6"/>
        <v>0</v>
      </c>
      <c r="N21" s="16" t="str">
        <f t="shared" si="7"/>
        <v>/</v>
      </c>
      <c r="O21" s="16" t="str">
        <f t="shared" si="8"/>
        <v/>
      </c>
      <c r="P21" s="17" t="str">
        <f t="shared" si="9"/>
        <v/>
      </c>
      <c r="Q21" s="17" t="str">
        <f t="shared" si="10"/>
        <v/>
      </c>
      <c r="R21" s="16" t="str">
        <f t="shared" si="5"/>
        <v>ไม่ผ่าน</v>
      </c>
    </row>
    <row r="22" spans="1:18" s="2" customFormat="1" ht="18" customHeight="1" x14ac:dyDescent="0.45">
      <c r="A22" s="14">
        <v>11</v>
      </c>
      <c r="B22" s="28" t="s">
        <v>758</v>
      </c>
      <c r="C22" s="29" t="s">
        <v>759</v>
      </c>
      <c r="D22" s="10"/>
      <c r="E22" s="10"/>
      <c r="F22" s="10"/>
      <c r="G22" s="10"/>
      <c r="H22" s="10"/>
      <c r="I22" s="10"/>
      <c r="J22" s="10"/>
      <c r="K22" s="10"/>
      <c r="L22" s="10"/>
      <c r="M22" s="16">
        <f t="shared" si="6"/>
        <v>0</v>
      </c>
      <c r="N22" s="16" t="str">
        <f t="shared" si="7"/>
        <v>/</v>
      </c>
      <c r="O22" s="16" t="str">
        <f t="shared" si="8"/>
        <v/>
      </c>
      <c r="P22" s="17" t="str">
        <f t="shared" si="9"/>
        <v/>
      </c>
      <c r="Q22" s="17" t="str">
        <f t="shared" si="10"/>
        <v/>
      </c>
      <c r="R22" s="16" t="str">
        <f t="shared" si="5"/>
        <v>ไม่ผ่าน</v>
      </c>
    </row>
    <row r="23" spans="1:18" s="2" customFormat="1" ht="18" customHeight="1" x14ac:dyDescent="0.45">
      <c r="A23" s="14">
        <v>12</v>
      </c>
      <c r="B23" s="30" t="s">
        <v>127</v>
      </c>
      <c r="C23" s="31" t="s">
        <v>760</v>
      </c>
      <c r="D23" s="10"/>
      <c r="E23" s="10"/>
      <c r="F23" s="10"/>
      <c r="G23" s="10"/>
      <c r="H23" s="10"/>
      <c r="I23" s="10"/>
      <c r="J23" s="10"/>
      <c r="K23" s="10"/>
      <c r="L23" s="10"/>
      <c r="M23" s="16">
        <f t="shared" si="6"/>
        <v>0</v>
      </c>
      <c r="N23" s="16" t="str">
        <f t="shared" si="7"/>
        <v>/</v>
      </c>
      <c r="O23" s="16" t="str">
        <f t="shared" si="8"/>
        <v/>
      </c>
      <c r="P23" s="17" t="str">
        <f t="shared" si="9"/>
        <v/>
      </c>
      <c r="Q23" s="17" t="str">
        <f t="shared" si="10"/>
        <v/>
      </c>
      <c r="R23" s="16" t="str">
        <f t="shared" si="5"/>
        <v>ไม่ผ่าน</v>
      </c>
    </row>
    <row r="24" spans="1:18" s="2" customFormat="1" ht="18" customHeight="1" x14ac:dyDescent="0.45">
      <c r="A24" s="14">
        <v>13</v>
      </c>
      <c r="B24" s="30" t="s">
        <v>761</v>
      </c>
      <c r="C24" s="31" t="s">
        <v>762</v>
      </c>
      <c r="D24" s="10"/>
      <c r="E24" s="10"/>
      <c r="F24" s="10"/>
      <c r="G24" s="10"/>
      <c r="H24" s="10"/>
      <c r="I24" s="10"/>
      <c r="J24" s="10"/>
      <c r="K24" s="10"/>
      <c r="L24" s="10"/>
      <c r="M24" s="16">
        <f t="shared" si="6"/>
        <v>0</v>
      </c>
      <c r="N24" s="16" t="str">
        <f t="shared" si="7"/>
        <v>/</v>
      </c>
      <c r="O24" s="16" t="str">
        <f t="shared" si="8"/>
        <v/>
      </c>
      <c r="P24" s="17" t="str">
        <f t="shared" si="9"/>
        <v/>
      </c>
      <c r="Q24" s="17" t="str">
        <f t="shared" si="10"/>
        <v/>
      </c>
      <c r="R24" s="16" t="str">
        <f t="shared" si="5"/>
        <v>ไม่ผ่าน</v>
      </c>
    </row>
    <row r="25" spans="1:18" s="2" customFormat="1" ht="18" customHeight="1" x14ac:dyDescent="0.45">
      <c r="A25" s="14">
        <v>14</v>
      </c>
      <c r="B25" s="28" t="s">
        <v>763</v>
      </c>
      <c r="C25" s="29" t="s">
        <v>764</v>
      </c>
      <c r="D25" s="10"/>
      <c r="E25" s="10"/>
      <c r="F25" s="10"/>
      <c r="G25" s="10"/>
      <c r="H25" s="10"/>
      <c r="I25" s="10"/>
      <c r="J25" s="10"/>
      <c r="K25" s="10"/>
      <c r="L25" s="10"/>
      <c r="M25" s="16">
        <f t="shared" si="6"/>
        <v>0</v>
      </c>
      <c r="N25" s="16" t="str">
        <f t="shared" si="7"/>
        <v>/</v>
      </c>
      <c r="O25" s="16" t="str">
        <f t="shared" si="8"/>
        <v/>
      </c>
      <c r="P25" s="17" t="str">
        <f t="shared" si="9"/>
        <v/>
      </c>
      <c r="Q25" s="17" t="str">
        <f t="shared" si="10"/>
        <v/>
      </c>
      <c r="R25" s="16" t="str">
        <f t="shared" si="5"/>
        <v>ไม่ผ่าน</v>
      </c>
    </row>
    <row r="26" spans="1:18" s="2" customFormat="1" ht="18" customHeight="1" x14ac:dyDescent="0.45">
      <c r="A26" s="14">
        <v>15</v>
      </c>
      <c r="B26" s="30" t="s">
        <v>765</v>
      </c>
      <c r="C26" s="31" t="s">
        <v>766</v>
      </c>
      <c r="D26" s="10"/>
      <c r="E26" s="10"/>
      <c r="F26" s="10"/>
      <c r="G26" s="10"/>
      <c r="H26" s="10"/>
      <c r="I26" s="10"/>
      <c r="J26" s="10"/>
      <c r="K26" s="10"/>
      <c r="L26" s="10"/>
      <c r="M26" s="16">
        <f t="shared" si="6"/>
        <v>0</v>
      </c>
      <c r="N26" s="16" t="str">
        <f t="shared" si="7"/>
        <v>/</v>
      </c>
      <c r="O26" s="16" t="str">
        <f t="shared" si="8"/>
        <v/>
      </c>
      <c r="P26" s="17" t="str">
        <f t="shared" si="9"/>
        <v/>
      </c>
      <c r="Q26" s="17" t="str">
        <f t="shared" si="10"/>
        <v/>
      </c>
      <c r="R26" s="16" t="str">
        <f t="shared" si="5"/>
        <v>ไม่ผ่าน</v>
      </c>
    </row>
    <row r="27" spans="1:18" s="2" customFormat="1" ht="18" customHeight="1" x14ac:dyDescent="0.45">
      <c r="A27" s="14">
        <v>16</v>
      </c>
      <c r="B27" s="28" t="s">
        <v>767</v>
      </c>
      <c r="C27" s="29" t="s">
        <v>93</v>
      </c>
      <c r="D27" s="10"/>
      <c r="E27" s="10"/>
      <c r="F27" s="10"/>
      <c r="G27" s="10"/>
      <c r="H27" s="10"/>
      <c r="I27" s="10"/>
      <c r="J27" s="10"/>
      <c r="K27" s="10"/>
      <c r="L27" s="10"/>
      <c r="M27" s="16">
        <f t="shared" si="6"/>
        <v>0</v>
      </c>
      <c r="N27" s="16" t="str">
        <f t="shared" si="7"/>
        <v>/</v>
      </c>
      <c r="O27" s="16" t="str">
        <f t="shared" si="8"/>
        <v/>
      </c>
      <c r="P27" s="17" t="str">
        <f t="shared" si="9"/>
        <v/>
      </c>
      <c r="Q27" s="17" t="str">
        <f t="shared" si="10"/>
        <v/>
      </c>
      <c r="R27" s="16" t="str">
        <f t="shared" si="5"/>
        <v>ไม่ผ่าน</v>
      </c>
    </row>
    <row r="28" spans="1:18" s="2" customFormat="1" ht="18" customHeight="1" x14ac:dyDescent="0.45">
      <c r="A28" s="14">
        <v>17</v>
      </c>
      <c r="B28" s="28" t="s">
        <v>768</v>
      </c>
      <c r="C28" s="29" t="s">
        <v>769</v>
      </c>
      <c r="D28" s="10"/>
      <c r="E28" s="10"/>
      <c r="F28" s="10"/>
      <c r="G28" s="10"/>
      <c r="H28" s="10"/>
      <c r="I28" s="10"/>
      <c r="J28" s="10"/>
      <c r="K28" s="10"/>
      <c r="L28" s="10"/>
      <c r="M28" s="16">
        <f t="shared" si="6"/>
        <v>0</v>
      </c>
      <c r="N28" s="16" t="str">
        <f t="shared" si="7"/>
        <v>/</v>
      </c>
      <c r="O28" s="16" t="str">
        <f t="shared" si="8"/>
        <v/>
      </c>
      <c r="P28" s="17" t="str">
        <f t="shared" si="9"/>
        <v/>
      </c>
      <c r="Q28" s="17" t="str">
        <f t="shared" si="10"/>
        <v/>
      </c>
      <c r="R28" s="16" t="str">
        <f t="shared" si="5"/>
        <v>ไม่ผ่าน</v>
      </c>
    </row>
    <row r="29" spans="1:18" s="2" customFormat="1" ht="18" customHeight="1" x14ac:dyDescent="0.45">
      <c r="A29" s="14">
        <v>18</v>
      </c>
      <c r="B29" s="28" t="s">
        <v>74</v>
      </c>
      <c r="C29" s="29" t="s">
        <v>770</v>
      </c>
      <c r="D29" s="10"/>
      <c r="E29" s="10"/>
      <c r="F29" s="10"/>
      <c r="G29" s="10"/>
      <c r="H29" s="10"/>
      <c r="I29" s="10"/>
      <c r="J29" s="10"/>
      <c r="K29" s="10"/>
      <c r="L29" s="10"/>
      <c r="M29" s="16">
        <f t="shared" si="6"/>
        <v>0</v>
      </c>
      <c r="N29" s="16" t="str">
        <f t="shared" si="7"/>
        <v>/</v>
      </c>
      <c r="O29" s="16" t="str">
        <f t="shared" si="8"/>
        <v/>
      </c>
      <c r="P29" s="17" t="str">
        <f t="shared" si="9"/>
        <v/>
      </c>
      <c r="Q29" s="17" t="str">
        <f t="shared" si="10"/>
        <v/>
      </c>
      <c r="R29" s="16" t="str">
        <f t="shared" si="5"/>
        <v>ไม่ผ่าน</v>
      </c>
    </row>
    <row r="30" spans="1:18" s="2" customFormat="1" ht="18" customHeight="1" x14ac:dyDescent="0.45">
      <c r="A30" s="14">
        <v>19</v>
      </c>
      <c r="B30" s="30" t="s">
        <v>771</v>
      </c>
      <c r="C30" s="31" t="s">
        <v>772</v>
      </c>
      <c r="D30" s="10"/>
      <c r="E30" s="10"/>
      <c r="F30" s="10"/>
      <c r="G30" s="10"/>
      <c r="H30" s="10"/>
      <c r="I30" s="10"/>
      <c r="J30" s="10"/>
      <c r="K30" s="10"/>
      <c r="L30" s="10"/>
      <c r="M30" s="16">
        <f t="shared" si="6"/>
        <v>0</v>
      </c>
      <c r="N30" s="16" t="str">
        <f t="shared" si="7"/>
        <v>/</v>
      </c>
      <c r="O30" s="16" t="str">
        <f t="shared" si="8"/>
        <v/>
      </c>
      <c r="P30" s="17" t="str">
        <f t="shared" si="9"/>
        <v/>
      </c>
      <c r="Q30" s="17" t="str">
        <f t="shared" si="10"/>
        <v/>
      </c>
      <c r="R30" s="16" t="str">
        <f t="shared" si="5"/>
        <v>ไม่ผ่าน</v>
      </c>
    </row>
    <row r="31" spans="1:18" s="2" customFormat="1" ht="18" customHeight="1" x14ac:dyDescent="0.45">
      <c r="A31" s="14">
        <v>20</v>
      </c>
      <c r="B31" s="28" t="s">
        <v>773</v>
      </c>
      <c r="C31" s="29" t="s">
        <v>774</v>
      </c>
      <c r="D31" s="10"/>
      <c r="E31" s="10"/>
      <c r="F31" s="10"/>
      <c r="G31" s="10"/>
      <c r="H31" s="10"/>
      <c r="I31" s="10"/>
      <c r="J31" s="10"/>
      <c r="K31" s="10"/>
      <c r="L31" s="10"/>
      <c r="M31" s="16">
        <f t="shared" si="6"/>
        <v>0</v>
      </c>
      <c r="N31" s="16" t="str">
        <f t="shared" si="7"/>
        <v>/</v>
      </c>
      <c r="O31" s="16" t="str">
        <f t="shared" si="8"/>
        <v/>
      </c>
      <c r="P31" s="17" t="str">
        <f t="shared" si="9"/>
        <v/>
      </c>
      <c r="Q31" s="17" t="str">
        <f t="shared" si="10"/>
        <v/>
      </c>
      <c r="R31" s="16" t="str">
        <f t="shared" si="5"/>
        <v>ไม่ผ่าน</v>
      </c>
    </row>
    <row r="32" spans="1:18" s="2" customFormat="1" ht="18" customHeight="1" x14ac:dyDescent="0.45">
      <c r="A32" s="14">
        <v>21</v>
      </c>
      <c r="B32" s="28" t="s">
        <v>775</v>
      </c>
      <c r="C32" s="29" t="s">
        <v>102</v>
      </c>
      <c r="D32" s="10"/>
      <c r="E32" s="10"/>
      <c r="F32" s="10"/>
      <c r="G32" s="10"/>
      <c r="H32" s="10"/>
      <c r="I32" s="10"/>
      <c r="J32" s="10"/>
      <c r="K32" s="10"/>
      <c r="L32" s="10"/>
      <c r="M32" s="16">
        <f t="shared" si="6"/>
        <v>0</v>
      </c>
      <c r="N32" s="16" t="str">
        <f t="shared" si="7"/>
        <v>/</v>
      </c>
      <c r="O32" s="16" t="str">
        <f t="shared" si="8"/>
        <v/>
      </c>
      <c r="P32" s="17" t="str">
        <f t="shared" si="9"/>
        <v/>
      </c>
      <c r="Q32" s="17" t="str">
        <f t="shared" si="10"/>
        <v/>
      </c>
      <c r="R32" s="16" t="str">
        <f t="shared" si="5"/>
        <v>ไม่ผ่าน</v>
      </c>
    </row>
    <row r="33" spans="1:18" s="2" customFormat="1" ht="18" customHeight="1" x14ac:dyDescent="0.45">
      <c r="A33" s="14">
        <v>22</v>
      </c>
      <c r="B33" s="30" t="s">
        <v>776</v>
      </c>
      <c r="C33" s="31" t="s">
        <v>777</v>
      </c>
      <c r="D33" s="10"/>
      <c r="E33" s="10"/>
      <c r="F33" s="10"/>
      <c r="G33" s="10"/>
      <c r="H33" s="10"/>
      <c r="I33" s="10"/>
      <c r="J33" s="10"/>
      <c r="K33" s="10"/>
      <c r="L33" s="10"/>
      <c r="M33" s="16">
        <f t="shared" si="6"/>
        <v>0</v>
      </c>
      <c r="N33" s="16" t="str">
        <f t="shared" si="7"/>
        <v>/</v>
      </c>
      <c r="O33" s="16" t="str">
        <f t="shared" si="8"/>
        <v/>
      </c>
      <c r="P33" s="17" t="str">
        <f t="shared" si="9"/>
        <v/>
      </c>
      <c r="Q33" s="17" t="str">
        <f t="shared" si="10"/>
        <v/>
      </c>
      <c r="R33" s="16" t="str">
        <f t="shared" si="5"/>
        <v>ไม่ผ่าน</v>
      </c>
    </row>
    <row r="34" spans="1:18" s="2" customFormat="1" ht="18" customHeight="1" x14ac:dyDescent="0.45">
      <c r="A34" s="14">
        <v>23</v>
      </c>
      <c r="B34" s="28" t="s">
        <v>778</v>
      </c>
      <c r="C34" s="29" t="s">
        <v>779</v>
      </c>
      <c r="D34" s="10"/>
      <c r="E34" s="10"/>
      <c r="F34" s="10"/>
      <c r="G34" s="10"/>
      <c r="H34" s="10"/>
      <c r="I34" s="10"/>
      <c r="J34" s="10"/>
      <c r="K34" s="10"/>
      <c r="L34" s="10"/>
      <c r="M34" s="16">
        <f t="shared" si="6"/>
        <v>0</v>
      </c>
      <c r="N34" s="16" t="str">
        <f t="shared" si="7"/>
        <v>/</v>
      </c>
      <c r="O34" s="16" t="str">
        <f t="shared" si="8"/>
        <v/>
      </c>
      <c r="P34" s="17" t="str">
        <f t="shared" si="9"/>
        <v/>
      </c>
      <c r="Q34" s="17" t="str">
        <f t="shared" si="10"/>
        <v/>
      </c>
      <c r="R34" s="16" t="str">
        <f t="shared" si="5"/>
        <v>ไม่ผ่าน</v>
      </c>
    </row>
    <row r="35" spans="1:18" s="2" customFormat="1" ht="18" customHeight="1" x14ac:dyDescent="0.45">
      <c r="A35" s="14">
        <v>24</v>
      </c>
      <c r="B35" s="30" t="s">
        <v>411</v>
      </c>
      <c r="C35" s="31" t="s">
        <v>780</v>
      </c>
      <c r="D35" s="10"/>
      <c r="E35" s="10"/>
      <c r="F35" s="10"/>
      <c r="G35" s="10"/>
      <c r="H35" s="10"/>
      <c r="I35" s="10"/>
      <c r="J35" s="10"/>
      <c r="K35" s="10"/>
      <c r="L35" s="10"/>
      <c r="M35" s="16">
        <f t="shared" si="6"/>
        <v>0</v>
      </c>
      <c r="N35" s="16" t="str">
        <f t="shared" si="7"/>
        <v>/</v>
      </c>
      <c r="O35" s="16" t="str">
        <f t="shared" si="8"/>
        <v/>
      </c>
      <c r="P35" s="17" t="str">
        <f t="shared" si="9"/>
        <v/>
      </c>
      <c r="Q35" s="17" t="str">
        <f t="shared" si="10"/>
        <v/>
      </c>
      <c r="R35" s="16" t="str">
        <f t="shared" si="5"/>
        <v>ไม่ผ่าน</v>
      </c>
    </row>
    <row r="36" spans="1:18" s="2" customFormat="1" ht="18" customHeight="1" x14ac:dyDescent="0.45">
      <c r="A36" s="14">
        <v>25</v>
      </c>
      <c r="B36" s="28" t="s">
        <v>781</v>
      </c>
      <c r="C36" s="29" t="s">
        <v>782</v>
      </c>
      <c r="D36" s="10"/>
      <c r="E36" s="10"/>
      <c r="F36" s="10"/>
      <c r="G36" s="10"/>
      <c r="H36" s="10"/>
      <c r="I36" s="10"/>
      <c r="J36" s="10"/>
      <c r="K36" s="10"/>
      <c r="L36" s="10"/>
      <c r="M36" s="16">
        <f t="shared" si="6"/>
        <v>0</v>
      </c>
      <c r="N36" s="16" t="str">
        <f t="shared" si="7"/>
        <v>/</v>
      </c>
      <c r="O36" s="16" t="str">
        <f t="shared" si="8"/>
        <v/>
      </c>
      <c r="P36" s="17" t="str">
        <f t="shared" si="9"/>
        <v/>
      </c>
      <c r="Q36" s="17" t="str">
        <f t="shared" si="10"/>
        <v/>
      </c>
      <c r="R36" s="16" t="str">
        <f t="shared" si="5"/>
        <v>ไม่ผ่าน</v>
      </c>
    </row>
    <row r="37" spans="1:18" s="2" customFormat="1" ht="18" customHeight="1" x14ac:dyDescent="0.45">
      <c r="A37" s="14">
        <v>26</v>
      </c>
      <c r="B37" s="28" t="s">
        <v>783</v>
      </c>
      <c r="C37" s="29" t="s">
        <v>121</v>
      </c>
      <c r="D37" s="10"/>
      <c r="E37" s="10"/>
      <c r="F37" s="10"/>
      <c r="G37" s="10"/>
      <c r="H37" s="10"/>
      <c r="I37" s="10"/>
      <c r="J37" s="10"/>
      <c r="K37" s="10"/>
      <c r="L37" s="10"/>
      <c r="M37" s="16">
        <f t="shared" si="6"/>
        <v>0</v>
      </c>
      <c r="N37" s="16" t="str">
        <f t="shared" si="7"/>
        <v>/</v>
      </c>
      <c r="O37" s="16" t="str">
        <f t="shared" si="8"/>
        <v/>
      </c>
      <c r="P37" s="17" t="str">
        <f t="shared" si="9"/>
        <v/>
      </c>
      <c r="Q37" s="17" t="str">
        <f t="shared" si="10"/>
        <v/>
      </c>
      <c r="R37" s="16" t="str">
        <f t="shared" si="5"/>
        <v>ไม่ผ่าน</v>
      </c>
    </row>
    <row r="38" spans="1:18" s="2" customFormat="1" ht="18" customHeight="1" x14ac:dyDescent="0.45">
      <c r="A38" s="14">
        <v>27</v>
      </c>
      <c r="B38" s="30" t="s">
        <v>83</v>
      </c>
      <c r="C38" s="31" t="s">
        <v>784</v>
      </c>
      <c r="D38" s="10"/>
      <c r="E38" s="10"/>
      <c r="F38" s="10"/>
      <c r="G38" s="10"/>
      <c r="H38" s="10"/>
      <c r="I38" s="10"/>
      <c r="J38" s="10"/>
      <c r="K38" s="10"/>
      <c r="L38" s="10"/>
      <c r="M38" s="16">
        <f t="shared" si="6"/>
        <v>0</v>
      </c>
      <c r="N38" s="16" t="str">
        <f t="shared" si="7"/>
        <v>/</v>
      </c>
      <c r="O38" s="16" t="str">
        <f t="shared" si="8"/>
        <v/>
      </c>
      <c r="P38" s="17" t="str">
        <f t="shared" si="9"/>
        <v/>
      </c>
      <c r="Q38" s="17" t="str">
        <f t="shared" si="10"/>
        <v/>
      </c>
      <c r="R38" s="16" t="str">
        <f t="shared" si="5"/>
        <v>ไม่ผ่าน</v>
      </c>
    </row>
    <row r="39" spans="1:18" s="2" customFormat="1" ht="19.350000000000001" customHeight="1" x14ac:dyDescent="0.45">
      <c r="A39" s="14">
        <v>28</v>
      </c>
      <c r="B39" s="28" t="s">
        <v>785</v>
      </c>
      <c r="C39" s="29" t="s">
        <v>786</v>
      </c>
      <c r="D39" s="10"/>
      <c r="E39" s="10"/>
      <c r="F39" s="10"/>
      <c r="G39" s="10"/>
      <c r="H39" s="10"/>
      <c r="I39" s="10"/>
      <c r="J39" s="10"/>
      <c r="K39" s="10"/>
      <c r="L39" s="10"/>
      <c r="M39" s="16">
        <f t="shared" si="6"/>
        <v>0</v>
      </c>
      <c r="N39" s="16" t="str">
        <f t="shared" si="7"/>
        <v>/</v>
      </c>
      <c r="O39" s="16" t="str">
        <f t="shared" si="8"/>
        <v/>
      </c>
      <c r="P39" s="17" t="str">
        <f t="shared" si="9"/>
        <v/>
      </c>
      <c r="Q39" s="17" t="str">
        <f t="shared" si="10"/>
        <v/>
      </c>
      <c r="R39" s="16" t="str">
        <f t="shared" si="5"/>
        <v>ไม่ผ่าน</v>
      </c>
    </row>
    <row r="40" spans="1:18" s="2" customFormat="1" ht="19.350000000000001" customHeight="1" x14ac:dyDescent="0.45">
      <c r="A40" s="14">
        <v>29</v>
      </c>
      <c r="B40" s="28" t="s">
        <v>787</v>
      </c>
      <c r="C40" s="29" t="s">
        <v>788</v>
      </c>
      <c r="D40" s="10"/>
      <c r="E40" s="10"/>
      <c r="F40" s="10"/>
      <c r="G40" s="10"/>
      <c r="H40" s="10"/>
      <c r="I40" s="10"/>
      <c r="J40" s="10"/>
      <c r="K40" s="10"/>
      <c r="L40" s="10"/>
      <c r="M40" s="16">
        <f t="shared" si="6"/>
        <v>0</v>
      </c>
      <c r="N40" s="16" t="str">
        <f t="shared" si="7"/>
        <v>/</v>
      </c>
      <c r="O40" s="16" t="str">
        <f t="shared" si="8"/>
        <v/>
      </c>
      <c r="P40" s="17" t="str">
        <f t="shared" si="9"/>
        <v/>
      </c>
      <c r="Q40" s="17" t="str">
        <f t="shared" si="10"/>
        <v/>
      </c>
      <c r="R40" s="16" t="str">
        <f t="shared" si="5"/>
        <v>ไม่ผ่าน</v>
      </c>
    </row>
    <row r="41" spans="1:18" s="2" customFormat="1" ht="19.350000000000001" customHeight="1" x14ac:dyDescent="0.45">
      <c r="A41" s="14">
        <v>30</v>
      </c>
      <c r="B41" s="28" t="s">
        <v>789</v>
      </c>
      <c r="C41" s="29" t="s">
        <v>790</v>
      </c>
      <c r="D41" s="10"/>
      <c r="E41" s="10"/>
      <c r="F41" s="10"/>
      <c r="G41" s="10"/>
      <c r="H41" s="10"/>
      <c r="I41" s="10"/>
      <c r="J41" s="10"/>
      <c r="K41" s="10"/>
      <c r="L41" s="10"/>
      <c r="M41" s="16">
        <f t="shared" si="6"/>
        <v>0</v>
      </c>
      <c r="N41" s="16" t="str">
        <f t="shared" si="7"/>
        <v>/</v>
      </c>
      <c r="O41" s="16" t="str">
        <f t="shared" si="8"/>
        <v/>
      </c>
      <c r="P41" s="17" t="str">
        <f t="shared" si="9"/>
        <v/>
      </c>
      <c r="Q41" s="17" t="str">
        <f t="shared" si="10"/>
        <v/>
      </c>
      <c r="R41" s="16" t="str">
        <f t="shared" si="5"/>
        <v>ไม่ผ่าน</v>
      </c>
    </row>
    <row r="42" spans="1:18" s="2" customFormat="1" ht="19.350000000000001" customHeight="1" x14ac:dyDescent="0.45">
      <c r="A42" s="14">
        <v>31</v>
      </c>
      <c r="B42" s="28" t="s">
        <v>791</v>
      </c>
      <c r="C42" s="29" t="s">
        <v>792</v>
      </c>
      <c r="D42" s="10"/>
      <c r="E42" s="10"/>
      <c r="F42" s="10"/>
      <c r="G42" s="10"/>
      <c r="H42" s="10"/>
      <c r="I42" s="10"/>
      <c r="J42" s="10"/>
      <c r="K42" s="10"/>
      <c r="L42" s="10"/>
      <c r="M42" s="16">
        <f t="shared" si="6"/>
        <v>0</v>
      </c>
      <c r="N42" s="16" t="str">
        <f t="shared" si="7"/>
        <v>/</v>
      </c>
      <c r="O42" s="16" t="str">
        <f t="shared" si="8"/>
        <v/>
      </c>
      <c r="P42" s="17" t="str">
        <f t="shared" si="9"/>
        <v/>
      </c>
      <c r="Q42" s="17" t="str">
        <f t="shared" si="10"/>
        <v/>
      </c>
      <c r="R42" s="16" t="str">
        <f t="shared" si="5"/>
        <v>ไม่ผ่าน</v>
      </c>
    </row>
    <row r="43" spans="1:18" s="2" customFormat="1" ht="19.350000000000001" customHeight="1" x14ac:dyDescent="0.45">
      <c r="A43" s="14">
        <v>32</v>
      </c>
      <c r="B43" s="30" t="s">
        <v>793</v>
      </c>
      <c r="C43" s="31" t="s">
        <v>794</v>
      </c>
      <c r="D43" s="10"/>
      <c r="E43" s="10"/>
      <c r="F43" s="10"/>
      <c r="G43" s="10"/>
      <c r="H43" s="10"/>
      <c r="I43" s="10"/>
      <c r="J43" s="10"/>
      <c r="K43" s="10"/>
      <c r="L43" s="10"/>
      <c r="M43" s="16">
        <f t="shared" si="6"/>
        <v>0</v>
      </c>
      <c r="N43" s="16" t="str">
        <f t="shared" si="7"/>
        <v>/</v>
      </c>
      <c r="O43" s="16" t="str">
        <f t="shared" si="8"/>
        <v/>
      </c>
      <c r="P43" s="17" t="str">
        <f t="shared" si="9"/>
        <v/>
      </c>
      <c r="Q43" s="17" t="str">
        <f t="shared" si="10"/>
        <v/>
      </c>
      <c r="R43" s="16" t="str">
        <f t="shared" si="5"/>
        <v>ไม่ผ่าน</v>
      </c>
    </row>
    <row r="44" spans="1:18" s="2" customFormat="1" ht="19.350000000000001" customHeight="1" x14ac:dyDescent="0.45">
      <c r="A44" s="14">
        <v>33</v>
      </c>
      <c r="B44" s="28" t="s">
        <v>795</v>
      </c>
      <c r="C44" s="29" t="s">
        <v>796</v>
      </c>
      <c r="D44" s="10"/>
      <c r="E44" s="10"/>
      <c r="F44" s="10"/>
      <c r="G44" s="10"/>
      <c r="H44" s="10"/>
      <c r="I44" s="10"/>
      <c r="J44" s="10"/>
      <c r="K44" s="10"/>
      <c r="L44" s="10"/>
      <c r="M44" s="16">
        <f t="shared" si="6"/>
        <v>0</v>
      </c>
      <c r="N44" s="16" t="str">
        <f t="shared" si="7"/>
        <v>/</v>
      </c>
      <c r="O44" s="16" t="str">
        <f t="shared" si="8"/>
        <v/>
      </c>
      <c r="P44" s="17" t="str">
        <f t="shared" si="9"/>
        <v/>
      </c>
      <c r="Q44" s="17" t="str">
        <f t="shared" si="10"/>
        <v/>
      </c>
      <c r="R44" s="16" t="str">
        <f t="shared" si="5"/>
        <v>ไม่ผ่าน</v>
      </c>
    </row>
    <row r="45" spans="1:18" s="2" customFormat="1" ht="19.350000000000001" customHeight="1" x14ac:dyDescent="0.45">
      <c r="A45" s="14">
        <v>34</v>
      </c>
      <c r="B45" s="30" t="s">
        <v>797</v>
      </c>
      <c r="C45" s="31" t="s">
        <v>798</v>
      </c>
      <c r="D45" s="10"/>
      <c r="E45" s="10"/>
      <c r="F45" s="10"/>
      <c r="G45" s="10"/>
      <c r="H45" s="10"/>
      <c r="I45" s="10"/>
      <c r="J45" s="10"/>
      <c r="K45" s="10"/>
      <c r="L45" s="10"/>
      <c r="M45" s="16">
        <f t="shared" si="6"/>
        <v>0</v>
      </c>
      <c r="N45" s="16" t="str">
        <f t="shared" si="7"/>
        <v>/</v>
      </c>
      <c r="O45" s="16" t="str">
        <f t="shared" si="8"/>
        <v/>
      </c>
      <c r="P45" s="17" t="str">
        <f t="shared" si="9"/>
        <v/>
      </c>
      <c r="Q45" s="17" t="str">
        <f t="shared" si="10"/>
        <v/>
      </c>
      <c r="R45" s="16" t="str">
        <f t="shared" si="5"/>
        <v>ไม่ผ่าน</v>
      </c>
    </row>
    <row r="46" spans="1:18" s="2" customFormat="1" ht="19.350000000000001" customHeight="1" x14ac:dyDescent="0.45">
      <c r="A46" s="14">
        <v>35</v>
      </c>
      <c r="B46" s="30" t="s">
        <v>86</v>
      </c>
      <c r="C46" s="31" t="s">
        <v>799</v>
      </c>
      <c r="D46" s="10"/>
      <c r="E46" s="10"/>
      <c r="F46" s="10"/>
      <c r="G46" s="10"/>
      <c r="H46" s="10"/>
      <c r="I46" s="10"/>
      <c r="J46" s="10"/>
      <c r="K46" s="10"/>
      <c r="L46" s="10"/>
      <c r="M46" s="16">
        <f t="shared" si="6"/>
        <v>0</v>
      </c>
      <c r="N46" s="16" t="str">
        <f t="shared" si="7"/>
        <v>/</v>
      </c>
      <c r="O46" s="16" t="str">
        <f t="shared" si="8"/>
        <v/>
      </c>
      <c r="P46" s="17" t="str">
        <f t="shared" si="9"/>
        <v/>
      </c>
      <c r="Q46" s="17" t="str">
        <f t="shared" si="10"/>
        <v/>
      </c>
      <c r="R46" s="16" t="str">
        <f t="shared" si="5"/>
        <v>ไม่ผ่าน</v>
      </c>
    </row>
    <row r="47" spans="1:18" s="2" customFormat="1" ht="19.350000000000001" customHeight="1" x14ac:dyDescent="0.45">
      <c r="A47" s="14">
        <v>36</v>
      </c>
      <c r="B47" s="28" t="s">
        <v>800</v>
      </c>
      <c r="C47" s="29" t="s">
        <v>801</v>
      </c>
      <c r="D47" s="10"/>
      <c r="E47" s="10"/>
      <c r="F47" s="10"/>
      <c r="G47" s="10"/>
      <c r="H47" s="10"/>
      <c r="I47" s="10"/>
      <c r="J47" s="10"/>
      <c r="K47" s="10"/>
      <c r="L47" s="10"/>
      <c r="M47" s="16">
        <f t="shared" si="6"/>
        <v>0</v>
      </c>
      <c r="N47" s="16" t="str">
        <f t="shared" si="7"/>
        <v>/</v>
      </c>
      <c r="O47" s="16" t="str">
        <f t="shared" si="8"/>
        <v/>
      </c>
      <c r="P47" s="17" t="str">
        <f t="shared" si="9"/>
        <v/>
      </c>
      <c r="Q47" s="17" t="str">
        <f t="shared" si="10"/>
        <v/>
      </c>
      <c r="R47" s="16" t="str">
        <f t="shared" si="5"/>
        <v>ไม่ผ่าน</v>
      </c>
    </row>
    <row r="48" spans="1:18" s="2" customFormat="1" ht="19.350000000000001" customHeight="1" x14ac:dyDescent="0.45">
      <c r="A48" s="14">
        <v>37</v>
      </c>
      <c r="B48" s="28" t="s">
        <v>802</v>
      </c>
      <c r="C48" s="29" t="s">
        <v>803</v>
      </c>
      <c r="D48" s="10"/>
      <c r="E48" s="10"/>
      <c r="F48" s="10"/>
      <c r="G48" s="10"/>
      <c r="H48" s="10"/>
      <c r="I48" s="10"/>
      <c r="J48" s="10"/>
      <c r="K48" s="10"/>
      <c r="L48" s="10"/>
      <c r="M48" s="16">
        <f t="shared" si="6"/>
        <v>0</v>
      </c>
      <c r="N48" s="16" t="str">
        <f t="shared" si="7"/>
        <v>/</v>
      </c>
      <c r="O48" s="16" t="str">
        <f t="shared" si="8"/>
        <v/>
      </c>
      <c r="P48" s="17" t="str">
        <f t="shared" si="9"/>
        <v/>
      </c>
      <c r="Q48" s="17" t="str">
        <f t="shared" si="10"/>
        <v/>
      </c>
      <c r="R48" s="16" t="str">
        <f t="shared" si="5"/>
        <v>ไม่ผ่าน</v>
      </c>
    </row>
    <row r="49" spans="1:18" s="2" customFormat="1" ht="19.350000000000001" customHeight="1" x14ac:dyDescent="0.45">
      <c r="A49" s="14">
        <v>38</v>
      </c>
      <c r="B49" s="28" t="s">
        <v>804</v>
      </c>
      <c r="C49" s="29" t="s">
        <v>805</v>
      </c>
      <c r="D49" s="10"/>
      <c r="E49" s="10"/>
      <c r="F49" s="10"/>
      <c r="G49" s="10"/>
      <c r="H49" s="10"/>
      <c r="I49" s="10"/>
      <c r="J49" s="10"/>
      <c r="K49" s="10"/>
      <c r="L49" s="10"/>
      <c r="M49" s="16">
        <f t="shared" ref="M49:M55" si="11">D49+E49+F49+G49+H49+I49+J49+K49+L49</f>
        <v>0</v>
      </c>
      <c r="N49" s="16" t="str">
        <f t="shared" ref="N49:N55" si="12">IF(M49&lt;=19,"/","")</f>
        <v>/</v>
      </c>
      <c r="O49" s="16" t="str">
        <f t="shared" ref="O49:O55" si="13">IF(AND(M49&gt;19,M49&lt;=26),"/","")</f>
        <v/>
      </c>
      <c r="P49" s="17" t="str">
        <f t="shared" ref="P49:P55" si="14">IF(AND(M49&gt;26,M49&lt;=33),"/","")</f>
        <v/>
      </c>
      <c r="Q49" s="17" t="str">
        <f t="shared" ref="Q49:Q55" si="15">IF(AND(M49&gt;33,M49&lt;=40),"/","")</f>
        <v/>
      </c>
      <c r="R49" s="16" t="str">
        <f t="shared" ref="R49:R55" si="16">IF(M49&gt;=20,"ผ่าน","ไม่ผ่าน")</f>
        <v>ไม่ผ่าน</v>
      </c>
    </row>
    <row r="50" spans="1:18" s="2" customFormat="1" ht="19.350000000000001" customHeight="1" x14ac:dyDescent="0.45">
      <c r="A50" s="14">
        <v>39</v>
      </c>
      <c r="B50" s="30" t="s">
        <v>806</v>
      </c>
      <c r="C50" s="31" t="s">
        <v>807</v>
      </c>
      <c r="D50" s="10"/>
      <c r="E50" s="10"/>
      <c r="F50" s="10"/>
      <c r="G50" s="10"/>
      <c r="H50" s="10"/>
      <c r="I50" s="10"/>
      <c r="J50" s="10"/>
      <c r="K50" s="10"/>
      <c r="L50" s="10"/>
      <c r="M50" s="16">
        <f t="shared" si="11"/>
        <v>0</v>
      </c>
      <c r="N50" s="16" t="str">
        <f t="shared" si="12"/>
        <v>/</v>
      </c>
      <c r="O50" s="16" t="str">
        <f t="shared" si="13"/>
        <v/>
      </c>
      <c r="P50" s="17" t="str">
        <f t="shared" si="14"/>
        <v/>
      </c>
      <c r="Q50" s="17" t="str">
        <f t="shared" si="15"/>
        <v/>
      </c>
      <c r="R50" s="16" t="str">
        <f t="shared" si="16"/>
        <v>ไม่ผ่าน</v>
      </c>
    </row>
    <row r="51" spans="1:18" s="2" customFormat="1" ht="19.350000000000001" customHeight="1" x14ac:dyDescent="0.45">
      <c r="A51" s="14">
        <v>40</v>
      </c>
      <c r="B51" s="28" t="s">
        <v>808</v>
      </c>
      <c r="C51" s="29" t="s">
        <v>809</v>
      </c>
      <c r="D51" s="10"/>
      <c r="E51" s="10"/>
      <c r="F51" s="10"/>
      <c r="G51" s="10"/>
      <c r="H51" s="10"/>
      <c r="I51" s="10"/>
      <c r="J51" s="10"/>
      <c r="K51" s="10"/>
      <c r="L51" s="10"/>
      <c r="M51" s="16">
        <f t="shared" si="11"/>
        <v>0</v>
      </c>
      <c r="N51" s="16" t="str">
        <f t="shared" si="12"/>
        <v>/</v>
      </c>
      <c r="O51" s="16" t="str">
        <f t="shared" si="13"/>
        <v/>
      </c>
      <c r="P51" s="17" t="str">
        <f t="shared" si="14"/>
        <v/>
      </c>
      <c r="Q51" s="17" t="str">
        <f t="shared" si="15"/>
        <v/>
      </c>
      <c r="R51" s="16" t="str">
        <f t="shared" si="16"/>
        <v>ไม่ผ่าน</v>
      </c>
    </row>
    <row r="52" spans="1:18" s="2" customFormat="1" ht="19.350000000000001" customHeight="1" x14ac:dyDescent="0.45">
      <c r="A52" s="14">
        <v>41</v>
      </c>
      <c r="B52" s="28" t="s">
        <v>810</v>
      </c>
      <c r="C52" s="29" t="s">
        <v>811</v>
      </c>
      <c r="D52" s="10"/>
      <c r="E52" s="10"/>
      <c r="F52" s="10"/>
      <c r="G52" s="10"/>
      <c r="H52" s="10"/>
      <c r="I52" s="10"/>
      <c r="J52" s="10"/>
      <c r="K52" s="10"/>
      <c r="L52" s="10"/>
      <c r="M52" s="16">
        <f t="shared" ref="M52:M55" si="17">D52+E52+F52+G52+H52+I52+J52+K52+L52</f>
        <v>0</v>
      </c>
      <c r="N52" s="16" t="str">
        <f t="shared" ref="N52:N55" si="18">IF(M52&lt;=19,"/","")</f>
        <v>/</v>
      </c>
      <c r="O52" s="16" t="str">
        <f t="shared" ref="O52:O55" si="19">IF(AND(M52&gt;19,M52&lt;=26),"/","")</f>
        <v/>
      </c>
      <c r="P52" s="17" t="str">
        <f t="shared" ref="P52:P55" si="20">IF(AND(M52&gt;26,M52&lt;=33),"/","")</f>
        <v/>
      </c>
      <c r="Q52" s="17" t="str">
        <f t="shared" ref="Q52:Q55" si="21">IF(AND(M52&gt;33,M52&lt;=40),"/","")</f>
        <v/>
      </c>
      <c r="R52" s="16" t="str">
        <f t="shared" ref="R52:R55" si="22">IF(M52&gt;=20,"ผ่าน","ไม่ผ่าน")</f>
        <v>ไม่ผ่าน</v>
      </c>
    </row>
    <row r="53" spans="1:18" s="2" customFormat="1" ht="19.350000000000001" customHeight="1" x14ac:dyDescent="0.45">
      <c r="A53" s="14">
        <v>42</v>
      </c>
      <c r="B53" s="28" t="s">
        <v>812</v>
      </c>
      <c r="C53" s="29" t="s">
        <v>813</v>
      </c>
      <c r="D53" s="10"/>
      <c r="E53" s="10"/>
      <c r="F53" s="10"/>
      <c r="G53" s="10"/>
      <c r="H53" s="10"/>
      <c r="I53" s="10"/>
      <c r="J53" s="10"/>
      <c r="K53" s="10"/>
      <c r="L53" s="10"/>
      <c r="M53" s="16">
        <f t="shared" si="17"/>
        <v>0</v>
      </c>
      <c r="N53" s="16" t="str">
        <f t="shared" si="18"/>
        <v>/</v>
      </c>
      <c r="O53" s="16" t="str">
        <f t="shared" si="19"/>
        <v/>
      </c>
      <c r="P53" s="17" t="str">
        <f t="shared" si="20"/>
        <v/>
      </c>
      <c r="Q53" s="17" t="str">
        <f t="shared" si="21"/>
        <v/>
      </c>
      <c r="R53" s="16" t="str">
        <f t="shared" si="22"/>
        <v>ไม่ผ่าน</v>
      </c>
    </row>
    <row r="54" spans="1:18" s="2" customFormat="1" ht="19.5" customHeight="1" x14ac:dyDescent="0.45">
      <c r="A54" s="14">
        <v>43</v>
      </c>
      <c r="B54" s="28" t="s">
        <v>814</v>
      </c>
      <c r="C54" s="29" t="s">
        <v>815</v>
      </c>
      <c r="D54" s="10"/>
      <c r="E54" s="10"/>
      <c r="F54" s="10"/>
      <c r="G54" s="10"/>
      <c r="H54" s="10"/>
      <c r="I54" s="10"/>
      <c r="J54" s="10"/>
      <c r="K54" s="10"/>
      <c r="L54" s="10"/>
      <c r="M54" s="16">
        <f t="shared" si="17"/>
        <v>0</v>
      </c>
      <c r="N54" s="16" t="str">
        <f t="shared" si="18"/>
        <v>/</v>
      </c>
      <c r="O54" s="16" t="str">
        <f t="shared" si="19"/>
        <v/>
      </c>
      <c r="P54" s="17" t="str">
        <f t="shared" si="20"/>
        <v/>
      </c>
      <c r="Q54" s="17" t="str">
        <f t="shared" si="21"/>
        <v/>
      </c>
      <c r="R54" s="16" t="str">
        <f t="shared" si="22"/>
        <v>ไม่ผ่าน</v>
      </c>
    </row>
    <row r="55" spans="1:18" s="2" customFormat="1" ht="19.5" customHeight="1" x14ac:dyDescent="0.45">
      <c r="A55" s="14">
        <v>44</v>
      </c>
      <c r="B55" s="28" t="s">
        <v>816</v>
      </c>
      <c r="C55" s="29" t="s">
        <v>817</v>
      </c>
      <c r="D55" s="10"/>
      <c r="E55" s="10"/>
      <c r="F55" s="10"/>
      <c r="G55" s="10"/>
      <c r="H55" s="10"/>
      <c r="I55" s="10"/>
      <c r="J55" s="10"/>
      <c r="K55" s="10"/>
      <c r="L55" s="10"/>
      <c r="M55" s="16">
        <f t="shared" si="17"/>
        <v>0</v>
      </c>
      <c r="N55" s="16" t="str">
        <f t="shared" si="18"/>
        <v>/</v>
      </c>
      <c r="O55" s="16" t="str">
        <f t="shared" si="19"/>
        <v/>
      </c>
      <c r="P55" s="17" t="str">
        <f t="shared" si="20"/>
        <v/>
      </c>
      <c r="Q55" s="17" t="str">
        <f t="shared" si="21"/>
        <v/>
      </c>
      <c r="R55" s="16" t="str">
        <f t="shared" si="22"/>
        <v>ไม่ผ่าน</v>
      </c>
    </row>
    <row r="56" spans="1:18" s="2" customFormat="1" ht="19.5" customHeight="1" x14ac:dyDescent="0.45">
      <c r="A56" s="34" t="s">
        <v>8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6"/>
      <c r="N56" s="43"/>
      <c r="O56" s="44"/>
      <c r="P56" s="34" t="s">
        <v>7</v>
      </c>
      <c r="Q56" s="36"/>
      <c r="R56" s="16">
        <f>COUNTIF(R12:R55,"ผ่าน")</f>
        <v>0</v>
      </c>
    </row>
    <row r="57" spans="1:18" s="2" customFormat="1" ht="19.5" customHeight="1" x14ac:dyDescent="0.45">
      <c r="A57" s="37" t="s">
        <v>9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9"/>
      <c r="N57" s="45"/>
      <c r="O57" s="46"/>
      <c r="P57" s="34" t="s">
        <v>10</v>
      </c>
      <c r="Q57" s="36"/>
      <c r="R57" s="16">
        <f>COUNTIF(R12:R55,"ไม่ผ่าน")</f>
        <v>44</v>
      </c>
    </row>
    <row r="58" spans="1:18" s="2" customFormat="1" ht="26.25" customHeight="1" x14ac:dyDescent="0.45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2"/>
      <c r="N58" s="47"/>
      <c r="O58" s="48"/>
      <c r="P58" s="18"/>
      <c r="Q58" s="18"/>
      <c r="R58" s="19"/>
    </row>
    <row r="59" spans="1:18" s="2" customFormat="1" ht="16.5" customHeight="1" x14ac:dyDescent="0.45">
      <c r="A59" s="11"/>
      <c r="B59" s="11" t="s">
        <v>34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1:18" s="2" customFormat="1" ht="19.5" customHeight="1" x14ac:dyDescent="0.45">
      <c r="A60" s="11"/>
      <c r="B60" s="67" t="s">
        <v>41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</row>
    <row r="61" spans="1:18" s="2" customFormat="1" ht="21" x14ac:dyDescent="0.45">
      <c r="A61" s="11"/>
      <c r="B61" s="67" t="s">
        <v>42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</row>
    <row r="62" spans="1:18" s="2" customFormat="1" ht="21" x14ac:dyDescent="0.45">
      <c r="A62" s="11"/>
      <c r="B62" s="67" t="s">
        <v>43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</row>
    <row r="63" spans="1:18" s="2" customFormat="1" ht="21" x14ac:dyDescent="0.45">
      <c r="A63" s="11"/>
      <c r="B63" s="64" t="s">
        <v>11</v>
      </c>
      <c r="C63" s="20" t="s">
        <v>12</v>
      </c>
      <c r="D63" s="65" t="s">
        <v>13</v>
      </c>
      <c r="E63" s="65"/>
      <c r="F63" s="65"/>
      <c r="G63" s="65" t="s">
        <v>14</v>
      </c>
      <c r="H63" s="65"/>
      <c r="I63" s="65"/>
      <c r="J63" s="11"/>
      <c r="K63" s="11"/>
      <c r="L63" s="11"/>
      <c r="M63" s="11"/>
      <c r="N63" s="11"/>
      <c r="O63" s="11"/>
      <c r="P63" s="11"/>
      <c r="Q63" s="11"/>
      <c r="R63" s="11"/>
    </row>
    <row r="64" spans="1:18" s="2" customFormat="1" ht="21" x14ac:dyDescent="0.45">
      <c r="A64" s="11"/>
      <c r="B64" s="64"/>
      <c r="C64" s="21" t="s">
        <v>35</v>
      </c>
      <c r="D64" s="66" t="s">
        <v>15</v>
      </c>
      <c r="E64" s="66"/>
      <c r="F64" s="66"/>
      <c r="G64" s="66">
        <f>COUNTIF(N12:N55,"/")</f>
        <v>44</v>
      </c>
      <c r="H64" s="66"/>
      <c r="I64" s="66"/>
      <c r="J64" s="11"/>
      <c r="K64" s="11"/>
      <c r="L64" s="11"/>
      <c r="M64" s="11"/>
      <c r="N64" s="11"/>
      <c r="O64" s="11"/>
      <c r="P64" s="11"/>
      <c r="Q64" s="11"/>
      <c r="R64" s="11"/>
    </row>
    <row r="65" spans="1:18" s="2" customFormat="1" ht="21" x14ac:dyDescent="0.45">
      <c r="A65" s="11"/>
      <c r="B65" s="64"/>
      <c r="C65" s="21" t="s">
        <v>36</v>
      </c>
      <c r="D65" s="66" t="s">
        <v>16</v>
      </c>
      <c r="E65" s="66"/>
      <c r="F65" s="66"/>
      <c r="G65" s="66">
        <f>COUNTIF(O12:O55,"/")</f>
        <v>0</v>
      </c>
      <c r="H65" s="66"/>
      <c r="I65" s="66"/>
      <c r="J65" s="11"/>
      <c r="K65" s="11"/>
      <c r="L65" s="11"/>
      <c r="M65" s="11"/>
      <c r="N65" s="11"/>
      <c r="O65" s="11"/>
      <c r="P65" s="11"/>
      <c r="Q65" s="11"/>
      <c r="R65" s="11"/>
    </row>
    <row r="66" spans="1:18" s="2" customFormat="1" ht="21" x14ac:dyDescent="0.45">
      <c r="A66" s="11"/>
      <c r="B66" s="64"/>
      <c r="C66" s="21" t="s">
        <v>37</v>
      </c>
      <c r="D66" s="66" t="s">
        <v>17</v>
      </c>
      <c r="E66" s="66"/>
      <c r="F66" s="66"/>
      <c r="G66" s="66">
        <f>COUNTIF(P12:P55,"/")</f>
        <v>0</v>
      </c>
      <c r="H66" s="66"/>
      <c r="I66" s="66"/>
      <c r="J66" s="11"/>
      <c r="K66" s="11"/>
      <c r="L66" s="11"/>
      <c r="M66" s="11"/>
      <c r="N66" s="11"/>
      <c r="O66" s="11"/>
      <c r="P66" s="11"/>
      <c r="Q66" s="11"/>
      <c r="R66" s="11"/>
    </row>
    <row r="67" spans="1:18" s="2" customFormat="1" ht="21" x14ac:dyDescent="0.45">
      <c r="A67" s="11"/>
      <c r="B67" s="64"/>
      <c r="C67" s="21" t="s">
        <v>38</v>
      </c>
      <c r="D67" s="66" t="s">
        <v>18</v>
      </c>
      <c r="E67" s="66"/>
      <c r="F67" s="66"/>
      <c r="G67" s="66">
        <f>COUNTIF(Q12:Q55,"/")</f>
        <v>0</v>
      </c>
      <c r="H67" s="66"/>
      <c r="I67" s="66"/>
      <c r="J67" s="11"/>
      <c r="K67" s="11"/>
      <c r="L67" s="11"/>
      <c r="M67" s="11"/>
      <c r="N67" s="11"/>
      <c r="O67" s="11"/>
      <c r="P67" s="11"/>
      <c r="Q67" s="11"/>
      <c r="R67" s="11"/>
    </row>
    <row r="68" spans="1:18" s="2" customFormat="1" ht="21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s="2" customFormat="1" ht="2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s="2" customFormat="1" ht="21" x14ac:dyDescent="0.45">
      <c r="A70" s="12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s="2" customFormat="1" ht="2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s="2" customFormat="1" ht="21" x14ac:dyDescent="0.45">
      <c r="A72" s="12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s="2" customFormat="1" ht="21" x14ac:dyDescent="0.45">
      <c r="A73" s="12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s="2" customFormat="1" ht="21" x14ac:dyDescent="0.45">
      <c r="A74" s="12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s="2" customFormat="1" ht="21" x14ac:dyDescent="0.45">
      <c r="A75" s="12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s="2" customFormat="1" ht="21" x14ac:dyDescent="0.45">
      <c r="A76" s="12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s="2" customFormat="1" ht="21" x14ac:dyDescent="0.45">
      <c r="A77" s="12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s="2" customFormat="1" ht="21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s="2" customFormat="1" ht="18.75" x14ac:dyDescent="0.3"/>
    <row r="80" spans="1:18" s="2" customFormat="1" ht="18.75" x14ac:dyDescent="0.3"/>
    <row r="81" spans="1:18" s="2" customFormat="1" ht="18.75" x14ac:dyDescent="0.3">
      <c r="A81" s="3"/>
    </row>
    <row r="82" spans="1:18" s="2" customFormat="1" ht="18.75" x14ac:dyDescent="0.3">
      <c r="A82" s="3"/>
    </row>
    <row r="83" spans="1:18" s="4" customFormat="1" ht="18.75" x14ac:dyDescent="0.3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s="4" customFormat="1" ht="18.75" x14ac:dyDescent="0.3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s="4" customFormat="1" ht="18" x14ac:dyDescent="0.25"/>
    <row r="86" spans="1:18" s="4" customFormat="1" ht="18" x14ac:dyDescent="0.25"/>
    <row r="87" spans="1:18" ht="18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8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</sheetData>
  <mergeCells count="31">
    <mergeCell ref="D66:F66"/>
    <mergeCell ref="G66:I66"/>
    <mergeCell ref="D67:F67"/>
    <mergeCell ref="G67:I67"/>
    <mergeCell ref="B60:R60"/>
    <mergeCell ref="B61:R61"/>
    <mergeCell ref="B62:R62"/>
    <mergeCell ref="B63:B67"/>
    <mergeCell ref="D63:F63"/>
    <mergeCell ref="G63:I63"/>
    <mergeCell ref="D64:F64"/>
    <mergeCell ref="G64:I64"/>
    <mergeCell ref="D65:F65"/>
    <mergeCell ref="G65:I65"/>
    <mergeCell ref="A56:M56"/>
    <mergeCell ref="N56:O58"/>
    <mergeCell ref="P56:Q56"/>
    <mergeCell ref="A57:M58"/>
    <mergeCell ref="P57:Q57"/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</mergeCells>
  <pageMargins left="0.51181102362204722" right="0.19685039370078741" top="0.35433070866141736" bottom="0.15748031496062992" header="0.31496062992125984" footer="0"/>
  <pageSetup paperSize="9" scale="5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6F69C-3B5A-4BFC-9681-57DBC07A650C}">
  <sheetPr>
    <pageSetUpPr fitToPage="1"/>
  </sheetPr>
  <dimension ref="A1:R70"/>
  <sheetViews>
    <sheetView view="pageLayout" topLeftCell="A31" zoomScale="110" zoomScalePageLayoutView="110" workbookViewId="0">
      <selection activeCell="A38" sqref="A38:C53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2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2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7.5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1" customFormat="1" ht="16.5" customHeight="1" x14ac:dyDescent="0.35">
      <c r="A6" s="49" t="s">
        <v>133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s="1" customFormat="1" ht="18" customHeight="1" x14ac:dyDescent="0.35">
      <c r="A7" s="49" t="s">
        <v>40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 s="5" customFormat="1" ht="20.25" customHeight="1" x14ac:dyDescent="0.2">
      <c r="A8" s="7" t="s">
        <v>39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s="2" customFormat="1" ht="18" customHeight="1" x14ac:dyDescent="0.45">
      <c r="A9" s="50" t="s">
        <v>0</v>
      </c>
      <c r="B9" s="51" t="s">
        <v>1</v>
      </c>
      <c r="C9" s="52"/>
      <c r="D9" s="57" t="s">
        <v>2</v>
      </c>
      <c r="E9" s="57"/>
      <c r="F9" s="57"/>
      <c r="G9" s="57"/>
      <c r="H9" s="57"/>
      <c r="I9" s="57"/>
      <c r="J9" s="57"/>
      <c r="K9" s="57"/>
      <c r="L9" s="57"/>
      <c r="M9" s="58" t="s">
        <v>20</v>
      </c>
      <c r="N9" s="59" t="s">
        <v>3</v>
      </c>
      <c r="O9" s="59"/>
      <c r="P9" s="59"/>
      <c r="Q9" s="59"/>
      <c r="R9" s="60" t="s">
        <v>4</v>
      </c>
    </row>
    <row r="10" spans="1:18" s="2" customFormat="1" ht="18.75" customHeight="1" x14ac:dyDescent="0.45">
      <c r="A10" s="50"/>
      <c r="B10" s="53"/>
      <c r="C10" s="54"/>
      <c r="D10" s="61" t="s">
        <v>5</v>
      </c>
      <c r="E10" s="62"/>
      <c r="F10" s="61" t="s">
        <v>6</v>
      </c>
      <c r="G10" s="63"/>
      <c r="H10" s="63"/>
      <c r="I10" s="63"/>
      <c r="J10" s="63"/>
      <c r="K10" s="63"/>
      <c r="L10" s="62"/>
      <c r="M10" s="58"/>
      <c r="N10" s="58" t="s">
        <v>21</v>
      </c>
      <c r="O10" s="59" t="s">
        <v>7</v>
      </c>
      <c r="P10" s="59"/>
      <c r="Q10" s="59"/>
      <c r="R10" s="60"/>
    </row>
    <row r="11" spans="1:18" s="2" customFormat="1" ht="126" customHeight="1" x14ac:dyDescent="0.3">
      <c r="A11" s="50"/>
      <c r="B11" s="55"/>
      <c r="C11" s="56"/>
      <c r="D11" s="13" t="s">
        <v>22</v>
      </c>
      <c r="E11" s="13" t="s">
        <v>23</v>
      </c>
      <c r="F11" s="13" t="s">
        <v>24</v>
      </c>
      <c r="G11" s="13" t="s">
        <v>25</v>
      </c>
      <c r="H11" s="13" t="s">
        <v>26</v>
      </c>
      <c r="I11" s="13" t="s">
        <v>27</v>
      </c>
      <c r="J11" s="13" t="s">
        <v>28</v>
      </c>
      <c r="K11" s="13" t="s">
        <v>29</v>
      </c>
      <c r="L11" s="13" t="s">
        <v>30</v>
      </c>
      <c r="M11" s="58"/>
      <c r="N11" s="58"/>
      <c r="O11" s="15" t="s">
        <v>31</v>
      </c>
      <c r="P11" s="15" t="s">
        <v>32</v>
      </c>
      <c r="Q11" s="15" t="s">
        <v>33</v>
      </c>
      <c r="R11" s="60"/>
    </row>
    <row r="12" spans="1:18" s="2" customFormat="1" ht="18" customHeight="1" x14ac:dyDescent="0.45">
      <c r="A12" s="14">
        <v>1</v>
      </c>
      <c r="B12" s="72" t="s">
        <v>190</v>
      </c>
      <c r="C12" s="73" t="s">
        <v>53</v>
      </c>
      <c r="D12" s="10"/>
      <c r="E12" s="10"/>
      <c r="F12" s="10"/>
      <c r="G12" s="10"/>
      <c r="H12" s="10"/>
      <c r="I12" s="10"/>
      <c r="J12" s="10"/>
      <c r="K12" s="10"/>
      <c r="L12" s="10"/>
      <c r="M12" s="16">
        <f>D12+E12+F12+G12+H12+I12+J12+K12+L12</f>
        <v>0</v>
      </c>
      <c r="N12" s="16" t="str">
        <f>IF(M12&lt;=19,"/","")</f>
        <v>/</v>
      </c>
      <c r="O12" s="16" t="str">
        <f>IF(AND(M12&gt;19,M12&lt;=26),"/","")</f>
        <v/>
      </c>
      <c r="P12" s="17" t="str">
        <f>IF(AND(M12&gt;26,M12&lt;=33),"/","")</f>
        <v/>
      </c>
      <c r="Q12" s="17" t="str">
        <f>IF(AND(M12&gt;33,M12&lt;=40),"/","")</f>
        <v/>
      </c>
      <c r="R12" s="16" t="str">
        <f>IF(M12&gt;=20,"ผ่าน","ไม่ผ่าน")</f>
        <v>ไม่ผ่าน</v>
      </c>
    </row>
    <row r="13" spans="1:18" s="2" customFormat="1" ht="18" customHeight="1" x14ac:dyDescent="0.45">
      <c r="A13" s="14">
        <v>2</v>
      </c>
      <c r="B13" s="30" t="s">
        <v>191</v>
      </c>
      <c r="C13" s="31" t="s">
        <v>192</v>
      </c>
      <c r="D13" s="10"/>
      <c r="E13" s="10"/>
      <c r="F13" s="10"/>
      <c r="G13" s="10"/>
      <c r="H13" s="10"/>
      <c r="I13" s="10"/>
      <c r="J13" s="10"/>
      <c r="K13" s="10"/>
      <c r="L13" s="10"/>
      <c r="M13" s="16">
        <f t="shared" ref="M13:M14" si="0">D13+E13+F13+G13+H13+I13+J13+K13+L13</f>
        <v>0</v>
      </c>
      <c r="N13" s="16" t="str">
        <f t="shared" ref="N13:N14" si="1">IF(M13&lt;=19,"/","")</f>
        <v>/</v>
      </c>
      <c r="O13" s="16" t="str">
        <f t="shared" ref="O13:O14" si="2">IF(AND(M13&gt;19,M13&lt;=26),"/","")</f>
        <v/>
      </c>
      <c r="P13" s="17" t="str">
        <f t="shared" ref="P13:P14" si="3">IF(AND(M13&gt;26,M13&lt;=33),"/","")</f>
        <v/>
      </c>
      <c r="Q13" s="17" t="str">
        <f t="shared" ref="Q13:Q14" si="4">IF(AND(M13&gt;33,M13&lt;=40),"/","")</f>
        <v/>
      </c>
      <c r="R13" s="16" t="str">
        <f>IF(M13&gt;=20,"ผ่าน","ไม่ผ่าน")</f>
        <v>ไม่ผ่าน</v>
      </c>
    </row>
    <row r="14" spans="1:18" s="2" customFormat="1" ht="18" customHeight="1" x14ac:dyDescent="0.45">
      <c r="A14" s="14">
        <v>3</v>
      </c>
      <c r="B14" s="30" t="s">
        <v>107</v>
      </c>
      <c r="C14" s="31" t="s">
        <v>193</v>
      </c>
      <c r="D14" s="10"/>
      <c r="E14" s="10"/>
      <c r="F14" s="10"/>
      <c r="G14" s="10"/>
      <c r="H14" s="10"/>
      <c r="I14" s="10"/>
      <c r="J14" s="10"/>
      <c r="K14" s="10"/>
      <c r="L14" s="10"/>
      <c r="M14" s="16">
        <f t="shared" si="0"/>
        <v>0</v>
      </c>
      <c r="N14" s="16" t="str">
        <f t="shared" si="1"/>
        <v>/</v>
      </c>
      <c r="O14" s="16" t="str">
        <f t="shared" si="2"/>
        <v/>
      </c>
      <c r="P14" s="17" t="str">
        <f t="shared" si="3"/>
        <v/>
      </c>
      <c r="Q14" s="17" t="str">
        <f t="shared" si="4"/>
        <v/>
      </c>
      <c r="R14" s="16" t="str">
        <f t="shared" ref="R14:R37" si="5">IF(M14&gt;=20,"ผ่าน","ไม่ผ่าน")</f>
        <v>ไม่ผ่าน</v>
      </c>
    </row>
    <row r="15" spans="1:18" s="2" customFormat="1" ht="18" customHeight="1" x14ac:dyDescent="0.45">
      <c r="A15" s="14">
        <v>4</v>
      </c>
      <c r="B15" s="30" t="s">
        <v>194</v>
      </c>
      <c r="C15" s="31" t="s">
        <v>195</v>
      </c>
      <c r="D15" s="10"/>
      <c r="E15" s="10"/>
      <c r="F15" s="10"/>
      <c r="G15" s="10"/>
      <c r="H15" s="10"/>
      <c r="I15" s="10"/>
      <c r="J15" s="10"/>
      <c r="K15" s="10"/>
      <c r="L15" s="10"/>
      <c r="M15" s="16">
        <f t="shared" ref="M15:M37" si="6">D15+E15+F15+G15+H15+I15+J15+K15+L15</f>
        <v>0</v>
      </c>
      <c r="N15" s="16" t="str">
        <f t="shared" ref="N15:N37" si="7">IF(M15&lt;=19,"/","")</f>
        <v>/</v>
      </c>
      <c r="O15" s="16" t="str">
        <f t="shared" ref="O15:O37" si="8">IF(AND(M15&gt;19,M15&lt;=26),"/","")</f>
        <v/>
      </c>
      <c r="P15" s="17" t="str">
        <f t="shared" ref="P15:P37" si="9">IF(AND(M15&gt;26,M15&lt;=33),"/","")</f>
        <v/>
      </c>
      <c r="Q15" s="17" t="str">
        <f t="shared" ref="Q15:Q37" si="10">IF(AND(M15&gt;33,M15&lt;=40),"/","")</f>
        <v/>
      </c>
      <c r="R15" s="16" t="str">
        <f t="shared" si="5"/>
        <v>ไม่ผ่าน</v>
      </c>
    </row>
    <row r="16" spans="1:18" s="2" customFormat="1" ht="18" customHeight="1" x14ac:dyDescent="0.45">
      <c r="A16" s="14">
        <v>5</v>
      </c>
      <c r="B16" s="30" t="s">
        <v>196</v>
      </c>
      <c r="C16" s="31" t="s">
        <v>197</v>
      </c>
      <c r="D16" s="10"/>
      <c r="E16" s="10"/>
      <c r="F16" s="10"/>
      <c r="G16" s="10"/>
      <c r="H16" s="10"/>
      <c r="I16" s="10"/>
      <c r="J16" s="10"/>
      <c r="K16" s="10"/>
      <c r="L16" s="10"/>
      <c r="M16" s="16">
        <f t="shared" si="6"/>
        <v>0</v>
      </c>
      <c r="N16" s="16" t="str">
        <f t="shared" si="7"/>
        <v>/</v>
      </c>
      <c r="O16" s="16" t="str">
        <f t="shared" si="8"/>
        <v/>
      </c>
      <c r="P16" s="17" t="str">
        <f t="shared" si="9"/>
        <v/>
      </c>
      <c r="Q16" s="17" t="str">
        <f t="shared" si="10"/>
        <v/>
      </c>
      <c r="R16" s="16" t="str">
        <f t="shared" si="5"/>
        <v>ไม่ผ่าน</v>
      </c>
    </row>
    <row r="17" spans="1:18" s="2" customFormat="1" ht="18" customHeight="1" x14ac:dyDescent="0.45">
      <c r="A17" s="14">
        <v>6</v>
      </c>
      <c r="B17" s="74" t="s">
        <v>198</v>
      </c>
      <c r="C17" s="75" t="s">
        <v>199</v>
      </c>
      <c r="D17" s="10"/>
      <c r="E17" s="10"/>
      <c r="F17" s="10"/>
      <c r="G17" s="10"/>
      <c r="H17" s="10"/>
      <c r="I17" s="10"/>
      <c r="J17" s="10"/>
      <c r="K17" s="10"/>
      <c r="L17" s="10"/>
      <c r="M17" s="16">
        <f t="shared" si="6"/>
        <v>0</v>
      </c>
      <c r="N17" s="16" t="str">
        <f t="shared" si="7"/>
        <v>/</v>
      </c>
      <c r="O17" s="16" t="str">
        <f t="shared" si="8"/>
        <v/>
      </c>
      <c r="P17" s="17" t="str">
        <f t="shared" si="9"/>
        <v/>
      </c>
      <c r="Q17" s="17" t="str">
        <f t="shared" si="10"/>
        <v/>
      </c>
      <c r="R17" s="16" t="str">
        <f t="shared" si="5"/>
        <v>ไม่ผ่าน</v>
      </c>
    </row>
    <row r="18" spans="1:18" s="2" customFormat="1" ht="18" customHeight="1" x14ac:dyDescent="0.45">
      <c r="A18" s="14">
        <v>7</v>
      </c>
      <c r="B18" s="76" t="s">
        <v>200</v>
      </c>
      <c r="C18" s="77" t="s">
        <v>201</v>
      </c>
      <c r="D18" s="10"/>
      <c r="E18" s="10"/>
      <c r="F18" s="10"/>
      <c r="G18" s="10"/>
      <c r="H18" s="10"/>
      <c r="I18" s="10"/>
      <c r="J18" s="10"/>
      <c r="K18" s="10"/>
      <c r="L18" s="10"/>
      <c r="M18" s="16">
        <f t="shared" si="6"/>
        <v>0</v>
      </c>
      <c r="N18" s="16" t="str">
        <f t="shared" si="7"/>
        <v>/</v>
      </c>
      <c r="O18" s="16" t="str">
        <f t="shared" si="8"/>
        <v/>
      </c>
      <c r="P18" s="17" t="str">
        <f t="shared" si="9"/>
        <v/>
      </c>
      <c r="Q18" s="17" t="str">
        <f t="shared" si="10"/>
        <v/>
      </c>
      <c r="R18" s="16" t="str">
        <f t="shared" si="5"/>
        <v>ไม่ผ่าน</v>
      </c>
    </row>
    <row r="19" spans="1:18" s="2" customFormat="1" ht="18" customHeight="1" x14ac:dyDescent="0.45">
      <c r="A19" s="14">
        <v>8</v>
      </c>
      <c r="B19" s="76" t="s">
        <v>117</v>
      </c>
      <c r="C19" s="77" t="s">
        <v>202</v>
      </c>
      <c r="D19" s="10"/>
      <c r="E19" s="10"/>
      <c r="F19" s="10"/>
      <c r="G19" s="10"/>
      <c r="H19" s="10"/>
      <c r="I19" s="10"/>
      <c r="J19" s="10"/>
      <c r="K19" s="10"/>
      <c r="L19" s="10"/>
      <c r="M19" s="16">
        <f t="shared" si="6"/>
        <v>0</v>
      </c>
      <c r="N19" s="16" t="str">
        <f t="shared" si="7"/>
        <v>/</v>
      </c>
      <c r="O19" s="16" t="str">
        <f t="shared" si="8"/>
        <v/>
      </c>
      <c r="P19" s="17" t="str">
        <f t="shared" si="9"/>
        <v/>
      </c>
      <c r="Q19" s="17" t="str">
        <f t="shared" si="10"/>
        <v/>
      </c>
      <c r="R19" s="16" t="str">
        <f t="shared" si="5"/>
        <v>ไม่ผ่าน</v>
      </c>
    </row>
    <row r="20" spans="1:18" s="2" customFormat="1" ht="18" customHeight="1" x14ac:dyDescent="0.45">
      <c r="A20" s="14">
        <v>9</v>
      </c>
      <c r="B20" s="76" t="s">
        <v>101</v>
      </c>
      <c r="C20" s="77" t="s">
        <v>203</v>
      </c>
      <c r="D20" s="10"/>
      <c r="E20" s="10"/>
      <c r="F20" s="10"/>
      <c r="G20" s="10"/>
      <c r="H20" s="10"/>
      <c r="I20" s="10"/>
      <c r="J20" s="10"/>
      <c r="K20" s="10"/>
      <c r="L20" s="10"/>
      <c r="M20" s="16">
        <f t="shared" si="6"/>
        <v>0</v>
      </c>
      <c r="N20" s="16" t="str">
        <f t="shared" si="7"/>
        <v>/</v>
      </c>
      <c r="O20" s="16" t="str">
        <f t="shared" si="8"/>
        <v/>
      </c>
      <c r="P20" s="17" t="str">
        <f t="shared" si="9"/>
        <v/>
      </c>
      <c r="Q20" s="17" t="str">
        <f t="shared" si="10"/>
        <v/>
      </c>
      <c r="R20" s="16" t="str">
        <f t="shared" si="5"/>
        <v>ไม่ผ่าน</v>
      </c>
    </row>
    <row r="21" spans="1:18" s="2" customFormat="1" ht="18" customHeight="1" x14ac:dyDescent="0.45">
      <c r="A21" s="14">
        <v>10</v>
      </c>
      <c r="B21" s="76" t="s">
        <v>204</v>
      </c>
      <c r="C21" s="77" t="s">
        <v>205</v>
      </c>
      <c r="D21" s="10"/>
      <c r="E21" s="10"/>
      <c r="F21" s="10"/>
      <c r="G21" s="10"/>
      <c r="H21" s="10"/>
      <c r="I21" s="10"/>
      <c r="J21" s="10"/>
      <c r="K21" s="10"/>
      <c r="L21" s="10"/>
      <c r="M21" s="16">
        <f t="shared" si="6"/>
        <v>0</v>
      </c>
      <c r="N21" s="16" t="str">
        <f t="shared" si="7"/>
        <v>/</v>
      </c>
      <c r="O21" s="16" t="str">
        <f t="shared" si="8"/>
        <v/>
      </c>
      <c r="P21" s="17" t="str">
        <f t="shared" si="9"/>
        <v/>
      </c>
      <c r="Q21" s="17" t="str">
        <f t="shared" si="10"/>
        <v/>
      </c>
      <c r="R21" s="16" t="str">
        <f t="shared" si="5"/>
        <v>ไม่ผ่าน</v>
      </c>
    </row>
    <row r="22" spans="1:18" s="2" customFormat="1" ht="18" customHeight="1" x14ac:dyDescent="0.45">
      <c r="A22" s="14">
        <v>11</v>
      </c>
      <c r="B22" s="74" t="s">
        <v>206</v>
      </c>
      <c r="C22" s="75" t="s">
        <v>207</v>
      </c>
      <c r="D22" s="10"/>
      <c r="E22" s="10"/>
      <c r="F22" s="10"/>
      <c r="G22" s="10"/>
      <c r="H22" s="10"/>
      <c r="I22" s="10"/>
      <c r="J22" s="10"/>
      <c r="K22" s="10"/>
      <c r="L22" s="10"/>
      <c r="M22" s="16">
        <f t="shared" si="6"/>
        <v>0</v>
      </c>
      <c r="N22" s="16" t="str">
        <f t="shared" si="7"/>
        <v>/</v>
      </c>
      <c r="O22" s="16" t="str">
        <f t="shared" si="8"/>
        <v/>
      </c>
      <c r="P22" s="17" t="str">
        <f t="shared" si="9"/>
        <v/>
      </c>
      <c r="Q22" s="17" t="str">
        <f t="shared" si="10"/>
        <v/>
      </c>
      <c r="R22" s="16" t="str">
        <f t="shared" si="5"/>
        <v>ไม่ผ่าน</v>
      </c>
    </row>
    <row r="23" spans="1:18" s="2" customFormat="1" ht="18" customHeight="1" x14ac:dyDescent="0.45">
      <c r="A23" s="14">
        <v>12</v>
      </c>
      <c r="B23" s="76" t="s">
        <v>208</v>
      </c>
      <c r="C23" s="77" t="s">
        <v>209</v>
      </c>
      <c r="D23" s="10"/>
      <c r="E23" s="10"/>
      <c r="F23" s="10"/>
      <c r="G23" s="10"/>
      <c r="H23" s="10"/>
      <c r="I23" s="10"/>
      <c r="J23" s="10"/>
      <c r="K23" s="10"/>
      <c r="L23" s="10"/>
      <c r="M23" s="16">
        <f t="shared" si="6"/>
        <v>0</v>
      </c>
      <c r="N23" s="16" t="str">
        <f t="shared" si="7"/>
        <v>/</v>
      </c>
      <c r="O23" s="16" t="str">
        <f t="shared" si="8"/>
        <v/>
      </c>
      <c r="P23" s="17" t="str">
        <f t="shared" si="9"/>
        <v/>
      </c>
      <c r="Q23" s="17" t="str">
        <f t="shared" si="10"/>
        <v/>
      </c>
      <c r="R23" s="16" t="str">
        <f t="shared" si="5"/>
        <v>ไม่ผ่าน</v>
      </c>
    </row>
    <row r="24" spans="1:18" s="2" customFormat="1" ht="18" customHeight="1" x14ac:dyDescent="0.45">
      <c r="A24" s="14">
        <v>13</v>
      </c>
      <c r="B24" s="76" t="s">
        <v>210</v>
      </c>
      <c r="C24" s="77" t="s">
        <v>211</v>
      </c>
      <c r="D24" s="10"/>
      <c r="E24" s="10"/>
      <c r="F24" s="10"/>
      <c r="G24" s="10"/>
      <c r="H24" s="10"/>
      <c r="I24" s="10"/>
      <c r="J24" s="10"/>
      <c r="K24" s="10"/>
      <c r="L24" s="10"/>
      <c r="M24" s="16">
        <f t="shared" si="6"/>
        <v>0</v>
      </c>
      <c r="N24" s="16" t="str">
        <f t="shared" si="7"/>
        <v>/</v>
      </c>
      <c r="O24" s="16" t="str">
        <f t="shared" si="8"/>
        <v/>
      </c>
      <c r="P24" s="17" t="str">
        <f t="shared" si="9"/>
        <v/>
      </c>
      <c r="Q24" s="17" t="str">
        <f t="shared" si="10"/>
        <v/>
      </c>
      <c r="R24" s="16" t="str">
        <f t="shared" si="5"/>
        <v>ไม่ผ่าน</v>
      </c>
    </row>
    <row r="25" spans="1:18" s="2" customFormat="1" ht="18" customHeight="1" x14ac:dyDescent="0.45">
      <c r="A25" s="14">
        <v>14</v>
      </c>
      <c r="B25" s="76" t="s">
        <v>94</v>
      </c>
      <c r="C25" s="77" t="s">
        <v>212</v>
      </c>
      <c r="D25" s="10"/>
      <c r="E25" s="10"/>
      <c r="F25" s="10"/>
      <c r="G25" s="10"/>
      <c r="H25" s="10"/>
      <c r="I25" s="10"/>
      <c r="J25" s="10"/>
      <c r="K25" s="10"/>
      <c r="L25" s="10"/>
      <c r="M25" s="16">
        <f t="shared" si="6"/>
        <v>0</v>
      </c>
      <c r="N25" s="16" t="str">
        <f t="shared" si="7"/>
        <v>/</v>
      </c>
      <c r="O25" s="16" t="str">
        <f t="shared" si="8"/>
        <v/>
      </c>
      <c r="P25" s="17" t="str">
        <f t="shared" si="9"/>
        <v/>
      </c>
      <c r="Q25" s="17" t="str">
        <f t="shared" si="10"/>
        <v/>
      </c>
      <c r="R25" s="16" t="str">
        <f t="shared" si="5"/>
        <v>ไม่ผ่าน</v>
      </c>
    </row>
    <row r="26" spans="1:18" s="2" customFormat="1" ht="18" customHeight="1" x14ac:dyDescent="0.45">
      <c r="A26" s="14">
        <v>15</v>
      </c>
      <c r="B26" s="74" t="s">
        <v>213</v>
      </c>
      <c r="C26" s="75" t="s">
        <v>78</v>
      </c>
      <c r="D26" s="10"/>
      <c r="E26" s="10"/>
      <c r="F26" s="10"/>
      <c r="G26" s="10"/>
      <c r="H26" s="10"/>
      <c r="I26" s="10"/>
      <c r="J26" s="10"/>
      <c r="K26" s="10"/>
      <c r="L26" s="10"/>
      <c r="M26" s="16">
        <f t="shared" si="6"/>
        <v>0</v>
      </c>
      <c r="N26" s="16" t="str">
        <f t="shared" si="7"/>
        <v>/</v>
      </c>
      <c r="O26" s="16" t="str">
        <f t="shared" si="8"/>
        <v/>
      </c>
      <c r="P26" s="17" t="str">
        <f t="shared" si="9"/>
        <v/>
      </c>
      <c r="Q26" s="17" t="str">
        <f t="shared" si="10"/>
        <v/>
      </c>
      <c r="R26" s="16" t="str">
        <f t="shared" si="5"/>
        <v>ไม่ผ่าน</v>
      </c>
    </row>
    <row r="27" spans="1:18" s="2" customFormat="1" ht="18" customHeight="1" x14ac:dyDescent="0.45">
      <c r="A27" s="14">
        <v>16</v>
      </c>
      <c r="B27" s="76" t="s">
        <v>214</v>
      </c>
      <c r="C27" s="77" t="s">
        <v>215</v>
      </c>
      <c r="D27" s="10"/>
      <c r="E27" s="10"/>
      <c r="F27" s="10"/>
      <c r="G27" s="10"/>
      <c r="H27" s="10"/>
      <c r="I27" s="10"/>
      <c r="J27" s="10"/>
      <c r="K27" s="10"/>
      <c r="L27" s="10"/>
      <c r="M27" s="16">
        <f t="shared" si="6"/>
        <v>0</v>
      </c>
      <c r="N27" s="16" t="str">
        <f t="shared" si="7"/>
        <v>/</v>
      </c>
      <c r="O27" s="16" t="str">
        <f t="shared" si="8"/>
        <v/>
      </c>
      <c r="P27" s="17" t="str">
        <f t="shared" si="9"/>
        <v/>
      </c>
      <c r="Q27" s="17" t="str">
        <f t="shared" si="10"/>
        <v/>
      </c>
      <c r="R27" s="16" t="str">
        <f t="shared" si="5"/>
        <v>ไม่ผ่าน</v>
      </c>
    </row>
    <row r="28" spans="1:18" s="2" customFormat="1" ht="18" customHeight="1" x14ac:dyDescent="0.45">
      <c r="A28" s="14">
        <v>17</v>
      </c>
      <c r="B28" s="30" t="s">
        <v>216</v>
      </c>
      <c r="C28" s="31" t="s">
        <v>217</v>
      </c>
      <c r="D28" s="10"/>
      <c r="E28" s="10"/>
      <c r="F28" s="10"/>
      <c r="G28" s="10"/>
      <c r="H28" s="10"/>
      <c r="I28" s="10"/>
      <c r="J28" s="10"/>
      <c r="K28" s="10"/>
      <c r="L28" s="10"/>
      <c r="M28" s="16">
        <f t="shared" si="6"/>
        <v>0</v>
      </c>
      <c r="N28" s="16" t="str">
        <f t="shared" si="7"/>
        <v>/</v>
      </c>
      <c r="O28" s="16" t="str">
        <f t="shared" si="8"/>
        <v/>
      </c>
      <c r="P28" s="17" t="str">
        <f t="shared" si="9"/>
        <v/>
      </c>
      <c r="Q28" s="17" t="str">
        <f t="shared" si="10"/>
        <v/>
      </c>
      <c r="R28" s="16" t="str">
        <f t="shared" si="5"/>
        <v>ไม่ผ่าน</v>
      </c>
    </row>
    <row r="29" spans="1:18" s="2" customFormat="1" ht="18" customHeight="1" x14ac:dyDescent="0.45">
      <c r="A29" s="14">
        <v>18</v>
      </c>
      <c r="B29" s="30" t="s">
        <v>218</v>
      </c>
      <c r="C29" s="31" t="s">
        <v>219</v>
      </c>
      <c r="D29" s="10"/>
      <c r="E29" s="10"/>
      <c r="F29" s="10"/>
      <c r="G29" s="10"/>
      <c r="H29" s="10"/>
      <c r="I29" s="10"/>
      <c r="J29" s="10"/>
      <c r="K29" s="10"/>
      <c r="L29" s="10"/>
      <c r="M29" s="16">
        <f t="shared" si="6"/>
        <v>0</v>
      </c>
      <c r="N29" s="16" t="str">
        <f t="shared" si="7"/>
        <v>/</v>
      </c>
      <c r="O29" s="16" t="str">
        <f t="shared" si="8"/>
        <v/>
      </c>
      <c r="P29" s="17" t="str">
        <f t="shared" si="9"/>
        <v/>
      </c>
      <c r="Q29" s="17" t="str">
        <f t="shared" si="10"/>
        <v/>
      </c>
      <c r="R29" s="16" t="str">
        <f t="shared" si="5"/>
        <v>ไม่ผ่าน</v>
      </c>
    </row>
    <row r="30" spans="1:18" s="2" customFormat="1" ht="18" customHeight="1" x14ac:dyDescent="0.45">
      <c r="A30" s="14">
        <v>19</v>
      </c>
      <c r="B30" s="74" t="s">
        <v>220</v>
      </c>
      <c r="C30" s="75" t="s">
        <v>221</v>
      </c>
      <c r="D30" s="10"/>
      <c r="E30" s="10"/>
      <c r="F30" s="10"/>
      <c r="G30" s="10"/>
      <c r="H30" s="10"/>
      <c r="I30" s="10"/>
      <c r="J30" s="10"/>
      <c r="K30" s="10"/>
      <c r="L30" s="10"/>
      <c r="M30" s="16">
        <f t="shared" si="6"/>
        <v>0</v>
      </c>
      <c r="N30" s="16" t="str">
        <f t="shared" si="7"/>
        <v>/</v>
      </c>
      <c r="O30" s="16" t="str">
        <f t="shared" si="8"/>
        <v/>
      </c>
      <c r="P30" s="17" t="str">
        <f t="shared" si="9"/>
        <v/>
      </c>
      <c r="Q30" s="17" t="str">
        <f t="shared" si="10"/>
        <v/>
      </c>
      <c r="R30" s="16" t="str">
        <f t="shared" si="5"/>
        <v>ไม่ผ่าน</v>
      </c>
    </row>
    <row r="31" spans="1:18" s="2" customFormat="1" ht="18" customHeight="1" x14ac:dyDescent="0.45">
      <c r="A31" s="14">
        <v>20</v>
      </c>
      <c r="B31" s="74" t="s">
        <v>222</v>
      </c>
      <c r="C31" s="75" t="s">
        <v>223</v>
      </c>
      <c r="D31" s="10"/>
      <c r="E31" s="10"/>
      <c r="F31" s="10"/>
      <c r="G31" s="10"/>
      <c r="H31" s="10"/>
      <c r="I31" s="10"/>
      <c r="J31" s="10"/>
      <c r="K31" s="10"/>
      <c r="L31" s="10"/>
      <c r="M31" s="16">
        <f t="shared" si="6"/>
        <v>0</v>
      </c>
      <c r="N31" s="16" t="str">
        <f t="shared" si="7"/>
        <v>/</v>
      </c>
      <c r="O31" s="16" t="str">
        <f t="shared" si="8"/>
        <v/>
      </c>
      <c r="P31" s="17" t="str">
        <f t="shared" si="9"/>
        <v/>
      </c>
      <c r="Q31" s="17" t="str">
        <f t="shared" si="10"/>
        <v/>
      </c>
      <c r="R31" s="16" t="str">
        <f t="shared" si="5"/>
        <v>ไม่ผ่าน</v>
      </c>
    </row>
    <row r="32" spans="1:18" s="2" customFormat="1" ht="18" customHeight="1" x14ac:dyDescent="0.45">
      <c r="A32" s="14">
        <v>21</v>
      </c>
      <c r="B32" s="74" t="s">
        <v>224</v>
      </c>
      <c r="C32" s="75" t="s">
        <v>225</v>
      </c>
      <c r="D32" s="10"/>
      <c r="E32" s="10"/>
      <c r="F32" s="10"/>
      <c r="G32" s="10"/>
      <c r="H32" s="10"/>
      <c r="I32" s="10"/>
      <c r="J32" s="10"/>
      <c r="K32" s="10"/>
      <c r="L32" s="10"/>
      <c r="M32" s="16">
        <f t="shared" si="6"/>
        <v>0</v>
      </c>
      <c r="N32" s="16" t="str">
        <f t="shared" si="7"/>
        <v>/</v>
      </c>
      <c r="O32" s="16" t="str">
        <f t="shared" si="8"/>
        <v/>
      </c>
      <c r="P32" s="17" t="str">
        <f t="shared" si="9"/>
        <v/>
      </c>
      <c r="Q32" s="17" t="str">
        <f t="shared" si="10"/>
        <v/>
      </c>
      <c r="R32" s="16" t="str">
        <f t="shared" si="5"/>
        <v>ไม่ผ่าน</v>
      </c>
    </row>
    <row r="33" spans="1:18" s="2" customFormat="1" ht="18" customHeight="1" x14ac:dyDescent="0.45">
      <c r="A33" s="14">
        <v>22</v>
      </c>
      <c r="B33" s="74" t="s">
        <v>226</v>
      </c>
      <c r="C33" s="75" t="s">
        <v>227</v>
      </c>
      <c r="D33" s="10"/>
      <c r="E33" s="10"/>
      <c r="F33" s="10"/>
      <c r="G33" s="10"/>
      <c r="H33" s="10"/>
      <c r="I33" s="10"/>
      <c r="J33" s="10"/>
      <c r="K33" s="10"/>
      <c r="L33" s="10"/>
      <c r="M33" s="16">
        <f t="shared" si="6"/>
        <v>0</v>
      </c>
      <c r="N33" s="16" t="str">
        <f t="shared" si="7"/>
        <v>/</v>
      </c>
      <c r="O33" s="16" t="str">
        <f t="shared" si="8"/>
        <v/>
      </c>
      <c r="P33" s="17" t="str">
        <f t="shared" si="9"/>
        <v/>
      </c>
      <c r="Q33" s="17" t="str">
        <f t="shared" si="10"/>
        <v/>
      </c>
      <c r="R33" s="16" t="str">
        <f t="shared" si="5"/>
        <v>ไม่ผ่าน</v>
      </c>
    </row>
    <row r="34" spans="1:18" s="2" customFormat="1" ht="18" customHeight="1" x14ac:dyDescent="0.45">
      <c r="A34" s="14">
        <v>23</v>
      </c>
      <c r="B34" s="74" t="s">
        <v>228</v>
      </c>
      <c r="C34" s="75" t="s">
        <v>229</v>
      </c>
      <c r="D34" s="10"/>
      <c r="E34" s="10"/>
      <c r="F34" s="10"/>
      <c r="G34" s="10"/>
      <c r="H34" s="10"/>
      <c r="I34" s="10"/>
      <c r="J34" s="10"/>
      <c r="K34" s="10"/>
      <c r="L34" s="10"/>
      <c r="M34" s="16">
        <f t="shared" si="6"/>
        <v>0</v>
      </c>
      <c r="N34" s="16" t="str">
        <f t="shared" si="7"/>
        <v>/</v>
      </c>
      <c r="O34" s="16" t="str">
        <f t="shared" si="8"/>
        <v/>
      </c>
      <c r="P34" s="17" t="str">
        <f t="shared" si="9"/>
        <v/>
      </c>
      <c r="Q34" s="17" t="str">
        <f t="shared" si="10"/>
        <v/>
      </c>
      <c r="R34" s="16" t="str">
        <f t="shared" si="5"/>
        <v>ไม่ผ่าน</v>
      </c>
    </row>
    <row r="35" spans="1:18" s="2" customFormat="1" ht="18" customHeight="1" x14ac:dyDescent="0.45">
      <c r="A35" s="14">
        <v>24</v>
      </c>
      <c r="B35" s="30" t="s">
        <v>230</v>
      </c>
      <c r="C35" s="31" t="s">
        <v>231</v>
      </c>
      <c r="D35" s="10"/>
      <c r="E35" s="10"/>
      <c r="F35" s="10"/>
      <c r="G35" s="10"/>
      <c r="H35" s="10"/>
      <c r="I35" s="10"/>
      <c r="J35" s="10"/>
      <c r="K35" s="10"/>
      <c r="L35" s="10"/>
      <c r="M35" s="16">
        <f t="shared" si="6"/>
        <v>0</v>
      </c>
      <c r="N35" s="16" t="str">
        <f t="shared" si="7"/>
        <v>/</v>
      </c>
      <c r="O35" s="16" t="str">
        <f t="shared" si="8"/>
        <v/>
      </c>
      <c r="P35" s="17" t="str">
        <f t="shared" si="9"/>
        <v/>
      </c>
      <c r="Q35" s="17" t="str">
        <f t="shared" si="10"/>
        <v/>
      </c>
      <c r="R35" s="16" t="str">
        <f t="shared" si="5"/>
        <v>ไม่ผ่าน</v>
      </c>
    </row>
    <row r="36" spans="1:18" s="2" customFormat="1" ht="18" customHeight="1" x14ac:dyDescent="0.45">
      <c r="A36" s="14">
        <v>25</v>
      </c>
      <c r="B36" s="30" t="s">
        <v>232</v>
      </c>
      <c r="C36" s="31" t="s">
        <v>233</v>
      </c>
      <c r="D36" s="10"/>
      <c r="E36" s="10"/>
      <c r="F36" s="10"/>
      <c r="G36" s="10"/>
      <c r="H36" s="10"/>
      <c r="I36" s="10"/>
      <c r="J36" s="10"/>
      <c r="K36" s="10"/>
      <c r="L36" s="10"/>
      <c r="M36" s="16">
        <f t="shared" si="6"/>
        <v>0</v>
      </c>
      <c r="N36" s="16" t="str">
        <f t="shared" si="7"/>
        <v>/</v>
      </c>
      <c r="O36" s="16" t="str">
        <f t="shared" si="8"/>
        <v/>
      </c>
      <c r="P36" s="17" t="str">
        <f t="shared" si="9"/>
        <v/>
      </c>
      <c r="Q36" s="17" t="str">
        <f t="shared" si="10"/>
        <v/>
      </c>
      <c r="R36" s="16" t="str">
        <f t="shared" si="5"/>
        <v>ไม่ผ่าน</v>
      </c>
    </row>
    <row r="37" spans="1:18" s="2" customFormat="1" ht="18" customHeight="1" x14ac:dyDescent="0.45">
      <c r="A37" s="14">
        <v>26</v>
      </c>
      <c r="B37" s="30" t="s">
        <v>47</v>
      </c>
      <c r="C37" s="31" t="s">
        <v>80</v>
      </c>
      <c r="D37" s="10"/>
      <c r="E37" s="10"/>
      <c r="F37" s="10"/>
      <c r="G37" s="10"/>
      <c r="H37" s="10"/>
      <c r="I37" s="10"/>
      <c r="J37" s="10"/>
      <c r="K37" s="10"/>
      <c r="L37" s="10"/>
      <c r="M37" s="16">
        <f t="shared" si="6"/>
        <v>0</v>
      </c>
      <c r="N37" s="16" t="str">
        <f t="shared" si="7"/>
        <v>/</v>
      </c>
      <c r="O37" s="16" t="str">
        <f t="shared" si="8"/>
        <v/>
      </c>
      <c r="P37" s="17" t="str">
        <f t="shared" si="9"/>
        <v/>
      </c>
      <c r="Q37" s="17" t="str">
        <f t="shared" si="10"/>
        <v/>
      </c>
      <c r="R37" s="16" t="str">
        <f t="shared" si="5"/>
        <v>ไม่ผ่าน</v>
      </c>
    </row>
    <row r="38" spans="1:18" s="2" customFormat="1" ht="21" x14ac:dyDescent="0.45">
      <c r="A38" s="34" t="s">
        <v>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6"/>
      <c r="N38" s="43"/>
      <c r="O38" s="44"/>
      <c r="P38" s="34" t="s">
        <v>7</v>
      </c>
      <c r="Q38" s="36"/>
      <c r="R38" s="16">
        <f>COUNTIF(R12:R37,"ผ่าน")</f>
        <v>0</v>
      </c>
    </row>
    <row r="39" spans="1:18" s="2" customFormat="1" ht="21" x14ac:dyDescent="0.45">
      <c r="A39" s="37" t="s">
        <v>9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9"/>
      <c r="N39" s="45"/>
      <c r="O39" s="46"/>
      <c r="P39" s="34" t="s">
        <v>10</v>
      </c>
      <c r="Q39" s="36"/>
      <c r="R39" s="16">
        <f>COUNTIF(R12:R37,"ไม่ผ่าน")</f>
        <v>26</v>
      </c>
    </row>
    <row r="40" spans="1:18" s="2" customFormat="1" ht="21" x14ac:dyDescent="0.45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2"/>
      <c r="N40" s="47"/>
      <c r="O40" s="48"/>
      <c r="P40" s="18"/>
      <c r="Q40" s="18"/>
      <c r="R40" s="19"/>
    </row>
    <row r="41" spans="1:18" s="2" customFormat="1" ht="21" x14ac:dyDescent="0.45">
      <c r="A41" s="11"/>
      <c r="B41" s="11" t="s">
        <v>34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s="2" customFormat="1" ht="21" x14ac:dyDescent="0.45">
      <c r="A42" s="11"/>
      <c r="B42" s="67" t="s">
        <v>41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</row>
    <row r="43" spans="1:18" s="2" customFormat="1" ht="21" x14ac:dyDescent="0.45">
      <c r="A43" s="11"/>
      <c r="B43" s="67" t="s">
        <v>42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</row>
    <row r="44" spans="1:18" s="2" customFormat="1" ht="21" x14ac:dyDescent="0.45">
      <c r="A44" s="11"/>
      <c r="B44" s="67" t="s">
        <v>43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</row>
    <row r="45" spans="1:18" s="2" customFormat="1" ht="21" x14ac:dyDescent="0.45">
      <c r="A45" s="11"/>
      <c r="B45" s="64" t="s">
        <v>11</v>
      </c>
      <c r="C45" s="20" t="s">
        <v>12</v>
      </c>
      <c r="D45" s="65" t="s">
        <v>13</v>
      </c>
      <c r="E45" s="65"/>
      <c r="F45" s="65"/>
      <c r="G45" s="65" t="s">
        <v>14</v>
      </c>
      <c r="H45" s="65"/>
      <c r="I45" s="65"/>
      <c r="J45" s="11"/>
      <c r="K45" s="11"/>
      <c r="L45" s="11"/>
      <c r="M45" s="11"/>
      <c r="N45" s="11"/>
      <c r="O45" s="11"/>
      <c r="P45" s="11"/>
      <c r="Q45" s="11"/>
      <c r="R45" s="11"/>
    </row>
    <row r="46" spans="1:18" s="2" customFormat="1" ht="21" x14ac:dyDescent="0.45">
      <c r="A46" s="11"/>
      <c r="B46" s="64"/>
      <c r="C46" s="21" t="s">
        <v>35</v>
      </c>
      <c r="D46" s="66" t="s">
        <v>15</v>
      </c>
      <c r="E46" s="66"/>
      <c r="F46" s="66"/>
      <c r="G46" s="66">
        <f>COUNTIF(N12:N37,"/")</f>
        <v>26</v>
      </c>
      <c r="H46" s="66"/>
      <c r="I46" s="66"/>
      <c r="J46" s="11"/>
      <c r="K46" s="11"/>
      <c r="L46" s="11"/>
      <c r="M46" s="11"/>
      <c r="N46" s="11"/>
      <c r="O46" s="11"/>
      <c r="P46" s="11"/>
      <c r="Q46" s="11"/>
      <c r="R46" s="11"/>
    </row>
    <row r="47" spans="1:18" s="2" customFormat="1" ht="21" x14ac:dyDescent="0.45">
      <c r="A47" s="11"/>
      <c r="B47" s="64"/>
      <c r="C47" s="21" t="s">
        <v>36</v>
      </c>
      <c r="D47" s="66" t="s">
        <v>16</v>
      </c>
      <c r="E47" s="66"/>
      <c r="F47" s="66"/>
      <c r="G47" s="66">
        <f>COUNTIF(O12:O37,"/")</f>
        <v>0</v>
      </c>
      <c r="H47" s="66"/>
      <c r="I47" s="66"/>
      <c r="J47" s="11"/>
      <c r="K47" s="11"/>
      <c r="L47" s="11"/>
      <c r="M47" s="11"/>
      <c r="N47" s="11"/>
      <c r="O47" s="11"/>
      <c r="P47" s="11"/>
      <c r="Q47" s="11"/>
      <c r="R47" s="11"/>
    </row>
    <row r="48" spans="1:18" s="2" customFormat="1" ht="21" x14ac:dyDescent="0.45">
      <c r="A48" s="11"/>
      <c r="B48" s="64"/>
      <c r="C48" s="21" t="s">
        <v>37</v>
      </c>
      <c r="D48" s="66" t="s">
        <v>17</v>
      </c>
      <c r="E48" s="66"/>
      <c r="F48" s="66"/>
      <c r="G48" s="66">
        <f>COUNTIF(P12:P37,"/")</f>
        <v>0</v>
      </c>
      <c r="H48" s="66"/>
      <c r="I48" s="66"/>
      <c r="J48" s="11"/>
      <c r="K48" s="11"/>
      <c r="L48" s="11"/>
      <c r="M48" s="11"/>
      <c r="N48" s="11"/>
      <c r="O48" s="11"/>
      <c r="P48" s="11"/>
      <c r="Q48" s="11"/>
      <c r="R48" s="11"/>
    </row>
    <row r="49" spans="1:18" s="2" customFormat="1" ht="21" x14ac:dyDescent="0.45">
      <c r="A49" s="11"/>
      <c r="B49" s="64"/>
      <c r="C49" s="21" t="s">
        <v>38</v>
      </c>
      <c r="D49" s="66" t="s">
        <v>18</v>
      </c>
      <c r="E49" s="66"/>
      <c r="F49" s="66"/>
      <c r="G49" s="66">
        <f>COUNTIF(Q12:Q37,"/")</f>
        <v>0</v>
      </c>
      <c r="H49" s="66"/>
      <c r="I49" s="66"/>
      <c r="J49" s="11"/>
      <c r="K49" s="11"/>
      <c r="L49" s="11"/>
      <c r="M49" s="11"/>
      <c r="N49" s="11"/>
      <c r="O49" s="11"/>
      <c r="P49" s="11"/>
      <c r="Q49" s="11"/>
      <c r="R49" s="11"/>
    </row>
    <row r="50" spans="1:18" s="2" customFormat="1" ht="21" x14ac:dyDescent="0.4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s="2" customFormat="1" ht="21" x14ac:dyDescent="0.4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s="2" customFormat="1" ht="21" x14ac:dyDescent="0.45">
      <c r="A52" s="1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s="2" customFormat="1" ht="21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s="2" customFormat="1" ht="21" x14ac:dyDescent="0.45">
      <c r="A54" s="12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s="2" customFormat="1" ht="21" x14ac:dyDescent="0.45">
      <c r="A55" s="12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s="2" customFormat="1" ht="21" x14ac:dyDescent="0.45">
      <c r="A56" s="12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s="2" customFormat="1" ht="21" x14ac:dyDescent="0.45">
      <c r="A57" s="12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s="2" customFormat="1" ht="21" x14ac:dyDescent="0.45">
      <c r="A58" s="12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s="4" customFormat="1" ht="21" x14ac:dyDescent="0.45">
      <c r="A59" s="12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s="4" customFormat="1" ht="2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s="4" customFormat="1" ht="18.7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s="4" customFormat="1" ht="18.7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8.75" x14ac:dyDescent="0.3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8.75" x14ac:dyDescent="0.3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8.75" x14ac:dyDescent="0.3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8.75" x14ac:dyDescent="0.3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8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8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</sheetData>
  <mergeCells count="31">
    <mergeCell ref="D48:F48"/>
    <mergeCell ref="G48:I48"/>
    <mergeCell ref="D49:F49"/>
    <mergeCell ref="G49:I49"/>
    <mergeCell ref="B42:R42"/>
    <mergeCell ref="B43:R43"/>
    <mergeCell ref="B44:R44"/>
    <mergeCell ref="B45:B49"/>
    <mergeCell ref="D45:F45"/>
    <mergeCell ref="G45:I45"/>
    <mergeCell ref="D46:F46"/>
    <mergeCell ref="G46:I46"/>
    <mergeCell ref="D47:F47"/>
    <mergeCell ref="G47:I47"/>
    <mergeCell ref="A38:M38"/>
    <mergeCell ref="N38:O40"/>
    <mergeCell ref="P38:Q38"/>
    <mergeCell ref="A39:M40"/>
    <mergeCell ref="P39:Q39"/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</mergeCells>
  <pageMargins left="0.51181102362204722" right="0.19685039370078741" top="0.35433070866141736" bottom="0.15748031496062992" header="0.31496062992125984" footer="0"/>
  <pageSetup paperSize="9" scale="77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EE41D-6797-4E85-BEBC-BFCC34F610E7}">
  <sheetPr>
    <pageSetUpPr fitToPage="1"/>
  </sheetPr>
  <dimension ref="A1:R87"/>
  <sheetViews>
    <sheetView view="pageLayout" topLeftCell="A52" zoomScale="110" zoomScalePageLayoutView="110" workbookViewId="0">
      <selection activeCell="A55" sqref="A55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2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2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7.5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1" customFormat="1" ht="16.5" customHeight="1" x14ac:dyDescent="0.35">
      <c r="A6" s="49" t="s">
        <v>134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s="1" customFormat="1" ht="18" customHeight="1" x14ac:dyDescent="0.35">
      <c r="A7" s="49" t="s">
        <v>40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 s="5" customFormat="1" ht="20.25" customHeight="1" x14ac:dyDescent="0.2">
      <c r="A8" s="7" t="s">
        <v>39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s="2" customFormat="1" ht="18" customHeight="1" x14ac:dyDescent="0.45">
      <c r="A9" s="50" t="s">
        <v>0</v>
      </c>
      <c r="B9" s="51" t="s">
        <v>1</v>
      </c>
      <c r="C9" s="52"/>
      <c r="D9" s="57" t="s">
        <v>2</v>
      </c>
      <c r="E9" s="57"/>
      <c r="F9" s="57"/>
      <c r="G9" s="57"/>
      <c r="H9" s="57"/>
      <c r="I9" s="57"/>
      <c r="J9" s="57"/>
      <c r="K9" s="57"/>
      <c r="L9" s="57"/>
      <c r="M9" s="58" t="s">
        <v>20</v>
      </c>
      <c r="N9" s="59" t="s">
        <v>3</v>
      </c>
      <c r="O9" s="59"/>
      <c r="P9" s="59"/>
      <c r="Q9" s="59"/>
      <c r="R9" s="60" t="s">
        <v>4</v>
      </c>
    </row>
    <row r="10" spans="1:18" s="2" customFormat="1" ht="18.75" customHeight="1" x14ac:dyDescent="0.45">
      <c r="A10" s="50"/>
      <c r="B10" s="53"/>
      <c r="C10" s="54"/>
      <c r="D10" s="61" t="s">
        <v>5</v>
      </c>
      <c r="E10" s="62"/>
      <c r="F10" s="61" t="s">
        <v>6</v>
      </c>
      <c r="G10" s="63"/>
      <c r="H10" s="63"/>
      <c r="I10" s="63"/>
      <c r="J10" s="63"/>
      <c r="K10" s="63"/>
      <c r="L10" s="62"/>
      <c r="M10" s="58"/>
      <c r="N10" s="58" t="s">
        <v>21</v>
      </c>
      <c r="O10" s="59" t="s">
        <v>7</v>
      </c>
      <c r="P10" s="59"/>
      <c r="Q10" s="59"/>
      <c r="R10" s="60"/>
    </row>
    <row r="11" spans="1:18" s="2" customFormat="1" ht="126" customHeight="1" x14ac:dyDescent="0.3">
      <c r="A11" s="50"/>
      <c r="B11" s="55"/>
      <c r="C11" s="56"/>
      <c r="D11" s="13" t="s">
        <v>22</v>
      </c>
      <c r="E11" s="13" t="s">
        <v>23</v>
      </c>
      <c r="F11" s="13" t="s">
        <v>24</v>
      </c>
      <c r="G11" s="13" t="s">
        <v>25</v>
      </c>
      <c r="H11" s="13" t="s">
        <v>26</v>
      </c>
      <c r="I11" s="13" t="s">
        <v>27</v>
      </c>
      <c r="J11" s="13" t="s">
        <v>28</v>
      </c>
      <c r="K11" s="13" t="s">
        <v>29</v>
      </c>
      <c r="L11" s="13" t="s">
        <v>30</v>
      </c>
      <c r="M11" s="58"/>
      <c r="N11" s="58"/>
      <c r="O11" s="15" t="s">
        <v>31</v>
      </c>
      <c r="P11" s="15" t="s">
        <v>32</v>
      </c>
      <c r="Q11" s="15" t="s">
        <v>33</v>
      </c>
      <c r="R11" s="60"/>
    </row>
    <row r="12" spans="1:18" s="2" customFormat="1" ht="18" customHeight="1" x14ac:dyDescent="0.45">
      <c r="A12" s="14">
        <v>1</v>
      </c>
      <c r="B12" s="28" t="s">
        <v>234</v>
      </c>
      <c r="C12" s="29" t="s">
        <v>235</v>
      </c>
      <c r="D12" s="10"/>
      <c r="E12" s="10"/>
      <c r="F12" s="10"/>
      <c r="G12" s="10"/>
      <c r="H12" s="10"/>
      <c r="I12" s="10"/>
      <c r="J12" s="10"/>
      <c r="K12" s="10"/>
      <c r="L12" s="10"/>
      <c r="M12" s="16">
        <f>D12+E12+F12+G12+H12+I12+J12+K12+L12</f>
        <v>0</v>
      </c>
      <c r="N12" s="16" t="str">
        <f>IF(M12&lt;=19,"/","")</f>
        <v>/</v>
      </c>
      <c r="O12" s="16" t="str">
        <f>IF(AND(M12&gt;19,M12&lt;=26),"/","")</f>
        <v/>
      </c>
      <c r="P12" s="17" t="str">
        <f>IF(AND(M12&gt;26,M12&lt;=33),"/","")</f>
        <v/>
      </c>
      <c r="Q12" s="17" t="str">
        <f>IF(AND(M12&gt;33,M12&lt;=40),"/","")</f>
        <v/>
      </c>
      <c r="R12" s="16" t="str">
        <f>IF(M12&gt;=20,"ผ่าน","ไม่ผ่าน")</f>
        <v>ไม่ผ่าน</v>
      </c>
    </row>
    <row r="13" spans="1:18" s="2" customFormat="1" ht="18" customHeight="1" x14ac:dyDescent="0.45">
      <c r="A13" s="14">
        <v>2</v>
      </c>
      <c r="B13" s="28" t="s">
        <v>236</v>
      </c>
      <c r="C13" s="29" t="s">
        <v>237</v>
      </c>
      <c r="D13" s="10"/>
      <c r="E13" s="10"/>
      <c r="F13" s="10"/>
      <c r="G13" s="10"/>
      <c r="H13" s="10"/>
      <c r="I13" s="10"/>
      <c r="J13" s="10"/>
      <c r="K13" s="10"/>
      <c r="L13" s="10"/>
      <c r="M13" s="16">
        <f t="shared" ref="M13:M14" si="0">D13+E13+F13+G13+H13+I13+J13+K13+L13</f>
        <v>0</v>
      </c>
      <c r="N13" s="16" t="str">
        <f t="shared" ref="N13:N14" si="1">IF(M13&lt;=19,"/","")</f>
        <v>/</v>
      </c>
      <c r="O13" s="16" t="str">
        <f t="shared" ref="O13:O14" si="2">IF(AND(M13&gt;19,M13&lt;=26),"/","")</f>
        <v/>
      </c>
      <c r="P13" s="17" t="str">
        <f t="shared" ref="P13:P14" si="3">IF(AND(M13&gt;26,M13&lt;=33),"/","")</f>
        <v/>
      </c>
      <c r="Q13" s="17" t="str">
        <f t="shared" ref="Q13:Q14" si="4">IF(AND(M13&gt;33,M13&lt;=40),"/","")</f>
        <v/>
      </c>
      <c r="R13" s="16" t="str">
        <f>IF(M13&gt;=20,"ผ่าน","ไม่ผ่าน")</f>
        <v>ไม่ผ่าน</v>
      </c>
    </row>
    <row r="14" spans="1:18" s="2" customFormat="1" ht="18" customHeight="1" x14ac:dyDescent="0.45">
      <c r="A14" s="14">
        <v>3</v>
      </c>
      <c r="B14" s="28" t="s">
        <v>238</v>
      </c>
      <c r="C14" s="29" t="s">
        <v>239</v>
      </c>
      <c r="D14" s="10"/>
      <c r="E14" s="10"/>
      <c r="F14" s="10"/>
      <c r="G14" s="10"/>
      <c r="H14" s="10"/>
      <c r="I14" s="10"/>
      <c r="J14" s="10"/>
      <c r="K14" s="10"/>
      <c r="L14" s="10"/>
      <c r="M14" s="16">
        <f t="shared" si="0"/>
        <v>0</v>
      </c>
      <c r="N14" s="16" t="str">
        <f t="shared" si="1"/>
        <v>/</v>
      </c>
      <c r="O14" s="16" t="str">
        <f t="shared" si="2"/>
        <v/>
      </c>
      <c r="P14" s="17" t="str">
        <f t="shared" si="3"/>
        <v/>
      </c>
      <c r="Q14" s="17" t="str">
        <f t="shared" si="4"/>
        <v/>
      </c>
      <c r="R14" s="16" t="str">
        <f t="shared" ref="R14:R45" si="5">IF(M14&gt;=20,"ผ่าน","ไม่ผ่าน")</f>
        <v>ไม่ผ่าน</v>
      </c>
    </row>
    <row r="15" spans="1:18" s="2" customFormat="1" ht="18" customHeight="1" x14ac:dyDescent="0.45">
      <c r="A15" s="14">
        <v>4</v>
      </c>
      <c r="B15" s="28" t="s">
        <v>240</v>
      </c>
      <c r="C15" s="29" t="s">
        <v>241</v>
      </c>
      <c r="D15" s="10"/>
      <c r="E15" s="10"/>
      <c r="F15" s="10"/>
      <c r="G15" s="10"/>
      <c r="H15" s="10"/>
      <c r="I15" s="10"/>
      <c r="J15" s="10"/>
      <c r="K15" s="10"/>
      <c r="L15" s="10"/>
      <c r="M15" s="16">
        <f t="shared" ref="M15:M45" si="6">D15+E15+F15+G15+H15+I15+J15+K15+L15</f>
        <v>0</v>
      </c>
      <c r="N15" s="16" t="str">
        <f t="shared" ref="N15:N45" si="7">IF(M15&lt;=19,"/","")</f>
        <v>/</v>
      </c>
      <c r="O15" s="16" t="str">
        <f t="shared" ref="O15:O45" si="8">IF(AND(M15&gt;19,M15&lt;=26),"/","")</f>
        <v/>
      </c>
      <c r="P15" s="17" t="str">
        <f t="shared" ref="P15:P45" si="9">IF(AND(M15&gt;26,M15&lt;=33),"/","")</f>
        <v/>
      </c>
      <c r="Q15" s="17" t="str">
        <f t="shared" ref="Q15:Q45" si="10">IF(AND(M15&gt;33,M15&lt;=40),"/","")</f>
        <v/>
      </c>
      <c r="R15" s="16" t="str">
        <f t="shared" si="5"/>
        <v>ไม่ผ่าน</v>
      </c>
    </row>
    <row r="16" spans="1:18" s="2" customFormat="1" ht="18" customHeight="1" x14ac:dyDescent="0.45">
      <c r="A16" s="14">
        <v>5</v>
      </c>
      <c r="B16" s="28" t="s">
        <v>242</v>
      </c>
      <c r="C16" s="29" t="s">
        <v>243</v>
      </c>
      <c r="D16" s="10"/>
      <c r="E16" s="10"/>
      <c r="F16" s="10"/>
      <c r="G16" s="10"/>
      <c r="H16" s="10"/>
      <c r="I16" s="10"/>
      <c r="J16" s="10"/>
      <c r="K16" s="10"/>
      <c r="L16" s="10"/>
      <c r="M16" s="16">
        <f t="shared" si="6"/>
        <v>0</v>
      </c>
      <c r="N16" s="16" t="str">
        <f t="shared" si="7"/>
        <v>/</v>
      </c>
      <c r="O16" s="16" t="str">
        <f t="shared" si="8"/>
        <v/>
      </c>
      <c r="P16" s="17" t="str">
        <f t="shared" si="9"/>
        <v/>
      </c>
      <c r="Q16" s="17" t="str">
        <f t="shared" si="10"/>
        <v/>
      </c>
      <c r="R16" s="16" t="str">
        <f t="shared" si="5"/>
        <v>ไม่ผ่าน</v>
      </c>
    </row>
    <row r="17" spans="1:18" s="2" customFormat="1" ht="18" customHeight="1" x14ac:dyDescent="0.45">
      <c r="A17" s="14">
        <v>6</v>
      </c>
      <c r="B17" s="28" t="s">
        <v>100</v>
      </c>
      <c r="C17" s="29" t="s">
        <v>244</v>
      </c>
      <c r="D17" s="10"/>
      <c r="E17" s="10"/>
      <c r="F17" s="10"/>
      <c r="G17" s="10"/>
      <c r="H17" s="10"/>
      <c r="I17" s="10"/>
      <c r="J17" s="10"/>
      <c r="K17" s="10"/>
      <c r="L17" s="10"/>
      <c r="M17" s="16">
        <f t="shared" si="6"/>
        <v>0</v>
      </c>
      <c r="N17" s="16" t="str">
        <f t="shared" si="7"/>
        <v>/</v>
      </c>
      <c r="O17" s="16" t="str">
        <f t="shared" si="8"/>
        <v/>
      </c>
      <c r="P17" s="17" t="str">
        <f t="shared" si="9"/>
        <v/>
      </c>
      <c r="Q17" s="17" t="str">
        <f t="shared" si="10"/>
        <v/>
      </c>
      <c r="R17" s="16" t="str">
        <f t="shared" si="5"/>
        <v>ไม่ผ่าน</v>
      </c>
    </row>
    <row r="18" spans="1:18" s="2" customFormat="1" ht="18" customHeight="1" x14ac:dyDescent="0.45">
      <c r="A18" s="14">
        <v>7</v>
      </c>
      <c r="B18" s="28" t="s">
        <v>76</v>
      </c>
      <c r="C18" s="29" t="s">
        <v>245</v>
      </c>
      <c r="D18" s="10"/>
      <c r="E18" s="10"/>
      <c r="F18" s="10"/>
      <c r="G18" s="10"/>
      <c r="H18" s="10"/>
      <c r="I18" s="10"/>
      <c r="J18" s="10"/>
      <c r="K18" s="10"/>
      <c r="L18" s="10"/>
      <c r="M18" s="16">
        <f t="shared" si="6"/>
        <v>0</v>
      </c>
      <c r="N18" s="16" t="str">
        <f t="shared" si="7"/>
        <v>/</v>
      </c>
      <c r="O18" s="16" t="str">
        <f t="shared" si="8"/>
        <v/>
      </c>
      <c r="P18" s="17" t="str">
        <f t="shared" si="9"/>
        <v/>
      </c>
      <c r="Q18" s="17" t="str">
        <f t="shared" si="10"/>
        <v/>
      </c>
      <c r="R18" s="16" t="str">
        <f t="shared" si="5"/>
        <v>ไม่ผ่าน</v>
      </c>
    </row>
    <row r="19" spans="1:18" s="2" customFormat="1" ht="18" customHeight="1" x14ac:dyDescent="0.45">
      <c r="A19" s="14">
        <v>8</v>
      </c>
      <c r="B19" s="28" t="s">
        <v>64</v>
      </c>
      <c r="C19" s="29" t="s">
        <v>246</v>
      </c>
      <c r="D19" s="10"/>
      <c r="E19" s="10"/>
      <c r="F19" s="10"/>
      <c r="G19" s="10"/>
      <c r="H19" s="10"/>
      <c r="I19" s="10"/>
      <c r="J19" s="10"/>
      <c r="K19" s="10"/>
      <c r="L19" s="10"/>
      <c r="M19" s="16">
        <f t="shared" si="6"/>
        <v>0</v>
      </c>
      <c r="N19" s="16" t="str">
        <f t="shared" si="7"/>
        <v>/</v>
      </c>
      <c r="O19" s="16" t="str">
        <f t="shared" si="8"/>
        <v/>
      </c>
      <c r="P19" s="17" t="str">
        <f t="shared" si="9"/>
        <v/>
      </c>
      <c r="Q19" s="17" t="str">
        <f t="shared" si="10"/>
        <v/>
      </c>
      <c r="R19" s="16" t="str">
        <f t="shared" si="5"/>
        <v>ไม่ผ่าน</v>
      </c>
    </row>
    <row r="20" spans="1:18" s="2" customFormat="1" ht="18" customHeight="1" x14ac:dyDescent="0.45">
      <c r="A20" s="14">
        <v>9</v>
      </c>
      <c r="B20" s="28" t="s">
        <v>247</v>
      </c>
      <c r="C20" s="29" t="s">
        <v>248</v>
      </c>
      <c r="D20" s="10"/>
      <c r="E20" s="10"/>
      <c r="F20" s="10"/>
      <c r="G20" s="10"/>
      <c r="H20" s="10"/>
      <c r="I20" s="10"/>
      <c r="J20" s="10"/>
      <c r="K20" s="10"/>
      <c r="L20" s="10"/>
      <c r="M20" s="16">
        <f t="shared" si="6"/>
        <v>0</v>
      </c>
      <c r="N20" s="16" t="str">
        <f t="shared" si="7"/>
        <v>/</v>
      </c>
      <c r="O20" s="16" t="str">
        <f t="shared" si="8"/>
        <v/>
      </c>
      <c r="P20" s="17" t="str">
        <f t="shared" si="9"/>
        <v/>
      </c>
      <c r="Q20" s="17" t="str">
        <f t="shared" si="10"/>
        <v/>
      </c>
      <c r="R20" s="16" t="str">
        <f t="shared" si="5"/>
        <v>ไม่ผ่าน</v>
      </c>
    </row>
    <row r="21" spans="1:18" s="2" customFormat="1" ht="18" customHeight="1" x14ac:dyDescent="0.45">
      <c r="A21" s="14">
        <v>10</v>
      </c>
      <c r="B21" s="28" t="s">
        <v>249</v>
      </c>
      <c r="C21" s="29" t="s">
        <v>250</v>
      </c>
      <c r="D21" s="10"/>
      <c r="E21" s="10"/>
      <c r="F21" s="10"/>
      <c r="G21" s="10"/>
      <c r="H21" s="10"/>
      <c r="I21" s="10"/>
      <c r="J21" s="10"/>
      <c r="K21" s="10"/>
      <c r="L21" s="10"/>
      <c r="M21" s="16">
        <f t="shared" si="6"/>
        <v>0</v>
      </c>
      <c r="N21" s="16" t="str">
        <f t="shared" si="7"/>
        <v>/</v>
      </c>
      <c r="O21" s="16" t="str">
        <f t="shared" si="8"/>
        <v/>
      </c>
      <c r="P21" s="17" t="str">
        <f t="shared" si="9"/>
        <v/>
      </c>
      <c r="Q21" s="17" t="str">
        <f t="shared" si="10"/>
        <v/>
      </c>
      <c r="R21" s="16" t="str">
        <f t="shared" si="5"/>
        <v>ไม่ผ่าน</v>
      </c>
    </row>
    <row r="22" spans="1:18" s="2" customFormat="1" ht="18" customHeight="1" x14ac:dyDescent="0.45">
      <c r="A22" s="14">
        <v>11</v>
      </c>
      <c r="B22" s="28" t="s">
        <v>251</v>
      </c>
      <c r="C22" s="29" t="s">
        <v>252</v>
      </c>
      <c r="D22" s="10"/>
      <c r="E22" s="10"/>
      <c r="F22" s="10"/>
      <c r="G22" s="10"/>
      <c r="H22" s="10"/>
      <c r="I22" s="10"/>
      <c r="J22" s="10"/>
      <c r="K22" s="10"/>
      <c r="L22" s="10"/>
      <c r="M22" s="16">
        <f t="shared" si="6"/>
        <v>0</v>
      </c>
      <c r="N22" s="16" t="str">
        <f t="shared" si="7"/>
        <v>/</v>
      </c>
      <c r="O22" s="16" t="str">
        <f t="shared" si="8"/>
        <v/>
      </c>
      <c r="P22" s="17" t="str">
        <f t="shared" si="9"/>
        <v/>
      </c>
      <c r="Q22" s="17" t="str">
        <f t="shared" si="10"/>
        <v/>
      </c>
      <c r="R22" s="16" t="str">
        <f t="shared" si="5"/>
        <v>ไม่ผ่าน</v>
      </c>
    </row>
    <row r="23" spans="1:18" s="2" customFormat="1" ht="18" customHeight="1" x14ac:dyDescent="0.45">
      <c r="A23" s="14">
        <v>12</v>
      </c>
      <c r="B23" s="28" t="s">
        <v>62</v>
      </c>
      <c r="C23" s="29" t="s">
        <v>253</v>
      </c>
      <c r="D23" s="10"/>
      <c r="E23" s="10"/>
      <c r="F23" s="10"/>
      <c r="G23" s="10"/>
      <c r="H23" s="10"/>
      <c r="I23" s="10"/>
      <c r="J23" s="10"/>
      <c r="K23" s="10"/>
      <c r="L23" s="10"/>
      <c r="M23" s="16">
        <f t="shared" si="6"/>
        <v>0</v>
      </c>
      <c r="N23" s="16" t="str">
        <f t="shared" si="7"/>
        <v>/</v>
      </c>
      <c r="O23" s="16" t="str">
        <f t="shared" si="8"/>
        <v/>
      </c>
      <c r="P23" s="17" t="str">
        <f t="shared" si="9"/>
        <v/>
      </c>
      <c r="Q23" s="17" t="str">
        <f t="shared" si="10"/>
        <v/>
      </c>
      <c r="R23" s="16" t="str">
        <f t="shared" si="5"/>
        <v>ไม่ผ่าน</v>
      </c>
    </row>
    <row r="24" spans="1:18" s="2" customFormat="1" ht="18" customHeight="1" x14ac:dyDescent="0.45">
      <c r="A24" s="14">
        <v>13</v>
      </c>
      <c r="B24" s="28" t="s">
        <v>254</v>
      </c>
      <c r="C24" s="29" t="s">
        <v>255</v>
      </c>
      <c r="D24" s="10"/>
      <c r="E24" s="10"/>
      <c r="F24" s="10"/>
      <c r="G24" s="10"/>
      <c r="H24" s="10"/>
      <c r="I24" s="10"/>
      <c r="J24" s="10"/>
      <c r="K24" s="10"/>
      <c r="L24" s="10"/>
      <c r="M24" s="16">
        <f t="shared" si="6"/>
        <v>0</v>
      </c>
      <c r="N24" s="16" t="str">
        <f t="shared" si="7"/>
        <v>/</v>
      </c>
      <c r="O24" s="16" t="str">
        <f t="shared" si="8"/>
        <v/>
      </c>
      <c r="P24" s="17" t="str">
        <f t="shared" si="9"/>
        <v/>
      </c>
      <c r="Q24" s="17" t="str">
        <f t="shared" si="10"/>
        <v/>
      </c>
      <c r="R24" s="16" t="str">
        <f t="shared" si="5"/>
        <v>ไม่ผ่าน</v>
      </c>
    </row>
    <row r="25" spans="1:18" s="2" customFormat="1" ht="18" customHeight="1" x14ac:dyDescent="0.45">
      <c r="A25" s="14">
        <v>14</v>
      </c>
      <c r="B25" s="28" t="s">
        <v>256</v>
      </c>
      <c r="C25" s="29" t="s">
        <v>257</v>
      </c>
      <c r="D25" s="10"/>
      <c r="E25" s="10"/>
      <c r="F25" s="10"/>
      <c r="G25" s="10"/>
      <c r="H25" s="10"/>
      <c r="I25" s="10"/>
      <c r="J25" s="10"/>
      <c r="K25" s="10"/>
      <c r="L25" s="10"/>
      <c r="M25" s="16">
        <f t="shared" si="6"/>
        <v>0</v>
      </c>
      <c r="N25" s="16" t="str">
        <f t="shared" si="7"/>
        <v>/</v>
      </c>
      <c r="O25" s="16" t="str">
        <f t="shared" si="8"/>
        <v/>
      </c>
      <c r="P25" s="17" t="str">
        <f t="shared" si="9"/>
        <v/>
      </c>
      <c r="Q25" s="17" t="str">
        <f t="shared" si="10"/>
        <v/>
      </c>
      <c r="R25" s="16" t="str">
        <f t="shared" si="5"/>
        <v>ไม่ผ่าน</v>
      </c>
    </row>
    <row r="26" spans="1:18" s="2" customFormat="1" ht="18" customHeight="1" x14ac:dyDescent="0.45">
      <c r="A26" s="14">
        <v>15</v>
      </c>
      <c r="B26" s="28" t="s">
        <v>258</v>
      </c>
      <c r="C26" s="29" t="s">
        <v>259</v>
      </c>
      <c r="D26" s="10"/>
      <c r="E26" s="10"/>
      <c r="F26" s="10"/>
      <c r="G26" s="10"/>
      <c r="H26" s="10"/>
      <c r="I26" s="10"/>
      <c r="J26" s="10"/>
      <c r="K26" s="10"/>
      <c r="L26" s="10"/>
      <c r="M26" s="16">
        <f t="shared" si="6"/>
        <v>0</v>
      </c>
      <c r="N26" s="16" t="str">
        <f t="shared" si="7"/>
        <v>/</v>
      </c>
      <c r="O26" s="16" t="str">
        <f t="shared" si="8"/>
        <v/>
      </c>
      <c r="P26" s="17" t="str">
        <f t="shared" si="9"/>
        <v/>
      </c>
      <c r="Q26" s="17" t="str">
        <f t="shared" si="10"/>
        <v/>
      </c>
      <c r="R26" s="16" t="str">
        <f t="shared" si="5"/>
        <v>ไม่ผ่าน</v>
      </c>
    </row>
    <row r="27" spans="1:18" s="2" customFormat="1" ht="18" customHeight="1" x14ac:dyDescent="0.45">
      <c r="A27" s="14">
        <v>16</v>
      </c>
      <c r="B27" s="28" t="s">
        <v>260</v>
      </c>
      <c r="C27" s="29" t="s">
        <v>261</v>
      </c>
      <c r="D27" s="10"/>
      <c r="E27" s="10"/>
      <c r="F27" s="10"/>
      <c r="G27" s="10"/>
      <c r="H27" s="10"/>
      <c r="I27" s="10"/>
      <c r="J27" s="10"/>
      <c r="K27" s="10"/>
      <c r="L27" s="10"/>
      <c r="M27" s="16">
        <f t="shared" si="6"/>
        <v>0</v>
      </c>
      <c r="N27" s="16" t="str">
        <f t="shared" si="7"/>
        <v>/</v>
      </c>
      <c r="O27" s="16" t="str">
        <f t="shared" si="8"/>
        <v/>
      </c>
      <c r="P27" s="17" t="str">
        <f t="shared" si="9"/>
        <v/>
      </c>
      <c r="Q27" s="17" t="str">
        <f t="shared" si="10"/>
        <v/>
      </c>
      <c r="R27" s="16" t="str">
        <f t="shared" si="5"/>
        <v>ไม่ผ่าน</v>
      </c>
    </row>
    <row r="28" spans="1:18" s="2" customFormat="1" ht="18" customHeight="1" x14ac:dyDescent="0.45">
      <c r="A28" s="14">
        <v>17</v>
      </c>
      <c r="B28" s="28" t="s">
        <v>262</v>
      </c>
      <c r="C28" s="29" t="s">
        <v>263</v>
      </c>
      <c r="D28" s="10"/>
      <c r="E28" s="10"/>
      <c r="F28" s="10"/>
      <c r="G28" s="10"/>
      <c r="H28" s="10"/>
      <c r="I28" s="10"/>
      <c r="J28" s="10"/>
      <c r="K28" s="10"/>
      <c r="L28" s="10"/>
      <c r="M28" s="16">
        <f t="shared" si="6"/>
        <v>0</v>
      </c>
      <c r="N28" s="16" t="str">
        <f t="shared" si="7"/>
        <v>/</v>
      </c>
      <c r="O28" s="16" t="str">
        <f t="shared" si="8"/>
        <v/>
      </c>
      <c r="P28" s="17" t="str">
        <f t="shared" si="9"/>
        <v/>
      </c>
      <c r="Q28" s="17" t="str">
        <f t="shared" si="10"/>
        <v/>
      </c>
      <c r="R28" s="16" t="str">
        <f t="shared" si="5"/>
        <v>ไม่ผ่าน</v>
      </c>
    </row>
    <row r="29" spans="1:18" s="2" customFormat="1" ht="18" customHeight="1" x14ac:dyDescent="0.45">
      <c r="A29" s="14">
        <v>18</v>
      </c>
      <c r="B29" s="28" t="s">
        <v>83</v>
      </c>
      <c r="C29" s="29" t="s">
        <v>264</v>
      </c>
      <c r="D29" s="10"/>
      <c r="E29" s="10"/>
      <c r="F29" s="10"/>
      <c r="G29" s="10"/>
      <c r="H29" s="10"/>
      <c r="I29" s="10"/>
      <c r="J29" s="10"/>
      <c r="K29" s="10"/>
      <c r="L29" s="10"/>
      <c r="M29" s="16">
        <f t="shared" si="6"/>
        <v>0</v>
      </c>
      <c r="N29" s="16" t="str">
        <f t="shared" si="7"/>
        <v>/</v>
      </c>
      <c r="O29" s="16" t="str">
        <f t="shared" si="8"/>
        <v/>
      </c>
      <c r="P29" s="17" t="str">
        <f t="shared" si="9"/>
        <v/>
      </c>
      <c r="Q29" s="17" t="str">
        <f t="shared" si="10"/>
        <v/>
      </c>
      <c r="R29" s="16" t="str">
        <f t="shared" si="5"/>
        <v>ไม่ผ่าน</v>
      </c>
    </row>
    <row r="30" spans="1:18" s="2" customFormat="1" ht="18" customHeight="1" x14ac:dyDescent="0.45">
      <c r="A30" s="14">
        <v>19</v>
      </c>
      <c r="B30" s="28" t="s">
        <v>55</v>
      </c>
      <c r="C30" s="29" t="s">
        <v>265</v>
      </c>
      <c r="D30" s="10"/>
      <c r="E30" s="10"/>
      <c r="F30" s="10"/>
      <c r="G30" s="10"/>
      <c r="H30" s="10"/>
      <c r="I30" s="10"/>
      <c r="J30" s="10"/>
      <c r="K30" s="10"/>
      <c r="L30" s="10"/>
      <c r="M30" s="16">
        <f t="shared" si="6"/>
        <v>0</v>
      </c>
      <c r="N30" s="16" t="str">
        <f t="shared" si="7"/>
        <v>/</v>
      </c>
      <c r="O30" s="16" t="str">
        <f t="shared" si="8"/>
        <v/>
      </c>
      <c r="P30" s="17" t="str">
        <f t="shared" si="9"/>
        <v/>
      </c>
      <c r="Q30" s="17" t="str">
        <f t="shared" si="10"/>
        <v/>
      </c>
      <c r="R30" s="16" t="str">
        <f t="shared" si="5"/>
        <v>ไม่ผ่าน</v>
      </c>
    </row>
    <row r="31" spans="1:18" s="2" customFormat="1" ht="18" customHeight="1" x14ac:dyDescent="0.45">
      <c r="A31" s="14">
        <v>20</v>
      </c>
      <c r="B31" s="28" t="s">
        <v>266</v>
      </c>
      <c r="C31" s="29" t="s">
        <v>267</v>
      </c>
      <c r="D31" s="10"/>
      <c r="E31" s="10"/>
      <c r="F31" s="10"/>
      <c r="G31" s="10"/>
      <c r="H31" s="10"/>
      <c r="I31" s="10"/>
      <c r="J31" s="10"/>
      <c r="K31" s="10"/>
      <c r="L31" s="10"/>
      <c r="M31" s="16">
        <f t="shared" si="6"/>
        <v>0</v>
      </c>
      <c r="N31" s="16" t="str">
        <f t="shared" si="7"/>
        <v>/</v>
      </c>
      <c r="O31" s="16" t="str">
        <f t="shared" si="8"/>
        <v/>
      </c>
      <c r="P31" s="17" t="str">
        <f t="shared" si="9"/>
        <v/>
      </c>
      <c r="Q31" s="17" t="str">
        <f t="shared" si="10"/>
        <v/>
      </c>
      <c r="R31" s="16" t="str">
        <f t="shared" si="5"/>
        <v>ไม่ผ่าน</v>
      </c>
    </row>
    <row r="32" spans="1:18" s="2" customFormat="1" ht="18" customHeight="1" x14ac:dyDescent="0.45">
      <c r="A32" s="14">
        <v>21</v>
      </c>
      <c r="B32" s="28" t="s">
        <v>268</v>
      </c>
      <c r="C32" s="29" t="s">
        <v>269</v>
      </c>
      <c r="D32" s="10"/>
      <c r="E32" s="10"/>
      <c r="F32" s="10"/>
      <c r="G32" s="10"/>
      <c r="H32" s="10"/>
      <c r="I32" s="10"/>
      <c r="J32" s="10"/>
      <c r="K32" s="10"/>
      <c r="L32" s="10"/>
      <c r="M32" s="16">
        <f t="shared" si="6"/>
        <v>0</v>
      </c>
      <c r="N32" s="16" t="str">
        <f t="shared" si="7"/>
        <v>/</v>
      </c>
      <c r="O32" s="16" t="str">
        <f t="shared" si="8"/>
        <v/>
      </c>
      <c r="P32" s="17" t="str">
        <f t="shared" si="9"/>
        <v/>
      </c>
      <c r="Q32" s="17" t="str">
        <f t="shared" si="10"/>
        <v/>
      </c>
      <c r="R32" s="16" t="str">
        <f t="shared" si="5"/>
        <v>ไม่ผ่าน</v>
      </c>
    </row>
    <row r="33" spans="1:18" s="2" customFormat="1" ht="18" customHeight="1" x14ac:dyDescent="0.45">
      <c r="A33" s="14">
        <v>22</v>
      </c>
      <c r="B33" s="28" t="s">
        <v>95</v>
      </c>
      <c r="C33" s="29" t="s">
        <v>270</v>
      </c>
      <c r="D33" s="10"/>
      <c r="E33" s="10"/>
      <c r="F33" s="10"/>
      <c r="G33" s="10"/>
      <c r="H33" s="10"/>
      <c r="I33" s="10"/>
      <c r="J33" s="10"/>
      <c r="K33" s="10"/>
      <c r="L33" s="10"/>
      <c r="M33" s="16">
        <f t="shared" si="6"/>
        <v>0</v>
      </c>
      <c r="N33" s="16" t="str">
        <f t="shared" si="7"/>
        <v>/</v>
      </c>
      <c r="O33" s="16" t="str">
        <f t="shared" si="8"/>
        <v/>
      </c>
      <c r="P33" s="17" t="str">
        <f t="shared" si="9"/>
        <v/>
      </c>
      <c r="Q33" s="17" t="str">
        <f t="shared" si="10"/>
        <v/>
      </c>
      <c r="R33" s="16" t="str">
        <f t="shared" si="5"/>
        <v>ไม่ผ่าน</v>
      </c>
    </row>
    <row r="34" spans="1:18" s="2" customFormat="1" ht="18" customHeight="1" x14ac:dyDescent="0.45">
      <c r="A34" s="14">
        <v>23</v>
      </c>
      <c r="B34" s="28" t="s">
        <v>271</v>
      </c>
      <c r="C34" s="29" t="s">
        <v>272</v>
      </c>
      <c r="D34" s="10"/>
      <c r="E34" s="10"/>
      <c r="F34" s="10"/>
      <c r="G34" s="10"/>
      <c r="H34" s="10"/>
      <c r="I34" s="10"/>
      <c r="J34" s="10"/>
      <c r="K34" s="10"/>
      <c r="L34" s="10"/>
      <c r="M34" s="16">
        <f t="shared" si="6"/>
        <v>0</v>
      </c>
      <c r="N34" s="16" t="str">
        <f t="shared" si="7"/>
        <v>/</v>
      </c>
      <c r="O34" s="16" t="str">
        <f t="shared" si="8"/>
        <v/>
      </c>
      <c r="P34" s="17" t="str">
        <f t="shared" si="9"/>
        <v/>
      </c>
      <c r="Q34" s="17" t="str">
        <f t="shared" si="10"/>
        <v/>
      </c>
      <c r="R34" s="16" t="str">
        <f t="shared" si="5"/>
        <v>ไม่ผ่าน</v>
      </c>
    </row>
    <row r="35" spans="1:18" s="2" customFormat="1" ht="18" customHeight="1" x14ac:dyDescent="0.45">
      <c r="A35" s="14">
        <v>24</v>
      </c>
      <c r="B35" s="28" t="s">
        <v>273</v>
      </c>
      <c r="C35" s="29" t="s">
        <v>274</v>
      </c>
      <c r="D35" s="10"/>
      <c r="E35" s="10"/>
      <c r="F35" s="10"/>
      <c r="G35" s="10"/>
      <c r="H35" s="10"/>
      <c r="I35" s="10"/>
      <c r="J35" s="10"/>
      <c r="K35" s="10"/>
      <c r="L35" s="10"/>
      <c r="M35" s="16">
        <f t="shared" si="6"/>
        <v>0</v>
      </c>
      <c r="N35" s="16" t="str">
        <f t="shared" si="7"/>
        <v>/</v>
      </c>
      <c r="O35" s="16" t="str">
        <f t="shared" si="8"/>
        <v/>
      </c>
      <c r="P35" s="17" t="str">
        <f t="shared" si="9"/>
        <v/>
      </c>
      <c r="Q35" s="17" t="str">
        <f t="shared" si="10"/>
        <v/>
      </c>
      <c r="R35" s="16" t="str">
        <f t="shared" si="5"/>
        <v>ไม่ผ่าน</v>
      </c>
    </row>
    <row r="36" spans="1:18" s="2" customFormat="1" ht="18" customHeight="1" x14ac:dyDescent="0.45">
      <c r="A36" s="14">
        <v>25</v>
      </c>
      <c r="B36" s="28" t="s">
        <v>275</v>
      </c>
      <c r="C36" s="29" t="s">
        <v>276</v>
      </c>
      <c r="D36" s="10"/>
      <c r="E36" s="10"/>
      <c r="F36" s="10"/>
      <c r="G36" s="10"/>
      <c r="H36" s="10"/>
      <c r="I36" s="10"/>
      <c r="J36" s="10"/>
      <c r="K36" s="10"/>
      <c r="L36" s="10"/>
      <c r="M36" s="16">
        <f t="shared" si="6"/>
        <v>0</v>
      </c>
      <c r="N36" s="16" t="str">
        <f t="shared" si="7"/>
        <v>/</v>
      </c>
      <c r="O36" s="16" t="str">
        <f t="shared" si="8"/>
        <v/>
      </c>
      <c r="P36" s="17" t="str">
        <f t="shared" si="9"/>
        <v/>
      </c>
      <c r="Q36" s="17" t="str">
        <f t="shared" si="10"/>
        <v/>
      </c>
      <c r="R36" s="16" t="str">
        <f t="shared" si="5"/>
        <v>ไม่ผ่าน</v>
      </c>
    </row>
    <row r="37" spans="1:18" s="2" customFormat="1" ht="18" customHeight="1" x14ac:dyDescent="0.45">
      <c r="A37" s="14">
        <v>26</v>
      </c>
      <c r="B37" s="28" t="s">
        <v>277</v>
      </c>
      <c r="C37" s="29" t="s">
        <v>278</v>
      </c>
      <c r="D37" s="10"/>
      <c r="E37" s="10"/>
      <c r="F37" s="10"/>
      <c r="G37" s="10"/>
      <c r="H37" s="10"/>
      <c r="I37" s="10"/>
      <c r="J37" s="10"/>
      <c r="K37" s="10"/>
      <c r="L37" s="10"/>
      <c r="M37" s="16">
        <f t="shared" si="6"/>
        <v>0</v>
      </c>
      <c r="N37" s="16" t="str">
        <f t="shared" si="7"/>
        <v>/</v>
      </c>
      <c r="O37" s="16" t="str">
        <f t="shared" si="8"/>
        <v/>
      </c>
      <c r="P37" s="17" t="str">
        <f t="shared" si="9"/>
        <v/>
      </c>
      <c r="Q37" s="17" t="str">
        <f t="shared" si="10"/>
        <v/>
      </c>
      <c r="R37" s="16" t="str">
        <f t="shared" si="5"/>
        <v>ไม่ผ่าน</v>
      </c>
    </row>
    <row r="38" spans="1:18" s="2" customFormat="1" ht="18" customHeight="1" x14ac:dyDescent="0.45">
      <c r="A38" s="14">
        <v>27</v>
      </c>
      <c r="B38" s="28" t="s">
        <v>279</v>
      </c>
      <c r="C38" s="29" t="s">
        <v>97</v>
      </c>
      <c r="D38" s="10"/>
      <c r="E38" s="10"/>
      <c r="F38" s="10"/>
      <c r="G38" s="10"/>
      <c r="H38" s="10"/>
      <c r="I38" s="10"/>
      <c r="J38" s="10"/>
      <c r="K38" s="10"/>
      <c r="L38" s="10"/>
      <c r="M38" s="16">
        <f t="shared" si="6"/>
        <v>0</v>
      </c>
      <c r="N38" s="16" t="str">
        <f t="shared" si="7"/>
        <v>/</v>
      </c>
      <c r="O38" s="16" t="str">
        <f t="shared" si="8"/>
        <v/>
      </c>
      <c r="P38" s="17" t="str">
        <f t="shared" si="9"/>
        <v/>
      </c>
      <c r="Q38" s="17" t="str">
        <f t="shared" si="10"/>
        <v/>
      </c>
      <c r="R38" s="16" t="str">
        <f t="shared" si="5"/>
        <v>ไม่ผ่าน</v>
      </c>
    </row>
    <row r="39" spans="1:18" s="2" customFormat="1" ht="19.350000000000001" customHeight="1" x14ac:dyDescent="0.45">
      <c r="A39" s="14">
        <v>28</v>
      </c>
      <c r="B39" s="28" t="s">
        <v>104</v>
      </c>
      <c r="C39" s="29" t="s">
        <v>280</v>
      </c>
      <c r="D39" s="10"/>
      <c r="E39" s="10"/>
      <c r="F39" s="10"/>
      <c r="G39" s="10"/>
      <c r="H39" s="10"/>
      <c r="I39" s="10"/>
      <c r="J39" s="10"/>
      <c r="K39" s="10"/>
      <c r="L39" s="10"/>
      <c r="M39" s="16">
        <f t="shared" si="6"/>
        <v>0</v>
      </c>
      <c r="N39" s="16" t="str">
        <f t="shared" si="7"/>
        <v>/</v>
      </c>
      <c r="O39" s="16" t="str">
        <f t="shared" si="8"/>
        <v/>
      </c>
      <c r="P39" s="17" t="str">
        <f t="shared" si="9"/>
        <v/>
      </c>
      <c r="Q39" s="17" t="str">
        <f t="shared" si="10"/>
        <v/>
      </c>
      <c r="R39" s="16" t="str">
        <f t="shared" si="5"/>
        <v>ไม่ผ่าน</v>
      </c>
    </row>
    <row r="40" spans="1:18" s="2" customFormat="1" ht="19.350000000000001" customHeight="1" x14ac:dyDescent="0.45">
      <c r="A40" s="14">
        <v>29</v>
      </c>
      <c r="B40" s="28" t="s">
        <v>281</v>
      </c>
      <c r="C40" s="29" t="s">
        <v>282</v>
      </c>
      <c r="D40" s="10"/>
      <c r="E40" s="10"/>
      <c r="F40" s="10"/>
      <c r="G40" s="10"/>
      <c r="H40" s="10"/>
      <c r="I40" s="10"/>
      <c r="J40" s="10"/>
      <c r="K40" s="10"/>
      <c r="L40" s="10"/>
      <c r="M40" s="16">
        <f t="shared" si="6"/>
        <v>0</v>
      </c>
      <c r="N40" s="16" t="str">
        <f t="shared" si="7"/>
        <v>/</v>
      </c>
      <c r="O40" s="16" t="str">
        <f t="shared" si="8"/>
        <v/>
      </c>
      <c r="P40" s="17" t="str">
        <f t="shared" si="9"/>
        <v/>
      </c>
      <c r="Q40" s="17" t="str">
        <f t="shared" si="10"/>
        <v/>
      </c>
      <c r="R40" s="16" t="str">
        <f t="shared" si="5"/>
        <v>ไม่ผ่าน</v>
      </c>
    </row>
    <row r="41" spans="1:18" s="2" customFormat="1" ht="19.350000000000001" customHeight="1" x14ac:dyDescent="0.45">
      <c r="A41" s="14">
        <v>30</v>
      </c>
      <c r="B41" s="28" t="s">
        <v>283</v>
      </c>
      <c r="C41" s="29" t="s">
        <v>284</v>
      </c>
      <c r="D41" s="10"/>
      <c r="E41" s="10"/>
      <c r="F41" s="10"/>
      <c r="G41" s="10"/>
      <c r="H41" s="10"/>
      <c r="I41" s="10"/>
      <c r="J41" s="10"/>
      <c r="K41" s="10"/>
      <c r="L41" s="10"/>
      <c r="M41" s="16">
        <f t="shared" si="6"/>
        <v>0</v>
      </c>
      <c r="N41" s="16" t="str">
        <f t="shared" si="7"/>
        <v>/</v>
      </c>
      <c r="O41" s="16" t="str">
        <f t="shared" si="8"/>
        <v/>
      </c>
      <c r="P41" s="17" t="str">
        <f t="shared" si="9"/>
        <v/>
      </c>
      <c r="Q41" s="17" t="str">
        <f t="shared" si="10"/>
        <v/>
      </c>
      <c r="R41" s="16" t="str">
        <f t="shared" si="5"/>
        <v>ไม่ผ่าน</v>
      </c>
    </row>
    <row r="42" spans="1:18" s="2" customFormat="1" ht="19.350000000000001" customHeight="1" x14ac:dyDescent="0.45">
      <c r="A42" s="14">
        <v>31</v>
      </c>
      <c r="B42" s="28" t="s">
        <v>285</v>
      </c>
      <c r="C42" s="29" t="s">
        <v>286</v>
      </c>
      <c r="D42" s="10"/>
      <c r="E42" s="10"/>
      <c r="F42" s="10"/>
      <c r="G42" s="10"/>
      <c r="H42" s="10"/>
      <c r="I42" s="10"/>
      <c r="J42" s="10"/>
      <c r="K42" s="10"/>
      <c r="L42" s="10"/>
      <c r="M42" s="16">
        <f t="shared" si="6"/>
        <v>0</v>
      </c>
      <c r="N42" s="16" t="str">
        <f t="shared" si="7"/>
        <v>/</v>
      </c>
      <c r="O42" s="16" t="str">
        <f t="shared" si="8"/>
        <v/>
      </c>
      <c r="P42" s="17" t="str">
        <f t="shared" si="9"/>
        <v/>
      </c>
      <c r="Q42" s="17" t="str">
        <f t="shared" si="10"/>
        <v/>
      </c>
      <c r="R42" s="16" t="str">
        <f t="shared" si="5"/>
        <v>ไม่ผ่าน</v>
      </c>
    </row>
    <row r="43" spans="1:18" s="2" customFormat="1" ht="19.350000000000001" customHeight="1" x14ac:dyDescent="0.45">
      <c r="A43" s="14">
        <v>32</v>
      </c>
      <c r="B43" s="28" t="s">
        <v>287</v>
      </c>
      <c r="C43" s="29" t="s">
        <v>288</v>
      </c>
      <c r="D43" s="10"/>
      <c r="E43" s="10"/>
      <c r="F43" s="10"/>
      <c r="G43" s="10"/>
      <c r="H43" s="10"/>
      <c r="I43" s="10"/>
      <c r="J43" s="10"/>
      <c r="K43" s="10"/>
      <c r="L43" s="10"/>
      <c r="M43" s="16">
        <f t="shared" si="6"/>
        <v>0</v>
      </c>
      <c r="N43" s="16" t="str">
        <f t="shared" si="7"/>
        <v>/</v>
      </c>
      <c r="O43" s="16" t="str">
        <f t="shared" si="8"/>
        <v/>
      </c>
      <c r="P43" s="17" t="str">
        <f t="shared" si="9"/>
        <v/>
      </c>
      <c r="Q43" s="17" t="str">
        <f t="shared" si="10"/>
        <v/>
      </c>
      <c r="R43" s="16" t="str">
        <f t="shared" si="5"/>
        <v>ไม่ผ่าน</v>
      </c>
    </row>
    <row r="44" spans="1:18" s="2" customFormat="1" ht="19.350000000000001" customHeight="1" x14ac:dyDescent="0.45">
      <c r="A44" s="14">
        <v>33</v>
      </c>
      <c r="B44" s="28" t="s">
        <v>289</v>
      </c>
      <c r="C44" s="29" t="s">
        <v>111</v>
      </c>
      <c r="D44" s="10"/>
      <c r="E44" s="10"/>
      <c r="F44" s="10"/>
      <c r="G44" s="10"/>
      <c r="H44" s="10"/>
      <c r="I44" s="10"/>
      <c r="J44" s="10"/>
      <c r="K44" s="10"/>
      <c r="L44" s="10"/>
      <c r="M44" s="16">
        <f t="shared" si="6"/>
        <v>0</v>
      </c>
      <c r="N44" s="16" t="str">
        <f t="shared" si="7"/>
        <v>/</v>
      </c>
      <c r="O44" s="16" t="str">
        <f t="shared" si="8"/>
        <v/>
      </c>
      <c r="P44" s="17" t="str">
        <f t="shared" si="9"/>
        <v/>
      </c>
      <c r="Q44" s="17" t="str">
        <f t="shared" si="10"/>
        <v/>
      </c>
      <c r="R44" s="16" t="str">
        <f t="shared" si="5"/>
        <v>ไม่ผ่าน</v>
      </c>
    </row>
    <row r="45" spans="1:18" s="2" customFormat="1" ht="19.350000000000001" customHeight="1" x14ac:dyDescent="0.45">
      <c r="A45" s="14">
        <v>34</v>
      </c>
      <c r="B45" s="28" t="s">
        <v>58</v>
      </c>
      <c r="C45" s="29" t="s">
        <v>290</v>
      </c>
      <c r="D45" s="10"/>
      <c r="E45" s="10"/>
      <c r="F45" s="10"/>
      <c r="G45" s="10"/>
      <c r="H45" s="10"/>
      <c r="I45" s="10"/>
      <c r="J45" s="10"/>
      <c r="K45" s="10"/>
      <c r="L45" s="10"/>
      <c r="M45" s="16">
        <f t="shared" si="6"/>
        <v>0</v>
      </c>
      <c r="N45" s="16" t="str">
        <f t="shared" si="7"/>
        <v>/</v>
      </c>
      <c r="O45" s="16" t="str">
        <f t="shared" si="8"/>
        <v/>
      </c>
      <c r="P45" s="17" t="str">
        <f t="shared" si="9"/>
        <v/>
      </c>
      <c r="Q45" s="17" t="str">
        <f t="shared" si="10"/>
        <v/>
      </c>
      <c r="R45" s="16" t="str">
        <f t="shared" si="5"/>
        <v>ไม่ผ่าน</v>
      </c>
    </row>
    <row r="46" spans="1:18" s="2" customFormat="1" ht="19.350000000000001" customHeight="1" x14ac:dyDescent="0.45">
      <c r="A46" s="14">
        <v>35</v>
      </c>
      <c r="B46" s="28" t="s">
        <v>291</v>
      </c>
      <c r="C46" s="29" t="s">
        <v>292</v>
      </c>
      <c r="D46" s="10"/>
      <c r="E46" s="10"/>
      <c r="F46" s="10"/>
      <c r="G46" s="10"/>
      <c r="H46" s="10"/>
      <c r="I46" s="10"/>
      <c r="J46" s="10"/>
      <c r="K46" s="10"/>
      <c r="L46" s="10"/>
      <c r="M46" s="16">
        <f t="shared" ref="M46:M53" si="11">D46+E46+F46+G46+H46+I46+J46+K46+L46</f>
        <v>0</v>
      </c>
      <c r="N46" s="16" t="str">
        <f t="shared" ref="N46:N53" si="12">IF(M46&lt;=19,"/","")</f>
        <v>/</v>
      </c>
      <c r="O46" s="16" t="str">
        <f t="shared" ref="O46:O53" si="13">IF(AND(M46&gt;19,M46&lt;=26),"/","")</f>
        <v/>
      </c>
      <c r="P46" s="17" t="str">
        <f t="shared" ref="P46:P53" si="14">IF(AND(M46&gt;26,M46&lt;=33),"/","")</f>
        <v/>
      </c>
      <c r="Q46" s="17" t="str">
        <f t="shared" ref="Q46:Q53" si="15">IF(AND(M46&gt;33,M46&lt;=40),"/","")</f>
        <v/>
      </c>
      <c r="R46" s="16" t="str">
        <f t="shared" ref="R46:R53" si="16">IF(M46&gt;=20,"ผ่าน","ไม่ผ่าน")</f>
        <v>ไม่ผ่าน</v>
      </c>
    </row>
    <row r="47" spans="1:18" s="2" customFormat="1" ht="19.350000000000001" customHeight="1" x14ac:dyDescent="0.45">
      <c r="A47" s="14">
        <v>36</v>
      </c>
      <c r="B47" s="28" t="s">
        <v>293</v>
      </c>
      <c r="C47" s="29" t="s">
        <v>294</v>
      </c>
      <c r="D47" s="10"/>
      <c r="E47" s="10"/>
      <c r="F47" s="10"/>
      <c r="G47" s="10"/>
      <c r="H47" s="10"/>
      <c r="I47" s="10"/>
      <c r="J47" s="10"/>
      <c r="K47" s="10"/>
      <c r="L47" s="10"/>
      <c r="M47" s="16">
        <f t="shared" si="11"/>
        <v>0</v>
      </c>
      <c r="N47" s="16" t="str">
        <f t="shared" si="12"/>
        <v>/</v>
      </c>
      <c r="O47" s="16" t="str">
        <f t="shared" si="13"/>
        <v/>
      </c>
      <c r="P47" s="17" t="str">
        <f t="shared" si="14"/>
        <v/>
      </c>
      <c r="Q47" s="17" t="str">
        <f t="shared" si="15"/>
        <v/>
      </c>
      <c r="R47" s="16" t="str">
        <f t="shared" si="16"/>
        <v>ไม่ผ่าน</v>
      </c>
    </row>
    <row r="48" spans="1:18" s="2" customFormat="1" ht="19.350000000000001" customHeight="1" x14ac:dyDescent="0.45">
      <c r="A48" s="14">
        <v>37</v>
      </c>
      <c r="B48" s="28" t="s">
        <v>295</v>
      </c>
      <c r="C48" s="29" t="s">
        <v>296</v>
      </c>
      <c r="D48" s="10"/>
      <c r="E48" s="10"/>
      <c r="F48" s="10"/>
      <c r="G48" s="10"/>
      <c r="H48" s="10"/>
      <c r="I48" s="10"/>
      <c r="J48" s="10"/>
      <c r="K48" s="10"/>
      <c r="L48" s="10"/>
      <c r="M48" s="16">
        <f t="shared" si="11"/>
        <v>0</v>
      </c>
      <c r="N48" s="16" t="str">
        <f t="shared" si="12"/>
        <v>/</v>
      </c>
      <c r="O48" s="16" t="str">
        <f t="shared" si="13"/>
        <v/>
      </c>
      <c r="P48" s="17" t="str">
        <f t="shared" si="14"/>
        <v/>
      </c>
      <c r="Q48" s="17" t="str">
        <f t="shared" si="15"/>
        <v/>
      </c>
      <c r="R48" s="16" t="str">
        <f t="shared" si="16"/>
        <v>ไม่ผ่าน</v>
      </c>
    </row>
    <row r="49" spans="1:18" s="2" customFormat="1" ht="19.350000000000001" customHeight="1" x14ac:dyDescent="0.45">
      <c r="A49" s="14">
        <v>38</v>
      </c>
      <c r="B49" s="28" t="s">
        <v>297</v>
      </c>
      <c r="C49" s="29" t="s">
        <v>298</v>
      </c>
      <c r="D49" s="10"/>
      <c r="E49" s="10"/>
      <c r="F49" s="10"/>
      <c r="G49" s="10"/>
      <c r="H49" s="10"/>
      <c r="I49" s="10"/>
      <c r="J49" s="10"/>
      <c r="K49" s="10"/>
      <c r="L49" s="10"/>
      <c r="M49" s="16">
        <f t="shared" si="11"/>
        <v>0</v>
      </c>
      <c r="N49" s="16" t="str">
        <f t="shared" si="12"/>
        <v>/</v>
      </c>
      <c r="O49" s="16" t="str">
        <f t="shared" si="13"/>
        <v/>
      </c>
      <c r="P49" s="17" t="str">
        <f t="shared" si="14"/>
        <v/>
      </c>
      <c r="Q49" s="17" t="str">
        <f t="shared" si="15"/>
        <v/>
      </c>
      <c r="R49" s="16" t="str">
        <f t="shared" si="16"/>
        <v>ไม่ผ่าน</v>
      </c>
    </row>
    <row r="50" spans="1:18" s="2" customFormat="1" ht="19.350000000000001" customHeight="1" x14ac:dyDescent="0.45">
      <c r="A50" s="14">
        <v>39</v>
      </c>
      <c r="B50" s="28" t="s">
        <v>299</v>
      </c>
      <c r="C50" s="29" t="s">
        <v>300</v>
      </c>
      <c r="D50" s="10"/>
      <c r="E50" s="10"/>
      <c r="F50" s="10"/>
      <c r="G50" s="10"/>
      <c r="H50" s="10"/>
      <c r="I50" s="10"/>
      <c r="J50" s="10"/>
      <c r="K50" s="10"/>
      <c r="L50" s="10"/>
      <c r="M50" s="16">
        <f t="shared" si="11"/>
        <v>0</v>
      </c>
      <c r="N50" s="16" t="str">
        <f t="shared" si="12"/>
        <v>/</v>
      </c>
      <c r="O50" s="16" t="str">
        <f t="shared" si="13"/>
        <v/>
      </c>
      <c r="P50" s="17" t="str">
        <f t="shared" si="14"/>
        <v/>
      </c>
      <c r="Q50" s="17" t="str">
        <f t="shared" si="15"/>
        <v/>
      </c>
      <c r="R50" s="16" t="str">
        <f t="shared" si="16"/>
        <v>ไม่ผ่าน</v>
      </c>
    </row>
    <row r="51" spans="1:18" s="2" customFormat="1" ht="19.5" customHeight="1" x14ac:dyDescent="0.45">
      <c r="A51" s="14">
        <v>40</v>
      </c>
      <c r="B51" s="28" t="s">
        <v>81</v>
      </c>
      <c r="C51" s="29" t="s">
        <v>301</v>
      </c>
      <c r="D51" s="10"/>
      <c r="E51" s="10"/>
      <c r="F51" s="10"/>
      <c r="G51" s="10"/>
      <c r="H51" s="10"/>
      <c r="I51" s="10"/>
      <c r="J51" s="10"/>
      <c r="K51" s="10"/>
      <c r="L51" s="10"/>
      <c r="M51" s="16">
        <f t="shared" si="11"/>
        <v>0</v>
      </c>
      <c r="N51" s="16" t="str">
        <f t="shared" si="12"/>
        <v>/</v>
      </c>
      <c r="O51" s="16" t="str">
        <f t="shared" si="13"/>
        <v/>
      </c>
      <c r="P51" s="17" t="str">
        <f t="shared" si="14"/>
        <v/>
      </c>
      <c r="Q51" s="17" t="str">
        <f t="shared" si="15"/>
        <v/>
      </c>
      <c r="R51" s="16" t="str">
        <f t="shared" si="16"/>
        <v>ไม่ผ่าน</v>
      </c>
    </row>
    <row r="52" spans="1:18" s="2" customFormat="1" ht="19.5" customHeight="1" x14ac:dyDescent="0.45">
      <c r="A52" s="14">
        <v>41</v>
      </c>
      <c r="B52" s="28" t="s">
        <v>178</v>
      </c>
      <c r="C52" s="29" t="s">
        <v>302</v>
      </c>
      <c r="D52" s="10"/>
      <c r="E52" s="10"/>
      <c r="F52" s="10"/>
      <c r="G52" s="10"/>
      <c r="H52" s="10"/>
      <c r="I52" s="10"/>
      <c r="J52" s="10"/>
      <c r="K52" s="10"/>
      <c r="L52" s="10"/>
      <c r="M52" s="16">
        <f t="shared" si="11"/>
        <v>0</v>
      </c>
      <c r="N52" s="16" t="str">
        <f t="shared" si="12"/>
        <v>/</v>
      </c>
      <c r="O52" s="16" t="str">
        <f t="shared" si="13"/>
        <v/>
      </c>
      <c r="P52" s="17" t="str">
        <f t="shared" si="14"/>
        <v/>
      </c>
      <c r="Q52" s="17" t="str">
        <f t="shared" si="15"/>
        <v/>
      </c>
      <c r="R52" s="16" t="str">
        <f t="shared" si="16"/>
        <v>ไม่ผ่าน</v>
      </c>
    </row>
    <row r="53" spans="1:18" s="2" customFormat="1" ht="19.5" customHeight="1" x14ac:dyDescent="0.45">
      <c r="A53" s="14">
        <v>42</v>
      </c>
      <c r="B53" s="28" t="s">
        <v>303</v>
      </c>
      <c r="C53" s="29" t="s">
        <v>304</v>
      </c>
      <c r="D53" s="10"/>
      <c r="E53" s="10"/>
      <c r="F53" s="10"/>
      <c r="G53" s="10"/>
      <c r="H53" s="10"/>
      <c r="I53" s="10"/>
      <c r="J53" s="10"/>
      <c r="K53" s="10"/>
      <c r="L53" s="10"/>
      <c r="M53" s="16">
        <f t="shared" si="11"/>
        <v>0</v>
      </c>
      <c r="N53" s="16" t="str">
        <f t="shared" si="12"/>
        <v>/</v>
      </c>
      <c r="O53" s="16" t="str">
        <f t="shared" si="13"/>
        <v/>
      </c>
      <c r="P53" s="17" t="str">
        <f t="shared" si="14"/>
        <v/>
      </c>
      <c r="Q53" s="17" t="str">
        <f t="shared" si="15"/>
        <v/>
      </c>
      <c r="R53" s="16" t="str">
        <f t="shared" si="16"/>
        <v>ไม่ผ่าน</v>
      </c>
    </row>
    <row r="54" spans="1:18" s="2" customFormat="1" ht="19.5" customHeight="1" x14ac:dyDescent="0.45">
      <c r="A54" s="14">
        <v>43</v>
      </c>
      <c r="B54" s="28" t="s">
        <v>305</v>
      </c>
      <c r="C54" s="29" t="s">
        <v>73</v>
      </c>
      <c r="D54" s="10"/>
      <c r="E54" s="10"/>
      <c r="F54" s="10"/>
      <c r="G54" s="10"/>
      <c r="H54" s="10"/>
      <c r="I54" s="10"/>
      <c r="J54" s="10"/>
      <c r="K54" s="10"/>
      <c r="L54" s="10"/>
      <c r="M54" s="16">
        <f t="shared" ref="M54" si="17">D54+E54+F54+G54+H54+I54+J54+K54+L54</f>
        <v>0</v>
      </c>
      <c r="N54" s="16" t="str">
        <f t="shared" ref="N54" si="18">IF(M54&lt;=19,"/","")</f>
        <v>/</v>
      </c>
      <c r="O54" s="16" t="str">
        <f t="shared" ref="O54" si="19">IF(AND(M54&gt;19,M54&lt;=26),"/","")</f>
        <v/>
      </c>
      <c r="P54" s="17" t="str">
        <f t="shared" ref="P54" si="20">IF(AND(M54&gt;26,M54&lt;=33),"/","")</f>
        <v/>
      </c>
      <c r="Q54" s="17" t="str">
        <f t="shared" ref="Q54" si="21">IF(AND(M54&gt;33,M54&lt;=40),"/","")</f>
        <v/>
      </c>
      <c r="R54" s="16" t="str">
        <f t="shared" ref="R54" si="22">IF(M54&gt;=20,"ผ่าน","ไม่ผ่าน")</f>
        <v>ไม่ผ่าน</v>
      </c>
    </row>
    <row r="55" spans="1:18" s="2" customFormat="1" ht="16.5" customHeight="1" x14ac:dyDescent="0.45">
      <c r="A55" s="34" t="s">
        <v>8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6"/>
      <c r="N55" s="43"/>
      <c r="O55" s="44"/>
      <c r="P55" s="34" t="s">
        <v>7</v>
      </c>
      <c r="Q55" s="36"/>
      <c r="R55" s="16">
        <f>COUNTIF(R12:R54,"ผ่าน")</f>
        <v>0</v>
      </c>
    </row>
    <row r="56" spans="1:18" s="2" customFormat="1" ht="19.5" customHeight="1" x14ac:dyDescent="0.45">
      <c r="A56" s="37" t="s">
        <v>9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9"/>
      <c r="N56" s="45"/>
      <c r="O56" s="46"/>
      <c r="P56" s="34" t="s">
        <v>10</v>
      </c>
      <c r="Q56" s="36"/>
      <c r="R56" s="16">
        <f>COUNTIF(R12:R54,"ไม่ผ่าน")</f>
        <v>43</v>
      </c>
    </row>
    <row r="57" spans="1:18" s="2" customFormat="1" ht="21" x14ac:dyDescent="0.45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2"/>
      <c r="N57" s="47"/>
      <c r="O57" s="48"/>
      <c r="P57" s="18"/>
      <c r="Q57" s="18"/>
      <c r="R57" s="19"/>
    </row>
    <row r="58" spans="1:18" s="2" customFormat="1" ht="21" x14ac:dyDescent="0.45">
      <c r="A58" s="11"/>
      <c r="B58" s="11" t="s">
        <v>34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 spans="1:18" s="2" customFormat="1" ht="21" x14ac:dyDescent="0.45">
      <c r="A59" s="11"/>
      <c r="B59" s="67" t="s">
        <v>41</v>
      </c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</row>
    <row r="60" spans="1:18" s="2" customFormat="1" ht="21" x14ac:dyDescent="0.45">
      <c r="A60" s="11"/>
      <c r="B60" s="67" t="s">
        <v>42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</row>
    <row r="61" spans="1:18" s="2" customFormat="1" ht="21" x14ac:dyDescent="0.45">
      <c r="A61" s="11"/>
      <c r="B61" s="67" t="s">
        <v>43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</row>
    <row r="62" spans="1:18" s="2" customFormat="1" ht="21" x14ac:dyDescent="0.45">
      <c r="A62" s="11"/>
      <c r="B62" s="64" t="s">
        <v>11</v>
      </c>
      <c r="C62" s="20" t="s">
        <v>12</v>
      </c>
      <c r="D62" s="65" t="s">
        <v>13</v>
      </c>
      <c r="E62" s="65"/>
      <c r="F62" s="65"/>
      <c r="G62" s="65" t="s">
        <v>14</v>
      </c>
      <c r="H62" s="65"/>
      <c r="I62" s="65"/>
      <c r="J62" s="11"/>
      <c r="K62" s="11"/>
      <c r="L62" s="11"/>
      <c r="M62" s="11"/>
      <c r="N62" s="11"/>
      <c r="O62" s="11"/>
      <c r="P62" s="11"/>
      <c r="Q62" s="11"/>
      <c r="R62" s="11"/>
    </row>
    <row r="63" spans="1:18" s="2" customFormat="1" ht="21" x14ac:dyDescent="0.45">
      <c r="A63" s="11"/>
      <c r="B63" s="64"/>
      <c r="C63" s="21" t="s">
        <v>35</v>
      </c>
      <c r="D63" s="66" t="s">
        <v>15</v>
      </c>
      <c r="E63" s="66"/>
      <c r="F63" s="66"/>
      <c r="G63" s="66">
        <f>COUNTIF(N12:N54,"/")</f>
        <v>43</v>
      </c>
      <c r="H63" s="66"/>
      <c r="I63" s="66"/>
      <c r="J63" s="11"/>
      <c r="K63" s="11"/>
      <c r="L63" s="11"/>
      <c r="M63" s="11"/>
      <c r="N63" s="11"/>
      <c r="O63" s="11"/>
      <c r="P63" s="11"/>
      <c r="Q63" s="11"/>
      <c r="R63" s="11"/>
    </row>
    <row r="64" spans="1:18" s="2" customFormat="1" ht="21" x14ac:dyDescent="0.45">
      <c r="A64" s="11"/>
      <c r="B64" s="64"/>
      <c r="C64" s="21" t="s">
        <v>36</v>
      </c>
      <c r="D64" s="66" t="s">
        <v>16</v>
      </c>
      <c r="E64" s="66"/>
      <c r="F64" s="66"/>
      <c r="G64" s="66">
        <f>COUNTIF(O12:O54,"/")</f>
        <v>0</v>
      </c>
      <c r="H64" s="66"/>
      <c r="I64" s="66"/>
      <c r="J64" s="11"/>
      <c r="K64" s="11"/>
      <c r="L64" s="11"/>
      <c r="M64" s="11"/>
      <c r="N64" s="11"/>
      <c r="O64" s="11"/>
      <c r="P64" s="11"/>
      <c r="Q64" s="11"/>
      <c r="R64" s="11"/>
    </row>
    <row r="65" spans="1:18" s="2" customFormat="1" ht="21" x14ac:dyDescent="0.45">
      <c r="A65" s="11"/>
      <c r="B65" s="64"/>
      <c r="C65" s="21" t="s">
        <v>37</v>
      </c>
      <c r="D65" s="66" t="s">
        <v>17</v>
      </c>
      <c r="E65" s="66"/>
      <c r="F65" s="66"/>
      <c r="G65" s="66">
        <f>COUNTIF(P12:P54,"/")</f>
        <v>0</v>
      </c>
      <c r="H65" s="66"/>
      <c r="I65" s="66"/>
      <c r="J65" s="11"/>
      <c r="K65" s="11"/>
      <c r="L65" s="11"/>
      <c r="M65" s="11"/>
      <c r="N65" s="11"/>
      <c r="O65" s="11"/>
      <c r="P65" s="11"/>
      <c r="Q65" s="11"/>
      <c r="R65" s="11"/>
    </row>
    <row r="66" spans="1:18" s="2" customFormat="1" ht="21" x14ac:dyDescent="0.45">
      <c r="A66" s="11"/>
      <c r="B66" s="64"/>
      <c r="C66" s="21" t="s">
        <v>38</v>
      </c>
      <c r="D66" s="66" t="s">
        <v>18</v>
      </c>
      <c r="E66" s="66"/>
      <c r="F66" s="66"/>
      <c r="G66" s="66">
        <f>COUNTIF(Q12:Q54,"/")</f>
        <v>0</v>
      </c>
      <c r="H66" s="66"/>
      <c r="I66" s="66"/>
      <c r="J66" s="11"/>
      <c r="K66" s="11"/>
      <c r="L66" s="11"/>
      <c r="M66" s="11"/>
      <c r="N66" s="11"/>
      <c r="O66" s="11"/>
      <c r="P66" s="11"/>
      <c r="Q66" s="11"/>
      <c r="R66" s="11"/>
    </row>
    <row r="67" spans="1:18" s="2" customFormat="1" ht="21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s="2" customFormat="1" ht="21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s="2" customFormat="1" ht="21" x14ac:dyDescent="0.45">
      <c r="A69" s="12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s="2" customFormat="1" ht="2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s="2" customFormat="1" ht="21" x14ac:dyDescent="0.45">
      <c r="A71" s="12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s="2" customFormat="1" ht="21" x14ac:dyDescent="0.45">
      <c r="A72" s="12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s="2" customFormat="1" ht="21" x14ac:dyDescent="0.45">
      <c r="A73" s="12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s="2" customFormat="1" ht="21" x14ac:dyDescent="0.45">
      <c r="A74" s="12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s="2" customFormat="1" ht="21" x14ac:dyDescent="0.45">
      <c r="A75" s="12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s="2" customFormat="1" ht="21" x14ac:dyDescent="0.45">
      <c r="A76" s="12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s="2" customFormat="1" ht="21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s="2" customFormat="1" ht="18.75" x14ac:dyDescent="0.3"/>
    <row r="79" spans="1:18" s="4" customFormat="1" ht="18.7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s="4" customFormat="1" ht="18.75" x14ac:dyDescent="0.3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s="4" customFormat="1" ht="18.75" x14ac:dyDescent="0.3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s="4" customFormat="1" ht="18.75" x14ac:dyDescent="0.3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8.75" x14ac:dyDescent="0.3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8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8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8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8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</sheetData>
  <mergeCells count="31">
    <mergeCell ref="D65:F65"/>
    <mergeCell ref="G65:I65"/>
    <mergeCell ref="D66:F66"/>
    <mergeCell ref="G66:I66"/>
    <mergeCell ref="B59:R59"/>
    <mergeCell ref="B60:R60"/>
    <mergeCell ref="B61:R61"/>
    <mergeCell ref="B62:B66"/>
    <mergeCell ref="D62:F62"/>
    <mergeCell ref="G62:I62"/>
    <mergeCell ref="D63:F63"/>
    <mergeCell ref="G63:I63"/>
    <mergeCell ref="D64:F64"/>
    <mergeCell ref="G64:I64"/>
    <mergeCell ref="A55:M55"/>
    <mergeCell ref="N55:O57"/>
    <mergeCell ref="P55:Q55"/>
    <mergeCell ref="A56:M57"/>
    <mergeCell ref="P56:Q56"/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</mergeCells>
  <pageMargins left="0.51181102362204722" right="0.19685039370078741" top="0.35433070866141736" bottom="0.15748031496062992" header="0.31496062992125984" footer="0"/>
  <pageSetup paperSize="9" scale="59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D099E-1BB3-47EC-B05D-53D7CDF4B139}">
  <sheetPr>
    <pageSetUpPr fitToPage="1"/>
  </sheetPr>
  <dimension ref="A1:R88"/>
  <sheetViews>
    <sheetView view="pageLayout" topLeftCell="A53" zoomScale="110" zoomScalePageLayoutView="110" workbookViewId="0">
      <selection activeCell="B12" sqref="B12:C55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2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2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7.5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1" customFormat="1" ht="16.5" customHeight="1" x14ac:dyDescent="0.35">
      <c r="A6" s="49" t="s">
        <v>135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s="1" customFormat="1" ht="18" customHeight="1" x14ac:dyDescent="0.35">
      <c r="A7" s="49" t="s">
        <v>40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 s="5" customFormat="1" ht="20.25" customHeight="1" x14ac:dyDescent="0.2">
      <c r="A8" s="7" t="s">
        <v>39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s="2" customFormat="1" ht="18" customHeight="1" x14ac:dyDescent="0.45">
      <c r="A9" s="50" t="s">
        <v>0</v>
      </c>
      <c r="B9" s="51" t="s">
        <v>1</v>
      </c>
      <c r="C9" s="52"/>
      <c r="D9" s="57" t="s">
        <v>2</v>
      </c>
      <c r="E9" s="57"/>
      <c r="F9" s="57"/>
      <c r="G9" s="57"/>
      <c r="H9" s="57"/>
      <c r="I9" s="57"/>
      <c r="J9" s="57"/>
      <c r="K9" s="57"/>
      <c r="L9" s="57"/>
      <c r="M9" s="58" t="s">
        <v>20</v>
      </c>
      <c r="N9" s="59" t="s">
        <v>3</v>
      </c>
      <c r="O9" s="59"/>
      <c r="P9" s="59"/>
      <c r="Q9" s="59"/>
      <c r="R9" s="60" t="s">
        <v>4</v>
      </c>
    </row>
    <row r="10" spans="1:18" s="2" customFormat="1" ht="18.75" customHeight="1" x14ac:dyDescent="0.45">
      <c r="A10" s="50"/>
      <c r="B10" s="53"/>
      <c r="C10" s="54"/>
      <c r="D10" s="61" t="s">
        <v>5</v>
      </c>
      <c r="E10" s="62"/>
      <c r="F10" s="61" t="s">
        <v>6</v>
      </c>
      <c r="G10" s="63"/>
      <c r="H10" s="63"/>
      <c r="I10" s="63"/>
      <c r="J10" s="63"/>
      <c r="K10" s="63"/>
      <c r="L10" s="62"/>
      <c r="M10" s="58"/>
      <c r="N10" s="58" t="s">
        <v>21</v>
      </c>
      <c r="O10" s="59" t="s">
        <v>7</v>
      </c>
      <c r="P10" s="59"/>
      <c r="Q10" s="59"/>
      <c r="R10" s="60"/>
    </row>
    <row r="11" spans="1:18" s="2" customFormat="1" ht="126" customHeight="1" x14ac:dyDescent="0.3">
      <c r="A11" s="50"/>
      <c r="B11" s="55"/>
      <c r="C11" s="56"/>
      <c r="D11" s="13" t="s">
        <v>22</v>
      </c>
      <c r="E11" s="13" t="s">
        <v>23</v>
      </c>
      <c r="F11" s="13" t="s">
        <v>24</v>
      </c>
      <c r="G11" s="13" t="s">
        <v>25</v>
      </c>
      <c r="H11" s="13" t="s">
        <v>26</v>
      </c>
      <c r="I11" s="13" t="s">
        <v>27</v>
      </c>
      <c r="J11" s="13" t="s">
        <v>28</v>
      </c>
      <c r="K11" s="13" t="s">
        <v>29</v>
      </c>
      <c r="L11" s="13" t="s">
        <v>30</v>
      </c>
      <c r="M11" s="58"/>
      <c r="N11" s="58"/>
      <c r="O11" s="15" t="s">
        <v>31</v>
      </c>
      <c r="P11" s="15" t="s">
        <v>32</v>
      </c>
      <c r="Q11" s="15" t="s">
        <v>33</v>
      </c>
      <c r="R11" s="60"/>
    </row>
    <row r="12" spans="1:18" s="2" customFormat="1" ht="18" customHeight="1" x14ac:dyDescent="0.45">
      <c r="A12" s="14">
        <v>1</v>
      </c>
      <c r="B12" s="26" t="s">
        <v>306</v>
      </c>
      <c r="C12" s="27" t="s">
        <v>307</v>
      </c>
      <c r="D12" s="10"/>
      <c r="E12" s="10"/>
      <c r="F12" s="10"/>
      <c r="G12" s="10"/>
      <c r="H12" s="10"/>
      <c r="I12" s="10"/>
      <c r="J12" s="10"/>
      <c r="K12" s="10"/>
      <c r="L12" s="10"/>
      <c r="M12" s="16">
        <f>D12+E12+F12+G12+H12+I12+J12+K12+L12</f>
        <v>0</v>
      </c>
      <c r="N12" s="16" t="str">
        <f>IF(M12&lt;=19,"/","")</f>
        <v>/</v>
      </c>
      <c r="O12" s="16" t="str">
        <f>IF(AND(M12&gt;19,M12&lt;=26),"/","")</f>
        <v/>
      </c>
      <c r="P12" s="17" t="str">
        <f>IF(AND(M12&gt;26,M12&lt;=33),"/","")</f>
        <v/>
      </c>
      <c r="Q12" s="17" t="str">
        <f>IF(AND(M12&gt;33,M12&lt;=40),"/","")</f>
        <v/>
      </c>
      <c r="R12" s="16" t="str">
        <f>IF(M12&gt;=20,"ผ่าน","ไม่ผ่าน")</f>
        <v>ไม่ผ่าน</v>
      </c>
    </row>
    <row r="13" spans="1:18" s="2" customFormat="1" ht="18" customHeight="1" x14ac:dyDescent="0.45">
      <c r="A13" s="14">
        <v>2</v>
      </c>
      <c r="B13" s="32" t="s">
        <v>308</v>
      </c>
      <c r="C13" s="33" t="s">
        <v>309</v>
      </c>
      <c r="D13" s="10"/>
      <c r="E13" s="10"/>
      <c r="F13" s="10"/>
      <c r="G13" s="10"/>
      <c r="H13" s="10"/>
      <c r="I13" s="10"/>
      <c r="J13" s="10"/>
      <c r="K13" s="10"/>
      <c r="L13" s="10"/>
      <c r="M13" s="16">
        <f t="shared" ref="M13:M14" si="0">D13+E13+F13+G13+H13+I13+J13+K13+L13</f>
        <v>0</v>
      </c>
      <c r="N13" s="16" t="str">
        <f t="shared" ref="N13:N14" si="1">IF(M13&lt;=19,"/","")</f>
        <v>/</v>
      </c>
      <c r="O13" s="16" t="str">
        <f t="shared" ref="O13:O14" si="2">IF(AND(M13&gt;19,M13&lt;=26),"/","")</f>
        <v/>
      </c>
      <c r="P13" s="17" t="str">
        <f t="shared" ref="P13:P14" si="3">IF(AND(M13&gt;26,M13&lt;=33),"/","")</f>
        <v/>
      </c>
      <c r="Q13" s="17" t="str">
        <f t="shared" ref="Q13:Q14" si="4">IF(AND(M13&gt;33,M13&lt;=40),"/","")</f>
        <v/>
      </c>
      <c r="R13" s="16" t="str">
        <f>IF(M13&gt;=20,"ผ่าน","ไม่ผ่าน")</f>
        <v>ไม่ผ่าน</v>
      </c>
    </row>
    <row r="14" spans="1:18" s="2" customFormat="1" ht="18" customHeight="1" x14ac:dyDescent="0.45">
      <c r="A14" s="14">
        <v>3</v>
      </c>
      <c r="B14" s="32" t="s">
        <v>310</v>
      </c>
      <c r="C14" s="33" t="s">
        <v>109</v>
      </c>
      <c r="D14" s="10"/>
      <c r="E14" s="10"/>
      <c r="F14" s="10"/>
      <c r="G14" s="10"/>
      <c r="H14" s="10"/>
      <c r="I14" s="10"/>
      <c r="J14" s="10"/>
      <c r="K14" s="10"/>
      <c r="L14" s="10"/>
      <c r="M14" s="16">
        <f t="shared" si="0"/>
        <v>0</v>
      </c>
      <c r="N14" s="16" t="str">
        <f t="shared" si="1"/>
        <v>/</v>
      </c>
      <c r="O14" s="16" t="str">
        <f t="shared" si="2"/>
        <v/>
      </c>
      <c r="P14" s="17" t="str">
        <f t="shared" si="3"/>
        <v/>
      </c>
      <c r="Q14" s="17" t="str">
        <f t="shared" si="4"/>
        <v/>
      </c>
      <c r="R14" s="16" t="str">
        <f t="shared" ref="R14:R45" si="5">IF(M14&gt;=20,"ผ่าน","ไม่ผ่าน")</f>
        <v>ไม่ผ่าน</v>
      </c>
    </row>
    <row r="15" spans="1:18" s="2" customFormat="1" ht="18" customHeight="1" x14ac:dyDescent="0.45">
      <c r="A15" s="14">
        <v>4</v>
      </c>
      <c r="B15" s="32" t="s">
        <v>311</v>
      </c>
      <c r="C15" s="33" t="s">
        <v>312</v>
      </c>
      <c r="D15" s="10"/>
      <c r="E15" s="10"/>
      <c r="F15" s="10"/>
      <c r="G15" s="10"/>
      <c r="H15" s="10"/>
      <c r="I15" s="10"/>
      <c r="J15" s="10"/>
      <c r="K15" s="10"/>
      <c r="L15" s="10"/>
      <c r="M15" s="16">
        <f t="shared" ref="M15:M45" si="6">D15+E15+F15+G15+H15+I15+J15+K15+L15</f>
        <v>0</v>
      </c>
      <c r="N15" s="16" t="str">
        <f t="shared" ref="N15:N45" si="7">IF(M15&lt;=19,"/","")</f>
        <v>/</v>
      </c>
      <c r="O15" s="16" t="str">
        <f t="shared" ref="O15:O45" si="8">IF(AND(M15&gt;19,M15&lt;=26),"/","")</f>
        <v/>
      </c>
      <c r="P15" s="17" t="str">
        <f t="shared" ref="P15:P45" si="9">IF(AND(M15&gt;26,M15&lt;=33),"/","")</f>
        <v/>
      </c>
      <c r="Q15" s="17" t="str">
        <f t="shared" ref="Q15:Q45" si="10">IF(AND(M15&gt;33,M15&lt;=40),"/","")</f>
        <v/>
      </c>
      <c r="R15" s="16" t="str">
        <f t="shared" si="5"/>
        <v>ไม่ผ่าน</v>
      </c>
    </row>
    <row r="16" spans="1:18" s="2" customFormat="1" ht="18" customHeight="1" x14ac:dyDescent="0.45">
      <c r="A16" s="14">
        <v>5</v>
      </c>
      <c r="B16" s="32" t="s">
        <v>313</v>
      </c>
      <c r="C16" s="33" t="s">
        <v>314</v>
      </c>
      <c r="D16" s="10"/>
      <c r="E16" s="10"/>
      <c r="F16" s="10"/>
      <c r="G16" s="10"/>
      <c r="H16" s="10"/>
      <c r="I16" s="10"/>
      <c r="J16" s="10"/>
      <c r="K16" s="10"/>
      <c r="L16" s="10"/>
      <c r="M16" s="16">
        <f t="shared" si="6"/>
        <v>0</v>
      </c>
      <c r="N16" s="16" t="str">
        <f t="shared" si="7"/>
        <v>/</v>
      </c>
      <c r="O16" s="16" t="str">
        <f t="shared" si="8"/>
        <v/>
      </c>
      <c r="P16" s="17" t="str">
        <f t="shared" si="9"/>
        <v/>
      </c>
      <c r="Q16" s="17" t="str">
        <f t="shared" si="10"/>
        <v/>
      </c>
      <c r="R16" s="16" t="str">
        <f t="shared" si="5"/>
        <v>ไม่ผ่าน</v>
      </c>
    </row>
    <row r="17" spans="1:18" s="2" customFormat="1" ht="18" customHeight="1" x14ac:dyDescent="0.45">
      <c r="A17" s="14">
        <v>6</v>
      </c>
      <c r="B17" s="32" t="s">
        <v>315</v>
      </c>
      <c r="C17" s="33" t="s">
        <v>316</v>
      </c>
      <c r="D17" s="10"/>
      <c r="E17" s="10"/>
      <c r="F17" s="10"/>
      <c r="G17" s="10"/>
      <c r="H17" s="10"/>
      <c r="I17" s="10"/>
      <c r="J17" s="10"/>
      <c r="K17" s="10"/>
      <c r="L17" s="10"/>
      <c r="M17" s="16">
        <f t="shared" si="6"/>
        <v>0</v>
      </c>
      <c r="N17" s="16" t="str">
        <f t="shared" si="7"/>
        <v>/</v>
      </c>
      <c r="O17" s="16" t="str">
        <f t="shared" si="8"/>
        <v/>
      </c>
      <c r="P17" s="17" t="str">
        <f t="shared" si="9"/>
        <v/>
      </c>
      <c r="Q17" s="17" t="str">
        <f t="shared" si="10"/>
        <v/>
      </c>
      <c r="R17" s="16" t="str">
        <f t="shared" si="5"/>
        <v>ไม่ผ่าน</v>
      </c>
    </row>
    <row r="18" spans="1:18" s="2" customFormat="1" ht="18" customHeight="1" x14ac:dyDescent="0.45">
      <c r="A18" s="14">
        <v>7</v>
      </c>
      <c r="B18" s="32" t="s">
        <v>317</v>
      </c>
      <c r="C18" s="33" t="s">
        <v>318</v>
      </c>
      <c r="D18" s="10"/>
      <c r="E18" s="10"/>
      <c r="F18" s="10"/>
      <c r="G18" s="10"/>
      <c r="H18" s="10"/>
      <c r="I18" s="10"/>
      <c r="J18" s="10"/>
      <c r="K18" s="10"/>
      <c r="L18" s="10"/>
      <c r="M18" s="16">
        <f t="shared" si="6"/>
        <v>0</v>
      </c>
      <c r="N18" s="16" t="str">
        <f t="shared" si="7"/>
        <v>/</v>
      </c>
      <c r="O18" s="16" t="str">
        <f t="shared" si="8"/>
        <v/>
      </c>
      <c r="P18" s="17" t="str">
        <f t="shared" si="9"/>
        <v/>
      </c>
      <c r="Q18" s="17" t="str">
        <f t="shared" si="10"/>
        <v/>
      </c>
      <c r="R18" s="16" t="str">
        <f t="shared" si="5"/>
        <v>ไม่ผ่าน</v>
      </c>
    </row>
    <row r="19" spans="1:18" s="2" customFormat="1" ht="18" customHeight="1" x14ac:dyDescent="0.45">
      <c r="A19" s="14">
        <v>8</v>
      </c>
      <c r="B19" s="32" t="s">
        <v>319</v>
      </c>
      <c r="C19" s="33" t="s">
        <v>320</v>
      </c>
      <c r="D19" s="10"/>
      <c r="E19" s="10"/>
      <c r="F19" s="10"/>
      <c r="G19" s="10"/>
      <c r="H19" s="10"/>
      <c r="I19" s="10"/>
      <c r="J19" s="10"/>
      <c r="K19" s="10"/>
      <c r="L19" s="10"/>
      <c r="M19" s="16">
        <f t="shared" si="6"/>
        <v>0</v>
      </c>
      <c r="N19" s="16" t="str">
        <f t="shared" si="7"/>
        <v>/</v>
      </c>
      <c r="O19" s="16" t="str">
        <f t="shared" si="8"/>
        <v/>
      </c>
      <c r="P19" s="17" t="str">
        <f t="shared" si="9"/>
        <v/>
      </c>
      <c r="Q19" s="17" t="str">
        <f t="shared" si="10"/>
        <v/>
      </c>
      <c r="R19" s="16" t="str">
        <f t="shared" si="5"/>
        <v>ไม่ผ่าน</v>
      </c>
    </row>
    <row r="20" spans="1:18" s="2" customFormat="1" ht="18" customHeight="1" x14ac:dyDescent="0.45">
      <c r="A20" s="14">
        <v>9</v>
      </c>
      <c r="B20" s="32" t="s">
        <v>321</v>
      </c>
      <c r="C20" s="33" t="s">
        <v>322</v>
      </c>
      <c r="D20" s="10"/>
      <c r="E20" s="10"/>
      <c r="F20" s="10"/>
      <c r="G20" s="10"/>
      <c r="H20" s="10"/>
      <c r="I20" s="10"/>
      <c r="J20" s="10"/>
      <c r="K20" s="10"/>
      <c r="L20" s="10"/>
      <c r="M20" s="16">
        <f t="shared" si="6"/>
        <v>0</v>
      </c>
      <c r="N20" s="16" t="str">
        <f t="shared" si="7"/>
        <v>/</v>
      </c>
      <c r="O20" s="16" t="str">
        <f t="shared" si="8"/>
        <v/>
      </c>
      <c r="P20" s="17" t="str">
        <f t="shared" si="9"/>
        <v/>
      </c>
      <c r="Q20" s="17" t="str">
        <f t="shared" si="10"/>
        <v/>
      </c>
      <c r="R20" s="16" t="str">
        <f t="shared" si="5"/>
        <v>ไม่ผ่าน</v>
      </c>
    </row>
    <row r="21" spans="1:18" s="2" customFormat="1" ht="18" customHeight="1" x14ac:dyDescent="0.45">
      <c r="A21" s="14">
        <v>10</v>
      </c>
      <c r="B21" s="32" t="s">
        <v>323</v>
      </c>
      <c r="C21" s="33" t="s">
        <v>324</v>
      </c>
      <c r="D21" s="10"/>
      <c r="E21" s="10"/>
      <c r="F21" s="10"/>
      <c r="G21" s="10"/>
      <c r="H21" s="10"/>
      <c r="I21" s="10"/>
      <c r="J21" s="10"/>
      <c r="K21" s="10"/>
      <c r="L21" s="10"/>
      <c r="M21" s="16">
        <f t="shared" si="6"/>
        <v>0</v>
      </c>
      <c r="N21" s="16" t="str">
        <f t="shared" si="7"/>
        <v>/</v>
      </c>
      <c r="O21" s="16" t="str">
        <f t="shared" si="8"/>
        <v/>
      </c>
      <c r="P21" s="17" t="str">
        <f t="shared" si="9"/>
        <v/>
      </c>
      <c r="Q21" s="17" t="str">
        <f t="shared" si="10"/>
        <v/>
      </c>
      <c r="R21" s="16" t="str">
        <f t="shared" si="5"/>
        <v>ไม่ผ่าน</v>
      </c>
    </row>
    <row r="22" spans="1:18" s="2" customFormat="1" ht="18" customHeight="1" x14ac:dyDescent="0.45">
      <c r="A22" s="14">
        <v>11</v>
      </c>
      <c r="B22" s="32" t="s">
        <v>325</v>
      </c>
      <c r="C22" s="33" t="s">
        <v>326</v>
      </c>
      <c r="D22" s="10"/>
      <c r="E22" s="10"/>
      <c r="F22" s="10"/>
      <c r="G22" s="10"/>
      <c r="H22" s="10"/>
      <c r="I22" s="10"/>
      <c r="J22" s="10"/>
      <c r="K22" s="10"/>
      <c r="L22" s="10"/>
      <c r="M22" s="16">
        <f t="shared" si="6"/>
        <v>0</v>
      </c>
      <c r="N22" s="16" t="str">
        <f t="shared" si="7"/>
        <v>/</v>
      </c>
      <c r="O22" s="16" t="str">
        <f t="shared" si="8"/>
        <v/>
      </c>
      <c r="P22" s="17" t="str">
        <f t="shared" si="9"/>
        <v/>
      </c>
      <c r="Q22" s="17" t="str">
        <f t="shared" si="10"/>
        <v/>
      </c>
      <c r="R22" s="16" t="str">
        <f t="shared" si="5"/>
        <v>ไม่ผ่าน</v>
      </c>
    </row>
    <row r="23" spans="1:18" s="2" customFormat="1" ht="18" customHeight="1" x14ac:dyDescent="0.45">
      <c r="A23" s="14">
        <v>12</v>
      </c>
      <c r="B23" s="32" t="s">
        <v>327</v>
      </c>
      <c r="C23" s="33" t="s">
        <v>328</v>
      </c>
      <c r="D23" s="10"/>
      <c r="E23" s="10"/>
      <c r="F23" s="10"/>
      <c r="G23" s="10"/>
      <c r="H23" s="10"/>
      <c r="I23" s="10"/>
      <c r="J23" s="10"/>
      <c r="K23" s="10"/>
      <c r="L23" s="10"/>
      <c r="M23" s="16">
        <f t="shared" si="6"/>
        <v>0</v>
      </c>
      <c r="N23" s="16" t="str">
        <f t="shared" si="7"/>
        <v>/</v>
      </c>
      <c r="O23" s="16" t="str">
        <f t="shared" si="8"/>
        <v/>
      </c>
      <c r="P23" s="17" t="str">
        <f t="shared" si="9"/>
        <v/>
      </c>
      <c r="Q23" s="17" t="str">
        <f t="shared" si="10"/>
        <v/>
      </c>
      <c r="R23" s="16" t="str">
        <f t="shared" si="5"/>
        <v>ไม่ผ่าน</v>
      </c>
    </row>
    <row r="24" spans="1:18" s="2" customFormat="1" ht="18" customHeight="1" x14ac:dyDescent="0.45">
      <c r="A24" s="14">
        <v>13</v>
      </c>
      <c r="B24" s="32" t="s">
        <v>329</v>
      </c>
      <c r="C24" s="33" t="s">
        <v>330</v>
      </c>
      <c r="D24" s="10"/>
      <c r="E24" s="10"/>
      <c r="F24" s="10"/>
      <c r="G24" s="10"/>
      <c r="H24" s="10"/>
      <c r="I24" s="10"/>
      <c r="J24" s="10"/>
      <c r="K24" s="10"/>
      <c r="L24" s="10"/>
      <c r="M24" s="16">
        <f t="shared" si="6"/>
        <v>0</v>
      </c>
      <c r="N24" s="16" t="str">
        <f t="shared" si="7"/>
        <v>/</v>
      </c>
      <c r="O24" s="16" t="str">
        <f t="shared" si="8"/>
        <v/>
      </c>
      <c r="P24" s="17" t="str">
        <f t="shared" si="9"/>
        <v/>
      </c>
      <c r="Q24" s="17" t="str">
        <f t="shared" si="10"/>
        <v/>
      </c>
      <c r="R24" s="16" t="str">
        <f t="shared" si="5"/>
        <v>ไม่ผ่าน</v>
      </c>
    </row>
    <row r="25" spans="1:18" s="2" customFormat="1" ht="18" customHeight="1" x14ac:dyDescent="0.45">
      <c r="A25" s="14">
        <v>14</v>
      </c>
      <c r="B25" s="32" t="s">
        <v>331</v>
      </c>
      <c r="C25" s="33" t="s">
        <v>56</v>
      </c>
      <c r="D25" s="10"/>
      <c r="E25" s="10"/>
      <c r="F25" s="10"/>
      <c r="G25" s="10"/>
      <c r="H25" s="10"/>
      <c r="I25" s="10"/>
      <c r="J25" s="10"/>
      <c r="K25" s="10"/>
      <c r="L25" s="10"/>
      <c r="M25" s="16">
        <f t="shared" si="6"/>
        <v>0</v>
      </c>
      <c r="N25" s="16" t="str">
        <f t="shared" si="7"/>
        <v>/</v>
      </c>
      <c r="O25" s="16" t="str">
        <f t="shared" si="8"/>
        <v/>
      </c>
      <c r="P25" s="17" t="str">
        <f t="shared" si="9"/>
        <v/>
      </c>
      <c r="Q25" s="17" t="str">
        <f t="shared" si="10"/>
        <v/>
      </c>
      <c r="R25" s="16" t="str">
        <f t="shared" si="5"/>
        <v>ไม่ผ่าน</v>
      </c>
    </row>
    <row r="26" spans="1:18" s="2" customFormat="1" ht="18" customHeight="1" x14ac:dyDescent="0.45">
      <c r="A26" s="14">
        <v>15</v>
      </c>
      <c r="B26" s="26" t="s">
        <v>332</v>
      </c>
      <c r="C26" s="27" t="s">
        <v>333</v>
      </c>
      <c r="D26" s="10"/>
      <c r="E26" s="10"/>
      <c r="F26" s="10"/>
      <c r="G26" s="10"/>
      <c r="H26" s="10"/>
      <c r="I26" s="10"/>
      <c r="J26" s="10"/>
      <c r="K26" s="10"/>
      <c r="L26" s="10"/>
      <c r="M26" s="16">
        <f t="shared" si="6"/>
        <v>0</v>
      </c>
      <c r="N26" s="16" t="str">
        <f t="shared" si="7"/>
        <v>/</v>
      </c>
      <c r="O26" s="16" t="str">
        <f t="shared" si="8"/>
        <v/>
      </c>
      <c r="P26" s="17" t="str">
        <f t="shared" si="9"/>
        <v/>
      </c>
      <c r="Q26" s="17" t="str">
        <f t="shared" si="10"/>
        <v/>
      </c>
      <c r="R26" s="16" t="str">
        <f t="shared" si="5"/>
        <v>ไม่ผ่าน</v>
      </c>
    </row>
    <row r="27" spans="1:18" s="2" customFormat="1" ht="18" customHeight="1" x14ac:dyDescent="0.45">
      <c r="A27" s="14">
        <v>16</v>
      </c>
      <c r="B27" s="32" t="s">
        <v>120</v>
      </c>
      <c r="C27" s="33" t="s">
        <v>132</v>
      </c>
      <c r="D27" s="10"/>
      <c r="E27" s="10"/>
      <c r="F27" s="10"/>
      <c r="G27" s="10"/>
      <c r="H27" s="10"/>
      <c r="I27" s="10"/>
      <c r="J27" s="10"/>
      <c r="K27" s="10"/>
      <c r="L27" s="10"/>
      <c r="M27" s="16">
        <f t="shared" si="6"/>
        <v>0</v>
      </c>
      <c r="N27" s="16" t="str">
        <f t="shared" si="7"/>
        <v>/</v>
      </c>
      <c r="O27" s="16" t="str">
        <f t="shared" si="8"/>
        <v/>
      </c>
      <c r="P27" s="17" t="str">
        <f t="shared" si="9"/>
        <v/>
      </c>
      <c r="Q27" s="17" t="str">
        <f t="shared" si="10"/>
        <v/>
      </c>
      <c r="R27" s="16" t="str">
        <f t="shared" si="5"/>
        <v>ไม่ผ่าน</v>
      </c>
    </row>
    <row r="28" spans="1:18" s="2" customFormat="1" ht="18" customHeight="1" x14ac:dyDescent="0.45">
      <c r="A28" s="14">
        <v>17</v>
      </c>
      <c r="B28" s="32" t="s">
        <v>334</v>
      </c>
      <c r="C28" s="33" t="s">
        <v>335</v>
      </c>
      <c r="D28" s="10"/>
      <c r="E28" s="10"/>
      <c r="F28" s="10"/>
      <c r="G28" s="10"/>
      <c r="H28" s="10"/>
      <c r="I28" s="10"/>
      <c r="J28" s="10"/>
      <c r="K28" s="10"/>
      <c r="L28" s="10"/>
      <c r="M28" s="16">
        <f t="shared" si="6"/>
        <v>0</v>
      </c>
      <c r="N28" s="16" t="str">
        <f t="shared" si="7"/>
        <v>/</v>
      </c>
      <c r="O28" s="16" t="str">
        <f t="shared" si="8"/>
        <v/>
      </c>
      <c r="P28" s="17" t="str">
        <f t="shared" si="9"/>
        <v/>
      </c>
      <c r="Q28" s="17" t="str">
        <f t="shared" si="10"/>
        <v/>
      </c>
      <c r="R28" s="16" t="str">
        <f t="shared" si="5"/>
        <v>ไม่ผ่าน</v>
      </c>
    </row>
    <row r="29" spans="1:18" s="2" customFormat="1" ht="18" customHeight="1" x14ac:dyDescent="0.45">
      <c r="A29" s="14">
        <v>18</v>
      </c>
      <c r="B29" s="32" t="s">
        <v>336</v>
      </c>
      <c r="C29" s="33" t="s">
        <v>337</v>
      </c>
      <c r="D29" s="10"/>
      <c r="E29" s="10"/>
      <c r="F29" s="10"/>
      <c r="G29" s="10"/>
      <c r="H29" s="10"/>
      <c r="I29" s="10"/>
      <c r="J29" s="10"/>
      <c r="K29" s="10"/>
      <c r="L29" s="10"/>
      <c r="M29" s="16">
        <f t="shared" si="6"/>
        <v>0</v>
      </c>
      <c r="N29" s="16" t="str">
        <f t="shared" si="7"/>
        <v>/</v>
      </c>
      <c r="O29" s="16" t="str">
        <f t="shared" si="8"/>
        <v/>
      </c>
      <c r="P29" s="17" t="str">
        <f t="shared" si="9"/>
        <v/>
      </c>
      <c r="Q29" s="17" t="str">
        <f t="shared" si="10"/>
        <v/>
      </c>
      <c r="R29" s="16" t="str">
        <f t="shared" si="5"/>
        <v>ไม่ผ่าน</v>
      </c>
    </row>
    <row r="30" spans="1:18" s="2" customFormat="1" ht="18" customHeight="1" x14ac:dyDescent="0.45">
      <c r="A30" s="14">
        <v>19</v>
      </c>
      <c r="B30" s="32" t="s">
        <v>338</v>
      </c>
      <c r="C30" s="33" t="s">
        <v>261</v>
      </c>
      <c r="D30" s="10"/>
      <c r="E30" s="10"/>
      <c r="F30" s="10"/>
      <c r="G30" s="10"/>
      <c r="H30" s="10"/>
      <c r="I30" s="10"/>
      <c r="J30" s="10"/>
      <c r="K30" s="10"/>
      <c r="L30" s="10"/>
      <c r="M30" s="16">
        <f t="shared" si="6"/>
        <v>0</v>
      </c>
      <c r="N30" s="16" t="str">
        <f t="shared" si="7"/>
        <v>/</v>
      </c>
      <c r="O30" s="16" t="str">
        <f t="shared" si="8"/>
        <v/>
      </c>
      <c r="P30" s="17" t="str">
        <f t="shared" si="9"/>
        <v/>
      </c>
      <c r="Q30" s="17" t="str">
        <f t="shared" si="10"/>
        <v/>
      </c>
      <c r="R30" s="16" t="str">
        <f t="shared" si="5"/>
        <v>ไม่ผ่าน</v>
      </c>
    </row>
    <row r="31" spans="1:18" s="2" customFormat="1" ht="18" customHeight="1" x14ac:dyDescent="0.45">
      <c r="A31" s="14">
        <v>20</v>
      </c>
      <c r="B31" s="32" t="s">
        <v>339</v>
      </c>
      <c r="C31" s="33" t="s">
        <v>340</v>
      </c>
      <c r="D31" s="10"/>
      <c r="E31" s="10"/>
      <c r="F31" s="10"/>
      <c r="G31" s="10"/>
      <c r="H31" s="10"/>
      <c r="I31" s="10"/>
      <c r="J31" s="10"/>
      <c r="K31" s="10"/>
      <c r="L31" s="10"/>
      <c r="M31" s="16">
        <f t="shared" si="6"/>
        <v>0</v>
      </c>
      <c r="N31" s="16" t="str">
        <f t="shared" si="7"/>
        <v>/</v>
      </c>
      <c r="O31" s="16" t="str">
        <f t="shared" si="8"/>
        <v/>
      </c>
      <c r="P31" s="17" t="str">
        <f t="shared" si="9"/>
        <v/>
      </c>
      <c r="Q31" s="17" t="str">
        <f t="shared" si="10"/>
        <v/>
      </c>
      <c r="R31" s="16" t="str">
        <f t="shared" si="5"/>
        <v>ไม่ผ่าน</v>
      </c>
    </row>
    <row r="32" spans="1:18" s="2" customFormat="1" ht="18" customHeight="1" x14ac:dyDescent="0.45">
      <c r="A32" s="14">
        <v>21</v>
      </c>
      <c r="B32" s="32" t="s">
        <v>341</v>
      </c>
      <c r="C32" s="33" t="s">
        <v>342</v>
      </c>
      <c r="D32" s="10"/>
      <c r="E32" s="10"/>
      <c r="F32" s="10"/>
      <c r="G32" s="10"/>
      <c r="H32" s="10"/>
      <c r="I32" s="10"/>
      <c r="J32" s="10"/>
      <c r="K32" s="10"/>
      <c r="L32" s="10"/>
      <c r="M32" s="16">
        <f t="shared" si="6"/>
        <v>0</v>
      </c>
      <c r="N32" s="16" t="str">
        <f t="shared" si="7"/>
        <v>/</v>
      </c>
      <c r="O32" s="16" t="str">
        <f t="shared" si="8"/>
        <v/>
      </c>
      <c r="P32" s="17" t="str">
        <f t="shared" si="9"/>
        <v/>
      </c>
      <c r="Q32" s="17" t="str">
        <f t="shared" si="10"/>
        <v/>
      </c>
      <c r="R32" s="16" t="str">
        <f t="shared" si="5"/>
        <v>ไม่ผ่าน</v>
      </c>
    </row>
    <row r="33" spans="1:18" s="2" customFormat="1" ht="18" customHeight="1" x14ac:dyDescent="0.45">
      <c r="A33" s="14">
        <v>22</v>
      </c>
      <c r="B33" s="26" t="s">
        <v>343</v>
      </c>
      <c r="C33" s="27" t="s">
        <v>344</v>
      </c>
      <c r="D33" s="10"/>
      <c r="E33" s="10"/>
      <c r="F33" s="10"/>
      <c r="G33" s="10"/>
      <c r="H33" s="10"/>
      <c r="I33" s="10"/>
      <c r="J33" s="10"/>
      <c r="K33" s="10"/>
      <c r="L33" s="10"/>
      <c r="M33" s="16">
        <f t="shared" si="6"/>
        <v>0</v>
      </c>
      <c r="N33" s="16" t="str">
        <f t="shared" si="7"/>
        <v>/</v>
      </c>
      <c r="O33" s="16" t="str">
        <f t="shared" si="8"/>
        <v/>
      </c>
      <c r="P33" s="17" t="str">
        <f t="shared" si="9"/>
        <v/>
      </c>
      <c r="Q33" s="17" t="str">
        <f t="shared" si="10"/>
        <v/>
      </c>
      <c r="R33" s="16" t="str">
        <f t="shared" si="5"/>
        <v>ไม่ผ่าน</v>
      </c>
    </row>
    <row r="34" spans="1:18" s="2" customFormat="1" ht="18" customHeight="1" x14ac:dyDescent="0.45">
      <c r="A34" s="14">
        <v>23</v>
      </c>
      <c r="B34" s="32" t="s">
        <v>49</v>
      </c>
      <c r="C34" s="33" t="s">
        <v>345</v>
      </c>
      <c r="D34" s="10"/>
      <c r="E34" s="10"/>
      <c r="F34" s="10"/>
      <c r="G34" s="10"/>
      <c r="H34" s="10"/>
      <c r="I34" s="10"/>
      <c r="J34" s="10"/>
      <c r="K34" s="10"/>
      <c r="L34" s="10"/>
      <c r="M34" s="16">
        <f t="shared" si="6"/>
        <v>0</v>
      </c>
      <c r="N34" s="16" t="str">
        <f t="shared" si="7"/>
        <v>/</v>
      </c>
      <c r="O34" s="16" t="str">
        <f t="shared" si="8"/>
        <v/>
      </c>
      <c r="P34" s="17" t="str">
        <f t="shared" si="9"/>
        <v/>
      </c>
      <c r="Q34" s="17" t="str">
        <f t="shared" si="10"/>
        <v/>
      </c>
      <c r="R34" s="16" t="str">
        <f t="shared" si="5"/>
        <v>ไม่ผ่าน</v>
      </c>
    </row>
    <row r="35" spans="1:18" s="2" customFormat="1" ht="18" customHeight="1" x14ac:dyDescent="0.45">
      <c r="A35" s="14">
        <v>24</v>
      </c>
      <c r="B35" s="32" t="s">
        <v>346</v>
      </c>
      <c r="C35" s="33" t="s">
        <v>347</v>
      </c>
      <c r="D35" s="10"/>
      <c r="E35" s="10"/>
      <c r="F35" s="10"/>
      <c r="G35" s="10"/>
      <c r="H35" s="10"/>
      <c r="I35" s="10"/>
      <c r="J35" s="10"/>
      <c r="K35" s="10"/>
      <c r="L35" s="10"/>
      <c r="M35" s="16">
        <f t="shared" si="6"/>
        <v>0</v>
      </c>
      <c r="N35" s="16" t="str">
        <f t="shared" si="7"/>
        <v>/</v>
      </c>
      <c r="O35" s="16" t="str">
        <f t="shared" si="8"/>
        <v/>
      </c>
      <c r="P35" s="17" t="str">
        <f t="shared" si="9"/>
        <v/>
      </c>
      <c r="Q35" s="17" t="str">
        <f t="shared" si="10"/>
        <v/>
      </c>
      <c r="R35" s="16" t="str">
        <f t="shared" si="5"/>
        <v>ไม่ผ่าน</v>
      </c>
    </row>
    <row r="36" spans="1:18" s="2" customFormat="1" ht="18" customHeight="1" x14ac:dyDescent="0.45">
      <c r="A36" s="14">
        <v>25</v>
      </c>
      <c r="B36" s="32" t="s">
        <v>348</v>
      </c>
      <c r="C36" s="33" t="s">
        <v>349</v>
      </c>
      <c r="D36" s="10"/>
      <c r="E36" s="10"/>
      <c r="F36" s="10"/>
      <c r="G36" s="10"/>
      <c r="H36" s="10"/>
      <c r="I36" s="10"/>
      <c r="J36" s="10"/>
      <c r="K36" s="10"/>
      <c r="L36" s="10"/>
      <c r="M36" s="16">
        <f t="shared" si="6"/>
        <v>0</v>
      </c>
      <c r="N36" s="16" t="str">
        <f t="shared" si="7"/>
        <v>/</v>
      </c>
      <c r="O36" s="16" t="str">
        <f t="shared" si="8"/>
        <v/>
      </c>
      <c r="P36" s="17" t="str">
        <f t="shared" si="9"/>
        <v/>
      </c>
      <c r="Q36" s="17" t="str">
        <f t="shared" si="10"/>
        <v/>
      </c>
      <c r="R36" s="16" t="str">
        <f t="shared" si="5"/>
        <v>ไม่ผ่าน</v>
      </c>
    </row>
    <row r="37" spans="1:18" s="2" customFormat="1" ht="18" customHeight="1" x14ac:dyDescent="0.45">
      <c r="A37" s="14">
        <v>26</v>
      </c>
      <c r="B37" s="32" t="s">
        <v>350</v>
      </c>
      <c r="C37" s="33" t="s">
        <v>351</v>
      </c>
      <c r="D37" s="10"/>
      <c r="E37" s="10"/>
      <c r="F37" s="10"/>
      <c r="G37" s="10"/>
      <c r="H37" s="10"/>
      <c r="I37" s="10"/>
      <c r="J37" s="10"/>
      <c r="K37" s="10"/>
      <c r="L37" s="10"/>
      <c r="M37" s="16">
        <f t="shared" si="6"/>
        <v>0</v>
      </c>
      <c r="N37" s="16" t="str">
        <f t="shared" si="7"/>
        <v>/</v>
      </c>
      <c r="O37" s="16" t="str">
        <f t="shared" si="8"/>
        <v/>
      </c>
      <c r="P37" s="17" t="str">
        <f t="shared" si="9"/>
        <v/>
      </c>
      <c r="Q37" s="17" t="str">
        <f t="shared" si="10"/>
        <v/>
      </c>
      <c r="R37" s="16" t="str">
        <f t="shared" si="5"/>
        <v>ไม่ผ่าน</v>
      </c>
    </row>
    <row r="38" spans="1:18" s="2" customFormat="1" ht="18" customHeight="1" x14ac:dyDescent="0.45">
      <c r="A38" s="14">
        <v>27</v>
      </c>
      <c r="B38" s="32" t="s">
        <v>352</v>
      </c>
      <c r="C38" s="33" t="s">
        <v>353</v>
      </c>
      <c r="D38" s="10"/>
      <c r="E38" s="10"/>
      <c r="F38" s="10"/>
      <c r="G38" s="10"/>
      <c r="H38" s="10"/>
      <c r="I38" s="10"/>
      <c r="J38" s="10"/>
      <c r="K38" s="10"/>
      <c r="L38" s="10"/>
      <c r="M38" s="16">
        <f t="shared" si="6"/>
        <v>0</v>
      </c>
      <c r="N38" s="16" t="str">
        <f t="shared" si="7"/>
        <v>/</v>
      </c>
      <c r="O38" s="16" t="str">
        <f t="shared" si="8"/>
        <v/>
      </c>
      <c r="P38" s="17" t="str">
        <f t="shared" si="9"/>
        <v/>
      </c>
      <c r="Q38" s="17" t="str">
        <f t="shared" si="10"/>
        <v/>
      </c>
      <c r="R38" s="16" t="str">
        <f t="shared" si="5"/>
        <v>ไม่ผ่าน</v>
      </c>
    </row>
    <row r="39" spans="1:18" s="2" customFormat="1" ht="19.350000000000001" customHeight="1" x14ac:dyDescent="0.45">
      <c r="A39" s="14">
        <v>28</v>
      </c>
      <c r="B39" s="32" t="s">
        <v>354</v>
      </c>
      <c r="C39" s="33" t="s">
        <v>355</v>
      </c>
      <c r="D39" s="10"/>
      <c r="E39" s="10"/>
      <c r="F39" s="10"/>
      <c r="G39" s="10"/>
      <c r="H39" s="10"/>
      <c r="I39" s="10"/>
      <c r="J39" s="10"/>
      <c r="K39" s="10"/>
      <c r="L39" s="10"/>
      <c r="M39" s="16">
        <f t="shared" si="6"/>
        <v>0</v>
      </c>
      <c r="N39" s="16" t="str">
        <f t="shared" si="7"/>
        <v>/</v>
      </c>
      <c r="O39" s="16" t="str">
        <f t="shared" si="8"/>
        <v/>
      </c>
      <c r="P39" s="17" t="str">
        <f t="shared" si="9"/>
        <v/>
      </c>
      <c r="Q39" s="17" t="str">
        <f t="shared" si="10"/>
        <v/>
      </c>
      <c r="R39" s="16" t="str">
        <f t="shared" si="5"/>
        <v>ไม่ผ่าน</v>
      </c>
    </row>
    <row r="40" spans="1:18" s="2" customFormat="1" ht="19.350000000000001" customHeight="1" x14ac:dyDescent="0.45">
      <c r="A40" s="14">
        <v>29</v>
      </c>
      <c r="B40" s="32" t="s">
        <v>356</v>
      </c>
      <c r="C40" s="33" t="s">
        <v>357</v>
      </c>
      <c r="D40" s="10"/>
      <c r="E40" s="10"/>
      <c r="F40" s="10"/>
      <c r="G40" s="10"/>
      <c r="H40" s="10"/>
      <c r="I40" s="10"/>
      <c r="J40" s="10"/>
      <c r="K40" s="10"/>
      <c r="L40" s="10"/>
      <c r="M40" s="16">
        <f t="shared" si="6"/>
        <v>0</v>
      </c>
      <c r="N40" s="16" t="str">
        <f t="shared" si="7"/>
        <v>/</v>
      </c>
      <c r="O40" s="16" t="str">
        <f t="shared" si="8"/>
        <v/>
      </c>
      <c r="P40" s="17" t="str">
        <f t="shared" si="9"/>
        <v/>
      </c>
      <c r="Q40" s="17" t="str">
        <f t="shared" si="10"/>
        <v/>
      </c>
      <c r="R40" s="16" t="str">
        <f t="shared" si="5"/>
        <v>ไม่ผ่าน</v>
      </c>
    </row>
    <row r="41" spans="1:18" s="2" customFormat="1" ht="19.350000000000001" customHeight="1" x14ac:dyDescent="0.45">
      <c r="A41" s="14">
        <v>30</v>
      </c>
      <c r="B41" s="32" t="s">
        <v>358</v>
      </c>
      <c r="C41" s="33" t="s">
        <v>359</v>
      </c>
      <c r="D41" s="10"/>
      <c r="E41" s="10"/>
      <c r="F41" s="10"/>
      <c r="G41" s="10"/>
      <c r="H41" s="10"/>
      <c r="I41" s="10"/>
      <c r="J41" s="10"/>
      <c r="K41" s="10"/>
      <c r="L41" s="10"/>
      <c r="M41" s="16">
        <f t="shared" si="6"/>
        <v>0</v>
      </c>
      <c r="N41" s="16" t="str">
        <f t="shared" si="7"/>
        <v>/</v>
      </c>
      <c r="O41" s="16" t="str">
        <f t="shared" si="8"/>
        <v/>
      </c>
      <c r="P41" s="17" t="str">
        <f t="shared" si="9"/>
        <v/>
      </c>
      <c r="Q41" s="17" t="str">
        <f t="shared" si="10"/>
        <v/>
      </c>
      <c r="R41" s="16" t="str">
        <f t="shared" si="5"/>
        <v>ไม่ผ่าน</v>
      </c>
    </row>
    <row r="42" spans="1:18" s="2" customFormat="1" ht="19.350000000000001" customHeight="1" x14ac:dyDescent="0.45">
      <c r="A42" s="14">
        <v>31</v>
      </c>
      <c r="B42" s="32" t="s">
        <v>360</v>
      </c>
      <c r="C42" s="33" t="s">
        <v>361</v>
      </c>
      <c r="D42" s="10"/>
      <c r="E42" s="10"/>
      <c r="F42" s="10"/>
      <c r="G42" s="10"/>
      <c r="H42" s="10"/>
      <c r="I42" s="10"/>
      <c r="J42" s="10"/>
      <c r="K42" s="10"/>
      <c r="L42" s="10"/>
      <c r="M42" s="16">
        <f t="shared" si="6"/>
        <v>0</v>
      </c>
      <c r="N42" s="16" t="str">
        <f t="shared" si="7"/>
        <v>/</v>
      </c>
      <c r="O42" s="16" t="str">
        <f t="shared" si="8"/>
        <v/>
      </c>
      <c r="P42" s="17" t="str">
        <f t="shared" si="9"/>
        <v/>
      </c>
      <c r="Q42" s="17" t="str">
        <f t="shared" si="10"/>
        <v/>
      </c>
      <c r="R42" s="16" t="str">
        <f t="shared" si="5"/>
        <v>ไม่ผ่าน</v>
      </c>
    </row>
    <row r="43" spans="1:18" s="2" customFormat="1" ht="19.350000000000001" customHeight="1" x14ac:dyDescent="0.45">
      <c r="A43" s="14">
        <v>32</v>
      </c>
      <c r="B43" s="32" t="s">
        <v>70</v>
      </c>
      <c r="C43" s="33" t="s">
        <v>362</v>
      </c>
      <c r="D43" s="10"/>
      <c r="E43" s="10"/>
      <c r="F43" s="10"/>
      <c r="G43" s="10"/>
      <c r="H43" s="10"/>
      <c r="I43" s="10"/>
      <c r="J43" s="10"/>
      <c r="K43" s="10"/>
      <c r="L43" s="10"/>
      <c r="M43" s="16">
        <f t="shared" si="6"/>
        <v>0</v>
      </c>
      <c r="N43" s="16" t="str">
        <f t="shared" si="7"/>
        <v>/</v>
      </c>
      <c r="O43" s="16" t="str">
        <f t="shared" si="8"/>
        <v/>
      </c>
      <c r="P43" s="17" t="str">
        <f t="shared" si="9"/>
        <v/>
      </c>
      <c r="Q43" s="17" t="str">
        <f t="shared" si="10"/>
        <v/>
      </c>
      <c r="R43" s="16" t="str">
        <f t="shared" si="5"/>
        <v>ไม่ผ่าน</v>
      </c>
    </row>
    <row r="44" spans="1:18" s="2" customFormat="1" ht="19.350000000000001" customHeight="1" x14ac:dyDescent="0.45">
      <c r="A44" s="14">
        <v>33</v>
      </c>
      <c r="B44" s="26" t="s">
        <v>363</v>
      </c>
      <c r="C44" s="27" t="s">
        <v>364</v>
      </c>
      <c r="D44" s="10"/>
      <c r="E44" s="10"/>
      <c r="F44" s="10"/>
      <c r="G44" s="10"/>
      <c r="H44" s="10"/>
      <c r="I44" s="10"/>
      <c r="J44" s="10"/>
      <c r="K44" s="10"/>
      <c r="L44" s="10"/>
      <c r="M44" s="16">
        <f t="shared" si="6"/>
        <v>0</v>
      </c>
      <c r="N44" s="16" t="str">
        <f t="shared" si="7"/>
        <v>/</v>
      </c>
      <c r="O44" s="16" t="str">
        <f t="shared" si="8"/>
        <v/>
      </c>
      <c r="P44" s="17" t="str">
        <f t="shared" si="9"/>
        <v/>
      </c>
      <c r="Q44" s="17" t="str">
        <f t="shared" si="10"/>
        <v/>
      </c>
      <c r="R44" s="16" t="str">
        <f t="shared" si="5"/>
        <v>ไม่ผ่าน</v>
      </c>
    </row>
    <row r="45" spans="1:18" s="2" customFormat="1" ht="19.350000000000001" customHeight="1" x14ac:dyDescent="0.45">
      <c r="A45" s="14">
        <v>34</v>
      </c>
      <c r="B45" s="32" t="s">
        <v>365</v>
      </c>
      <c r="C45" s="33" t="s">
        <v>366</v>
      </c>
      <c r="D45" s="10"/>
      <c r="E45" s="10"/>
      <c r="F45" s="10"/>
      <c r="G45" s="10"/>
      <c r="H45" s="10"/>
      <c r="I45" s="10"/>
      <c r="J45" s="10"/>
      <c r="K45" s="10"/>
      <c r="L45" s="10"/>
      <c r="M45" s="16">
        <f t="shared" si="6"/>
        <v>0</v>
      </c>
      <c r="N45" s="16" t="str">
        <f t="shared" si="7"/>
        <v>/</v>
      </c>
      <c r="O45" s="16" t="str">
        <f t="shared" si="8"/>
        <v/>
      </c>
      <c r="P45" s="17" t="str">
        <f t="shared" si="9"/>
        <v/>
      </c>
      <c r="Q45" s="17" t="str">
        <f t="shared" si="10"/>
        <v/>
      </c>
      <c r="R45" s="16" t="str">
        <f t="shared" si="5"/>
        <v>ไม่ผ่าน</v>
      </c>
    </row>
    <row r="46" spans="1:18" s="2" customFormat="1" ht="19.350000000000001" customHeight="1" x14ac:dyDescent="0.45">
      <c r="A46" s="14">
        <v>35</v>
      </c>
      <c r="B46" s="32" t="s">
        <v>367</v>
      </c>
      <c r="C46" s="33" t="s">
        <v>368</v>
      </c>
      <c r="D46" s="10"/>
      <c r="E46" s="10"/>
      <c r="F46" s="10"/>
      <c r="G46" s="10"/>
      <c r="H46" s="10"/>
      <c r="I46" s="10"/>
      <c r="J46" s="10"/>
      <c r="K46" s="10"/>
      <c r="L46" s="10"/>
      <c r="M46" s="16">
        <f t="shared" ref="M46:M55" si="11">D46+E46+F46+G46+H46+I46+J46+K46+L46</f>
        <v>0</v>
      </c>
      <c r="N46" s="16" t="str">
        <f t="shared" ref="N46:N55" si="12">IF(M46&lt;=19,"/","")</f>
        <v>/</v>
      </c>
      <c r="O46" s="16" t="str">
        <f t="shared" ref="O46:O55" si="13">IF(AND(M46&gt;19,M46&lt;=26),"/","")</f>
        <v/>
      </c>
      <c r="P46" s="17" t="str">
        <f t="shared" ref="P46:P55" si="14">IF(AND(M46&gt;26,M46&lt;=33),"/","")</f>
        <v/>
      </c>
      <c r="Q46" s="17" t="str">
        <f t="shared" ref="Q46:Q55" si="15">IF(AND(M46&gt;33,M46&lt;=40),"/","")</f>
        <v/>
      </c>
      <c r="R46" s="16" t="str">
        <f t="shared" ref="R46:R55" si="16">IF(M46&gt;=20,"ผ่าน","ไม่ผ่าน")</f>
        <v>ไม่ผ่าน</v>
      </c>
    </row>
    <row r="47" spans="1:18" s="2" customFormat="1" ht="19.350000000000001" customHeight="1" x14ac:dyDescent="0.45">
      <c r="A47" s="14">
        <v>36</v>
      </c>
      <c r="B47" s="32" t="s">
        <v>369</v>
      </c>
      <c r="C47" s="33" t="s">
        <v>370</v>
      </c>
      <c r="D47" s="10"/>
      <c r="E47" s="10"/>
      <c r="F47" s="10"/>
      <c r="G47" s="10"/>
      <c r="H47" s="10"/>
      <c r="I47" s="10"/>
      <c r="J47" s="10"/>
      <c r="K47" s="10"/>
      <c r="L47" s="10"/>
      <c r="M47" s="16">
        <f t="shared" si="11"/>
        <v>0</v>
      </c>
      <c r="N47" s="16" t="str">
        <f t="shared" si="12"/>
        <v>/</v>
      </c>
      <c r="O47" s="16" t="str">
        <f t="shared" si="13"/>
        <v/>
      </c>
      <c r="P47" s="17" t="str">
        <f t="shared" si="14"/>
        <v/>
      </c>
      <c r="Q47" s="17" t="str">
        <f t="shared" si="15"/>
        <v/>
      </c>
      <c r="R47" s="16" t="str">
        <f t="shared" si="16"/>
        <v>ไม่ผ่าน</v>
      </c>
    </row>
    <row r="48" spans="1:18" s="2" customFormat="1" ht="19.350000000000001" customHeight="1" x14ac:dyDescent="0.45">
      <c r="A48" s="14">
        <v>37</v>
      </c>
      <c r="B48" s="32" t="s">
        <v>371</v>
      </c>
      <c r="C48" s="33" t="s">
        <v>320</v>
      </c>
      <c r="D48" s="10"/>
      <c r="E48" s="10"/>
      <c r="F48" s="10"/>
      <c r="G48" s="10"/>
      <c r="H48" s="10"/>
      <c r="I48" s="10"/>
      <c r="J48" s="10"/>
      <c r="K48" s="10"/>
      <c r="L48" s="10"/>
      <c r="M48" s="16">
        <f t="shared" si="11"/>
        <v>0</v>
      </c>
      <c r="N48" s="16" t="str">
        <f t="shared" si="12"/>
        <v>/</v>
      </c>
      <c r="O48" s="16" t="str">
        <f t="shared" si="13"/>
        <v/>
      </c>
      <c r="P48" s="17" t="str">
        <f t="shared" si="14"/>
        <v/>
      </c>
      <c r="Q48" s="17" t="str">
        <f t="shared" si="15"/>
        <v/>
      </c>
      <c r="R48" s="16" t="str">
        <f t="shared" si="16"/>
        <v>ไม่ผ่าน</v>
      </c>
    </row>
    <row r="49" spans="1:18" s="2" customFormat="1" ht="19.350000000000001" customHeight="1" x14ac:dyDescent="0.45">
      <c r="A49" s="14">
        <v>38</v>
      </c>
      <c r="B49" s="32" t="s">
        <v>372</v>
      </c>
      <c r="C49" s="33" t="s">
        <v>373</v>
      </c>
      <c r="D49" s="10"/>
      <c r="E49" s="10"/>
      <c r="F49" s="10"/>
      <c r="G49" s="10"/>
      <c r="H49" s="10"/>
      <c r="I49" s="10"/>
      <c r="J49" s="10"/>
      <c r="K49" s="10"/>
      <c r="L49" s="10"/>
      <c r="M49" s="16">
        <f t="shared" si="11"/>
        <v>0</v>
      </c>
      <c r="N49" s="16" t="str">
        <f t="shared" si="12"/>
        <v>/</v>
      </c>
      <c r="O49" s="16" t="str">
        <f t="shared" si="13"/>
        <v/>
      </c>
      <c r="P49" s="17" t="str">
        <f t="shared" si="14"/>
        <v/>
      </c>
      <c r="Q49" s="17" t="str">
        <f t="shared" si="15"/>
        <v/>
      </c>
      <c r="R49" s="16" t="str">
        <f t="shared" si="16"/>
        <v>ไม่ผ่าน</v>
      </c>
    </row>
    <row r="50" spans="1:18" s="2" customFormat="1" ht="19.350000000000001" customHeight="1" x14ac:dyDescent="0.45">
      <c r="A50" s="14">
        <v>39</v>
      </c>
      <c r="B50" s="32" t="s">
        <v>374</v>
      </c>
      <c r="C50" s="33" t="s">
        <v>375</v>
      </c>
      <c r="D50" s="10"/>
      <c r="E50" s="10"/>
      <c r="F50" s="10"/>
      <c r="G50" s="10"/>
      <c r="H50" s="10"/>
      <c r="I50" s="10"/>
      <c r="J50" s="10"/>
      <c r="K50" s="10"/>
      <c r="L50" s="10"/>
      <c r="M50" s="16">
        <f t="shared" si="11"/>
        <v>0</v>
      </c>
      <c r="N50" s="16" t="str">
        <f t="shared" si="12"/>
        <v>/</v>
      </c>
      <c r="O50" s="16" t="str">
        <f t="shared" si="13"/>
        <v/>
      </c>
      <c r="P50" s="17" t="str">
        <f t="shared" si="14"/>
        <v/>
      </c>
      <c r="Q50" s="17" t="str">
        <f t="shared" si="15"/>
        <v/>
      </c>
      <c r="R50" s="16" t="str">
        <f t="shared" si="16"/>
        <v>ไม่ผ่าน</v>
      </c>
    </row>
    <row r="51" spans="1:18" s="2" customFormat="1" ht="19.5" customHeight="1" x14ac:dyDescent="0.45">
      <c r="A51" s="14">
        <v>40</v>
      </c>
      <c r="B51" s="32" t="s">
        <v>376</v>
      </c>
      <c r="C51" s="33" t="s">
        <v>377</v>
      </c>
      <c r="D51" s="10"/>
      <c r="E51" s="10"/>
      <c r="F51" s="10"/>
      <c r="G51" s="10"/>
      <c r="H51" s="10"/>
      <c r="I51" s="10"/>
      <c r="J51" s="10"/>
      <c r="K51" s="10"/>
      <c r="L51" s="10"/>
      <c r="M51" s="16">
        <f t="shared" si="11"/>
        <v>0</v>
      </c>
      <c r="N51" s="16" t="str">
        <f t="shared" si="12"/>
        <v>/</v>
      </c>
      <c r="O51" s="16" t="str">
        <f t="shared" si="13"/>
        <v/>
      </c>
      <c r="P51" s="17" t="str">
        <f t="shared" si="14"/>
        <v/>
      </c>
      <c r="Q51" s="17" t="str">
        <f t="shared" si="15"/>
        <v/>
      </c>
      <c r="R51" s="16" t="str">
        <f t="shared" si="16"/>
        <v>ไม่ผ่าน</v>
      </c>
    </row>
    <row r="52" spans="1:18" s="2" customFormat="1" ht="19.5" customHeight="1" x14ac:dyDescent="0.45">
      <c r="A52" s="14">
        <v>41</v>
      </c>
      <c r="B52" s="32" t="s">
        <v>378</v>
      </c>
      <c r="C52" s="33" t="s">
        <v>379</v>
      </c>
      <c r="D52" s="10"/>
      <c r="E52" s="10"/>
      <c r="F52" s="10"/>
      <c r="G52" s="10"/>
      <c r="H52" s="10"/>
      <c r="I52" s="10"/>
      <c r="J52" s="10"/>
      <c r="K52" s="10"/>
      <c r="L52" s="10"/>
      <c r="M52" s="16">
        <f t="shared" si="11"/>
        <v>0</v>
      </c>
      <c r="N52" s="16" t="str">
        <f t="shared" si="12"/>
        <v>/</v>
      </c>
      <c r="O52" s="16" t="str">
        <f t="shared" si="13"/>
        <v/>
      </c>
      <c r="P52" s="17" t="str">
        <f t="shared" si="14"/>
        <v/>
      </c>
      <c r="Q52" s="17" t="str">
        <f t="shared" si="15"/>
        <v/>
      </c>
      <c r="R52" s="16" t="str">
        <f t="shared" si="16"/>
        <v>ไม่ผ่าน</v>
      </c>
    </row>
    <row r="53" spans="1:18" s="2" customFormat="1" ht="19.5" customHeight="1" x14ac:dyDescent="0.45">
      <c r="A53" s="14">
        <v>42</v>
      </c>
      <c r="B53" s="32" t="s">
        <v>380</v>
      </c>
      <c r="C53" s="33" t="s">
        <v>381</v>
      </c>
      <c r="D53" s="10"/>
      <c r="E53" s="10"/>
      <c r="F53" s="10"/>
      <c r="G53" s="10"/>
      <c r="H53" s="10"/>
      <c r="I53" s="10"/>
      <c r="J53" s="10"/>
      <c r="K53" s="10"/>
      <c r="L53" s="10"/>
      <c r="M53" s="16">
        <f t="shared" si="11"/>
        <v>0</v>
      </c>
      <c r="N53" s="16" t="str">
        <f t="shared" si="12"/>
        <v>/</v>
      </c>
      <c r="O53" s="16" t="str">
        <f t="shared" si="13"/>
        <v/>
      </c>
      <c r="P53" s="17" t="str">
        <f t="shared" si="14"/>
        <v/>
      </c>
      <c r="Q53" s="17" t="str">
        <f t="shared" si="15"/>
        <v/>
      </c>
      <c r="R53" s="16" t="str">
        <f t="shared" si="16"/>
        <v>ไม่ผ่าน</v>
      </c>
    </row>
    <row r="54" spans="1:18" s="2" customFormat="1" ht="19.5" customHeight="1" x14ac:dyDescent="0.45">
      <c r="A54" s="14">
        <v>43</v>
      </c>
      <c r="B54" s="32" t="s">
        <v>66</v>
      </c>
      <c r="C54" s="33" t="s">
        <v>382</v>
      </c>
      <c r="D54" s="10"/>
      <c r="E54" s="10"/>
      <c r="F54" s="10"/>
      <c r="G54" s="10"/>
      <c r="H54" s="10"/>
      <c r="I54" s="10"/>
      <c r="J54" s="10"/>
      <c r="K54" s="10"/>
      <c r="L54" s="10"/>
      <c r="M54" s="16">
        <f t="shared" ref="M54:M55" si="17">D54+E54+F54+G54+H54+I54+J54+K54+L54</f>
        <v>0</v>
      </c>
      <c r="N54" s="16" t="str">
        <f t="shared" ref="N54:N55" si="18">IF(M54&lt;=19,"/","")</f>
        <v>/</v>
      </c>
      <c r="O54" s="16" t="str">
        <f t="shared" ref="O54:O55" si="19">IF(AND(M54&gt;19,M54&lt;=26),"/","")</f>
        <v/>
      </c>
      <c r="P54" s="17" t="str">
        <f t="shared" ref="P54:P55" si="20">IF(AND(M54&gt;26,M54&lt;=33),"/","")</f>
        <v/>
      </c>
      <c r="Q54" s="17" t="str">
        <f t="shared" ref="Q54:Q55" si="21">IF(AND(M54&gt;33,M54&lt;=40),"/","")</f>
        <v/>
      </c>
      <c r="R54" s="16" t="str">
        <f t="shared" ref="R54:R55" si="22">IF(M54&gt;=20,"ผ่าน","ไม่ผ่าน")</f>
        <v>ไม่ผ่าน</v>
      </c>
    </row>
    <row r="55" spans="1:18" s="2" customFormat="1" ht="16.5" customHeight="1" x14ac:dyDescent="0.45">
      <c r="A55" s="14">
        <v>44</v>
      </c>
      <c r="B55" s="32" t="s">
        <v>383</v>
      </c>
      <c r="C55" s="33" t="s">
        <v>384</v>
      </c>
      <c r="D55" s="10"/>
      <c r="E55" s="10"/>
      <c r="F55" s="10"/>
      <c r="G55" s="10"/>
      <c r="H55" s="10"/>
      <c r="I55" s="10"/>
      <c r="J55" s="10"/>
      <c r="K55" s="10"/>
      <c r="L55" s="10"/>
      <c r="M55" s="16">
        <f t="shared" si="17"/>
        <v>0</v>
      </c>
      <c r="N55" s="16" t="str">
        <f t="shared" si="18"/>
        <v>/</v>
      </c>
      <c r="O55" s="16" t="str">
        <f t="shared" si="19"/>
        <v/>
      </c>
      <c r="P55" s="17" t="str">
        <f t="shared" si="20"/>
        <v/>
      </c>
      <c r="Q55" s="17" t="str">
        <f t="shared" si="21"/>
        <v/>
      </c>
      <c r="R55" s="16" t="str">
        <f t="shared" si="22"/>
        <v>ไม่ผ่าน</v>
      </c>
    </row>
    <row r="56" spans="1:18" s="2" customFormat="1" ht="19.5" customHeight="1" x14ac:dyDescent="0.45">
      <c r="A56" s="34" t="s">
        <v>8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6"/>
      <c r="N56" s="43"/>
      <c r="O56" s="44"/>
      <c r="P56" s="34" t="s">
        <v>7</v>
      </c>
      <c r="Q56" s="36"/>
      <c r="R56" s="16">
        <f>COUNTIF(R12:R55,"ผ่าน")</f>
        <v>0</v>
      </c>
    </row>
    <row r="57" spans="1:18" s="2" customFormat="1" ht="21" x14ac:dyDescent="0.45">
      <c r="A57" s="37" t="s">
        <v>9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9"/>
      <c r="N57" s="45"/>
      <c r="O57" s="46"/>
      <c r="P57" s="34" t="s">
        <v>10</v>
      </c>
      <c r="Q57" s="36"/>
      <c r="R57" s="16">
        <f>COUNTIF(R12:R55,"ไม่ผ่าน")</f>
        <v>44</v>
      </c>
    </row>
    <row r="58" spans="1:18" s="2" customFormat="1" ht="21" x14ac:dyDescent="0.45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2"/>
      <c r="N58" s="47"/>
      <c r="O58" s="48"/>
      <c r="P58" s="18"/>
      <c r="Q58" s="18"/>
      <c r="R58" s="19"/>
    </row>
    <row r="59" spans="1:18" s="2" customFormat="1" ht="21" x14ac:dyDescent="0.45">
      <c r="A59" s="11"/>
      <c r="B59" s="11" t="s">
        <v>34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1:18" s="2" customFormat="1" ht="21" x14ac:dyDescent="0.45">
      <c r="A60" s="11"/>
      <c r="B60" s="67" t="s">
        <v>41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</row>
    <row r="61" spans="1:18" s="2" customFormat="1" ht="21" x14ac:dyDescent="0.45">
      <c r="A61" s="11"/>
      <c r="B61" s="67" t="s">
        <v>42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</row>
    <row r="62" spans="1:18" s="2" customFormat="1" ht="21" x14ac:dyDescent="0.45">
      <c r="A62" s="11"/>
      <c r="B62" s="67" t="s">
        <v>43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</row>
    <row r="63" spans="1:18" s="2" customFormat="1" ht="21" x14ac:dyDescent="0.45">
      <c r="A63" s="11"/>
      <c r="B63" s="64" t="s">
        <v>11</v>
      </c>
      <c r="C63" s="20" t="s">
        <v>12</v>
      </c>
      <c r="D63" s="65" t="s">
        <v>13</v>
      </c>
      <c r="E63" s="65"/>
      <c r="F63" s="65"/>
      <c r="G63" s="65" t="s">
        <v>14</v>
      </c>
      <c r="H63" s="65"/>
      <c r="I63" s="65"/>
      <c r="J63" s="11"/>
      <c r="K63" s="11"/>
      <c r="L63" s="11"/>
      <c r="M63" s="11"/>
      <c r="N63" s="11"/>
      <c r="O63" s="11"/>
      <c r="P63" s="11"/>
      <c r="Q63" s="11"/>
      <c r="R63" s="11"/>
    </row>
    <row r="64" spans="1:18" s="2" customFormat="1" ht="21" x14ac:dyDescent="0.45">
      <c r="A64" s="11"/>
      <c r="B64" s="64"/>
      <c r="C64" s="21" t="s">
        <v>35</v>
      </c>
      <c r="D64" s="66" t="s">
        <v>15</v>
      </c>
      <c r="E64" s="66"/>
      <c r="F64" s="66"/>
      <c r="G64" s="66">
        <f>COUNTIF(N12:N55,"/")</f>
        <v>44</v>
      </c>
      <c r="H64" s="66"/>
      <c r="I64" s="66"/>
      <c r="J64" s="11"/>
      <c r="K64" s="11"/>
      <c r="L64" s="11"/>
      <c r="M64" s="11"/>
      <c r="N64" s="11"/>
      <c r="O64" s="11"/>
      <c r="P64" s="11"/>
      <c r="Q64" s="11"/>
      <c r="R64" s="11"/>
    </row>
    <row r="65" spans="1:18" s="2" customFormat="1" ht="21" x14ac:dyDescent="0.45">
      <c r="A65" s="11"/>
      <c r="B65" s="64"/>
      <c r="C65" s="21" t="s">
        <v>36</v>
      </c>
      <c r="D65" s="66" t="s">
        <v>16</v>
      </c>
      <c r="E65" s="66"/>
      <c r="F65" s="66"/>
      <c r="G65" s="66">
        <f>COUNTIF(O12:O55,"/")</f>
        <v>0</v>
      </c>
      <c r="H65" s="66"/>
      <c r="I65" s="66"/>
      <c r="J65" s="11"/>
      <c r="K65" s="11"/>
      <c r="L65" s="11"/>
      <c r="M65" s="11"/>
      <c r="N65" s="11"/>
      <c r="O65" s="11"/>
      <c r="P65" s="11"/>
      <c r="Q65" s="11"/>
      <c r="R65" s="11"/>
    </row>
    <row r="66" spans="1:18" s="2" customFormat="1" ht="21" x14ac:dyDescent="0.45">
      <c r="A66" s="11"/>
      <c r="B66" s="64"/>
      <c r="C66" s="21" t="s">
        <v>37</v>
      </c>
      <c r="D66" s="66" t="s">
        <v>17</v>
      </c>
      <c r="E66" s="66"/>
      <c r="F66" s="66"/>
      <c r="G66" s="66">
        <f>COUNTIF(P12:P55,"/")</f>
        <v>0</v>
      </c>
      <c r="H66" s="66"/>
      <c r="I66" s="66"/>
      <c r="J66" s="11"/>
      <c r="K66" s="11"/>
      <c r="L66" s="11"/>
      <c r="M66" s="11"/>
      <c r="N66" s="11"/>
      <c r="O66" s="11"/>
      <c r="P66" s="11"/>
      <c r="Q66" s="11"/>
      <c r="R66" s="11"/>
    </row>
    <row r="67" spans="1:18" s="2" customFormat="1" ht="21" x14ac:dyDescent="0.45">
      <c r="A67" s="11"/>
      <c r="B67" s="64"/>
      <c r="C67" s="21" t="s">
        <v>38</v>
      </c>
      <c r="D67" s="66" t="s">
        <v>18</v>
      </c>
      <c r="E67" s="66"/>
      <c r="F67" s="66"/>
      <c r="G67" s="66">
        <f>COUNTIF(Q12:Q55,"/")</f>
        <v>0</v>
      </c>
      <c r="H67" s="66"/>
      <c r="I67" s="66"/>
      <c r="J67" s="11"/>
      <c r="K67" s="11"/>
      <c r="L67" s="11"/>
      <c r="M67" s="11"/>
      <c r="N67" s="11"/>
      <c r="O67" s="11"/>
      <c r="P67" s="11"/>
      <c r="Q67" s="11"/>
      <c r="R67" s="11"/>
    </row>
    <row r="68" spans="1:18" s="2" customFormat="1" ht="21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s="2" customFormat="1" ht="2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s="2" customFormat="1" ht="21" x14ac:dyDescent="0.45">
      <c r="A70" s="12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s="2" customFormat="1" ht="2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s="2" customFormat="1" ht="21" x14ac:dyDescent="0.45">
      <c r="A72" s="12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s="2" customFormat="1" ht="21" x14ac:dyDescent="0.45">
      <c r="A73" s="12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s="2" customFormat="1" ht="21" x14ac:dyDescent="0.45">
      <c r="A74" s="12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s="2" customFormat="1" ht="21" x14ac:dyDescent="0.45">
      <c r="A75" s="12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s="2" customFormat="1" ht="21" x14ac:dyDescent="0.45">
      <c r="A76" s="12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s="2" customFormat="1" ht="21" x14ac:dyDescent="0.45">
      <c r="A77" s="12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s="2" customFormat="1" ht="21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s="4" customFormat="1" ht="18.7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s="4" customFormat="1" ht="18.7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s="4" customFormat="1" ht="18.75" x14ac:dyDescent="0.3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s="4" customFormat="1" ht="18.75" x14ac:dyDescent="0.3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8.75" x14ac:dyDescent="0.3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8.75" x14ac:dyDescent="0.3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8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8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8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8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</sheetData>
  <mergeCells count="31">
    <mergeCell ref="D66:F66"/>
    <mergeCell ref="G66:I66"/>
    <mergeCell ref="D67:F67"/>
    <mergeCell ref="G67:I67"/>
    <mergeCell ref="B60:R60"/>
    <mergeCell ref="B61:R61"/>
    <mergeCell ref="B62:R62"/>
    <mergeCell ref="B63:B67"/>
    <mergeCell ref="D63:F63"/>
    <mergeCell ref="G63:I63"/>
    <mergeCell ref="D64:F64"/>
    <mergeCell ref="G64:I64"/>
    <mergeCell ref="D65:F65"/>
    <mergeCell ref="G65:I65"/>
    <mergeCell ref="A56:M56"/>
    <mergeCell ref="N56:O58"/>
    <mergeCell ref="P56:Q56"/>
    <mergeCell ref="A57:M58"/>
    <mergeCell ref="P57:Q57"/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</mergeCells>
  <pageMargins left="0.51181102362204722" right="0.19685039370078741" top="0.35433070866141736" bottom="0.15748031496062992" header="0.31496062992125984" footer="0"/>
  <pageSetup paperSize="9" scale="58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29D83-898B-4FB3-B46C-2612188E8359}">
  <sheetPr>
    <pageSetUpPr fitToPage="1"/>
  </sheetPr>
  <dimension ref="A1:R89"/>
  <sheetViews>
    <sheetView view="pageLayout" topLeftCell="A46" zoomScale="110" zoomScalePageLayoutView="110" workbookViewId="0">
      <selection activeCell="B12" sqref="B12:C56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2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2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7.5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1" customFormat="1" ht="16.5" customHeight="1" x14ac:dyDescent="0.35">
      <c r="A6" s="49" t="s">
        <v>136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s="1" customFormat="1" ht="18" customHeight="1" x14ac:dyDescent="0.35">
      <c r="A7" s="49" t="s">
        <v>40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 s="5" customFormat="1" ht="20.25" customHeight="1" x14ac:dyDescent="0.2">
      <c r="A8" s="7" t="s">
        <v>39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s="2" customFormat="1" ht="18" customHeight="1" x14ac:dyDescent="0.45">
      <c r="A9" s="50" t="s">
        <v>0</v>
      </c>
      <c r="B9" s="51" t="s">
        <v>1</v>
      </c>
      <c r="C9" s="52"/>
      <c r="D9" s="57" t="s">
        <v>2</v>
      </c>
      <c r="E9" s="57"/>
      <c r="F9" s="57"/>
      <c r="G9" s="57"/>
      <c r="H9" s="57"/>
      <c r="I9" s="57"/>
      <c r="J9" s="57"/>
      <c r="K9" s="57"/>
      <c r="L9" s="57"/>
      <c r="M9" s="58" t="s">
        <v>20</v>
      </c>
      <c r="N9" s="59" t="s">
        <v>3</v>
      </c>
      <c r="O9" s="59"/>
      <c r="P9" s="59"/>
      <c r="Q9" s="59"/>
      <c r="R9" s="60" t="s">
        <v>4</v>
      </c>
    </row>
    <row r="10" spans="1:18" s="2" customFormat="1" ht="18.75" customHeight="1" x14ac:dyDescent="0.45">
      <c r="A10" s="50"/>
      <c r="B10" s="53"/>
      <c r="C10" s="54"/>
      <c r="D10" s="61" t="s">
        <v>5</v>
      </c>
      <c r="E10" s="62"/>
      <c r="F10" s="61" t="s">
        <v>6</v>
      </c>
      <c r="G10" s="63"/>
      <c r="H10" s="63"/>
      <c r="I10" s="63"/>
      <c r="J10" s="63"/>
      <c r="K10" s="63"/>
      <c r="L10" s="62"/>
      <c r="M10" s="58"/>
      <c r="N10" s="58" t="s">
        <v>21</v>
      </c>
      <c r="O10" s="59" t="s">
        <v>7</v>
      </c>
      <c r="P10" s="59"/>
      <c r="Q10" s="59"/>
      <c r="R10" s="60"/>
    </row>
    <row r="11" spans="1:18" s="2" customFormat="1" ht="126" customHeight="1" x14ac:dyDescent="0.3">
      <c r="A11" s="50"/>
      <c r="B11" s="55"/>
      <c r="C11" s="56"/>
      <c r="D11" s="13" t="s">
        <v>22</v>
      </c>
      <c r="E11" s="13" t="s">
        <v>23</v>
      </c>
      <c r="F11" s="13" t="s">
        <v>24</v>
      </c>
      <c r="G11" s="13" t="s">
        <v>25</v>
      </c>
      <c r="H11" s="13" t="s">
        <v>26</v>
      </c>
      <c r="I11" s="13" t="s">
        <v>27</v>
      </c>
      <c r="J11" s="13" t="s">
        <v>28</v>
      </c>
      <c r="K11" s="13" t="s">
        <v>29</v>
      </c>
      <c r="L11" s="13" t="s">
        <v>30</v>
      </c>
      <c r="M11" s="58"/>
      <c r="N11" s="58"/>
      <c r="O11" s="15" t="s">
        <v>31</v>
      </c>
      <c r="P11" s="15" t="s">
        <v>32</v>
      </c>
      <c r="Q11" s="15" t="s">
        <v>33</v>
      </c>
      <c r="R11" s="60"/>
    </row>
    <row r="12" spans="1:18" s="2" customFormat="1" ht="18" customHeight="1" x14ac:dyDescent="0.45">
      <c r="A12" s="14">
        <v>1</v>
      </c>
      <c r="B12" s="78" t="s">
        <v>385</v>
      </c>
      <c r="C12" s="79" t="s">
        <v>386</v>
      </c>
      <c r="D12" s="10"/>
      <c r="E12" s="10"/>
      <c r="F12" s="10"/>
      <c r="G12" s="10"/>
      <c r="H12" s="10"/>
      <c r="I12" s="10"/>
      <c r="J12" s="10"/>
      <c r="K12" s="10"/>
      <c r="L12" s="10"/>
      <c r="M12" s="16">
        <f>D12+E12+F12+G12+H12+I12+J12+K12+L12</f>
        <v>0</v>
      </c>
      <c r="N12" s="16" t="str">
        <f>IF(M12&lt;=19,"/","")</f>
        <v>/</v>
      </c>
      <c r="O12" s="16" t="str">
        <f>IF(AND(M12&gt;19,M12&lt;=26),"/","")</f>
        <v/>
      </c>
      <c r="P12" s="17" t="str">
        <f>IF(AND(M12&gt;26,M12&lt;=33),"/","")</f>
        <v/>
      </c>
      <c r="Q12" s="17" t="str">
        <f>IF(AND(M12&gt;33,M12&lt;=40),"/","")</f>
        <v/>
      </c>
      <c r="R12" s="16" t="str">
        <f>IF(M12&gt;=20,"ผ่าน","ไม่ผ่าน")</f>
        <v>ไม่ผ่าน</v>
      </c>
    </row>
    <row r="13" spans="1:18" s="2" customFormat="1" ht="18" customHeight="1" x14ac:dyDescent="0.45">
      <c r="A13" s="14">
        <v>2</v>
      </c>
      <c r="B13" s="78" t="s">
        <v>387</v>
      </c>
      <c r="C13" s="79" t="s">
        <v>388</v>
      </c>
      <c r="D13" s="10"/>
      <c r="E13" s="10"/>
      <c r="F13" s="10"/>
      <c r="G13" s="10"/>
      <c r="H13" s="10"/>
      <c r="I13" s="10"/>
      <c r="J13" s="10"/>
      <c r="K13" s="10"/>
      <c r="L13" s="10"/>
      <c r="M13" s="16">
        <f t="shared" ref="M13:M14" si="0">D13+E13+F13+G13+H13+I13+J13+K13+L13</f>
        <v>0</v>
      </c>
      <c r="N13" s="16" t="str">
        <f t="shared" ref="N13:N14" si="1">IF(M13&lt;=19,"/","")</f>
        <v>/</v>
      </c>
      <c r="O13" s="16" t="str">
        <f t="shared" ref="O13:O14" si="2">IF(AND(M13&gt;19,M13&lt;=26),"/","")</f>
        <v/>
      </c>
      <c r="P13" s="17" t="str">
        <f t="shared" ref="P13:P14" si="3">IF(AND(M13&gt;26,M13&lt;=33),"/","")</f>
        <v/>
      </c>
      <c r="Q13" s="17" t="str">
        <f t="shared" ref="Q13:Q14" si="4">IF(AND(M13&gt;33,M13&lt;=40),"/","")</f>
        <v/>
      </c>
      <c r="R13" s="16" t="str">
        <f>IF(M13&gt;=20,"ผ่าน","ไม่ผ่าน")</f>
        <v>ไม่ผ่าน</v>
      </c>
    </row>
    <row r="14" spans="1:18" s="2" customFormat="1" ht="18" customHeight="1" x14ac:dyDescent="0.45">
      <c r="A14" s="14">
        <v>3</v>
      </c>
      <c r="B14" s="78" t="s">
        <v>389</v>
      </c>
      <c r="C14" s="79" t="s">
        <v>390</v>
      </c>
      <c r="D14" s="10"/>
      <c r="E14" s="10"/>
      <c r="F14" s="10"/>
      <c r="G14" s="10"/>
      <c r="H14" s="10"/>
      <c r="I14" s="10"/>
      <c r="J14" s="10"/>
      <c r="K14" s="10"/>
      <c r="L14" s="10"/>
      <c r="M14" s="16">
        <f t="shared" si="0"/>
        <v>0</v>
      </c>
      <c r="N14" s="16" t="str">
        <f t="shared" si="1"/>
        <v>/</v>
      </c>
      <c r="O14" s="16" t="str">
        <f t="shared" si="2"/>
        <v/>
      </c>
      <c r="P14" s="17" t="str">
        <f t="shared" si="3"/>
        <v/>
      </c>
      <c r="Q14" s="17" t="str">
        <f t="shared" si="4"/>
        <v/>
      </c>
      <c r="R14" s="16" t="str">
        <f t="shared" ref="R14:R47" si="5">IF(M14&gt;=20,"ผ่าน","ไม่ผ่าน")</f>
        <v>ไม่ผ่าน</v>
      </c>
    </row>
    <row r="15" spans="1:18" s="2" customFormat="1" ht="18" customHeight="1" x14ac:dyDescent="0.45">
      <c r="A15" s="14">
        <v>4</v>
      </c>
      <c r="B15" s="78" t="s">
        <v>391</v>
      </c>
      <c r="C15" s="79" t="s">
        <v>392</v>
      </c>
      <c r="D15" s="10"/>
      <c r="E15" s="10"/>
      <c r="F15" s="10"/>
      <c r="G15" s="10"/>
      <c r="H15" s="10"/>
      <c r="I15" s="10"/>
      <c r="J15" s="10"/>
      <c r="K15" s="10"/>
      <c r="L15" s="10"/>
      <c r="M15" s="16">
        <f t="shared" ref="M15:M47" si="6">D15+E15+F15+G15+H15+I15+J15+K15+L15</f>
        <v>0</v>
      </c>
      <c r="N15" s="16" t="str">
        <f t="shared" ref="N15:N47" si="7">IF(M15&lt;=19,"/","")</f>
        <v>/</v>
      </c>
      <c r="O15" s="16" t="str">
        <f t="shared" ref="O15:O47" si="8">IF(AND(M15&gt;19,M15&lt;=26),"/","")</f>
        <v/>
      </c>
      <c r="P15" s="17" t="str">
        <f t="shared" ref="P15:P47" si="9">IF(AND(M15&gt;26,M15&lt;=33),"/","")</f>
        <v/>
      </c>
      <c r="Q15" s="17" t="str">
        <f t="shared" ref="Q15:Q47" si="10">IF(AND(M15&gt;33,M15&lt;=40),"/","")</f>
        <v/>
      </c>
      <c r="R15" s="16" t="str">
        <f t="shared" si="5"/>
        <v>ไม่ผ่าน</v>
      </c>
    </row>
    <row r="16" spans="1:18" s="2" customFormat="1" ht="18" customHeight="1" x14ac:dyDescent="0.45">
      <c r="A16" s="14">
        <v>5</v>
      </c>
      <c r="B16" s="78" t="s">
        <v>393</v>
      </c>
      <c r="C16" s="79" t="s">
        <v>394</v>
      </c>
      <c r="D16" s="10"/>
      <c r="E16" s="10"/>
      <c r="F16" s="10"/>
      <c r="G16" s="10"/>
      <c r="H16" s="10"/>
      <c r="I16" s="10"/>
      <c r="J16" s="10"/>
      <c r="K16" s="10"/>
      <c r="L16" s="10"/>
      <c r="M16" s="16">
        <f t="shared" si="6"/>
        <v>0</v>
      </c>
      <c r="N16" s="16" t="str">
        <f t="shared" si="7"/>
        <v>/</v>
      </c>
      <c r="O16" s="16" t="str">
        <f t="shared" si="8"/>
        <v/>
      </c>
      <c r="P16" s="17" t="str">
        <f t="shared" si="9"/>
        <v/>
      </c>
      <c r="Q16" s="17" t="str">
        <f t="shared" si="10"/>
        <v/>
      </c>
      <c r="R16" s="16" t="str">
        <f t="shared" si="5"/>
        <v>ไม่ผ่าน</v>
      </c>
    </row>
    <row r="17" spans="1:18" s="2" customFormat="1" ht="18" customHeight="1" x14ac:dyDescent="0.45">
      <c r="A17" s="14">
        <v>6</v>
      </c>
      <c r="B17" s="78" t="s">
        <v>98</v>
      </c>
      <c r="C17" s="79" t="s">
        <v>395</v>
      </c>
      <c r="D17" s="10"/>
      <c r="E17" s="10"/>
      <c r="F17" s="10"/>
      <c r="G17" s="10"/>
      <c r="H17" s="10"/>
      <c r="I17" s="10"/>
      <c r="J17" s="10"/>
      <c r="K17" s="10"/>
      <c r="L17" s="10"/>
      <c r="M17" s="16">
        <f t="shared" si="6"/>
        <v>0</v>
      </c>
      <c r="N17" s="16" t="str">
        <f t="shared" si="7"/>
        <v>/</v>
      </c>
      <c r="O17" s="16" t="str">
        <f t="shared" si="8"/>
        <v/>
      </c>
      <c r="P17" s="17" t="str">
        <f t="shared" si="9"/>
        <v/>
      </c>
      <c r="Q17" s="17" t="str">
        <f t="shared" si="10"/>
        <v/>
      </c>
      <c r="R17" s="16" t="str">
        <f t="shared" si="5"/>
        <v>ไม่ผ่าน</v>
      </c>
    </row>
    <row r="18" spans="1:18" s="2" customFormat="1" ht="18" customHeight="1" x14ac:dyDescent="0.45">
      <c r="A18" s="14">
        <v>7</v>
      </c>
      <c r="B18" s="78" t="s">
        <v>396</v>
      </c>
      <c r="C18" s="79" t="s">
        <v>397</v>
      </c>
      <c r="D18" s="10"/>
      <c r="E18" s="10"/>
      <c r="F18" s="10"/>
      <c r="G18" s="10"/>
      <c r="H18" s="10"/>
      <c r="I18" s="10"/>
      <c r="J18" s="10"/>
      <c r="K18" s="10"/>
      <c r="L18" s="10"/>
      <c r="M18" s="16">
        <f t="shared" si="6"/>
        <v>0</v>
      </c>
      <c r="N18" s="16" t="str">
        <f t="shared" si="7"/>
        <v>/</v>
      </c>
      <c r="O18" s="16" t="str">
        <f t="shared" si="8"/>
        <v/>
      </c>
      <c r="P18" s="17" t="str">
        <f t="shared" si="9"/>
        <v/>
      </c>
      <c r="Q18" s="17" t="str">
        <f t="shared" si="10"/>
        <v/>
      </c>
      <c r="R18" s="16" t="str">
        <f t="shared" si="5"/>
        <v>ไม่ผ่าน</v>
      </c>
    </row>
    <row r="19" spans="1:18" s="2" customFormat="1" ht="18" customHeight="1" x14ac:dyDescent="0.45">
      <c r="A19" s="14">
        <v>8</v>
      </c>
      <c r="B19" s="78" t="s">
        <v>398</v>
      </c>
      <c r="C19" s="79" t="s">
        <v>106</v>
      </c>
      <c r="D19" s="10"/>
      <c r="E19" s="10"/>
      <c r="F19" s="10"/>
      <c r="G19" s="10"/>
      <c r="H19" s="10"/>
      <c r="I19" s="10"/>
      <c r="J19" s="10"/>
      <c r="K19" s="10"/>
      <c r="L19" s="10"/>
      <c r="M19" s="16">
        <f t="shared" si="6"/>
        <v>0</v>
      </c>
      <c r="N19" s="16" t="str">
        <f t="shared" si="7"/>
        <v>/</v>
      </c>
      <c r="O19" s="16" t="str">
        <f t="shared" si="8"/>
        <v/>
      </c>
      <c r="P19" s="17" t="str">
        <f t="shared" si="9"/>
        <v/>
      </c>
      <c r="Q19" s="17" t="str">
        <f t="shared" si="10"/>
        <v/>
      </c>
      <c r="R19" s="16" t="str">
        <f t="shared" si="5"/>
        <v>ไม่ผ่าน</v>
      </c>
    </row>
    <row r="20" spans="1:18" s="2" customFormat="1" ht="18" customHeight="1" x14ac:dyDescent="0.45">
      <c r="A20" s="14">
        <v>9</v>
      </c>
      <c r="B20" s="78" t="s">
        <v>399</v>
      </c>
      <c r="C20" s="79" t="s">
        <v>400</v>
      </c>
      <c r="D20" s="10"/>
      <c r="E20" s="10"/>
      <c r="F20" s="10"/>
      <c r="G20" s="10"/>
      <c r="H20" s="10"/>
      <c r="I20" s="10"/>
      <c r="J20" s="10"/>
      <c r="K20" s="10"/>
      <c r="L20" s="10"/>
      <c r="M20" s="16">
        <f t="shared" si="6"/>
        <v>0</v>
      </c>
      <c r="N20" s="16" t="str">
        <f t="shared" si="7"/>
        <v>/</v>
      </c>
      <c r="O20" s="16" t="str">
        <f t="shared" si="8"/>
        <v/>
      </c>
      <c r="P20" s="17" t="str">
        <f t="shared" si="9"/>
        <v/>
      </c>
      <c r="Q20" s="17" t="str">
        <f t="shared" si="10"/>
        <v/>
      </c>
      <c r="R20" s="16" t="str">
        <f t="shared" si="5"/>
        <v>ไม่ผ่าน</v>
      </c>
    </row>
    <row r="21" spans="1:18" s="2" customFormat="1" ht="18" customHeight="1" x14ac:dyDescent="0.45">
      <c r="A21" s="14">
        <v>10</v>
      </c>
      <c r="B21" s="78" t="s">
        <v>401</v>
      </c>
      <c r="C21" s="79" t="s">
        <v>402</v>
      </c>
      <c r="D21" s="10"/>
      <c r="E21" s="10"/>
      <c r="F21" s="10"/>
      <c r="G21" s="10"/>
      <c r="H21" s="10"/>
      <c r="I21" s="10"/>
      <c r="J21" s="10"/>
      <c r="K21" s="10"/>
      <c r="L21" s="10"/>
      <c r="M21" s="16">
        <f t="shared" si="6"/>
        <v>0</v>
      </c>
      <c r="N21" s="16" t="str">
        <f t="shared" si="7"/>
        <v>/</v>
      </c>
      <c r="O21" s="16" t="str">
        <f t="shared" si="8"/>
        <v/>
      </c>
      <c r="P21" s="17" t="str">
        <f t="shared" si="9"/>
        <v/>
      </c>
      <c r="Q21" s="17" t="str">
        <f t="shared" si="10"/>
        <v/>
      </c>
      <c r="R21" s="16" t="str">
        <f t="shared" si="5"/>
        <v>ไม่ผ่าน</v>
      </c>
    </row>
    <row r="22" spans="1:18" s="2" customFormat="1" ht="18" customHeight="1" x14ac:dyDescent="0.45">
      <c r="A22" s="14">
        <v>11</v>
      </c>
      <c r="B22" s="78" t="s">
        <v>403</v>
      </c>
      <c r="C22" s="79" t="s">
        <v>404</v>
      </c>
      <c r="D22" s="10"/>
      <c r="E22" s="10"/>
      <c r="F22" s="10"/>
      <c r="G22" s="10"/>
      <c r="H22" s="10"/>
      <c r="I22" s="10"/>
      <c r="J22" s="10"/>
      <c r="K22" s="10"/>
      <c r="L22" s="10"/>
      <c r="M22" s="16">
        <f t="shared" si="6"/>
        <v>0</v>
      </c>
      <c r="N22" s="16" t="str">
        <f t="shared" si="7"/>
        <v>/</v>
      </c>
      <c r="O22" s="16" t="str">
        <f t="shared" si="8"/>
        <v/>
      </c>
      <c r="P22" s="17" t="str">
        <f t="shared" si="9"/>
        <v/>
      </c>
      <c r="Q22" s="17" t="str">
        <f t="shared" si="10"/>
        <v/>
      </c>
      <c r="R22" s="16" t="str">
        <f t="shared" si="5"/>
        <v>ไม่ผ่าน</v>
      </c>
    </row>
    <row r="23" spans="1:18" s="2" customFormat="1" ht="18" customHeight="1" x14ac:dyDescent="0.45">
      <c r="A23" s="14">
        <v>12</v>
      </c>
      <c r="B23" s="78" t="s">
        <v>405</v>
      </c>
      <c r="C23" s="79" t="s">
        <v>406</v>
      </c>
      <c r="D23" s="10"/>
      <c r="E23" s="10"/>
      <c r="F23" s="10"/>
      <c r="G23" s="10"/>
      <c r="H23" s="10"/>
      <c r="I23" s="10"/>
      <c r="J23" s="10"/>
      <c r="K23" s="10"/>
      <c r="L23" s="10"/>
      <c r="M23" s="16">
        <f t="shared" si="6"/>
        <v>0</v>
      </c>
      <c r="N23" s="16" t="str">
        <f t="shared" si="7"/>
        <v>/</v>
      </c>
      <c r="O23" s="16" t="str">
        <f t="shared" si="8"/>
        <v/>
      </c>
      <c r="P23" s="17" t="str">
        <f t="shared" si="9"/>
        <v/>
      </c>
      <c r="Q23" s="17" t="str">
        <f t="shared" si="10"/>
        <v/>
      </c>
      <c r="R23" s="16" t="str">
        <f t="shared" si="5"/>
        <v>ไม่ผ่าน</v>
      </c>
    </row>
    <row r="24" spans="1:18" s="2" customFormat="1" ht="18" customHeight="1" x14ac:dyDescent="0.45">
      <c r="A24" s="14">
        <v>13</v>
      </c>
      <c r="B24" s="78" t="s">
        <v>196</v>
      </c>
      <c r="C24" s="79" t="s">
        <v>122</v>
      </c>
      <c r="D24" s="10"/>
      <c r="E24" s="10"/>
      <c r="F24" s="10"/>
      <c r="G24" s="10"/>
      <c r="H24" s="10"/>
      <c r="I24" s="10"/>
      <c r="J24" s="10"/>
      <c r="K24" s="10"/>
      <c r="L24" s="10"/>
      <c r="M24" s="16">
        <f t="shared" si="6"/>
        <v>0</v>
      </c>
      <c r="N24" s="16" t="str">
        <f t="shared" si="7"/>
        <v>/</v>
      </c>
      <c r="O24" s="16" t="str">
        <f t="shared" si="8"/>
        <v/>
      </c>
      <c r="P24" s="17" t="str">
        <f t="shared" si="9"/>
        <v/>
      </c>
      <c r="Q24" s="17" t="str">
        <f t="shared" si="10"/>
        <v/>
      </c>
      <c r="R24" s="16" t="str">
        <f t="shared" si="5"/>
        <v>ไม่ผ่าน</v>
      </c>
    </row>
    <row r="25" spans="1:18" s="2" customFormat="1" ht="18" customHeight="1" x14ac:dyDescent="0.45">
      <c r="A25" s="14">
        <v>14</v>
      </c>
      <c r="B25" s="78" t="s">
        <v>74</v>
      </c>
      <c r="C25" s="79" t="s">
        <v>407</v>
      </c>
      <c r="D25" s="10"/>
      <c r="E25" s="10"/>
      <c r="F25" s="10"/>
      <c r="G25" s="10"/>
      <c r="H25" s="10"/>
      <c r="I25" s="10"/>
      <c r="J25" s="10"/>
      <c r="K25" s="10"/>
      <c r="L25" s="10"/>
      <c r="M25" s="16">
        <f t="shared" si="6"/>
        <v>0</v>
      </c>
      <c r="N25" s="16" t="str">
        <f t="shared" si="7"/>
        <v>/</v>
      </c>
      <c r="O25" s="16" t="str">
        <f t="shared" si="8"/>
        <v/>
      </c>
      <c r="P25" s="17" t="str">
        <f t="shared" si="9"/>
        <v/>
      </c>
      <c r="Q25" s="17" t="str">
        <f t="shared" si="10"/>
        <v/>
      </c>
      <c r="R25" s="16" t="str">
        <f t="shared" si="5"/>
        <v>ไม่ผ่าน</v>
      </c>
    </row>
    <row r="26" spans="1:18" s="2" customFormat="1" ht="18" customHeight="1" x14ac:dyDescent="0.45">
      <c r="A26" s="14">
        <v>15</v>
      </c>
      <c r="B26" s="78" t="s">
        <v>408</v>
      </c>
      <c r="C26" s="79" t="s">
        <v>409</v>
      </c>
      <c r="D26" s="10"/>
      <c r="E26" s="10"/>
      <c r="F26" s="10"/>
      <c r="G26" s="10"/>
      <c r="H26" s="10"/>
      <c r="I26" s="10"/>
      <c r="J26" s="10"/>
      <c r="K26" s="10"/>
      <c r="L26" s="10"/>
      <c r="M26" s="16">
        <f t="shared" si="6"/>
        <v>0</v>
      </c>
      <c r="N26" s="16" t="str">
        <f t="shared" si="7"/>
        <v>/</v>
      </c>
      <c r="O26" s="16" t="str">
        <f t="shared" si="8"/>
        <v/>
      </c>
      <c r="P26" s="17" t="str">
        <f t="shared" si="9"/>
        <v/>
      </c>
      <c r="Q26" s="17" t="str">
        <f t="shared" si="10"/>
        <v/>
      </c>
      <c r="R26" s="16" t="str">
        <f t="shared" si="5"/>
        <v>ไม่ผ่าน</v>
      </c>
    </row>
    <row r="27" spans="1:18" s="2" customFormat="1" ht="18" customHeight="1" x14ac:dyDescent="0.45">
      <c r="A27" s="14">
        <v>16</v>
      </c>
      <c r="B27" s="78" t="s">
        <v>88</v>
      </c>
      <c r="C27" s="79" t="s">
        <v>410</v>
      </c>
      <c r="D27" s="10"/>
      <c r="E27" s="10"/>
      <c r="F27" s="10"/>
      <c r="G27" s="10"/>
      <c r="H27" s="10"/>
      <c r="I27" s="10"/>
      <c r="J27" s="10"/>
      <c r="K27" s="10"/>
      <c r="L27" s="10"/>
      <c r="M27" s="16">
        <f t="shared" si="6"/>
        <v>0</v>
      </c>
      <c r="N27" s="16" t="str">
        <f t="shared" si="7"/>
        <v>/</v>
      </c>
      <c r="O27" s="16" t="str">
        <f t="shared" si="8"/>
        <v/>
      </c>
      <c r="P27" s="17" t="str">
        <f t="shared" si="9"/>
        <v/>
      </c>
      <c r="Q27" s="17" t="str">
        <f t="shared" si="10"/>
        <v/>
      </c>
      <c r="R27" s="16" t="str">
        <f t="shared" si="5"/>
        <v>ไม่ผ่าน</v>
      </c>
    </row>
    <row r="28" spans="1:18" s="2" customFormat="1" ht="18" customHeight="1" x14ac:dyDescent="0.45">
      <c r="A28" s="14">
        <v>17</v>
      </c>
      <c r="B28" s="78" t="s">
        <v>411</v>
      </c>
      <c r="C28" s="79" t="s">
        <v>412</v>
      </c>
      <c r="D28" s="10"/>
      <c r="E28" s="10"/>
      <c r="F28" s="10"/>
      <c r="G28" s="10"/>
      <c r="H28" s="10"/>
      <c r="I28" s="10"/>
      <c r="J28" s="10"/>
      <c r="K28" s="10"/>
      <c r="L28" s="10"/>
      <c r="M28" s="16">
        <f t="shared" si="6"/>
        <v>0</v>
      </c>
      <c r="N28" s="16" t="str">
        <f t="shared" si="7"/>
        <v>/</v>
      </c>
      <c r="O28" s="16" t="str">
        <f t="shared" si="8"/>
        <v/>
      </c>
      <c r="P28" s="17" t="str">
        <f t="shared" si="9"/>
        <v/>
      </c>
      <c r="Q28" s="17" t="str">
        <f t="shared" si="10"/>
        <v/>
      </c>
      <c r="R28" s="16" t="str">
        <f t="shared" si="5"/>
        <v>ไม่ผ่าน</v>
      </c>
    </row>
    <row r="29" spans="1:18" s="2" customFormat="1" ht="18" customHeight="1" x14ac:dyDescent="0.45">
      <c r="A29" s="14">
        <v>18</v>
      </c>
      <c r="B29" s="78" t="s">
        <v>413</v>
      </c>
      <c r="C29" s="79" t="s">
        <v>414</v>
      </c>
      <c r="D29" s="10"/>
      <c r="E29" s="10"/>
      <c r="F29" s="10"/>
      <c r="G29" s="10"/>
      <c r="H29" s="10"/>
      <c r="I29" s="10"/>
      <c r="J29" s="10"/>
      <c r="K29" s="10"/>
      <c r="L29" s="10"/>
      <c r="M29" s="16">
        <f t="shared" si="6"/>
        <v>0</v>
      </c>
      <c r="N29" s="16" t="str">
        <f t="shared" si="7"/>
        <v>/</v>
      </c>
      <c r="O29" s="16" t="str">
        <f t="shared" si="8"/>
        <v/>
      </c>
      <c r="P29" s="17" t="str">
        <f t="shared" si="9"/>
        <v/>
      </c>
      <c r="Q29" s="17" t="str">
        <f t="shared" si="10"/>
        <v/>
      </c>
      <c r="R29" s="16" t="str">
        <f t="shared" si="5"/>
        <v>ไม่ผ่าน</v>
      </c>
    </row>
    <row r="30" spans="1:18" s="2" customFormat="1" ht="18" customHeight="1" x14ac:dyDescent="0.45">
      <c r="A30" s="14">
        <v>19</v>
      </c>
      <c r="B30" s="78" t="s">
        <v>415</v>
      </c>
      <c r="C30" s="79" t="s">
        <v>416</v>
      </c>
      <c r="D30" s="10"/>
      <c r="E30" s="10"/>
      <c r="F30" s="10"/>
      <c r="G30" s="10"/>
      <c r="H30" s="10"/>
      <c r="I30" s="10"/>
      <c r="J30" s="10"/>
      <c r="K30" s="10"/>
      <c r="L30" s="10"/>
      <c r="M30" s="16">
        <f t="shared" si="6"/>
        <v>0</v>
      </c>
      <c r="N30" s="16" t="str">
        <f t="shared" si="7"/>
        <v>/</v>
      </c>
      <c r="O30" s="16" t="str">
        <f t="shared" si="8"/>
        <v/>
      </c>
      <c r="P30" s="17" t="str">
        <f t="shared" si="9"/>
        <v/>
      </c>
      <c r="Q30" s="17" t="str">
        <f t="shared" si="10"/>
        <v/>
      </c>
      <c r="R30" s="16" t="str">
        <f t="shared" si="5"/>
        <v>ไม่ผ่าน</v>
      </c>
    </row>
    <row r="31" spans="1:18" s="2" customFormat="1" ht="18" customHeight="1" x14ac:dyDescent="0.45">
      <c r="A31" s="14">
        <v>20</v>
      </c>
      <c r="B31" s="78" t="s">
        <v>417</v>
      </c>
      <c r="C31" s="79" t="s">
        <v>418</v>
      </c>
      <c r="D31" s="10"/>
      <c r="E31" s="10"/>
      <c r="F31" s="10"/>
      <c r="G31" s="10"/>
      <c r="H31" s="10"/>
      <c r="I31" s="10"/>
      <c r="J31" s="10"/>
      <c r="K31" s="10"/>
      <c r="L31" s="10"/>
      <c r="M31" s="16">
        <f t="shared" si="6"/>
        <v>0</v>
      </c>
      <c r="N31" s="16" t="str">
        <f t="shared" si="7"/>
        <v>/</v>
      </c>
      <c r="O31" s="16" t="str">
        <f t="shared" si="8"/>
        <v/>
      </c>
      <c r="P31" s="17" t="str">
        <f t="shared" si="9"/>
        <v/>
      </c>
      <c r="Q31" s="17" t="str">
        <f t="shared" si="10"/>
        <v/>
      </c>
      <c r="R31" s="16" t="str">
        <f t="shared" si="5"/>
        <v>ไม่ผ่าน</v>
      </c>
    </row>
    <row r="32" spans="1:18" s="2" customFormat="1" ht="18" customHeight="1" x14ac:dyDescent="0.45">
      <c r="A32" s="14">
        <v>21</v>
      </c>
      <c r="B32" s="78" t="s">
        <v>110</v>
      </c>
      <c r="C32" s="79" t="s">
        <v>128</v>
      </c>
      <c r="D32" s="10"/>
      <c r="E32" s="10"/>
      <c r="F32" s="10"/>
      <c r="G32" s="10"/>
      <c r="H32" s="10"/>
      <c r="I32" s="10"/>
      <c r="J32" s="10"/>
      <c r="K32" s="10"/>
      <c r="L32" s="10"/>
      <c r="M32" s="16">
        <f t="shared" si="6"/>
        <v>0</v>
      </c>
      <c r="N32" s="16" t="str">
        <f t="shared" si="7"/>
        <v>/</v>
      </c>
      <c r="O32" s="16" t="str">
        <f t="shared" si="8"/>
        <v/>
      </c>
      <c r="P32" s="17" t="str">
        <f t="shared" si="9"/>
        <v/>
      </c>
      <c r="Q32" s="17" t="str">
        <f t="shared" si="10"/>
        <v/>
      </c>
      <c r="R32" s="16" t="str">
        <f t="shared" si="5"/>
        <v>ไม่ผ่าน</v>
      </c>
    </row>
    <row r="33" spans="1:18" s="2" customFormat="1" ht="18" customHeight="1" x14ac:dyDescent="0.45">
      <c r="A33" s="14">
        <v>22</v>
      </c>
      <c r="B33" s="78" t="s">
        <v>72</v>
      </c>
      <c r="C33" s="79" t="s">
        <v>419</v>
      </c>
      <c r="D33" s="10"/>
      <c r="E33" s="10"/>
      <c r="F33" s="10"/>
      <c r="G33" s="10"/>
      <c r="H33" s="10"/>
      <c r="I33" s="10"/>
      <c r="J33" s="10"/>
      <c r="K33" s="10"/>
      <c r="L33" s="10"/>
      <c r="M33" s="16">
        <f t="shared" si="6"/>
        <v>0</v>
      </c>
      <c r="N33" s="16" t="str">
        <f t="shared" si="7"/>
        <v>/</v>
      </c>
      <c r="O33" s="16" t="str">
        <f t="shared" si="8"/>
        <v/>
      </c>
      <c r="P33" s="17" t="str">
        <f t="shared" si="9"/>
        <v/>
      </c>
      <c r="Q33" s="17" t="str">
        <f t="shared" si="10"/>
        <v/>
      </c>
      <c r="R33" s="16" t="str">
        <f t="shared" si="5"/>
        <v>ไม่ผ่าน</v>
      </c>
    </row>
    <row r="34" spans="1:18" s="2" customFormat="1" ht="18" customHeight="1" x14ac:dyDescent="0.45">
      <c r="A34" s="14">
        <v>23</v>
      </c>
      <c r="B34" s="78" t="s">
        <v>420</v>
      </c>
      <c r="C34" s="79" t="s">
        <v>421</v>
      </c>
      <c r="D34" s="10"/>
      <c r="E34" s="10"/>
      <c r="F34" s="10"/>
      <c r="G34" s="10"/>
      <c r="H34" s="10"/>
      <c r="I34" s="10"/>
      <c r="J34" s="10"/>
      <c r="K34" s="10"/>
      <c r="L34" s="10"/>
      <c r="M34" s="16">
        <f t="shared" si="6"/>
        <v>0</v>
      </c>
      <c r="N34" s="16" t="str">
        <f t="shared" si="7"/>
        <v>/</v>
      </c>
      <c r="O34" s="16" t="str">
        <f t="shared" si="8"/>
        <v/>
      </c>
      <c r="P34" s="17" t="str">
        <f t="shared" si="9"/>
        <v/>
      </c>
      <c r="Q34" s="17" t="str">
        <f t="shared" si="10"/>
        <v/>
      </c>
      <c r="R34" s="16" t="str">
        <f t="shared" si="5"/>
        <v>ไม่ผ่าน</v>
      </c>
    </row>
    <row r="35" spans="1:18" s="2" customFormat="1" ht="18" customHeight="1" x14ac:dyDescent="0.45">
      <c r="A35" s="14">
        <v>24</v>
      </c>
      <c r="B35" s="78" t="s">
        <v>422</v>
      </c>
      <c r="C35" s="79" t="s">
        <v>423</v>
      </c>
      <c r="D35" s="10"/>
      <c r="E35" s="10"/>
      <c r="F35" s="10"/>
      <c r="G35" s="10"/>
      <c r="H35" s="10"/>
      <c r="I35" s="10"/>
      <c r="J35" s="10"/>
      <c r="K35" s="10"/>
      <c r="L35" s="10"/>
      <c r="M35" s="16">
        <f t="shared" si="6"/>
        <v>0</v>
      </c>
      <c r="N35" s="16" t="str">
        <f t="shared" si="7"/>
        <v>/</v>
      </c>
      <c r="O35" s="16" t="str">
        <f t="shared" si="8"/>
        <v/>
      </c>
      <c r="P35" s="17" t="str">
        <f t="shared" si="9"/>
        <v/>
      </c>
      <c r="Q35" s="17" t="str">
        <f t="shared" si="10"/>
        <v/>
      </c>
      <c r="R35" s="16" t="str">
        <f t="shared" si="5"/>
        <v>ไม่ผ่าน</v>
      </c>
    </row>
    <row r="36" spans="1:18" s="2" customFormat="1" ht="18" customHeight="1" x14ac:dyDescent="0.45">
      <c r="A36" s="14">
        <v>25</v>
      </c>
      <c r="B36" s="78" t="s">
        <v>424</v>
      </c>
      <c r="C36" s="79" t="s">
        <v>425</v>
      </c>
      <c r="D36" s="10"/>
      <c r="E36" s="10"/>
      <c r="F36" s="10"/>
      <c r="G36" s="10"/>
      <c r="H36" s="10"/>
      <c r="I36" s="10"/>
      <c r="J36" s="10"/>
      <c r="K36" s="10"/>
      <c r="L36" s="10"/>
      <c r="M36" s="16">
        <f t="shared" si="6"/>
        <v>0</v>
      </c>
      <c r="N36" s="16" t="str">
        <f t="shared" si="7"/>
        <v>/</v>
      </c>
      <c r="O36" s="16" t="str">
        <f t="shared" si="8"/>
        <v/>
      </c>
      <c r="P36" s="17" t="str">
        <f t="shared" si="9"/>
        <v/>
      </c>
      <c r="Q36" s="17" t="str">
        <f t="shared" si="10"/>
        <v/>
      </c>
      <c r="R36" s="16" t="str">
        <f t="shared" si="5"/>
        <v>ไม่ผ่าน</v>
      </c>
    </row>
    <row r="37" spans="1:18" s="2" customFormat="1" ht="18" customHeight="1" x14ac:dyDescent="0.45">
      <c r="A37" s="14">
        <v>26</v>
      </c>
      <c r="B37" s="78" t="s">
        <v>46</v>
      </c>
      <c r="C37" s="79" t="s">
        <v>426</v>
      </c>
      <c r="D37" s="10"/>
      <c r="E37" s="10"/>
      <c r="F37" s="10"/>
      <c r="G37" s="10"/>
      <c r="H37" s="10"/>
      <c r="I37" s="10"/>
      <c r="J37" s="10"/>
      <c r="K37" s="10"/>
      <c r="L37" s="10"/>
      <c r="M37" s="16">
        <f t="shared" si="6"/>
        <v>0</v>
      </c>
      <c r="N37" s="16" t="str">
        <f t="shared" si="7"/>
        <v>/</v>
      </c>
      <c r="O37" s="16" t="str">
        <f t="shared" si="8"/>
        <v/>
      </c>
      <c r="P37" s="17" t="str">
        <f t="shared" si="9"/>
        <v/>
      </c>
      <c r="Q37" s="17" t="str">
        <f t="shared" si="10"/>
        <v/>
      </c>
      <c r="R37" s="16" t="str">
        <f t="shared" si="5"/>
        <v>ไม่ผ่าน</v>
      </c>
    </row>
    <row r="38" spans="1:18" s="2" customFormat="1" ht="18" customHeight="1" x14ac:dyDescent="0.45">
      <c r="A38" s="14">
        <v>27</v>
      </c>
      <c r="B38" s="78" t="s">
        <v>46</v>
      </c>
      <c r="C38" s="79" t="s">
        <v>427</v>
      </c>
      <c r="D38" s="10"/>
      <c r="E38" s="10"/>
      <c r="F38" s="10"/>
      <c r="G38" s="10"/>
      <c r="H38" s="10"/>
      <c r="I38" s="10"/>
      <c r="J38" s="10"/>
      <c r="K38" s="10"/>
      <c r="L38" s="10"/>
      <c r="M38" s="16">
        <f t="shared" si="6"/>
        <v>0</v>
      </c>
      <c r="N38" s="16" t="str">
        <f t="shared" si="7"/>
        <v>/</v>
      </c>
      <c r="O38" s="16" t="str">
        <f t="shared" si="8"/>
        <v/>
      </c>
      <c r="P38" s="17" t="str">
        <f t="shared" si="9"/>
        <v/>
      </c>
      <c r="Q38" s="17" t="str">
        <f t="shared" si="10"/>
        <v/>
      </c>
      <c r="R38" s="16" t="str">
        <f t="shared" si="5"/>
        <v>ไม่ผ่าน</v>
      </c>
    </row>
    <row r="39" spans="1:18" s="2" customFormat="1" ht="19.350000000000001" customHeight="1" x14ac:dyDescent="0.45">
      <c r="A39" s="14">
        <v>28</v>
      </c>
      <c r="B39" s="78" t="s">
        <v>428</v>
      </c>
      <c r="C39" s="79" t="s">
        <v>429</v>
      </c>
      <c r="D39" s="10"/>
      <c r="E39" s="10"/>
      <c r="F39" s="10"/>
      <c r="G39" s="10"/>
      <c r="H39" s="10"/>
      <c r="I39" s="10"/>
      <c r="J39" s="10"/>
      <c r="K39" s="10"/>
      <c r="L39" s="10"/>
      <c r="M39" s="16">
        <f t="shared" si="6"/>
        <v>0</v>
      </c>
      <c r="N39" s="16" t="str">
        <f t="shared" si="7"/>
        <v>/</v>
      </c>
      <c r="O39" s="16" t="str">
        <f t="shared" si="8"/>
        <v/>
      </c>
      <c r="P39" s="17" t="str">
        <f t="shared" si="9"/>
        <v/>
      </c>
      <c r="Q39" s="17" t="str">
        <f t="shared" si="10"/>
        <v/>
      </c>
      <c r="R39" s="16" t="str">
        <f t="shared" si="5"/>
        <v>ไม่ผ่าน</v>
      </c>
    </row>
    <row r="40" spans="1:18" s="2" customFormat="1" ht="19.350000000000001" customHeight="1" x14ac:dyDescent="0.45">
      <c r="A40" s="14">
        <v>29</v>
      </c>
      <c r="B40" s="78" t="s">
        <v>430</v>
      </c>
      <c r="C40" s="79" t="s">
        <v>345</v>
      </c>
      <c r="D40" s="10"/>
      <c r="E40" s="10"/>
      <c r="F40" s="10"/>
      <c r="G40" s="10"/>
      <c r="H40" s="10"/>
      <c r="I40" s="10"/>
      <c r="J40" s="10"/>
      <c r="K40" s="10"/>
      <c r="L40" s="10"/>
      <c r="M40" s="16">
        <f t="shared" si="6"/>
        <v>0</v>
      </c>
      <c r="N40" s="16" t="str">
        <f t="shared" si="7"/>
        <v>/</v>
      </c>
      <c r="O40" s="16" t="str">
        <f t="shared" si="8"/>
        <v/>
      </c>
      <c r="P40" s="17" t="str">
        <f t="shared" si="9"/>
        <v/>
      </c>
      <c r="Q40" s="17" t="str">
        <f t="shared" si="10"/>
        <v/>
      </c>
      <c r="R40" s="16" t="str">
        <f t="shared" si="5"/>
        <v>ไม่ผ่าน</v>
      </c>
    </row>
    <row r="41" spans="1:18" s="2" customFormat="1" ht="19.350000000000001" customHeight="1" x14ac:dyDescent="0.45">
      <c r="A41" s="14">
        <v>30</v>
      </c>
      <c r="B41" s="78" t="s">
        <v>431</v>
      </c>
      <c r="C41" s="79" t="s">
        <v>51</v>
      </c>
      <c r="D41" s="10"/>
      <c r="E41" s="10"/>
      <c r="F41" s="10"/>
      <c r="G41" s="10"/>
      <c r="H41" s="10"/>
      <c r="I41" s="10"/>
      <c r="J41" s="10"/>
      <c r="K41" s="10"/>
      <c r="L41" s="10"/>
      <c r="M41" s="16">
        <f t="shared" si="6"/>
        <v>0</v>
      </c>
      <c r="N41" s="16" t="str">
        <f t="shared" si="7"/>
        <v>/</v>
      </c>
      <c r="O41" s="16" t="str">
        <f t="shared" si="8"/>
        <v/>
      </c>
      <c r="P41" s="17" t="str">
        <f t="shared" si="9"/>
        <v/>
      </c>
      <c r="Q41" s="17" t="str">
        <f t="shared" si="10"/>
        <v/>
      </c>
      <c r="R41" s="16" t="str">
        <f t="shared" si="5"/>
        <v>ไม่ผ่าน</v>
      </c>
    </row>
    <row r="42" spans="1:18" s="2" customFormat="1" ht="19.350000000000001" customHeight="1" x14ac:dyDescent="0.45">
      <c r="A42" s="14">
        <v>31</v>
      </c>
      <c r="B42" s="78" t="s">
        <v>432</v>
      </c>
      <c r="C42" s="79" t="s">
        <v>91</v>
      </c>
      <c r="D42" s="10"/>
      <c r="E42" s="10"/>
      <c r="F42" s="10"/>
      <c r="G42" s="10"/>
      <c r="H42" s="10"/>
      <c r="I42" s="10"/>
      <c r="J42" s="10"/>
      <c r="K42" s="10"/>
      <c r="L42" s="10"/>
      <c r="M42" s="16">
        <f t="shared" si="6"/>
        <v>0</v>
      </c>
      <c r="N42" s="16" t="str">
        <f t="shared" si="7"/>
        <v>/</v>
      </c>
      <c r="O42" s="16" t="str">
        <f t="shared" si="8"/>
        <v/>
      </c>
      <c r="P42" s="17" t="str">
        <f t="shared" si="9"/>
        <v/>
      </c>
      <c r="Q42" s="17" t="str">
        <f t="shared" si="10"/>
        <v/>
      </c>
      <c r="R42" s="16" t="str">
        <f t="shared" si="5"/>
        <v>ไม่ผ่าน</v>
      </c>
    </row>
    <row r="43" spans="1:18" s="2" customFormat="1" ht="19.350000000000001" customHeight="1" x14ac:dyDescent="0.45">
      <c r="A43" s="14">
        <v>32</v>
      </c>
      <c r="B43" s="78" t="s">
        <v>433</v>
      </c>
      <c r="C43" s="79" t="s">
        <v>434</v>
      </c>
      <c r="D43" s="10"/>
      <c r="E43" s="10"/>
      <c r="F43" s="10"/>
      <c r="G43" s="10"/>
      <c r="H43" s="10"/>
      <c r="I43" s="10"/>
      <c r="J43" s="10"/>
      <c r="K43" s="10"/>
      <c r="L43" s="10"/>
      <c r="M43" s="16">
        <f t="shared" si="6"/>
        <v>0</v>
      </c>
      <c r="N43" s="16" t="str">
        <f t="shared" si="7"/>
        <v>/</v>
      </c>
      <c r="O43" s="16" t="str">
        <f t="shared" si="8"/>
        <v/>
      </c>
      <c r="P43" s="17" t="str">
        <f t="shared" si="9"/>
        <v/>
      </c>
      <c r="Q43" s="17" t="str">
        <f t="shared" si="10"/>
        <v/>
      </c>
      <c r="R43" s="16" t="str">
        <f t="shared" si="5"/>
        <v>ไม่ผ่าน</v>
      </c>
    </row>
    <row r="44" spans="1:18" s="2" customFormat="1" ht="19.350000000000001" customHeight="1" x14ac:dyDescent="0.45">
      <c r="A44" s="14">
        <v>33</v>
      </c>
      <c r="B44" s="78" t="s">
        <v>435</v>
      </c>
      <c r="C44" s="79" t="s">
        <v>436</v>
      </c>
      <c r="D44" s="10"/>
      <c r="E44" s="10"/>
      <c r="F44" s="10"/>
      <c r="G44" s="10"/>
      <c r="H44" s="10"/>
      <c r="I44" s="10"/>
      <c r="J44" s="10"/>
      <c r="K44" s="10"/>
      <c r="L44" s="10"/>
      <c r="M44" s="16">
        <f t="shared" si="6"/>
        <v>0</v>
      </c>
      <c r="N44" s="16" t="str">
        <f t="shared" si="7"/>
        <v>/</v>
      </c>
      <c r="O44" s="16" t="str">
        <f t="shared" si="8"/>
        <v/>
      </c>
      <c r="P44" s="17" t="str">
        <f t="shared" si="9"/>
        <v/>
      </c>
      <c r="Q44" s="17" t="str">
        <f t="shared" si="10"/>
        <v/>
      </c>
      <c r="R44" s="16" t="str">
        <f t="shared" si="5"/>
        <v>ไม่ผ่าน</v>
      </c>
    </row>
    <row r="45" spans="1:18" s="2" customFormat="1" ht="19.350000000000001" customHeight="1" x14ac:dyDescent="0.45">
      <c r="A45" s="14">
        <v>34</v>
      </c>
      <c r="B45" s="78" t="s">
        <v>437</v>
      </c>
      <c r="C45" s="79" t="s">
        <v>438</v>
      </c>
      <c r="D45" s="10"/>
      <c r="E45" s="10"/>
      <c r="F45" s="10"/>
      <c r="G45" s="10"/>
      <c r="H45" s="10"/>
      <c r="I45" s="10"/>
      <c r="J45" s="10"/>
      <c r="K45" s="10"/>
      <c r="L45" s="10"/>
      <c r="M45" s="16">
        <f t="shared" si="6"/>
        <v>0</v>
      </c>
      <c r="N45" s="16" t="str">
        <f t="shared" si="7"/>
        <v>/</v>
      </c>
      <c r="O45" s="16" t="str">
        <f t="shared" si="8"/>
        <v/>
      </c>
      <c r="P45" s="17" t="str">
        <f t="shared" si="9"/>
        <v/>
      </c>
      <c r="Q45" s="17" t="str">
        <f t="shared" si="10"/>
        <v/>
      </c>
      <c r="R45" s="16" t="str">
        <f t="shared" si="5"/>
        <v>ไม่ผ่าน</v>
      </c>
    </row>
    <row r="46" spans="1:18" s="2" customFormat="1" ht="19.350000000000001" customHeight="1" x14ac:dyDescent="0.45">
      <c r="A46" s="14">
        <v>35</v>
      </c>
      <c r="B46" s="78" t="s">
        <v>439</v>
      </c>
      <c r="C46" s="79" t="s">
        <v>53</v>
      </c>
      <c r="D46" s="10"/>
      <c r="E46" s="10"/>
      <c r="F46" s="10"/>
      <c r="G46" s="10"/>
      <c r="H46" s="10"/>
      <c r="I46" s="10"/>
      <c r="J46" s="10"/>
      <c r="K46" s="10"/>
      <c r="L46" s="10"/>
      <c r="M46" s="16">
        <f t="shared" si="6"/>
        <v>0</v>
      </c>
      <c r="N46" s="16" t="str">
        <f t="shared" si="7"/>
        <v>/</v>
      </c>
      <c r="O46" s="16" t="str">
        <f t="shared" si="8"/>
        <v/>
      </c>
      <c r="P46" s="17" t="str">
        <f t="shared" si="9"/>
        <v/>
      </c>
      <c r="Q46" s="17" t="str">
        <f t="shared" si="10"/>
        <v/>
      </c>
      <c r="R46" s="16" t="str">
        <f t="shared" si="5"/>
        <v>ไม่ผ่าน</v>
      </c>
    </row>
    <row r="47" spans="1:18" s="2" customFormat="1" ht="19.350000000000001" customHeight="1" x14ac:dyDescent="0.45">
      <c r="A47" s="14">
        <v>36</v>
      </c>
      <c r="B47" s="78" t="s">
        <v>172</v>
      </c>
      <c r="C47" s="79" t="s">
        <v>440</v>
      </c>
      <c r="D47" s="10"/>
      <c r="E47" s="10"/>
      <c r="F47" s="10"/>
      <c r="G47" s="10"/>
      <c r="H47" s="10"/>
      <c r="I47" s="10"/>
      <c r="J47" s="10"/>
      <c r="K47" s="10"/>
      <c r="L47" s="10"/>
      <c r="M47" s="16">
        <f t="shared" si="6"/>
        <v>0</v>
      </c>
      <c r="N47" s="16" t="str">
        <f t="shared" si="7"/>
        <v>/</v>
      </c>
      <c r="O47" s="16" t="str">
        <f t="shared" si="8"/>
        <v/>
      </c>
      <c r="P47" s="17" t="str">
        <f t="shared" si="9"/>
        <v/>
      </c>
      <c r="Q47" s="17" t="str">
        <f t="shared" si="10"/>
        <v/>
      </c>
      <c r="R47" s="16" t="str">
        <f t="shared" si="5"/>
        <v>ไม่ผ่าน</v>
      </c>
    </row>
    <row r="48" spans="1:18" s="2" customFormat="1" ht="19.350000000000001" customHeight="1" x14ac:dyDescent="0.45">
      <c r="A48" s="14">
        <v>37</v>
      </c>
      <c r="B48" s="78" t="s">
        <v>441</v>
      </c>
      <c r="C48" s="79" t="s">
        <v>105</v>
      </c>
      <c r="D48" s="10"/>
      <c r="E48" s="10"/>
      <c r="F48" s="10"/>
      <c r="G48" s="10"/>
      <c r="H48" s="10"/>
      <c r="I48" s="10"/>
      <c r="J48" s="10"/>
      <c r="K48" s="10"/>
      <c r="L48" s="10"/>
      <c r="M48" s="16">
        <f t="shared" ref="M48:M56" si="11">D48+E48+F48+G48+H48+I48+J48+K48+L48</f>
        <v>0</v>
      </c>
      <c r="N48" s="16" t="str">
        <f t="shared" ref="N48:N56" si="12">IF(M48&lt;=19,"/","")</f>
        <v>/</v>
      </c>
      <c r="O48" s="16" t="str">
        <f t="shared" ref="O48:O56" si="13">IF(AND(M48&gt;19,M48&lt;=26),"/","")</f>
        <v/>
      </c>
      <c r="P48" s="17" t="str">
        <f t="shared" ref="P48:P56" si="14">IF(AND(M48&gt;26,M48&lt;=33),"/","")</f>
        <v/>
      </c>
      <c r="Q48" s="17" t="str">
        <f t="shared" ref="Q48:Q56" si="15">IF(AND(M48&gt;33,M48&lt;=40),"/","")</f>
        <v/>
      </c>
      <c r="R48" s="16" t="str">
        <f t="shared" ref="R48:R56" si="16">IF(M48&gt;=20,"ผ่าน","ไม่ผ่าน")</f>
        <v>ไม่ผ่าน</v>
      </c>
    </row>
    <row r="49" spans="1:18" s="2" customFormat="1" ht="19.350000000000001" customHeight="1" x14ac:dyDescent="0.45">
      <c r="A49" s="14">
        <v>38</v>
      </c>
      <c r="B49" s="78" t="s">
        <v>442</v>
      </c>
      <c r="C49" s="79" t="s">
        <v>443</v>
      </c>
      <c r="D49" s="10"/>
      <c r="E49" s="10"/>
      <c r="F49" s="10"/>
      <c r="G49" s="10"/>
      <c r="H49" s="10"/>
      <c r="I49" s="10"/>
      <c r="J49" s="10"/>
      <c r="K49" s="10"/>
      <c r="L49" s="10"/>
      <c r="M49" s="16">
        <f t="shared" si="11"/>
        <v>0</v>
      </c>
      <c r="N49" s="16" t="str">
        <f t="shared" si="12"/>
        <v>/</v>
      </c>
      <c r="O49" s="16" t="str">
        <f t="shared" si="13"/>
        <v/>
      </c>
      <c r="P49" s="17" t="str">
        <f t="shared" si="14"/>
        <v/>
      </c>
      <c r="Q49" s="17" t="str">
        <f t="shared" si="15"/>
        <v/>
      </c>
      <c r="R49" s="16" t="str">
        <f t="shared" si="16"/>
        <v>ไม่ผ่าน</v>
      </c>
    </row>
    <row r="50" spans="1:18" s="2" customFormat="1" ht="19.350000000000001" customHeight="1" x14ac:dyDescent="0.45">
      <c r="A50" s="14">
        <v>39</v>
      </c>
      <c r="B50" s="78" t="s">
        <v>444</v>
      </c>
      <c r="C50" s="79" t="s">
        <v>445</v>
      </c>
      <c r="D50" s="10"/>
      <c r="E50" s="10"/>
      <c r="F50" s="10"/>
      <c r="G50" s="10"/>
      <c r="H50" s="10"/>
      <c r="I50" s="10"/>
      <c r="J50" s="10"/>
      <c r="K50" s="10"/>
      <c r="L50" s="10"/>
      <c r="M50" s="16">
        <f t="shared" si="11"/>
        <v>0</v>
      </c>
      <c r="N50" s="16" t="str">
        <f t="shared" si="12"/>
        <v>/</v>
      </c>
      <c r="O50" s="16" t="str">
        <f t="shared" si="13"/>
        <v/>
      </c>
      <c r="P50" s="17" t="str">
        <f t="shared" si="14"/>
        <v/>
      </c>
      <c r="Q50" s="17" t="str">
        <f t="shared" si="15"/>
        <v/>
      </c>
      <c r="R50" s="16" t="str">
        <f t="shared" si="16"/>
        <v>ไม่ผ่าน</v>
      </c>
    </row>
    <row r="51" spans="1:18" s="2" customFormat="1" ht="19.350000000000001" customHeight="1" x14ac:dyDescent="0.45">
      <c r="A51" s="14">
        <v>40</v>
      </c>
      <c r="B51" s="78" t="s">
        <v>50</v>
      </c>
      <c r="C51" s="79" t="s">
        <v>446</v>
      </c>
      <c r="D51" s="10"/>
      <c r="E51" s="10"/>
      <c r="F51" s="10"/>
      <c r="G51" s="10"/>
      <c r="H51" s="10"/>
      <c r="I51" s="10"/>
      <c r="J51" s="10"/>
      <c r="K51" s="10"/>
      <c r="L51" s="10"/>
      <c r="M51" s="16">
        <f t="shared" ref="M51:M56" si="17">D51+E51+F51+G51+H51+I51+J51+K51+L51</f>
        <v>0</v>
      </c>
      <c r="N51" s="16" t="str">
        <f t="shared" ref="N51:N56" si="18">IF(M51&lt;=19,"/","")</f>
        <v>/</v>
      </c>
      <c r="O51" s="16" t="str">
        <f t="shared" ref="O51:O56" si="19">IF(AND(M51&gt;19,M51&lt;=26),"/","")</f>
        <v/>
      </c>
      <c r="P51" s="17" t="str">
        <f t="shared" ref="P51:P56" si="20">IF(AND(M51&gt;26,M51&lt;=33),"/","")</f>
        <v/>
      </c>
      <c r="Q51" s="17" t="str">
        <f t="shared" ref="Q51:Q56" si="21">IF(AND(M51&gt;33,M51&lt;=40),"/","")</f>
        <v/>
      </c>
      <c r="R51" s="16" t="str">
        <f t="shared" ref="R51:R56" si="22">IF(M51&gt;=20,"ผ่าน","ไม่ผ่าน")</f>
        <v>ไม่ผ่าน</v>
      </c>
    </row>
    <row r="52" spans="1:18" s="2" customFormat="1" ht="19.350000000000001" customHeight="1" x14ac:dyDescent="0.45">
      <c r="A52" s="14">
        <v>41</v>
      </c>
      <c r="B52" s="78" t="s">
        <v>447</v>
      </c>
      <c r="C52" s="79" t="s">
        <v>448</v>
      </c>
      <c r="D52" s="10"/>
      <c r="E52" s="10"/>
      <c r="F52" s="10"/>
      <c r="G52" s="10"/>
      <c r="H52" s="10"/>
      <c r="I52" s="10"/>
      <c r="J52" s="10"/>
      <c r="K52" s="10"/>
      <c r="L52" s="10"/>
      <c r="M52" s="16">
        <f t="shared" si="17"/>
        <v>0</v>
      </c>
      <c r="N52" s="16" t="str">
        <f t="shared" si="18"/>
        <v>/</v>
      </c>
      <c r="O52" s="16" t="str">
        <f t="shared" si="19"/>
        <v/>
      </c>
      <c r="P52" s="17" t="str">
        <f t="shared" si="20"/>
        <v/>
      </c>
      <c r="Q52" s="17" t="str">
        <f t="shared" si="21"/>
        <v/>
      </c>
      <c r="R52" s="16" t="str">
        <f t="shared" si="22"/>
        <v>ไม่ผ่าน</v>
      </c>
    </row>
    <row r="53" spans="1:18" s="2" customFormat="1" ht="19.350000000000001" customHeight="1" x14ac:dyDescent="0.45">
      <c r="A53" s="14">
        <v>42</v>
      </c>
      <c r="B53" s="78" t="s">
        <v>449</v>
      </c>
      <c r="C53" s="79" t="s">
        <v>450</v>
      </c>
      <c r="D53" s="10"/>
      <c r="E53" s="10"/>
      <c r="F53" s="10"/>
      <c r="G53" s="10"/>
      <c r="H53" s="10"/>
      <c r="I53" s="10"/>
      <c r="J53" s="10"/>
      <c r="K53" s="10"/>
      <c r="L53" s="10"/>
      <c r="M53" s="16">
        <f t="shared" si="17"/>
        <v>0</v>
      </c>
      <c r="N53" s="16" t="str">
        <f t="shared" si="18"/>
        <v>/</v>
      </c>
      <c r="O53" s="16" t="str">
        <f t="shared" si="19"/>
        <v/>
      </c>
      <c r="P53" s="17" t="str">
        <f t="shared" si="20"/>
        <v/>
      </c>
      <c r="Q53" s="17" t="str">
        <f t="shared" si="21"/>
        <v/>
      </c>
      <c r="R53" s="16" t="str">
        <f t="shared" si="22"/>
        <v>ไม่ผ่าน</v>
      </c>
    </row>
    <row r="54" spans="1:18" s="2" customFormat="1" ht="19.5" customHeight="1" x14ac:dyDescent="0.45">
      <c r="A54" s="14">
        <v>43</v>
      </c>
      <c r="B54" s="78" t="s">
        <v>451</v>
      </c>
      <c r="C54" s="79" t="s">
        <v>452</v>
      </c>
      <c r="D54" s="10"/>
      <c r="E54" s="10"/>
      <c r="F54" s="10"/>
      <c r="G54" s="10"/>
      <c r="H54" s="10"/>
      <c r="I54" s="10"/>
      <c r="J54" s="10"/>
      <c r="K54" s="10"/>
      <c r="L54" s="10"/>
      <c r="M54" s="16">
        <f t="shared" si="17"/>
        <v>0</v>
      </c>
      <c r="N54" s="16" t="str">
        <f t="shared" si="18"/>
        <v>/</v>
      </c>
      <c r="O54" s="16" t="str">
        <f t="shared" si="19"/>
        <v/>
      </c>
      <c r="P54" s="17" t="str">
        <f t="shared" si="20"/>
        <v/>
      </c>
      <c r="Q54" s="17" t="str">
        <f t="shared" si="21"/>
        <v/>
      </c>
      <c r="R54" s="16" t="str">
        <f t="shared" si="22"/>
        <v>ไม่ผ่าน</v>
      </c>
    </row>
    <row r="55" spans="1:18" s="2" customFormat="1" ht="19.5" customHeight="1" x14ac:dyDescent="0.45">
      <c r="A55" s="14">
        <v>44</v>
      </c>
      <c r="B55" s="78" t="s">
        <v>453</v>
      </c>
      <c r="C55" s="79" t="s">
        <v>454</v>
      </c>
      <c r="D55" s="10"/>
      <c r="E55" s="10"/>
      <c r="F55" s="10"/>
      <c r="G55" s="10"/>
      <c r="H55" s="10"/>
      <c r="I55" s="10"/>
      <c r="J55" s="10"/>
      <c r="K55" s="10"/>
      <c r="L55" s="10"/>
      <c r="M55" s="16">
        <f t="shared" si="17"/>
        <v>0</v>
      </c>
      <c r="N55" s="16" t="str">
        <f t="shared" si="18"/>
        <v>/</v>
      </c>
      <c r="O55" s="16" t="str">
        <f t="shared" si="19"/>
        <v/>
      </c>
      <c r="P55" s="17" t="str">
        <f t="shared" si="20"/>
        <v/>
      </c>
      <c r="Q55" s="17" t="str">
        <f t="shared" si="21"/>
        <v/>
      </c>
      <c r="R55" s="16" t="str">
        <f t="shared" si="22"/>
        <v>ไม่ผ่าน</v>
      </c>
    </row>
    <row r="56" spans="1:18" s="2" customFormat="1" ht="19.5" customHeight="1" x14ac:dyDescent="0.45">
      <c r="A56" s="14">
        <v>45</v>
      </c>
      <c r="B56" s="78" t="s">
        <v>59</v>
      </c>
      <c r="C56" s="79" t="s">
        <v>364</v>
      </c>
      <c r="D56" s="10"/>
      <c r="E56" s="10"/>
      <c r="F56" s="10"/>
      <c r="G56" s="10"/>
      <c r="H56" s="10"/>
      <c r="I56" s="10"/>
      <c r="J56" s="10"/>
      <c r="K56" s="10"/>
      <c r="L56" s="10"/>
      <c r="M56" s="16">
        <f t="shared" si="17"/>
        <v>0</v>
      </c>
      <c r="N56" s="16" t="str">
        <f t="shared" si="18"/>
        <v>/</v>
      </c>
      <c r="O56" s="16" t="str">
        <f t="shared" si="19"/>
        <v/>
      </c>
      <c r="P56" s="17" t="str">
        <f t="shared" si="20"/>
        <v/>
      </c>
      <c r="Q56" s="17" t="str">
        <f t="shared" si="21"/>
        <v/>
      </c>
      <c r="R56" s="16" t="str">
        <f t="shared" si="22"/>
        <v>ไม่ผ่าน</v>
      </c>
    </row>
    <row r="57" spans="1:18" s="2" customFormat="1" ht="19.5" customHeight="1" x14ac:dyDescent="0.45">
      <c r="A57" s="34" t="s">
        <v>8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6"/>
      <c r="N57" s="43"/>
      <c r="O57" s="44"/>
      <c r="P57" s="34" t="s">
        <v>7</v>
      </c>
      <c r="Q57" s="36"/>
      <c r="R57" s="16">
        <f>COUNTIF(R12:R56,"ผ่าน")</f>
        <v>0</v>
      </c>
    </row>
    <row r="58" spans="1:18" s="2" customFormat="1" ht="26.25" customHeight="1" x14ac:dyDescent="0.45">
      <c r="A58" s="37" t="s">
        <v>9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9"/>
      <c r="N58" s="45"/>
      <c r="O58" s="46"/>
      <c r="P58" s="34" t="s">
        <v>10</v>
      </c>
      <c r="Q58" s="36"/>
      <c r="R58" s="16">
        <f>COUNTIF(R12:R56,"ไม่ผ่าน")</f>
        <v>45</v>
      </c>
    </row>
    <row r="59" spans="1:18" s="2" customFormat="1" ht="16.5" customHeight="1" x14ac:dyDescent="0.45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2"/>
      <c r="N59" s="47"/>
      <c r="O59" s="48"/>
      <c r="P59" s="18"/>
      <c r="Q59" s="18"/>
      <c r="R59" s="19"/>
    </row>
    <row r="60" spans="1:18" s="2" customFormat="1" ht="19.5" customHeight="1" x14ac:dyDescent="0.45">
      <c r="A60" s="11"/>
      <c r="B60" s="11" t="s">
        <v>34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1:18" s="2" customFormat="1" ht="21" x14ac:dyDescent="0.45">
      <c r="A61" s="11"/>
      <c r="B61" s="67" t="s">
        <v>41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</row>
    <row r="62" spans="1:18" s="2" customFormat="1" ht="21" x14ac:dyDescent="0.45">
      <c r="A62" s="11"/>
      <c r="B62" s="67" t="s">
        <v>42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</row>
    <row r="63" spans="1:18" s="2" customFormat="1" ht="21" x14ac:dyDescent="0.45">
      <c r="A63" s="11"/>
      <c r="B63" s="67" t="s">
        <v>43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</row>
    <row r="64" spans="1:18" s="2" customFormat="1" ht="21" x14ac:dyDescent="0.45">
      <c r="A64" s="11"/>
      <c r="B64" s="64" t="s">
        <v>11</v>
      </c>
      <c r="C64" s="20" t="s">
        <v>12</v>
      </c>
      <c r="D64" s="65" t="s">
        <v>13</v>
      </c>
      <c r="E64" s="65"/>
      <c r="F64" s="65"/>
      <c r="G64" s="65" t="s">
        <v>14</v>
      </c>
      <c r="H64" s="65"/>
      <c r="I64" s="65"/>
      <c r="J64" s="11"/>
      <c r="K64" s="11"/>
      <c r="L64" s="11"/>
      <c r="M64" s="11"/>
      <c r="N64" s="11"/>
      <c r="O64" s="11"/>
      <c r="P64" s="11"/>
      <c r="Q64" s="11"/>
      <c r="R64" s="11"/>
    </row>
    <row r="65" spans="1:18" s="2" customFormat="1" ht="21" x14ac:dyDescent="0.45">
      <c r="A65" s="11"/>
      <c r="B65" s="64"/>
      <c r="C65" s="21" t="s">
        <v>35</v>
      </c>
      <c r="D65" s="66" t="s">
        <v>15</v>
      </c>
      <c r="E65" s="66"/>
      <c r="F65" s="66"/>
      <c r="G65" s="66">
        <f>COUNTIF(N12:N56,"/")</f>
        <v>45</v>
      </c>
      <c r="H65" s="66"/>
      <c r="I65" s="66"/>
      <c r="J65" s="11"/>
      <c r="K65" s="11"/>
      <c r="L65" s="11"/>
      <c r="M65" s="11"/>
      <c r="N65" s="11"/>
      <c r="O65" s="11"/>
      <c r="P65" s="11"/>
      <c r="Q65" s="11"/>
      <c r="R65" s="11"/>
    </row>
    <row r="66" spans="1:18" s="2" customFormat="1" ht="21" x14ac:dyDescent="0.45">
      <c r="A66" s="11"/>
      <c r="B66" s="64"/>
      <c r="C66" s="21" t="s">
        <v>36</v>
      </c>
      <c r="D66" s="66" t="s">
        <v>16</v>
      </c>
      <c r="E66" s="66"/>
      <c r="F66" s="66"/>
      <c r="G66" s="66">
        <f>COUNTIF(O12:O56,"/")</f>
        <v>0</v>
      </c>
      <c r="H66" s="66"/>
      <c r="I66" s="66"/>
      <c r="J66" s="11"/>
      <c r="K66" s="11"/>
      <c r="L66" s="11"/>
      <c r="M66" s="11"/>
      <c r="N66" s="11"/>
      <c r="O66" s="11"/>
      <c r="P66" s="11"/>
      <c r="Q66" s="11"/>
      <c r="R66" s="11"/>
    </row>
    <row r="67" spans="1:18" s="2" customFormat="1" ht="21" x14ac:dyDescent="0.45">
      <c r="A67" s="11"/>
      <c r="B67" s="64"/>
      <c r="C67" s="21" t="s">
        <v>37</v>
      </c>
      <c r="D67" s="66" t="s">
        <v>17</v>
      </c>
      <c r="E67" s="66"/>
      <c r="F67" s="66"/>
      <c r="G67" s="66">
        <f>COUNTIF(P12:P56,"/")</f>
        <v>0</v>
      </c>
      <c r="H67" s="66"/>
      <c r="I67" s="66"/>
      <c r="J67" s="11"/>
      <c r="K67" s="11"/>
      <c r="L67" s="11"/>
      <c r="M67" s="11"/>
      <c r="N67" s="11"/>
      <c r="O67" s="11"/>
      <c r="P67" s="11"/>
      <c r="Q67" s="11"/>
      <c r="R67" s="11"/>
    </row>
    <row r="68" spans="1:18" s="2" customFormat="1" ht="21" x14ac:dyDescent="0.45">
      <c r="A68" s="11"/>
      <c r="B68" s="64"/>
      <c r="C68" s="21" t="s">
        <v>38</v>
      </c>
      <c r="D68" s="66" t="s">
        <v>18</v>
      </c>
      <c r="E68" s="66"/>
      <c r="F68" s="66"/>
      <c r="G68" s="66">
        <f>COUNTIF(Q12:Q56,"/")</f>
        <v>0</v>
      </c>
      <c r="H68" s="66"/>
      <c r="I68" s="66"/>
      <c r="J68" s="11"/>
      <c r="K68" s="11"/>
      <c r="L68" s="11"/>
      <c r="M68" s="11"/>
      <c r="N68" s="11"/>
      <c r="O68" s="11"/>
      <c r="P68" s="11"/>
      <c r="Q68" s="11"/>
      <c r="R68" s="11"/>
    </row>
    <row r="69" spans="1:18" s="2" customFormat="1" ht="2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s="2" customFormat="1" ht="2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s="2" customFormat="1" ht="21" x14ac:dyDescent="0.45">
      <c r="A71" s="12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s="2" customFormat="1" ht="2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s="2" customFormat="1" ht="21" x14ac:dyDescent="0.45">
      <c r="A73" s="12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s="2" customFormat="1" ht="21" x14ac:dyDescent="0.45">
      <c r="A74" s="12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s="2" customFormat="1" ht="21" x14ac:dyDescent="0.45">
      <c r="A75" s="12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s="2" customFormat="1" ht="21" x14ac:dyDescent="0.45">
      <c r="A76" s="12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s="2" customFormat="1" ht="21" x14ac:dyDescent="0.45">
      <c r="A77" s="12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s="2" customFormat="1" ht="21" x14ac:dyDescent="0.45">
      <c r="A78" s="12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s="2" customFormat="1" ht="21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s="2" customFormat="1" ht="18.75" x14ac:dyDescent="0.3"/>
    <row r="81" spans="1:18" s="2" customFormat="1" ht="18.75" x14ac:dyDescent="0.3"/>
    <row r="82" spans="1:18" s="2" customFormat="1" ht="18.75" x14ac:dyDescent="0.3">
      <c r="A82" s="3"/>
    </row>
    <row r="83" spans="1:18" s="4" customFormat="1" ht="18.75" x14ac:dyDescent="0.3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s="4" customFormat="1" ht="18.75" x14ac:dyDescent="0.3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s="4" customFormat="1" ht="18.75" x14ac:dyDescent="0.3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s="4" customFormat="1" ht="18" x14ac:dyDescent="0.25"/>
    <row r="87" spans="1:18" ht="18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8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8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</sheetData>
  <mergeCells count="31">
    <mergeCell ref="D67:F67"/>
    <mergeCell ref="G67:I67"/>
    <mergeCell ref="D68:F68"/>
    <mergeCell ref="G68:I68"/>
    <mergeCell ref="B61:R61"/>
    <mergeCell ref="B62:R62"/>
    <mergeCell ref="B63:R63"/>
    <mergeCell ref="B64:B68"/>
    <mergeCell ref="D64:F64"/>
    <mergeCell ref="G64:I64"/>
    <mergeCell ref="D65:F65"/>
    <mergeCell ref="G65:I65"/>
    <mergeCell ref="D66:F66"/>
    <mergeCell ref="G66:I66"/>
    <mergeCell ref="A57:M57"/>
    <mergeCell ref="N57:O59"/>
    <mergeCell ref="P57:Q57"/>
    <mergeCell ref="A58:M59"/>
    <mergeCell ref="P58:Q58"/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</mergeCells>
  <pageMargins left="0.51181102362204722" right="0.19685039370078741" top="0.35433070866141736" bottom="0.15748031496062992" header="0.31496062992125984" footer="0"/>
  <pageSetup paperSize="9" scale="57" fitToWidth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2E5AE-BCC6-468F-BC1A-400EB4196F0E}">
  <sheetPr>
    <pageSetUpPr fitToPage="1"/>
  </sheetPr>
  <dimension ref="A1:R89"/>
  <sheetViews>
    <sheetView view="pageLayout" topLeftCell="A48" zoomScale="110" zoomScalePageLayoutView="110" workbookViewId="0">
      <selection activeCell="B12" sqref="B12:C56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2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2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7.5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1" customFormat="1" ht="16.5" customHeight="1" x14ac:dyDescent="0.35">
      <c r="A6" s="49" t="s">
        <v>137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s="1" customFormat="1" ht="18" customHeight="1" x14ac:dyDescent="0.35">
      <c r="A7" s="49" t="s">
        <v>40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 s="5" customFormat="1" ht="20.25" customHeight="1" x14ac:dyDescent="0.2">
      <c r="A8" s="7" t="s">
        <v>39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s="2" customFormat="1" ht="18" customHeight="1" x14ac:dyDescent="0.45">
      <c r="A9" s="50" t="s">
        <v>0</v>
      </c>
      <c r="B9" s="51" t="s">
        <v>1</v>
      </c>
      <c r="C9" s="52"/>
      <c r="D9" s="57" t="s">
        <v>2</v>
      </c>
      <c r="E9" s="57"/>
      <c r="F9" s="57"/>
      <c r="G9" s="57"/>
      <c r="H9" s="57"/>
      <c r="I9" s="57"/>
      <c r="J9" s="57"/>
      <c r="K9" s="57"/>
      <c r="L9" s="57"/>
      <c r="M9" s="58" t="s">
        <v>20</v>
      </c>
      <c r="N9" s="59" t="s">
        <v>3</v>
      </c>
      <c r="O9" s="59"/>
      <c r="P9" s="59"/>
      <c r="Q9" s="59"/>
      <c r="R9" s="60" t="s">
        <v>4</v>
      </c>
    </row>
    <row r="10" spans="1:18" s="2" customFormat="1" ht="18.75" customHeight="1" x14ac:dyDescent="0.45">
      <c r="A10" s="50"/>
      <c r="B10" s="53"/>
      <c r="C10" s="54"/>
      <c r="D10" s="61" t="s">
        <v>5</v>
      </c>
      <c r="E10" s="62"/>
      <c r="F10" s="61" t="s">
        <v>6</v>
      </c>
      <c r="G10" s="63"/>
      <c r="H10" s="63"/>
      <c r="I10" s="63"/>
      <c r="J10" s="63"/>
      <c r="K10" s="63"/>
      <c r="L10" s="62"/>
      <c r="M10" s="58"/>
      <c r="N10" s="58" t="s">
        <v>21</v>
      </c>
      <c r="O10" s="59" t="s">
        <v>7</v>
      </c>
      <c r="P10" s="59"/>
      <c r="Q10" s="59"/>
      <c r="R10" s="60"/>
    </row>
    <row r="11" spans="1:18" s="2" customFormat="1" ht="126" customHeight="1" x14ac:dyDescent="0.3">
      <c r="A11" s="50"/>
      <c r="B11" s="55"/>
      <c r="C11" s="56"/>
      <c r="D11" s="13" t="s">
        <v>22</v>
      </c>
      <c r="E11" s="13" t="s">
        <v>23</v>
      </c>
      <c r="F11" s="13" t="s">
        <v>24</v>
      </c>
      <c r="G11" s="13" t="s">
        <v>25</v>
      </c>
      <c r="H11" s="13" t="s">
        <v>26</v>
      </c>
      <c r="I11" s="13" t="s">
        <v>27</v>
      </c>
      <c r="J11" s="13" t="s">
        <v>28</v>
      </c>
      <c r="K11" s="13" t="s">
        <v>29</v>
      </c>
      <c r="L11" s="13" t="s">
        <v>30</v>
      </c>
      <c r="M11" s="58"/>
      <c r="N11" s="58"/>
      <c r="O11" s="15" t="s">
        <v>31</v>
      </c>
      <c r="P11" s="15" t="s">
        <v>32</v>
      </c>
      <c r="Q11" s="15" t="s">
        <v>33</v>
      </c>
      <c r="R11" s="60"/>
    </row>
    <row r="12" spans="1:18" s="2" customFormat="1" ht="18" customHeight="1" x14ac:dyDescent="0.45">
      <c r="A12" s="14">
        <v>1</v>
      </c>
      <c r="B12" s="28" t="s">
        <v>455</v>
      </c>
      <c r="C12" s="29" t="s">
        <v>456</v>
      </c>
      <c r="D12" s="10"/>
      <c r="E12" s="10"/>
      <c r="F12" s="10"/>
      <c r="G12" s="10"/>
      <c r="H12" s="10"/>
      <c r="I12" s="10"/>
      <c r="J12" s="10"/>
      <c r="K12" s="10"/>
      <c r="L12" s="10"/>
      <c r="M12" s="16">
        <f>D12+E12+F12+G12+H12+I12+J12+K12+L12</f>
        <v>0</v>
      </c>
      <c r="N12" s="16" t="str">
        <f>IF(M12&lt;=19,"/","")</f>
        <v>/</v>
      </c>
      <c r="O12" s="16" t="str">
        <f>IF(AND(M12&gt;19,M12&lt;=26),"/","")</f>
        <v/>
      </c>
      <c r="P12" s="17" t="str">
        <f>IF(AND(M12&gt;26,M12&lt;=33),"/","")</f>
        <v/>
      </c>
      <c r="Q12" s="17" t="str">
        <f>IF(AND(M12&gt;33,M12&lt;=40),"/","")</f>
        <v/>
      </c>
      <c r="R12" s="16" t="str">
        <f>IF(M12&gt;=20,"ผ่าน","ไม่ผ่าน")</f>
        <v>ไม่ผ่าน</v>
      </c>
    </row>
    <row r="13" spans="1:18" s="2" customFormat="1" ht="18" customHeight="1" x14ac:dyDescent="0.45">
      <c r="A13" s="14">
        <v>2</v>
      </c>
      <c r="B13" s="28" t="s">
        <v>457</v>
      </c>
      <c r="C13" s="29" t="s">
        <v>458</v>
      </c>
      <c r="D13" s="10"/>
      <c r="E13" s="10"/>
      <c r="F13" s="10"/>
      <c r="G13" s="10"/>
      <c r="H13" s="10"/>
      <c r="I13" s="10"/>
      <c r="J13" s="10"/>
      <c r="K13" s="10"/>
      <c r="L13" s="10"/>
      <c r="M13" s="16">
        <f t="shared" ref="M13:M14" si="0">D13+E13+F13+G13+H13+I13+J13+K13+L13</f>
        <v>0</v>
      </c>
      <c r="N13" s="16" t="str">
        <f t="shared" ref="N13:N14" si="1">IF(M13&lt;=19,"/","")</f>
        <v>/</v>
      </c>
      <c r="O13" s="16" t="str">
        <f t="shared" ref="O13:O14" si="2">IF(AND(M13&gt;19,M13&lt;=26),"/","")</f>
        <v/>
      </c>
      <c r="P13" s="17" t="str">
        <f t="shared" ref="P13:P14" si="3">IF(AND(M13&gt;26,M13&lt;=33),"/","")</f>
        <v/>
      </c>
      <c r="Q13" s="17" t="str">
        <f t="shared" ref="Q13:Q14" si="4">IF(AND(M13&gt;33,M13&lt;=40),"/","")</f>
        <v/>
      </c>
      <c r="R13" s="16" t="str">
        <f>IF(M13&gt;=20,"ผ่าน","ไม่ผ่าน")</f>
        <v>ไม่ผ่าน</v>
      </c>
    </row>
    <row r="14" spans="1:18" s="2" customFormat="1" ht="18" customHeight="1" x14ac:dyDescent="0.45">
      <c r="A14" s="14">
        <v>3</v>
      </c>
      <c r="B14" s="28" t="s">
        <v>459</v>
      </c>
      <c r="C14" s="29" t="s">
        <v>460</v>
      </c>
      <c r="D14" s="10"/>
      <c r="E14" s="10"/>
      <c r="F14" s="10"/>
      <c r="G14" s="10"/>
      <c r="H14" s="10"/>
      <c r="I14" s="10"/>
      <c r="J14" s="10"/>
      <c r="K14" s="10"/>
      <c r="L14" s="10"/>
      <c r="M14" s="16">
        <f t="shared" si="0"/>
        <v>0</v>
      </c>
      <c r="N14" s="16" t="str">
        <f t="shared" si="1"/>
        <v>/</v>
      </c>
      <c r="O14" s="16" t="str">
        <f t="shared" si="2"/>
        <v/>
      </c>
      <c r="P14" s="17" t="str">
        <f t="shared" si="3"/>
        <v/>
      </c>
      <c r="Q14" s="17" t="str">
        <f t="shared" si="4"/>
        <v/>
      </c>
      <c r="R14" s="16" t="str">
        <f t="shared" ref="R14:R46" si="5">IF(M14&gt;=20,"ผ่าน","ไม่ผ่าน")</f>
        <v>ไม่ผ่าน</v>
      </c>
    </row>
    <row r="15" spans="1:18" s="2" customFormat="1" ht="18" customHeight="1" x14ac:dyDescent="0.45">
      <c r="A15" s="14">
        <v>4</v>
      </c>
      <c r="B15" s="28" t="s">
        <v>461</v>
      </c>
      <c r="C15" s="29" t="s">
        <v>462</v>
      </c>
      <c r="D15" s="10"/>
      <c r="E15" s="10"/>
      <c r="F15" s="10"/>
      <c r="G15" s="10"/>
      <c r="H15" s="10"/>
      <c r="I15" s="10"/>
      <c r="J15" s="10"/>
      <c r="K15" s="10"/>
      <c r="L15" s="10"/>
      <c r="M15" s="16">
        <f t="shared" ref="M15:M46" si="6">D15+E15+F15+G15+H15+I15+J15+K15+L15</f>
        <v>0</v>
      </c>
      <c r="N15" s="16" t="str">
        <f t="shared" ref="N15:N46" si="7">IF(M15&lt;=19,"/","")</f>
        <v>/</v>
      </c>
      <c r="O15" s="16" t="str">
        <f t="shared" ref="O15:O46" si="8">IF(AND(M15&gt;19,M15&lt;=26),"/","")</f>
        <v/>
      </c>
      <c r="P15" s="17" t="str">
        <f t="shared" ref="P15:P46" si="9">IF(AND(M15&gt;26,M15&lt;=33),"/","")</f>
        <v/>
      </c>
      <c r="Q15" s="17" t="str">
        <f t="shared" ref="Q15:Q46" si="10">IF(AND(M15&gt;33,M15&lt;=40),"/","")</f>
        <v/>
      </c>
      <c r="R15" s="16" t="str">
        <f t="shared" si="5"/>
        <v>ไม่ผ่าน</v>
      </c>
    </row>
    <row r="16" spans="1:18" s="2" customFormat="1" ht="18" customHeight="1" x14ac:dyDescent="0.45">
      <c r="A16" s="14">
        <v>5</v>
      </c>
      <c r="B16" s="28" t="s">
        <v>100</v>
      </c>
      <c r="C16" s="29" t="s">
        <v>463</v>
      </c>
      <c r="D16" s="10"/>
      <c r="E16" s="10"/>
      <c r="F16" s="10"/>
      <c r="G16" s="10"/>
      <c r="H16" s="10"/>
      <c r="I16" s="10"/>
      <c r="J16" s="10"/>
      <c r="K16" s="10"/>
      <c r="L16" s="10"/>
      <c r="M16" s="16">
        <f t="shared" si="6"/>
        <v>0</v>
      </c>
      <c r="N16" s="16" t="str">
        <f t="shared" si="7"/>
        <v>/</v>
      </c>
      <c r="O16" s="16" t="str">
        <f t="shared" si="8"/>
        <v/>
      </c>
      <c r="P16" s="17" t="str">
        <f t="shared" si="9"/>
        <v/>
      </c>
      <c r="Q16" s="17" t="str">
        <f t="shared" si="10"/>
        <v/>
      </c>
      <c r="R16" s="16" t="str">
        <f t="shared" si="5"/>
        <v>ไม่ผ่าน</v>
      </c>
    </row>
    <row r="17" spans="1:18" s="2" customFormat="1" ht="18" customHeight="1" x14ac:dyDescent="0.45">
      <c r="A17" s="14">
        <v>6</v>
      </c>
      <c r="B17" s="28" t="s">
        <v>464</v>
      </c>
      <c r="C17" s="29" t="s">
        <v>465</v>
      </c>
      <c r="D17" s="10"/>
      <c r="E17" s="10"/>
      <c r="F17" s="10"/>
      <c r="G17" s="10"/>
      <c r="H17" s="10"/>
      <c r="I17" s="10"/>
      <c r="J17" s="10"/>
      <c r="K17" s="10"/>
      <c r="L17" s="10"/>
      <c r="M17" s="16">
        <f t="shared" si="6"/>
        <v>0</v>
      </c>
      <c r="N17" s="16" t="str">
        <f t="shared" si="7"/>
        <v>/</v>
      </c>
      <c r="O17" s="16" t="str">
        <f t="shared" si="8"/>
        <v/>
      </c>
      <c r="P17" s="17" t="str">
        <f t="shared" si="9"/>
        <v/>
      </c>
      <c r="Q17" s="17" t="str">
        <f t="shared" si="10"/>
        <v/>
      </c>
      <c r="R17" s="16" t="str">
        <f t="shared" si="5"/>
        <v>ไม่ผ่าน</v>
      </c>
    </row>
    <row r="18" spans="1:18" s="2" customFormat="1" ht="18" customHeight="1" x14ac:dyDescent="0.45">
      <c r="A18" s="14">
        <v>7</v>
      </c>
      <c r="B18" s="28" t="s">
        <v>466</v>
      </c>
      <c r="C18" s="29" t="s">
        <v>467</v>
      </c>
      <c r="D18" s="10"/>
      <c r="E18" s="10"/>
      <c r="F18" s="10"/>
      <c r="G18" s="10"/>
      <c r="H18" s="10"/>
      <c r="I18" s="10"/>
      <c r="J18" s="10"/>
      <c r="K18" s="10"/>
      <c r="L18" s="10"/>
      <c r="M18" s="16">
        <f t="shared" si="6"/>
        <v>0</v>
      </c>
      <c r="N18" s="16" t="str">
        <f t="shared" si="7"/>
        <v>/</v>
      </c>
      <c r="O18" s="16" t="str">
        <f t="shared" si="8"/>
        <v/>
      </c>
      <c r="P18" s="17" t="str">
        <f t="shared" si="9"/>
        <v/>
      </c>
      <c r="Q18" s="17" t="str">
        <f t="shared" si="10"/>
        <v/>
      </c>
      <c r="R18" s="16" t="str">
        <f t="shared" si="5"/>
        <v>ไม่ผ่าน</v>
      </c>
    </row>
    <row r="19" spans="1:18" s="2" customFormat="1" ht="18" customHeight="1" x14ac:dyDescent="0.45">
      <c r="A19" s="14">
        <v>8</v>
      </c>
      <c r="B19" s="28" t="s">
        <v>468</v>
      </c>
      <c r="C19" s="29" t="s">
        <v>102</v>
      </c>
      <c r="D19" s="10"/>
      <c r="E19" s="10"/>
      <c r="F19" s="10"/>
      <c r="G19" s="10"/>
      <c r="H19" s="10"/>
      <c r="I19" s="10"/>
      <c r="J19" s="10"/>
      <c r="K19" s="10"/>
      <c r="L19" s="10"/>
      <c r="M19" s="16">
        <f t="shared" si="6"/>
        <v>0</v>
      </c>
      <c r="N19" s="16" t="str">
        <f t="shared" si="7"/>
        <v>/</v>
      </c>
      <c r="O19" s="16" t="str">
        <f t="shared" si="8"/>
        <v/>
      </c>
      <c r="P19" s="17" t="str">
        <f t="shared" si="9"/>
        <v/>
      </c>
      <c r="Q19" s="17" t="str">
        <f t="shared" si="10"/>
        <v/>
      </c>
      <c r="R19" s="16" t="str">
        <f t="shared" si="5"/>
        <v>ไม่ผ่าน</v>
      </c>
    </row>
    <row r="20" spans="1:18" s="2" customFormat="1" ht="18" customHeight="1" x14ac:dyDescent="0.45">
      <c r="A20" s="14">
        <v>9</v>
      </c>
      <c r="B20" s="28" t="s">
        <v>118</v>
      </c>
      <c r="C20" s="29" t="s">
        <v>469</v>
      </c>
      <c r="D20" s="10"/>
      <c r="E20" s="10"/>
      <c r="F20" s="10"/>
      <c r="G20" s="10"/>
      <c r="H20" s="10"/>
      <c r="I20" s="10"/>
      <c r="J20" s="10"/>
      <c r="K20" s="10"/>
      <c r="L20" s="10"/>
      <c r="M20" s="16">
        <f t="shared" si="6"/>
        <v>0</v>
      </c>
      <c r="N20" s="16" t="str">
        <f t="shared" si="7"/>
        <v>/</v>
      </c>
      <c r="O20" s="16" t="str">
        <f t="shared" si="8"/>
        <v/>
      </c>
      <c r="P20" s="17" t="str">
        <f t="shared" si="9"/>
        <v/>
      </c>
      <c r="Q20" s="17" t="str">
        <f t="shared" si="10"/>
        <v/>
      </c>
      <c r="R20" s="16" t="str">
        <f t="shared" si="5"/>
        <v>ไม่ผ่าน</v>
      </c>
    </row>
    <row r="21" spans="1:18" s="2" customFormat="1" ht="18" customHeight="1" x14ac:dyDescent="0.45">
      <c r="A21" s="14">
        <v>10</v>
      </c>
      <c r="B21" s="28" t="s">
        <v>470</v>
      </c>
      <c r="C21" s="29" t="s">
        <v>471</v>
      </c>
      <c r="D21" s="10"/>
      <c r="E21" s="10"/>
      <c r="F21" s="10"/>
      <c r="G21" s="10"/>
      <c r="H21" s="10"/>
      <c r="I21" s="10"/>
      <c r="J21" s="10"/>
      <c r="K21" s="10"/>
      <c r="L21" s="10"/>
      <c r="M21" s="16">
        <f t="shared" si="6"/>
        <v>0</v>
      </c>
      <c r="N21" s="16" t="str">
        <f t="shared" si="7"/>
        <v>/</v>
      </c>
      <c r="O21" s="16" t="str">
        <f t="shared" si="8"/>
        <v/>
      </c>
      <c r="P21" s="17" t="str">
        <f t="shared" si="9"/>
        <v/>
      </c>
      <c r="Q21" s="17" t="str">
        <f t="shared" si="10"/>
        <v/>
      </c>
      <c r="R21" s="16" t="str">
        <f t="shared" si="5"/>
        <v>ไม่ผ่าน</v>
      </c>
    </row>
    <row r="22" spans="1:18" s="2" customFormat="1" ht="18" customHeight="1" x14ac:dyDescent="0.45">
      <c r="A22" s="14">
        <v>11</v>
      </c>
      <c r="B22" s="28" t="s">
        <v>123</v>
      </c>
      <c r="C22" s="29" t="s">
        <v>472</v>
      </c>
      <c r="D22" s="10"/>
      <c r="E22" s="10"/>
      <c r="F22" s="10"/>
      <c r="G22" s="10"/>
      <c r="H22" s="10"/>
      <c r="I22" s="10"/>
      <c r="J22" s="10"/>
      <c r="K22" s="10"/>
      <c r="L22" s="10"/>
      <c r="M22" s="16">
        <f t="shared" si="6"/>
        <v>0</v>
      </c>
      <c r="N22" s="16" t="str">
        <f t="shared" si="7"/>
        <v>/</v>
      </c>
      <c r="O22" s="16" t="str">
        <f t="shared" si="8"/>
        <v/>
      </c>
      <c r="P22" s="17" t="str">
        <f t="shared" si="9"/>
        <v/>
      </c>
      <c r="Q22" s="17" t="str">
        <f t="shared" si="10"/>
        <v/>
      </c>
      <c r="R22" s="16" t="str">
        <f t="shared" si="5"/>
        <v>ไม่ผ่าน</v>
      </c>
    </row>
    <row r="23" spans="1:18" s="2" customFormat="1" ht="18" customHeight="1" x14ac:dyDescent="0.45">
      <c r="A23" s="14">
        <v>12</v>
      </c>
      <c r="B23" s="28" t="s">
        <v>473</v>
      </c>
      <c r="C23" s="29" t="s">
        <v>474</v>
      </c>
      <c r="D23" s="10"/>
      <c r="E23" s="10"/>
      <c r="F23" s="10"/>
      <c r="G23" s="10"/>
      <c r="H23" s="10"/>
      <c r="I23" s="10"/>
      <c r="J23" s="10"/>
      <c r="K23" s="10"/>
      <c r="L23" s="10"/>
      <c r="M23" s="16">
        <f t="shared" si="6"/>
        <v>0</v>
      </c>
      <c r="N23" s="16" t="str">
        <f t="shared" si="7"/>
        <v>/</v>
      </c>
      <c r="O23" s="16" t="str">
        <f t="shared" si="8"/>
        <v/>
      </c>
      <c r="P23" s="17" t="str">
        <f t="shared" si="9"/>
        <v/>
      </c>
      <c r="Q23" s="17" t="str">
        <f t="shared" si="10"/>
        <v/>
      </c>
      <c r="R23" s="16" t="str">
        <f t="shared" si="5"/>
        <v>ไม่ผ่าน</v>
      </c>
    </row>
    <row r="24" spans="1:18" s="2" customFormat="1" ht="18" customHeight="1" x14ac:dyDescent="0.45">
      <c r="A24" s="14">
        <v>13</v>
      </c>
      <c r="B24" s="28" t="s">
        <v>127</v>
      </c>
      <c r="C24" s="29" t="s">
        <v>475</v>
      </c>
      <c r="D24" s="10"/>
      <c r="E24" s="10"/>
      <c r="F24" s="10"/>
      <c r="G24" s="10"/>
      <c r="H24" s="10"/>
      <c r="I24" s="10"/>
      <c r="J24" s="10"/>
      <c r="K24" s="10"/>
      <c r="L24" s="10"/>
      <c r="M24" s="16">
        <f t="shared" si="6"/>
        <v>0</v>
      </c>
      <c r="N24" s="16" t="str">
        <f t="shared" si="7"/>
        <v>/</v>
      </c>
      <c r="O24" s="16" t="str">
        <f t="shared" si="8"/>
        <v/>
      </c>
      <c r="P24" s="17" t="str">
        <f t="shared" si="9"/>
        <v/>
      </c>
      <c r="Q24" s="17" t="str">
        <f t="shared" si="10"/>
        <v/>
      </c>
      <c r="R24" s="16" t="str">
        <f t="shared" si="5"/>
        <v>ไม่ผ่าน</v>
      </c>
    </row>
    <row r="25" spans="1:18" s="2" customFormat="1" ht="18" customHeight="1" x14ac:dyDescent="0.45">
      <c r="A25" s="14">
        <v>14</v>
      </c>
      <c r="B25" s="28" t="s">
        <v>476</v>
      </c>
      <c r="C25" s="29" t="s">
        <v>477</v>
      </c>
      <c r="D25" s="10"/>
      <c r="E25" s="10"/>
      <c r="F25" s="10"/>
      <c r="G25" s="10"/>
      <c r="H25" s="10"/>
      <c r="I25" s="10"/>
      <c r="J25" s="10"/>
      <c r="K25" s="10"/>
      <c r="L25" s="10"/>
      <c r="M25" s="16">
        <f t="shared" si="6"/>
        <v>0</v>
      </c>
      <c r="N25" s="16" t="str">
        <f t="shared" si="7"/>
        <v>/</v>
      </c>
      <c r="O25" s="16" t="str">
        <f t="shared" si="8"/>
        <v/>
      </c>
      <c r="P25" s="17" t="str">
        <f t="shared" si="9"/>
        <v/>
      </c>
      <c r="Q25" s="17" t="str">
        <f t="shared" si="10"/>
        <v/>
      </c>
      <c r="R25" s="16" t="str">
        <f t="shared" si="5"/>
        <v>ไม่ผ่าน</v>
      </c>
    </row>
    <row r="26" spans="1:18" s="2" customFormat="1" ht="18" customHeight="1" x14ac:dyDescent="0.45">
      <c r="A26" s="14">
        <v>15</v>
      </c>
      <c r="B26" s="28" t="s">
        <v>478</v>
      </c>
      <c r="C26" s="29" t="s">
        <v>479</v>
      </c>
      <c r="D26" s="10"/>
      <c r="E26" s="10"/>
      <c r="F26" s="10"/>
      <c r="G26" s="10"/>
      <c r="H26" s="10"/>
      <c r="I26" s="10"/>
      <c r="J26" s="10"/>
      <c r="K26" s="10"/>
      <c r="L26" s="10"/>
      <c r="M26" s="16">
        <f t="shared" si="6"/>
        <v>0</v>
      </c>
      <c r="N26" s="16" t="str">
        <f t="shared" si="7"/>
        <v>/</v>
      </c>
      <c r="O26" s="16" t="str">
        <f t="shared" si="8"/>
        <v/>
      </c>
      <c r="P26" s="17" t="str">
        <f t="shared" si="9"/>
        <v/>
      </c>
      <c r="Q26" s="17" t="str">
        <f t="shared" si="10"/>
        <v/>
      </c>
      <c r="R26" s="16" t="str">
        <f t="shared" si="5"/>
        <v>ไม่ผ่าน</v>
      </c>
    </row>
    <row r="27" spans="1:18" s="2" customFormat="1" ht="18" customHeight="1" x14ac:dyDescent="0.45">
      <c r="A27" s="14">
        <v>16</v>
      </c>
      <c r="B27" s="28" t="s">
        <v>480</v>
      </c>
      <c r="C27" s="29" t="s">
        <v>481</v>
      </c>
      <c r="D27" s="10"/>
      <c r="E27" s="10"/>
      <c r="F27" s="10"/>
      <c r="G27" s="10"/>
      <c r="H27" s="10"/>
      <c r="I27" s="10"/>
      <c r="J27" s="10"/>
      <c r="K27" s="10"/>
      <c r="L27" s="10"/>
      <c r="M27" s="16">
        <f t="shared" si="6"/>
        <v>0</v>
      </c>
      <c r="N27" s="16" t="str">
        <f t="shared" si="7"/>
        <v>/</v>
      </c>
      <c r="O27" s="16" t="str">
        <f t="shared" si="8"/>
        <v/>
      </c>
      <c r="P27" s="17" t="str">
        <f t="shared" si="9"/>
        <v/>
      </c>
      <c r="Q27" s="17" t="str">
        <f t="shared" si="10"/>
        <v/>
      </c>
      <c r="R27" s="16" t="str">
        <f t="shared" si="5"/>
        <v>ไม่ผ่าน</v>
      </c>
    </row>
    <row r="28" spans="1:18" s="2" customFormat="1" ht="18" customHeight="1" x14ac:dyDescent="0.45">
      <c r="A28" s="14">
        <v>17</v>
      </c>
      <c r="B28" s="28" t="s">
        <v>482</v>
      </c>
      <c r="C28" s="29" t="s">
        <v>483</v>
      </c>
      <c r="D28" s="10"/>
      <c r="E28" s="10"/>
      <c r="F28" s="10"/>
      <c r="G28" s="10"/>
      <c r="H28" s="10"/>
      <c r="I28" s="10"/>
      <c r="J28" s="10"/>
      <c r="K28" s="10"/>
      <c r="L28" s="10"/>
      <c r="M28" s="16">
        <f t="shared" si="6"/>
        <v>0</v>
      </c>
      <c r="N28" s="16" t="str">
        <f t="shared" si="7"/>
        <v>/</v>
      </c>
      <c r="O28" s="16" t="str">
        <f t="shared" si="8"/>
        <v/>
      </c>
      <c r="P28" s="17" t="str">
        <f t="shared" si="9"/>
        <v/>
      </c>
      <c r="Q28" s="17" t="str">
        <f t="shared" si="10"/>
        <v/>
      </c>
      <c r="R28" s="16" t="str">
        <f t="shared" si="5"/>
        <v>ไม่ผ่าน</v>
      </c>
    </row>
    <row r="29" spans="1:18" s="2" customFormat="1" ht="18" customHeight="1" x14ac:dyDescent="0.45">
      <c r="A29" s="14">
        <v>18</v>
      </c>
      <c r="B29" s="28" t="s">
        <v>484</v>
      </c>
      <c r="C29" s="29" t="s">
        <v>485</v>
      </c>
      <c r="D29" s="10"/>
      <c r="E29" s="10"/>
      <c r="F29" s="10"/>
      <c r="G29" s="10"/>
      <c r="H29" s="10"/>
      <c r="I29" s="10"/>
      <c r="J29" s="10"/>
      <c r="K29" s="10"/>
      <c r="L29" s="10"/>
      <c r="M29" s="16">
        <f t="shared" si="6"/>
        <v>0</v>
      </c>
      <c r="N29" s="16" t="str">
        <f t="shared" si="7"/>
        <v>/</v>
      </c>
      <c r="O29" s="16" t="str">
        <f t="shared" si="8"/>
        <v/>
      </c>
      <c r="P29" s="17" t="str">
        <f t="shared" si="9"/>
        <v/>
      </c>
      <c r="Q29" s="17" t="str">
        <f t="shared" si="10"/>
        <v/>
      </c>
      <c r="R29" s="16" t="str">
        <f t="shared" si="5"/>
        <v>ไม่ผ่าน</v>
      </c>
    </row>
    <row r="30" spans="1:18" s="2" customFormat="1" ht="18" customHeight="1" x14ac:dyDescent="0.45">
      <c r="A30" s="14">
        <v>19</v>
      </c>
      <c r="B30" s="28" t="s">
        <v>486</v>
      </c>
      <c r="C30" s="29" t="s">
        <v>487</v>
      </c>
      <c r="D30" s="10"/>
      <c r="E30" s="10"/>
      <c r="F30" s="10"/>
      <c r="G30" s="10"/>
      <c r="H30" s="10"/>
      <c r="I30" s="10"/>
      <c r="J30" s="10"/>
      <c r="K30" s="10"/>
      <c r="L30" s="10"/>
      <c r="M30" s="16">
        <f t="shared" si="6"/>
        <v>0</v>
      </c>
      <c r="N30" s="16" t="str">
        <f t="shared" si="7"/>
        <v>/</v>
      </c>
      <c r="O30" s="16" t="str">
        <f t="shared" si="8"/>
        <v/>
      </c>
      <c r="P30" s="17" t="str">
        <f t="shared" si="9"/>
        <v/>
      </c>
      <c r="Q30" s="17" t="str">
        <f t="shared" si="10"/>
        <v/>
      </c>
      <c r="R30" s="16" t="str">
        <f t="shared" si="5"/>
        <v>ไม่ผ่าน</v>
      </c>
    </row>
    <row r="31" spans="1:18" s="2" customFormat="1" ht="18" customHeight="1" x14ac:dyDescent="0.45">
      <c r="A31" s="14">
        <v>20</v>
      </c>
      <c r="B31" s="28" t="s">
        <v>488</v>
      </c>
      <c r="C31" s="29" t="s">
        <v>116</v>
      </c>
      <c r="D31" s="10"/>
      <c r="E31" s="10"/>
      <c r="F31" s="10"/>
      <c r="G31" s="10"/>
      <c r="H31" s="10"/>
      <c r="I31" s="10"/>
      <c r="J31" s="10"/>
      <c r="K31" s="10"/>
      <c r="L31" s="10"/>
      <c r="M31" s="16">
        <f t="shared" si="6"/>
        <v>0</v>
      </c>
      <c r="N31" s="16" t="str">
        <f t="shared" si="7"/>
        <v>/</v>
      </c>
      <c r="O31" s="16" t="str">
        <f t="shared" si="8"/>
        <v/>
      </c>
      <c r="P31" s="17" t="str">
        <f t="shared" si="9"/>
        <v/>
      </c>
      <c r="Q31" s="17" t="str">
        <f t="shared" si="10"/>
        <v/>
      </c>
      <c r="R31" s="16" t="str">
        <f t="shared" si="5"/>
        <v>ไม่ผ่าน</v>
      </c>
    </row>
    <row r="32" spans="1:18" s="2" customFormat="1" ht="18" customHeight="1" x14ac:dyDescent="0.45">
      <c r="A32" s="14">
        <v>21</v>
      </c>
      <c r="B32" s="28" t="s">
        <v>489</v>
      </c>
      <c r="C32" s="29" t="s">
        <v>490</v>
      </c>
      <c r="D32" s="10"/>
      <c r="E32" s="10"/>
      <c r="F32" s="10"/>
      <c r="G32" s="10"/>
      <c r="H32" s="10"/>
      <c r="I32" s="10"/>
      <c r="J32" s="10"/>
      <c r="K32" s="10"/>
      <c r="L32" s="10"/>
      <c r="M32" s="16">
        <f t="shared" si="6"/>
        <v>0</v>
      </c>
      <c r="N32" s="16" t="str">
        <f t="shared" si="7"/>
        <v>/</v>
      </c>
      <c r="O32" s="16" t="str">
        <f t="shared" si="8"/>
        <v/>
      </c>
      <c r="P32" s="17" t="str">
        <f t="shared" si="9"/>
        <v/>
      </c>
      <c r="Q32" s="17" t="str">
        <f t="shared" si="10"/>
        <v/>
      </c>
      <c r="R32" s="16" t="str">
        <f t="shared" si="5"/>
        <v>ไม่ผ่าน</v>
      </c>
    </row>
    <row r="33" spans="1:18" s="2" customFormat="1" ht="18" customHeight="1" x14ac:dyDescent="0.45">
      <c r="A33" s="14">
        <v>22</v>
      </c>
      <c r="B33" s="28" t="s">
        <v>491</v>
      </c>
      <c r="C33" s="29" t="s">
        <v>492</v>
      </c>
      <c r="D33" s="10"/>
      <c r="E33" s="10"/>
      <c r="F33" s="10"/>
      <c r="G33" s="10"/>
      <c r="H33" s="10"/>
      <c r="I33" s="10"/>
      <c r="J33" s="10"/>
      <c r="K33" s="10"/>
      <c r="L33" s="10"/>
      <c r="M33" s="16">
        <f t="shared" si="6"/>
        <v>0</v>
      </c>
      <c r="N33" s="16" t="str">
        <f t="shared" si="7"/>
        <v>/</v>
      </c>
      <c r="O33" s="16" t="str">
        <f t="shared" si="8"/>
        <v/>
      </c>
      <c r="P33" s="17" t="str">
        <f t="shared" si="9"/>
        <v/>
      </c>
      <c r="Q33" s="17" t="str">
        <f t="shared" si="10"/>
        <v/>
      </c>
      <c r="R33" s="16" t="str">
        <f t="shared" si="5"/>
        <v>ไม่ผ่าน</v>
      </c>
    </row>
    <row r="34" spans="1:18" s="2" customFormat="1" ht="18" customHeight="1" x14ac:dyDescent="0.45">
      <c r="A34" s="14">
        <v>23</v>
      </c>
      <c r="B34" s="28" t="s">
        <v>104</v>
      </c>
      <c r="C34" s="29" t="s">
        <v>493</v>
      </c>
      <c r="D34" s="10"/>
      <c r="E34" s="10"/>
      <c r="F34" s="10"/>
      <c r="G34" s="10"/>
      <c r="H34" s="10"/>
      <c r="I34" s="10"/>
      <c r="J34" s="10"/>
      <c r="K34" s="10"/>
      <c r="L34" s="10"/>
      <c r="M34" s="16">
        <f t="shared" si="6"/>
        <v>0</v>
      </c>
      <c r="N34" s="16" t="str">
        <f t="shared" si="7"/>
        <v>/</v>
      </c>
      <c r="O34" s="16" t="str">
        <f t="shared" si="8"/>
        <v/>
      </c>
      <c r="P34" s="17" t="str">
        <f t="shared" si="9"/>
        <v/>
      </c>
      <c r="Q34" s="17" t="str">
        <f t="shared" si="10"/>
        <v/>
      </c>
      <c r="R34" s="16" t="str">
        <f t="shared" si="5"/>
        <v>ไม่ผ่าน</v>
      </c>
    </row>
    <row r="35" spans="1:18" s="2" customFormat="1" ht="18" customHeight="1" x14ac:dyDescent="0.45">
      <c r="A35" s="14">
        <v>24</v>
      </c>
      <c r="B35" s="28" t="s">
        <v>494</v>
      </c>
      <c r="C35" s="29" t="s">
        <v>495</v>
      </c>
      <c r="D35" s="10"/>
      <c r="E35" s="10"/>
      <c r="F35" s="10"/>
      <c r="G35" s="10"/>
      <c r="H35" s="10"/>
      <c r="I35" s="10"/>
      <c r="J35" s="10"/>
      <c r="K35" s="10"/>
      <c r="L35" s="10"/>
      <c r="M35" s="16">
        <f t="shared" si="6"/>
        <v>0</v>
      </c>
      <c r="N35" s="16" t="str">
        <f t="shared" si="7"/>
        <v>/</v>
      </c>
      <c r="O35" s="16" t="str">
        <f t="shared" si="8"/>
        <v/>
      </c>
      <c r="P35" s="17" t="str">
        <f t="shared" si="9"/>
        <v/>
      </c>
      <c r="Q35" s="17" t="str">
        <f t="shared" si="10"/>
        <v/>
      </c>
      <c r="R35" s="16" t="str">
        <f t="shared" si="5"/>
        <v>ไม่ผ่าน</v>
      </c>
    </row>
    <row r="36" spans="1:18" s="2" customFormat="1" ht="18" customHeight="1" x14ac:dyDescent="0.45">
      <c r="A36" s="14">
        <v>25</v>
      </c>
      <c r="B36" s="28" t="s">
        <v>496</v>
      </c>
      <c r="C36" s="29" t="s">
        <v>497</v>
      </c>
      <c r="D36" s="10"/>
      <c r="E36" s="10"/>
      <c r="F36" s="10"/>
      <c r="G36" s="10"/>
      <c r="H36" s="10"/>
      <c r="I36" s="10"/>
      <c r="J36" s="10"/>
      <c r="K36" s="10"/>
      <c r="L36" s="10"/>
      <c r="M36" s="16">
        <f t="shared" si="6"/>
        <v>0</v>
      </c>
      <c r="N36" s="16" t="str">
        <f t="shared" si="7"/>
        <v>/</v>
      </c>
      <c r="O36" s="16" t="str">
        <f t="shared" si="8"/>
        <v/>
      </c>
      <c r="P36" s="17" t="str">
        <f t="shared" si="9"/>
        <v/>
      </c>
      <c r="Q36" s="17" t="str">
        <f t="shared" si="10"/>
        <v/>
      </c>
      <c r="R36" s="16" t="str">
        <f t="shared" si="5"/>
        <v>ไม่ผ่าน</v>
      </c>
    </row>
    <row r="37" spans="1:18" s="2" customFormat="1" ht="18" customHeight="1" x14ac:dyDescent="0.45">
      <c r="A37" s="14">
        <v>26</v>
      </c>
      <c r="B37" s="28" t="s">
        <v>498</v>
      </c>
      <c r="C37" s="29" t="s">
        <v>499</v>
      </c>
      <c r="D37" s="10"/>
      <c r="E37" s="10"/>
      <c r="F37" s="10"/>
      <c r="G37" s="10"/>
      <c r="H37" s="10"/>
      <c r="I37" s="10"/>
      <c r="J37" s="10"/>
      <c r="K37" s="10"/>
      <c r="L37" s="10"/>
      <c r="M37" s="16">
        <f t="shared" si="6"/>
        <v>0</v>
      </c>
      <c r="N37" s="16" t="str">
        <f t="shared" si="7"/>
        <v>/</v>
      </c>
      <c r="O37" s="16" t="str">
        <f t="shared" si="8"/>
        <v/>
      </c>
      <c r="P37" s="17" t="str">
        <f t="shared" si="9"/>
        <v/>
      </c>
      <c r="Q37" s="17" t="str">
        <f t="shared" si="10"/>
        <v/>
      </c>
      <c r="R37" s="16" t="str">
        <f t="shared" si="5"/>
        <v>ไม่ผ่าน</v>
      </c>
    </row>
    <row r="38" spans="1:18" s="2" customFormat="1" ht="18" customHeight="1" x14ac:dyDescent="0.45">
      <c r="A38" s="14">
        <v>27</v>
      </c>
      <c r="B38" s="28" t="s">
        <v>500</v>
      </c>
      <c r="C38" s="29" t="s">
        <v>124</v>
      </c>
      <c r="D38" s="10"/>
      <c r="E38" s="10"/>
      <c r="F38" s="10"/>
      <c r="G38" s="10"/>
      <c r="H38" s="10"/>
      <c r="I38" s="10"/>
      <c r="J38" s="10"/>
      <c r="K38" s="10"/>
      <c r="L38" s="10"/>
      <c r="M38" s="16">
        <f t="shared" si="6"/>
        <v>0</v>
      </c>
      <c r="N38" s="16" t="str">
        <f t="shared" si="7"/>
        <v>/</v>
      </c>
      <c r="O38" s="16" t="str">
        <f t="shared" si="8"/>
        <v/>
      </c>
      <c r="P38" s="17" t="str">
        <f t="shared" si="9"/>
        <v/>
      </c>
      <c r="Q38" s="17" t="str">
        <f t="shared" si="10"/>
        <v/>
      </c>
      <c r="R38" s="16" t="str">
        <f t="shared" si="5"/>
        <v>ไม่ผ่าน</v>
      </c>
    </row>
    <row r="39" spans="1:18" s="2" customFormat="1" ht="19.350000000000001" customHeight="1" x14ac:dyDescent="0.45">
      <c r="A39" s="14">
        <v>28</v>
      </c>
      <c r="B39" s="28" t="s">
        <v>501</v>
      </c>
      <c r="C39" s="29" t="s">
        <v>502</v>
      </c>
      <c r="D39" s="10"/>
      <c r="E39" s="10"/>
      <c r="F39" s="10"/>
      <c r="G39" s="10"/>
      <c r="H39" s="10"/>
      <c r="I39" s="10"/>
      <c r="J39" s="10"/>
      <c r="K39" s="10"/>
      <c r="L39" s="10"/>
      <c r="M39" s="16">
        <f t="shared" si="6"/>
        <v>0</v>
      </c>
      <c r="N39" s="16" t="str">
        <f t="shared" si="7"/>
        <v>/</v>
      </c>
      <c r="O39" s="16" t="str">
        <f t="shared" si="8"/>
        <v/>
      </c>
      <c r="P39" s="17" t="str">
        <f t="shared" si="9"/>
        <v/>
      </c>
      <c r="Q39" s="17" t="str">
        <f t="shared" si="10"/>
        <v/>
      </c>
      <c r="R39" s="16" t="str">
        <f t="shared" si="5"/>
        <v>ไม่ผ่าน</v>
      </c>
    </row>
    <row r="40" spans="1:18" s="2" customFormat="1" ht="19.350000000000001" customHeight="1" x14ac:dyDescent="0.45">
      <c r="A40" s="14">
        <v>29</v>
      </c>
      <c r="B40" s="28" t="s">
        <v>293</v>
      </c>
      <c r="C40" s="29" t="s">
        <v>503</v>
      </c>
      <c r="D40" s="10"/>
      <c r="E40" s="10"/>
      <c r="F40" s="10"/>
      <c r="G40" s="10"/>
      <c r="H40" s="10"/>
      <c r="I40" s="10"/>
      <c r="J40" s="10"/>
      <c r="K40" s="10"/>
      <c r="L40" s="10"/>
      <c r="M40" s="16">
        <f t="shared" si="6"/>
        <v>0</v>
      </c>
      <c r="N40" s="16" t="str">
        <f t="shared" si="7"/>
        <v>/</v>
      </c>
      <c r="O40" s="16" t="str">
        <f t="shared" si="8"/>
        <v/>
      </c>
      <c r="P40" s="17" t="str">
        <f t="shared" si="9"/>
        <v/>
      </c>
      <c r="Q40" s="17" t="str">
        <f t="shared" si="10"/>
        <v/>
      </c>
      <c r="R40" s="16" t="str">
        <f t="shared" si="5"/>
        <v>ไม่ผ่าน</v>
      </c>
    </row>
    <row r="41" spans="1:18" s="2" customFormat="1" ht="19.350000000000001" customHeight="1" x14ac:dyDescent="0.45">
      <c r="A41" s="14">
        <v>30</v>
      </c>
      <c r="B41" s="28" t="s">
        <v>504</v>
      </c>
      <c r="C41" s="29" t="s">
        <v>505</v>
      </c>
      <c r="D41" s="10"/>
      <c r="E41" s="10"/>
      <c r="F41" s="10"/>
      <c r="G41" s="10"/>
      <c r="H41" s="10"/>
      <c r="I41" s="10"/>
      <c r="J41" s="10"/>
      <c r="K41" s="10"/>
      <c r="L41" s="10"/>
      <c r="M41" s="16">
        <f t="shared" si="6"/>
        <v>0</v>
      </c>
      <c r="N41" s="16" t="str">
        <f t="shared" si="7"/>
        <v>/</v>
      </c>
      <c r="O41" s="16" t="str">
        <f t="shared" si="8"/>
        <v/>
      </c>
      <c r="P41" s="17" t="str">
        <f t="shared" si="9"/>
        <v/>
      </c>
      <c r="Q41" s="17" t="str">
        <f t="shared" si="10"/>
        <v/>
      </c>
      <c r="R41" s="16" t="str">
        <f t="shared" si="5"/>
        <v>ไม่ผ่าน</v>
      </c>
    </row>
    <row r="42" spans="1:18" s="2" customFormat="1" ht="19.350000000000001" customHeight="1" x14ac:dyDescent="0.45">
      <c r="A42" s="14">
        <v>31</v>
      </c>
      <c r="B42" s="28" t="s">
        <v>506</v>
      </c>
      <c r="C42" s="29" t="s">
        <v>349</v>
      </c>
      <c r="D42" s="10"/>
      <c r="E42" s="10"/>
      <c r="F42" s="10"/>
      <c r="G42" s="10"/>
      <c r="H42" s="10"/>
      <c r="I42" s="10"/>
      <c r="J42" s="10"/>
      <c r="K42" s="10"/>
      <c r="L42" s="10"/>
      <c r="M42" s="16">
        <f t="shared" si="6"/>
        <v>0</v>
      </c>
      <c r="N42" s="16" t="str">
        <f t="shared" si="7"/>
        <v>/</v>
      </c>
      <c r="O42" s="16" t="str">
        <f t="shared" si="8"/>
        <v/>
      </c>
      <c r="P42" s="17" t="str">
        <f t="shared" si="9"/>
        <v/>
      </c>
      <c r="Q42" s="17" t="str">
        <f t="shared" si="10"/>
        <v/>
      </c>
      <c r="R42" s="16" t="str">
        <f t="shared" si="5"/>
        <v>ไม่ผ่าน</v>
      </c>
    </row>
    <row r="43" spans="1:18" s="2" customFormat="1" ht="19.350000000000001" customHeight="1" x14ac:dyDescent="0.45">
      <c r="A43" s="14">
        <v>32</v>
      </c>
      <c r="B43" s="28" t="s">
        <v>507</v>
      </c>
      <c r="C43" s="29" t="s">
        <v>508</v>
      </c>
      <c r="D43" s="10"/>
      <c r="E43" s="10"/>
      <c r="F43" s="10"/>
      <c r="G43" s="10"/>
      <c r="H43" s="10"/>
      <c r="I43" s="10"/>
      <c r="J43" s="10"/>
      <c r="K43" s="10"/>
      <c r="L43" s="10"/>
      <c r="M43" s="16">
        <f t="shared" si="6"/>
        <v>0</v>
      </c>
      <c r="N43" s="16" t="str">
        <f t="shared" si="7"/>
        <v>/</v>
      </c>
      <c r="O43" s="16" t="str">
        <f t="shared" si="8"/>
        <v/>
      </c>
      <c r="P43" s="17" t="str">
        <f t="shared" si="9"/>
        <v/>
      </c>
      <c r="Q43" s="17" t="str">
        <f t="shared" si="10"/>
        <v/>
      </c>
      <c r="R43" s="16" t="str">
        <f t="shared" si="5"/>
        <v>ไม่ผ่าน</v>
      </c>
    </row>
    <row r="44" spans="1:18" s="2" customFormat="1" ht="19.350000000000001" customHeight="1" x14ac:dyDescent="0.45">
      <c r="A44" s="14">
        <v>33</v>
      </c>
      <c r="B44" s="28" t="s">
        <v>509</v>
      </c>
      <c r="C44" s="29" t="s">
        <v>510</v>
      </c>
      <c r="D44" s="10"/>
      <c r="E44" s="10"/>
      <c r="F44" s="10"/>
      <c r="G44" s="10"/>
      <c r="H44" s="10"/>
      <c r="I44" s="10"/>
      <c r="J44" s="10"/>
      <c r="K44" s="10"/>
      <c r="L44" s="10"/>
      <c r="M44" s="16">
        <f t="shared" si="6"/>
        <v>0</v>
      </c>
      <c r="N44" s="16" t="str">
        <f t="shared" si="7"/>
        <v>/</v>
      </c>
      <c r="O44" s="16" t="str">
        <f t="shared" si="8"/>
        <v/>
      </c>
      <c r="P44" s="17" t="str">
        <f t="shared" si="9"/>
        <v/>
      </c>
      <c r="Q44" s="17" t="str">
        <f t="shared" si="10"/>
        <v/>
      </c>
      <c r="R44" s="16" t="str">
        <f t="shared" si="5"/>
        <v>ไม่ผ่าน</v>
      </c>
    </row>
    <row r="45" spans="1:18" s="2" customFormat="1" ht="19.350000000000001" customHeight="1" x14ac:dyDescent="0.45">
      <c r="A45" s="14">
        <v>34</v>
      </c>
      <c r="B45" s="28" t="s">
        <v>69</v>
      </c>
      <c r="C45" s="29" t="s">
        <v>511</v>
      </c>
      <c r="D45" s="10"/>
      <c r="E45" s="10"/>
      <c r="F45" s="10"/>
      <c r="G45" s="10"/>
      <c r="H45" s="10"/>
      <c r="I45" s="10"/>
      <c r="J45" s="10"/>
      <c r="K45" s="10"/>
      <c r="L45" s="10"/>
      <c r="M45" s="16">
        <f t="shared" si="6"/>
        <v>0</v>
      </c>
      <c r="N45" s="16" t="str">
        <f t="shared" si="7"/>
        <v>/</v>
      </c>
      <c r="O45" s="16" t="str">
        <f t="shared" si="8"/>
        <v/>
      </c>
      <c r="P45" s="17" t="str">
        <f t="shared" si="9"/>
        <v/>
      </c>
      <c r="Q45" s="17" t="str">
        <f t="shared" si="10"/>
        <v/>
      </c>
      <c r="R45" s="16" t="str">
        <f t="shared" si="5"/>
        <v>ไม่ผ่าน</v>
      </c>
    </row>
    <row r="46" spans="1:18" s="2" customFormat="1" ht="19.350000000000001" customHeight="1" x14ac:dyDescent="0.45">
      <c r="A46" s="14">
        <v>35</v>
      </c>
      <c r="B46" s="28" t="s">
        <v>85</v>
      </c>
      <c r="C46" s="29" t="s">
        <v>512</v>
      </c>
      <c r="D46" s="10"/>
      <c r="E46" s="10"/>
      <c r="F46" s="10"/>
      <c r="G46" s="10"/>
      <c r="H46" s="10"/>
      <c r="I46" s="10"/>
      <c r="J46" s="10"/>
      <c r="K46" s="10"/>
      <c r="L46" s="10"/>
      <c r="M46" s="16">
        <f t="shared" si="6"/>
        <v>0</v>
      </c>
      <c r="N46" s="16" t="str">
        <f t="shared" si="7"/>
        <v>/</v>
      </c>
      <c r="O46" s="16" t="str">
        <f t="shared" si="8"/>
        <v/>
      </c>
      <c r="P46" s="17" t="str">
        <f t="shared" si="9"/>
        <v/>
      </c>
      <c r="Q46" s="17" t="str">
        <f t="shared" si="10"/>
        <v/>
      </c>
      <c r="R46" s="16" t="str">
        <f t="shared" si="5"/>
        <v>ไม่ผ่าน</v>
      </c>
    </row>
    <row r="47" spans="1:18" s="2" customFormat="1" ht="19.350000000000001" customHeight="1" x14ac:dyDescent="0.45">
      <c r="A47" s="14">
        <v>36</v>
      </c>
      <c r="B47" s="28" t="s">
        <v>85</v>
      </c>
      <c r="C47" s="29" t="s">
        <v>513</v>
      </c>
      <c r="D47" s="10"/>
      <c r="E47" s="10"/>
      <c r="F47" s="10"/>
      <c r="G47" s="10"/>
      <c r="H47" s="10"/>
      <c r="I47" s="10"/>
      <c r="J47" s="10"/>
      <c r="K47" s="10"/>
      <c r="L47" s="10"/>
      <c r="M47" s="16">
        <f t="shared" ref="M47:M56" si="11">D47+E47+F47+G47+H47+I47+J47+K47+L47</f>
        <v>0</v>
      </c>
      <c r="N47" s="16" t="str">
        <f t="shared" ref="N47:N56" si="12">IF(M47&lt;=19,"/","")</f>
        <v>/</v>
      </c>
      <c r="O47" s="16" t="str">
        <f t="shared" ref="O47:O56" si="13">IF(AND(M47&gt;19,M47&lt;=26),"/","")</f>
        <v/>
      </c>
      <c r="P47" s="17" t="str">
        <f t="shared" ref="P47:P56" si="14">IF(AND(M47&gt;26,M47&lt;=33),"/","")</f>
        <v/>
      </c>
      <c r="Q47" s="17" t="str">
        <f t="shared" ref="Q47:Q56" si="15">IF(AND(M47&gt;33,M47&lt;=40),"/","")</f>
        <v/>
      </c>
      <c r="R47" s="16" t="str">
        <f t="shared" ref="R47:R56" si="16">IF(M47&gt;=20,"ผ่าน","ไม่ผ่าน")</f>
        <v>ไม่ผ่าน</v>
      </c>
    </row>
    <row r="48" spans="1:18" s="2" customFormat="1" ht="19.350000000000001" customHeight="1" x14ac:dyDescent="0.45">
      <c r="A48" s="14">
        <v>37</v>
      </c>
      <c r="B48" s="28" t="s">
        <v>514</v>
      </c>
      <c r="C48" s="29" t="s">
        <v>515</v>
      </c>
      <c r="D48" s="10"/>
      <c r="E48" s="10"/>
      <c r="F48" s="10"/>
      <c r="G48" s="10"/>
      <c r="H48" s="10"/>
      <c r="I48" s="10"/>
      <c r="J48" s="10"/>
      <c r="K48" s="10"/>
      <c r="L48" s="10"/>
      <c r="M48" s="16">
        <f t="shared" si="11"/>
        <v>0</v>
      </c>
      <c r="N48" s="16" t="str">
        <f t="shared" si="12"/>
        <v>/</v>
      </c>
      <c r="O48" s="16" t="str">
        <f t="shared" si="13"/>
        <v/>
      </c>
      <c r="P48" s="17" t="str">
        <f t="shared" si="14"/>
        <v/>
      </c>
      <c r="Q48" s="17" t="str">
        <f t="shared" si="15"/>
        <v/>
      </c>
      <c r="R48" s="16" t="str">
        <f t="shared" si="16"/>
        <v>ไม่ผ่าน</v>
      </c>
    </row>
    <row r="49" spans="1:18" s="2" customFormat="1" ht="19.350000000000001" customHeight="1" x14ac:dyDescent="0.45">
      <c r="A49" s="14">
        <v>38</v>
      </c>
      <c r="B49" s="28" t="s">
        <v>516</v>
      </c>
      <c r="C49" s="29" t="s">
        <v>517</v>
      </c>
      <c r="D49" s="10"/>
      <c r="E49" s="10"/>
      <c r="F49" s="10"/>
      <c r="G49" s="10"/>
      <c r="H49" s="10"/>
      <c r="I49" s="10"/>
      <c r="J49" s="10"/>
      <c r="K49" s="10"/>
      <c r="L49" s="10"/>
      <c r="M49" s="16">
        <f t="shared" si="11"/>
        <v>0</v>
      </c>
      <c r="N49" s="16" t="str">
        <f t="shared" si="12"/>
        <v>/</v>
      </c>
      <c r="O49" s="16" t="str">
        <f t="shared" si="13"/>
        <v/>
      </c>
      <c r="P49" s="17" t="str">
        <f t="shared" si="14"/>
        <v/>
      </c>
      <c r="Q49" s="17" t="str">
        <f t="shared" si="15"/>
        <v/>
      </c>
      <c r="R49" s="16" t="str">
        <f t="shared" si="16"/>
        <v>ไม่ผ่าน</v>
      </c>
    </row>
    <row r="50" spans="1:18" s="2" customFormat="1" ht="19.350000000000001" customHeight="1" x14ac:dyDescent="0.45">
      <c r="A50" s="14">
        <v>39</v>
      </c>
      <c r="B50" s="28" t="s">
        <v>518</v>
      </c>
      <c r="C50" s="29" t="s">
        <v>519</v>
      </c>
      <c r="D50" s="10"/>
      <c r="E50" s="10"/>
      <c r="F50" s="10"/>
      <c r="G50" s="10"/>
      <c r="H50" s="10"/>
      <c r="I50" s="10"/>
      <c r="J50" s="10"/>
      <c r="K50" s="10"/>
      <c r="L50" s="10"/>
      <c r="M50" s="16">
        <f t="shared" si="11"/>
        <v>0</v>
      </c>
      <c r="N50" s="16" t="str">
        <f t="shared" si="12"/>
        <v>/</v>
      </c>
      <c r="O50" s="16" t="str">
        <f t="shared" si="13"/>
        <v/>
      </c>
      <c r="P50" s="17" t="str">
        <f t="shared" si="14"/>
        <v/>
      </c>
      <c r="Q50" s="17" t="str">
        <f t="shared" si="15"/>
        <v/>
      </c>
      <c r="R50" s="16" t="str">
        <f t="shared" si="16"/>
        <v>ไม่ผ่าน</v>
      </c>
    </row>
    <row r="51" spans="1:18" s="2" customFormat="1" ht="19.5" customHeight="1" x14ac:dyDescent="0.45">
      <c r="A51" s="14">
        <v>40</v>
      </c>
      <c r="B51" s="28" t="s">
        <v>520</v>
      </c>
      <c r="C51" s="29" t="s">
        <v>521</v>
      </c>
      <c r="D51" s="10"/>
      <c r="E51" s="10"/>
      <c r="F51" s="10"/>
      <c r="G51" s="10"/>
      <c r="H51" s="10"/>
      <c r="I51" s="10"/>
      <c r="J51" s="10"/>
      <c r="K51" s="10"/>
      <c r="L51" s="10"/>
      <c r="M51" s="16">
        <f t="shared" si="11"/>
        <v>0</v>
      </c>
      <c r="N51" s="16" t="str">
        <f t="shared" si="12"/>
        <v>/</v>
      </c>
      <c r="O51" s="16" t="str">
        <f t="shared" si="13"/>
        <v/>
      </c>
      <c r="P51" s="17" t="str">
        <f t="shared" si="14"/>
        <v/>
      </c>
      <c r="Q51" s="17" t="str">
        <f t="shared" si="15"/>
        <v/>
      </c>
      <c r="R51" s="16" t="str">
        <f t="shared" si="16"/>
        <v>ไม่ผ่าน</v>
      </c>
    </row>
    <row r="52" spans="1:18" s="2" customFormat="1" ht="19.5" customHeight="1" x14ac:dyDescent="0.45">
      <c r="A52" s="14">
        <v>41</v>
      </c>
      <c r="B52" s="28" t="s">
        <v>522</v>
      </c>
      <c r="C52" s="29" t="s">
        <v>523</v>
      </c>
      <c r="D52" s="10"/>
      <c r="E52" s="10"/>
      <c r="F52" s="10"/>
      <c r="G52" s="10"/>
      <c r="H52" s="10"/>
      <c r="I52" s="10"/>
      <c r="J52" s="10"/>
      <c r="K52" s="10"/>
      <c r="L52" s="10"/>
      <c r="M52" s="16">
        <f t="shared" si="11"/>
        <v>0</v>
      </c>
      <c r="N52" s="16" t="str">
        <f t="shared" si="12"/>
        <v>/</v>
      </c>
      <c r="O52" s="16" t="str">
        <f t="shared" si="13"/>
        <v/>
      </c>
      <c r="P52" s="17" t="str">
        <f t="shared" si="14"/>
        <v/>
      </c>
      <c r="Q52" s="17" t="str">
        <f t="shared" si="15"/>
        <v/>
      </c>
      <c r="R52" s="16" t="str">
        <f t="shared" si="16"/>
        <v>ไม่ผ่าน</v>
      </c>
    </row>
    <row r="53" spans="1:18" s="2" customFormat="1" ht="19.5" customHeight="1" x14ac:dyDescent="0.45">
      <c r="A53" s="14">
        <v>42</v>
      </c>
      <c r="B53" s="28" t="s">
        <v>524</v>
      </c>
      <c r="C53" s="29" t="s">
        <v>45</v>
      </c>
      <c r="D53" s="10"/>
      <c r="E53" s="10"/>
      <c r="F53" s="10"/>
      <c r="G53" s="10"/>
      <c r="H53" s="10"/>
      <c r="I53" s="10"/>
      <c r="J53" s="10"/>
      <c r="K53" s="10"/>
      <c r="L53" s="10"/>
      <c r="M53" s="16">
        <f t="shared" ref="M53:M56" si="17">D53+E53+F53+G53+H53+I53+J53+K53+L53</f>
        <v>0</v>
      </c>
      <c r="N53" s="16" t="str">
        <f t="shared" ref="N53:N56" si="18">IF(M53&lt;=19,"/","")</f>
        <v>/</v>
      </c>
      <c r="O53" s="16" t="str">
        <f t="shared" ref="O53:O56" si="19">IF(AND(M53&gt;19,M53&lt;=26),"/","")</f>
        <v/>
      </c>
      <c r="P53" s="17" t="str">
        <f t="shared" ref="P53:P56" si="20">IF(AND(M53&gt;26,M53&lt;=33),"/","")</f>
        <v/>
      </c>
      <c r="Q53" s="17" t="str">
        <f t="shared" ref="Q53:Q56" si="21">IF(AND(M53&gt;33,M53&lt;=40),"/","")</f>
        <v/>
      </c>
      <c r="R53" s="16" t="str">
        <f t="shared" ref="R53:R56" si="22">IF(M53&gt;=20,"ผ่าน","ไม่ผ่าน")</f>
        <v>ไม่ผ่าน</v>
      </c>
    </row>
    <row r="54" spans="1:18" s="2" customFormat="1" ht="19.5" customHeight="1" x14ac:dyDescent="0.45">
      <c r="A54" s="14">
        <v>43</v>
      </c>
      <c r="B54" s="28" t="s">
        <v>525</v>
      </c>
      <c r="C54" s="29" t="s">
        <v>526</v>
      </c>
      <c r="D54" s="10"/>
      <c r="E54" s="10"/>
      <c r="F54" s="10"/>
      <c r="G54" s="10"/>
      <c r="H54" s="10"/>
      <c r="I54" s="10"/>
      <c r="J54" s="10"/>
      <c r="K54" s="10"/>
      <c r="L54" s="10"/>
      <c r="M54" s="16">
        <f t="shared" si="17"/>
        <v>0</v>
      </c>
      <c r="N54" s="16" t="str">
        <f t="shared" si="18"/>
        <v>/</v>
      </c>
      <c r="O54" s="16" t="str">
        <f t="shared" si="19"/>
        <v/>
      </c>
      <c r="P54" s="17" t="str">
        <f t="shared" si="20"/>
        <v/>
      </c>
      <c r="Q54" s="17" t="str">
        <f t="shared" si="21"/>
        <v/>
      </c>
      <c r="R54" s="16" t="str">
        <f t="shared" si="22"/>
        <v>ไม่ผ่าน</v>
      </c>
    </row>
    <row r="55" spans="1:18" s="2" customFormat="1" ht="17.25" customHeight="1" x14ac:dyDescent="0.45">
      <c r="A55" s="14">
        <v>44</v>
      </c>
      <c r="B55" s="28" t="s">
        <v>527</v>
      </c>
      <c r="C55" s="29" t="s">
        <v>528</v>
      </c>
      <c r="D55" s="10"/>
      <c r="E55" s="10"/>
      <c r="F55" s="10"/>
      <c r="G55" s="10"/>
      <c r="H55" s="10"/>
      <c r="I55" s="10"/>
      <c r="J55" s="10"/>
      <c r="K55" s="10"/>
      <c r="L55" s="10"/>
      <c r="M55" s="16">
        <f t="shared" si="17"/>
        <v>0</v>
      </c>
      <c r="N55" s="16" t="str">
        <f t="shared" si="18"/>
        <v>/</v>
      </c>
      <c r="O55" s="16" t="str">
        <f t="shared" si="19"/>
        <v/>
      </c>
      <c r="P55" s="17" t="str">
        <f t="shared" si="20"/>
        <v/>
      </c>
      <c r="Q55" s="17" t="str">
        <f t="shared" si="21"/>
        <v/>
      </c>
      <c r="R55" s="16" t="str">
        <f t="shared" si="22"/>
        <v>ไม่ผ่าน</v>
      </c>
    </row>
    <row r="56" spans="1:18" s="2" customFormat="1" ht="16.5" customHeight="1" x14ac:dyDescent="0.45">
      <c r="A56" s="14">
        <v>45</v>
      </c>
      <c r="B56" s="28" t="s">
        <v>529</v>
      </c>
      <c r="C56" s="29" t="s">
        <v>530</v>
      </c>
      <c r="D56" s="10"/>
      <c r="E56" s="10"/>
      <c r="F56" s="10"/>
      <c r="G56" s="10"/>
      <c r="H56" s="10"/>
      <c r="I56" s="10"/>
      <c r="J56" s="10"/>
      <c r="K56" s="10"/>
      <c r="L56" s="10"/>
      <c r="M56" s="16">
        <f t="shared" si="17"/>
        <v>0</v>
      </c>
      <c r="N56" s="16" t="str">
        <f t="shared" si="18"/>
        <v>/</v>
      </c>
      <c r="O56" s="16" t="str">
        <f t="shared" si="19"/>
        <v/>
      </c>
      <c r="P56" s="17" t="str">
        <f t="shared" si="20"/>
        <v/>
      </c>
      <c r="Q56" s="17" t="str">
        <f t="shared" si="21"/>
        <v/>
      </c>
      <c r="R56" s="16" t="str">
        <f t="shared" si="22"/>
        <v>ไม่ผ่าน</v>
      </c>
    </row>
    <row r="57" spans="1:18" s="2" customFormat="1" ht="19.5" customHeight="1" x14ac:dyDescent="0.45">
      <c r="A57" s="34" t="s">
        <v>8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6"/>
      <c r="N57" s="43"/>
      <c r="O57" s="44"/>
      <c r="P57" s="34" t="s">
        <v>7</v>
      </c>
      <c r="Q57" s="36"/>
      <c r="R57" s="16">
        <f>COUNTIF(R12:R56,"ผ่าน")</f>
        <v>0</v>
      </c>
    </row>
    <row r="58" spans="1:18" s="2" customFormat="1" ht="21" x14ac:dyDescent="0.45">
      <c r="A58" s="37" t="s">
        <v>9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9"/>
      <c r="N58" s="45"/>
      <c r="O58" s="46"/>
      <c r="P58" s="34" t="s">
        <v>10</v>
      </c>
      <c r="Q58" s="36"/>
      <c r="R58" s="16">
        <f>COUNTIF(R12:R56,"ไม่ผ่าน")</f>
        <v>45</v>
      </c>
    </row>
    <row r="59" spans="1:18" s="2" customFormat="1" ht="21" x14ac:dyDescent="0.45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2"/>
      <c r="N59" s="47"/>
      <c r="O59" s="48"/>
      <c r="P59" s="18"/>
      <c r="Q59" s="18"/>
      <c r="R59" s="19"/>
    </row>
    <row r="60" spans="1:18" s="2" customFormat="1" ht="21" x14ac:dyDescent="0.45">
      <c r="A60" s="11"/>
      <c r="B60" s="11" t="s">
        <v>34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1:18" s="2" customFormat="1" ht="21" x14ac:dyDescent="0.45">
      <c r="A61" s="11"/>
      <c r="B61" s="67" t="s">
        <v>41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</row>
    <row r="62" spans="1:18" s="2" customFormat="1" ht="21" x14ac:dyDescent="0.45">
      <c r="A62" s="11"/>
      <c r="B62" s="67" t="s">
        <v>42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</row>
    <row r="63" spans="1:18" s="2" customFormat="1" ht="21" x14ac:dyDescent="0.45">
      <c r="A63" s="11"/>
      <c r="B63" s="67" t="s">
        <v>43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</row>
    <row r="64" spans="1:18" s="2" customFormat="1" ht="21" x14ac:dyDescent="0.45">
      <c r="A64" s="11"/>
      <c r="B64" s="64" t="s">
        <v>11</v>
      </c>
      <c r="C64" s="20" t="s">
        <v>12</v>
      </c>
      <c r="D64" s="65" t="s">
        <v>13</v>
      </c>
      <c r="E64" s="65"/>
      <c r="F64" s="65"/>
      <c r="G64" s="65" t="s">
        <v>14</v>
      </c>
      <c r="H64" s="65"/>
      <c r="I64" s="65"/>
      <c r="J64" s="11"/>
      <c r="K64" s="11"/>
      <c r="L64" s="11"/>
      <c r="M64" s="11"/>
      <c r="N64" s="11"/>
      <c r="O64" s="11"/>
      <c r="P64" s="11"/>
      <c r="Q64" s="11"/>
      <c r="R64" s="11"/>
    </row>
    <row r="65" spans="1:18" s="2" customFormat="1" ht="21" x14ac:dyDescent="0.45">
      <c r="A65" s="11"/>
      <c r="B65" s="64"/>
      <c r="C65" s="21" t="s">
        <v>35</v>
      </c>
      <c r="D65" s="66" t="s">
        <v>15</v>
      </c>
      <c r="E65" s="66"/>
      <c r="F65" s="66"/>
      <c r="G65" s="66">
        <f>COUNTIF(N12:N56,"/")</f>
        <v>45</v>
      </c>
      <c r="H65" s="66"/>
      <c r="I65" s="66"/>
      <c r="J65" s="11"/>
      <c r="K65" s="11"/>
      <c r="L65" s="11"/>
      <c r="M65" s="11"/>
      <c r="N65" s="11"/>
      <c r="O65" s="11"/>
      <c r="P65" s="11"/>
      <c r="Q65" s="11"/>
      <c r="R65" s="11"/>
    </row>
    <row r="66" spans="1:18" s="2" customFormat="1" ht="21" x14ac:dyDescent="0.45">
      <c r="A66" s="11"/>
      <c r="B66" s="64"/>
      <c r="C66" s="21" t="s">
        <v>36</v>
      </c>
      <c r="D66" s="66" t="s">
        <v>16</v>
      </c>
      <c r="E66" s="66"/>
      <c r="F66" s="66"/>
      <c r="G66" s="66">
        <f>COUNTIF(O12:O56,"/")</f>
        <v>0</v>
      </c>
      <c r="H66" s="66"/>
      <c r="I66" s="66"/>
      <c r="J66" s="11"/>
      <c r="K66" s="11"/>
      <c r="L66" s="11"/>
      <c r="M66" s="11"/>
      <c r="N66" s="11"/>
      <c r="O66" s="11"/>
      <c r="P66" s="11"/>
      <c r="Q66" s="11"/>
      <c r="R66" s="11"/>
    </row>
    <row r="67" spans="1:18" s="2" customFormat="1" ht="21" x14ac:dyDescent="0.45">
      <c r="A67" s="11"/>
      <c r="B67" s="64"/>
      <c r="C67" s="21" t="s">
        <v>37</v>
      </c>
      <c r="D67" s="66" t="s">
        <v>17</v>
      </c>
      <c r="E67" s="66"/>
      <c r="F67" s="66"/>
      <c r="G67" s="66">
        <f>COUNTIF(P12:P56,"/")</f>
        <v>0</v>
      </c>
      <c r="H67" s="66"/>
      <c r="I67" s="66"/>
      <c r="J67" s="11"/>
      <c r="K67" s="11"/>
      <c r="L67" s="11"/>
      <c r="M67" s="11"/>
      <c r="N67" s="11"/>
      <c r="O67" s="11"/>
      <c r="P67" s="11"/>
      <c r="Q67" s="11"/>
      <c r="R67" s="11"/>
    </row>
    <row r="68" spans="1:18" s="2" customFormat="1" ht="21" x14ac:dyDescent="0.45">
      <c r="A68" s="11"/>
      <c r="B68" s="64"/>
      <c r="C68" s="21" t="s">
        <v>38</v>
      </c>
      <c r="D68" s="66" t="s">
        <v>18</v>
      </c>
      <c r="E68" s="66"/>
      <c r="F68" s="66"/>
      <c r="G68" s="66">
        <f>COUNTIF(Q12:Q56,"/")</f>
        <v>0</v>
      </c>
      <c r="H68" s="66"/>
      <c r="I68" s="66"/>
      <c r="J68" s="11"/>
      <c r="K68" s="11"/>
      <c r="L68" s="11"/>
      <c r="M68" s="11"/>
      <c r="N68" s="11"/>
      <c r="O68" s="11"/>
      <c r="P68" s="11"/>
      <c r="Q68" s="11"/>
      <c r="R68" s="11"/>
    </row>
    <row r="69" spans="1:18" s="2" customFormat="1" ht="2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s="2" customFormat="1" ht="2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s="2" customFormat="1" ht="21" x14ac:dyDescent="0.45">
      <c r="A71" s="12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s="2" customFormat="1" ht="2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s="2" customFormat="1" ht="21" x14ac:dyDescent="0.45">
      <c r="A73" s="12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s="2" customFormat="1" ht="21" x14ac:dyDescent="0.45">
      <c r="A74" s="12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s="2" customFormat="1" ht="21" x14ac:dyDescent="0.45">
      <c r="A75" s="12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s="2" customFormat="1" ht="21" x14ac:dyDescent="0.45">
      <c r="A76" s="12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s="2" customFormat="1" ht="21" x14ac:dyDescent="0.45">
      <c r="A77" s="12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s="2" customFormat="1" ht="21" x14ac:dyDescent="0.45">
      <c r="A78" s="12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s="2" customFormat="1" ht="21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s="4" customFormat="1" ht="18.7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s="4" customFormat="1" ht="18.7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s="4" customFormat="1" ht="18.75" x14ac:dyDescent="0.3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s="4" customFormat="1" ht="18.75" x14ac:dyDescent="0.3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8.75" x14ac:dyDescent="0.3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8.75" x14ac:dyDescent="0.3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8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8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8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8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</sheetData>
  <mergeCells count="31">
    <mergeCell ref="D67:F67"/>
    <mergeCell ref="G67:I67"/>
    <mergeCell ref="D68:F68"/>
    <mergeCell ref="G68:I68"/>
    <mergeCell ref="B61:R61"/>
    <mergeCell ref="B62:R62"/>
    <mergeCell ref="B63:R63"/>
    <mergeCell ref="B64:B68"/>
    <mergeCell ref="D64:F64"/>
    <mergeCell ref="G64:I64"/>
    <mergeCell ref="D65:F65"/>
    <mergeCell ref="G65:I65"/>
    <mergeCell ref="D66:F66"/>
    <mergeCell ref="G66:I66"/>
    <mergeCell ref="A57:M57"/>
    <mergeCell ref="N57:O59"/>
    <mergeCell ref="P57:Q57"/>
    <mergeCell ref="A58:M59"/>
    <mergeCell ref="P58:Q58"/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</mergeCells>
  <pageMargins left="0.51181102362204722" right="0.19685039370078741" top="0.35433070866141736" bottom="0.15748031496062992" header="0.31496062992125984" footer="0"/>
  <pageSetup paperSize="9" scale="57" fitToWidth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C9C5-2588-4FA9-9CED-42B2E2D7ADDB}">
  <sheetPr>
    <pageSetUpPr fitToPage="1"/>
  </sheetPr>
  <dimension ref="A1:R88"/>
  <sheetViews>
    <sheetView view="pageLayout" topLeftCell="A46" zoomScale="110" zoomScalePageLayoutView="110" workbookViewId="0">
      <selection activeCell="B12" sqref="B12:C55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2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2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7.5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1" customFormat="1" ht="16.5" customHeight="1" x14ac:dyDescent="0.35">
      <c r="A6" s="49" t="s">
        <v>138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s="1" customFormat="1" ht="18" customHeight="1" x14ac:dyDescent="0.35">
      <c r="A7" s="49" t="s">
        <v>40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 s="5" customFormat="1" ht="20.25" customHeight="1" x14ac:dyDescent="0.2">
      <c r="A8" s="7" t="s">
        <v>39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s="2" customFormat="1" ht="18" customHeight="1" x14ac:dyDescent="0.45">
      <c r="A9" s="50" t="s">
        <v>0</v>
      </c>
      <c r="B9" s="51" t="s">
        <v>1</v>
      </c>
      <c r="C9" s="52"/>
      <c r="D9" s="57" t="s">
        <v>2</v>
      </c>
      <c r="E9" s="57"/>
      <c r="F9" s="57"/>
      <c r="G9" s="57"/>
      <c r="H9" s="57"/>
      <c r="I9" s="57"/>
      <c r="J9" s="57"/>
      <c r="K9" s="57"/>
      <c r="L9" s="57"/>
      <c r="M9" s="58" t="s">
        <v>20</v>
      </c>
      <c r="N9" s="59" t="s">
        <v>3</v>
      </c>
      <c r="O9" s="59"/>
      <c r="P9" s="59"/>
      <c r="Q9" s="59"/>
      <c r="R9" s="60" t="s">
        <v>4</v>
      </c>
    </row>
    <row r="10" spans="1:18" s="2" customFormat="1" ht="18.75" customHeight="1" x14ac:dyDescent="0.45">
      <c r="A10" s="50"/>
      <c r="B10" s="53"/>
      <c r="C10" s="54"/>
      <c r="D10" s="61" t="s">
        <v>5</v>
      </c>
      <c r="E10" s="62"/>
      <c r="F10" s="61" t="s">
        <v>6</v>
      </c>
      <c r="G10" s="63"/>
      <c r="H10" s="63"/>
      <c r="I10" s="63"/>
      <c r="J10" s="63"/>
      <c r="K10" s="63"/>
      <c r="L10" s="62"/>
      <c r="M10" s="58"/>
      <c r="N10" s="58" t="s">
        <v>21</v>
      </c>
      <c r="O10" s="59" t="s">
        <v>7</v>
      </c>
      <c r="P10" s="59"/>
      <c r="Q10" s="59"/>
      <c r="R10" s="60"/>
    </row>
    <row r="11" spans="1:18" s="2" customFormat="1" ht="126" customHeight="1" x14ac:dyDescent="0.3">
      <c r="A11" s="50"/>
      <c r="B11" s="55"/>
      <c r="C11" s="56"/>
      <c r="D11" s="13" t="s">
        <v>22</v>
      </c>
      <c r="E11" s="13" t="s">
        <v>23</v>
      </c>
      <c r="F11" s="13" t="s">
        <v>24</v>
      </c>
      <c r="G11" s="13" t="s">
        <v>25</v>
      </c>
      <c r="H11" s="13" t="s">
        <v>26</v>
      </c>
      <c r="I11" s="13" t="s">
        <v>27</v>
      </c>
      <c r="J11" s="13" t="s">
        <v>28</v>
      </c>
      <c r="K11" s="13" t="s">
        <v>29</v>
      </c>
      <c r="L11" s="13" t="s">
        <v>30</v>
      </c>
      <c r="M11" s="58"/>
      <c r="N11" s="58"/>
      <c r="O11" s="15" t="s">
        <v>31</v>
      </c>
      <c r="P11" s="15" t="s">
        <v>32</v>
      </c>
      <c r="Q11" s="15" t="s">
        <v>33</v>
      </c>
      <c r="R11" s="60"/>
    </row>
    <row r="12" spans="1:18" s="2" customFormat="1" ht="18" customHeight="1" x14ac:dyDescent="0.45">
      <c r="A12" s="14">
        <v>1</v>
      </c>
      <c r="B12" s="28" t="s">
        <v>531</v>
      </c>
      <c r="C12" s="29" t="s">
        <v>532</v>
      </c>
      <c r="D12" s="10"/>
      <c r="E12" s="10"/>
      <c r="F12" s="10"/>
      <c r="G12" s="10"/>
      <c r="H12" s="10"/>
      <c r="I12" s="10"/>
      <c r="J12" s="10"/>
      <c r="K12" s="10"/>
      <c r="L12" s="10"/>
      <c r="M12" s="16">
        <f>D12+E12+F12+G12+H12+I12+J12+K12+L12</f>
        <v>0</v>
      </c>
      <c r="N12" s="16" t="str">
        <f>IF(M12&lt;=19,"/","")</f>
        <v>/</v>
      </c>
      <c r="O12" s="16" t="str">
        <f>IF(AND(M12&gt;19,M12&lt;=26),"/","")</f>
        <v/>
      </c>
      <c r="P12" s="17" t="str">
        <f>IF(AND(M12&gt;26,M12&lt;=33),"/","")</f>
        <v/>
      </c>
      <c r="Q12" s="17" t="str">
        <f>IF(AND(M12&gt;33,M12&lt;=40),"/","")</f>
        <v/>
      </c>
      <c r="R12" s="16" t="str">
        <f>IF(M12&gt;=20,"ผ่าน","ไม่ผ่าน")</f>
        <v>ไม่ผ่าน</v>
      </c>
    </row>
    <row r="13" spans="1:18" s="2" customFormat="1" ht="18" customHeight="1" x14ac:dyDescent="0.45">
      <c r="A13" s="14">
        <v>2</v>
      </c>
      <c r="B13" s="28" t="s">
        <v>533</v>
      </c>
      <c r="C13" s="29" t="s">
        <v>534</v>
      </c>
      <c r="D13" s="10"/>
      <c r="E13" s="10"/>
      <c r="F13" s="10"/>
      <c r="G13" s="10"/>
      <c r="H13" s="10"/>
      <c r="I13" s="10"/>
      <c r="J13" s="10"/>
      <c r="K13" s="10"/>
      <c r="L13" s="10"/>
      <c r="M13" s="16">
        <f t="shared" ref="M13:M14" si="0">D13+E13+F13+G13+H13+I13+J13+K13+L13</f>
        <v>0</v>
      </c>
      <c r="N13" s="16" t="str">
        <f t="shared" ref="N13:N14" si="1">IF(M13&lt;=19,"/","")</f>
        <v>/</v>
      </c>
      <c r="O13" s="16" t="str">
        <f t="shared" ref="O13:O14" si="2">IF(AND(M13&gt;19,M13&lt;=26),"/","")</f>
        <v/>
      </c>
      <c r="P13" s="17" t="str">
        <f t="shared" ref="P13:P14" si="3">IF(AND(M13&gt;26,M13&lt;=33),"/","")</f>
        <v/>
      </c>
      <c r="Q13" s="17" t="str">
        <f t="shared" ref="Q13:Q14" si="4">IF(AND(M13&gt;33,M13&lt;=40),"/","")</f>
        <v/>
      </c>
      <c r="R13" s="16" t="str">
        <f>IF(M13&gt;=20,"ผ่าน","ไม่ผ่าน")</f>
        <v>ไม่ผ่าน</v>
      </c>
    </row>
    <row r="14" spans="1:18" s="2" customFormat="1" ht="18" customHeight="1" x14ac:dyDescent="0.45">
      <c r="A14" s="14">
        <v>3</v>
      </c>
      <c r="B14" s="28" t="s">
        <v>535</v>
      </c>
      <c r="C14" s="29" t="s">
        <v>536</v>
      </c>
      <c r="D14" s="10"/>
      <c r="E14" s="10"/>
      <c r="F14" s="10"/>
      <c r="G14" s="10"/>
      <c r="H14" s="10"/>
      <c r="I14" s="10"/>
      <c r="J14" s="10"/>
      <c r="K14" s="10"/>
      <c r="L14" s="10"/>
      <c r="M14" s="16">
        <f t="shared" si="0"/>
        <v>0</v>
      </c>
      <c r="N14" s="16" t="str">
        <f t="shared" si="1"/>
        <v>/</v>
      </c>
      <c r="O14" s="16" t="str">
        <f t="shared" si="2"/>
        <v/>
      </c>
      <c r="P14" s="17" t="str">
        <f t="shared" si="3"/>
        <v/>
      </c>
      <c r="Q14" s="17" t="str">
        <f t="shared" si="4"/>
        <v/>
      </c>
      <c r="R14" s="16" t="str">
        <f t="shared" ref="R14:R46" si="5">IF(M14&gt;=20,"ผ่าน","ไม่ผ่าน")</f>
        <v>ไม่ผ่าน</v>
      </c>
    </row>
    <row r="15" spans="1:18" s="2" customFormat="1" ht="18" customHeight="1" x14ac:dyDescent="0.45">
      <c r="A15" s="14">
        <v>4</v>
      </c>
      <c r="B15" s="28" t="s">
        <v>313</v>
      </c>
      <c r="C15" s="29" t="s">
        <v>537</v>
      </c>
      <c r="D15" s="10"/>
      <c r="E15" s="10"/>
      <c r="F15" s="10"/>
      <c r="G15" s="10"/>
      <c r="H15" s="10"/>
      <c r="I15" s="10"/>
      <c r="J15" s="10"/>
      <c r="K15" s="10"/>
      <c r="L15" s="10"/>
      <c r="M15" s="16">
        <f t="shared" ref="M15:M46" si="6">D15+E15+F15+G15+H15+I15+J15+K15+L15</f>
        <v>0</v>
      </c>
      <c r="N15" s="16" t="str">
        <f t="shared" ref="N15:N46" si="7">IF(M15&lt;=19,"/","")</f>
        <v>/</v>
      </c>
      <c r="O15" s="16" t="str">
        <f t="shared" ref="O15:O46" si="8">IF(AND(M15&gt;19,M15&lt;=26),"/","")</f>
        <v/>
      </c>
      <c r="P15" s="17" t="str">
        <f t="shared" ref="P15:P46" si="9">IF(AND(M15&gt;26,M15&lt;=33),"/","")</f>
        <v/>
      </c>
      <c r="Q15" s="17" t="str">
        <f t="shared" ref="Q15:Q46" si="10">IF(AND(M15&gt;33,M15&lt;=40),"/","")</f>
        <v/>
      </c>
      <c r="R15" s="16" t="str">
        <f t="shared" si="5"/>
        <v>ไม่ผ่าน</v>
      </c>
    </row>
    <row r="16" spans="1:18" s="2" customFormat="1" ht="18" customHeight="1" x14ac:dyDescent="0.45">
      <c r="A16" s="14">
        <v>5</v>
      </c>
      <c r="B16" s="28" t="s">
        <v>64</v>
      </c>
      <c r="C16" s="29" t="s">
        <v>60</v>
      </c>
      <c r="D16" s="10"/>
      <c r="E16" s="10"/>
      <c r="F16" s="10"/>
      <c r="G16" s="10"/>
      <c r="H16" s="10"/>
      <c r="I16" s="10"/>
      <c r="J16" s="10"/>
      <c r="K16" s="10"/>
      <c r="L16" s="10"/>
      <c r="M16" s="16">
        <f t="shared" si="6"/>
        <v>0</v>
      </c>
      <c r="N16" s="16" t="str">
        <f t="shared" si="7"/>
        <v>/</v>
      </c>
      <c r="O16" s="16" t="str">
        <f t="shared" si="8"/>
        <v/>
      </c>
      <c r="P16" s="17" t="str">
        <f t="shared" si="9"/>
        <v/>
      </c>
      <c r="Q16" s="17" t="str">
        <f t="shared" si="10"/>
        <v/>
      </c>
      <c r="R16" s="16" t="str">
        <f t="shared" si="5"/>
        <v>ไม่ผ่าน</v>
      </c>
    </row>
    <row r="17" spans="1:18" s="2" customFormat="1" ht="18" customHeight="1" x14ac:dyDescent="0.45">
      <c r="A17" s="14">
        <v>6</v>
      </c>
      <c r="B17" s="28" t="s">
        <v>538</v>
      </c>
      <c r="C17" s="29" t="s">
        <v>539</v>
      </c>
      <c r="D17" s="10"/>
      <c r="E17" s="10"/>
      <c r="F17" s="10"/>
      <c r="G17" s="10"/>
      <c r="H17" s="10"/>
      <c r="I17" s="10"/>
      <c r="J17" s="10"/>
      <c r="K17" s="10"/>
      <c r="L17" s="10"/>
      <c r="M17" s="16">
        <f t="shared" si="6"/>
        <v>0</v>
      </c>
      <c r="N17" s="16" t="str">
        <f t="shared" si="7"/>
        <v>/</v>
      </c>
      <c r="O17" s="16" t="str">
        <f t="shared" si="8"/>
        <v/>
      </c>
      <c r="P17" s="17" t="str">
        <f t="shared" si="9"/>
        <v/>
      </c>
      <c r="Q17" s="17" t="str">
        <f t="shared" si="10"/>
        <v/>
      </c>
      <c r="R17" s="16" t="str">
        <f t="shared" si="5"/>
        <v>ไม่ผ่าน</v>
      </c>
    </row>
    <row r="18" spans="1:18" s="2" customFormat="1" ht="18" customHeight="1" x14ac:dyDescent="0.45">
      <c r="A18" s="14">
        <v>7</v>
      </c>
      <c r="B18" s="28" t="s">
        <v>62</v>
      </c>
      <c r="C18" s="29" t="s">
        <v>452</v>
      </c>
      <c r="D18" s="10"/>
      <c r="E18" s="10"/>
      <c r="F18" s="10"/>
      <c r="G18" s="10"/>
      <c r="H18" s="10"/>
      <c r="I18" s="10"/>
      <c r="J18" s="10"/>
      <c r="K18" s="10"/>
      <c r="L18" s="10"/>
      <c r="M18" s="16">
        <f t="shared" si="6"/>
        <v>0</v>
      </c>
      <c r="N18" s="16" t="str">
        <f t="shared" si="7"/>
        <v>/</v>
      </c>
      <c r="O18" s="16" t="str">
        <f t="shared" si="8"/>
        <v/>
      </c>
      <c r="P18" s="17" t="str">
        <f t="shared" si="9"/>
        <v/>
      </c>
      <c r="Q18" s="17" t="str">
        <f t="shared" si="10"/>
        <v/>
      </c>
      <c r="R18" s="16" t="str">
        <f t="shared" si="5"/>
        <v>ไม่ผ่าน</v>
      </c>
    </row>
    <row r="19" spans="1:18" s="2" customFormat="1" ht="18" customHeight="1" x14ac:dyDescent="0.45">
      <c r="A19" s="14">
        <v>8</v>
      </c>
      <c r="B19" s="28" t="s">
        <v>123</v>
      </c>
      <c r="C19" s="29" t="s">
        <v>540</v>
      </c>
      <c r="D19" s="10"/>
      <c r="E19" s="10"/>
      <c r="F19" s="10"/>
      <c r="G19" s="10"/>
      <c r="H19" s="10"/>
      <c r="I19" s="10"/>
      <c r="J19" s="10"/>
      <c r="K19" s="10"/>
      <c r="L19" s="10"/>
      <c r="M19" s="16">
        <f t="shared" si="6"/>
        <v>0</v>
      </c>
      <c r="N19" s="16" t="str">
        <f t="shared" si="7"/>
        <v>/</v>
      </c>
      <c r="O19" s="16" t="str">
        <f t="shared" si="8"/>
        <v/>
      </c>
      <c r="P19" s="17" t="str">
        <f t="shared" si="9"/>
        <v/>
      </c>
      <c r="Q19" s="17" t="str">
        <f t="shared" si="10"/>
        <v/>
      </c>
      <c r="R19" s="16" t="str">
        <f t="shared" si="5"/>
        <v>ไม่ผ่าน</v>
      </c>
    </row>
    <row r="20" spans="1:18" s="2" customFormat="1" ht="18" customHeight="1" x14ac:dyDescent="0.45">
      <c r="A20" s="14">
        <v>9</v>
      </c>
      <c r="B20" s="28" t="s">
        <v>541</v>
      </c>
      <c r="C20" s="29" t="s">
        <v>542</v>
      </c>
      <c r="D20" s="10"/>
      <c r="E20" s="10"/>
      <c r="F20" s="10"/>
      <c r="G20" s="10"/>
      <c r="H20" s="10"/>
      <c r="I20" s="10"/>
      <c r="J20" s="10"/>
      <c r="K20" s="10"/>
      <c r="L20" s="10"/>
      <c r="M20" s="16">
        <f t="shared" si="6"/>
        <v>0</v>
      </c>
      <c r="N20" s="16" t="str">
        <f t="shared" si="7"/>
        <v>/</v>
      </c>
      <c r="O20" s="16" t="str">
        <f t="shared" si="8"/>
        <v/>
      </c>
      <c r="P20" s="17" t="str">
        <f t="shared" si="9"/>
        <v/>
      </c>
      <c r="Q20" s="17" t="str">
        <f t="shared" si="10"/>
        <v/>
      </c>
      <c r="R20" s="16" t="str">
        <f t="shared" si="5"/>
        <v>ไม่ผ่าน</v>
      </c>
    </row>
    <row r="21" spans="1:18" s="2" customFormat="1" ht="18" customHeight="1" x14ac:dyDescent="0.45">
      <c r="A21" s="14">
        <v>10</v>
      </c>
      <c r="B21" s="28" t="s">
        <v>543</v>
      </c>
      <c r="C21" s="29" t="s">
        <v>75</v>
      </c>
      <c r="D21" s="10"/>
      <c r="E21" s="10"/>
      <c r="F21" s="10"/>
      <c r="G21" s="10"/>
      <c r="H21" s="10"/>
      <c r="I21" s="10"/>
      <c r="J21" s="10"/>
      <c r="K21" s="10"/>
      <c r="L21" s="10"/>
      <c r="M21" s="16">
        <f t="shared" si="6"/>
        <v>0</v>
      </c>
      <c r="N21" s="16" t="str">
        <f t="shared" si="7"/>
        <v>/</v>
      </c>
      <c r="O21" s="16" t="str">
        <f t="shared" si="8"/>
        <v/>
      </c>
      <c r="P21" s="17" t="str">
        <f t="shared" si="9"/>
        <v/>
      </c>
      <c r="Q21" s="17" t="str">
        <f t="shared" si="10"/>
        <v/>
      </c>
      <c r="R21" s="16" t="str">
        <f t="shared" si="5"/>
        <v>ไม่ผ่าน</v>
      </c>
    </row>
    <row r="22" spans="1:18" s="2" customFormat="1" ht="18" customHeight="1" x14ac:dyDescent="0.45">
      <c r="A22" s="14">
        <v>11</v>
      </c>
      <c r="B22" s="28" t="s">
        <v>544</v>
      </c>
      <c r="C22" s="29" t="s">
        <v>545</v>
      </c>
      <c r="D22" s="10"/>
      <c r="E22" s="10"/>
      <c r="F22" s="10"/>
      <c r="G22" s="10"/>
      <c r="H22" s="10"/>
      <c r="I22" s="10"/>
      <c r="J22" s="10"/>
      <c r="K22" s="10"/>
      <c r="L22" s="10"/>
      <c r="M22" s="16">
        <f t="shared" si="6"/>
        <v>0</v>
      </c>
      <c r="N22" s="16" t="str">
        <f t="shared" si="7"/>
        <v>/</v>
      </c>
      <c r="O22" s="16" t="str">
        <f t="shared" si="8"/>
        <v/>
      </c>
      <c r="P22" s="17" t="str">
        <f t="shared" si="9"/>
        <v/>
      </c>
      <c r="Q22" s="17" t="str">
        <f t="shared" si="10"/>
        <v/>
      </c>
      <c r="R22" s="16" t="str">
        <f t="shared" si="5"/>
        <v>ไม่ผ่าน</v>
      </c>
    </row>
    <row r="23" spans="1:18" s="2" customFormat="1" ht="18" customHeight="1" x14ac:dyDescent="0.45">
      <c r="A23" s="14">
        <v>12</v>
      </c>
      <c r="B23" s="28" t="s">
        <v>108</v>
      </c>
      <c r="C23" s="29" t="s">
        <v>546</v>
      </c>
      <c r="D23" s="10"/>
      <c r="E23" s="10"/>
      <c r="F23" s="10"/>
      <c r="G23" s="10"/>
      <c r="H23" s="10"/>
      <c r="I23" s="10"/>
      <c r="J23" s="10"/>
      <c r="K23" s="10"/>
      <c r="L23" s="10"/>
      <c r="M23" s="16">
        <f t="shared" si="6"/>
        <v>0</v>
      </c>
      <c r="N23" s="16" t="str">
        <f t="shared" si="7"/>
        <v>/</v>
      </c>
      <c r="O23" s="16" t="str">
        <f t="shared" si="8"/>
        <v/>
      </c>
      <c r="P23" s="17" t="str">
        <f t="shared" si="9"/>
        <v/>
      </c>
      <c r="Q23" s="17" t="str">
        <f t="shared" si="10"/>
        <v/>
      </c>
      <c r="R23" s="16" t="str">
        <f t="shared" si="5"/>
        <v>ไม่ผ่าน</v>
      </c>
    </row>
    <row r="24" spans="1:18" s="2" customFormat="1" ht="18" customHeight="1" x14ac:dyDescent="0.45">
      <c r="A24" s="14">
        <v>13</v>
      </c>
      <c r="B24" s="28" t="s">
        <v>408</v>
      </c>
      <c r="C24" s="29" t="s">
        <v>547</v>
      </c>
      <c r="D24" s="10"/>
      <c r="E24" s="10"/>
      <c r="F24" s="10"/>
      <c r="G24" s="10"/>
      <c r="H24" s="10"/>
      <c r="I24" s="10"/>
      <c r="J24" s="10"/>
      <c r="K24" s="10"/>
      <c r="L24" s="10"/>
      <c r="M24" s="16">
        <f t="shared" si="6"/>
        <v>0</v>
      </c>
      <c r="N24" s="16" t="str">
        <f t="shared" si="7"/>
        <v>/</v>
      </c>
      <c r="O24" s="16" t="str">
        <f t="shared" si="8"/>
        <v/>
      </c>
      <c r="P24" s="17" t="str">
        <f t="shared" si="9"/>
        <v/>
      </c>
      <c r="Q24" s="17" t="str">
        <f t="shared" si="10"/>
        <v/>
      </c>
      <c r="R24" s="16" t="str">
        <f t="shared" si="5"/>
        <v>ไม่ผ่าน</v>
      </c>
    </row>
    <row r="25" spans="1:18" s="2" customFormat="1" ht="18" customHeight="1" x14ac:dyDescent="0.45">
      <c r="A25" s="14">
        <v>14</v>
      </c>
      <c r="B25" s="28" t="s">
        <v>548</v>
      </c>
      <c r="C25" s="29" t="s">
        <v>125</v>
      </c>
      <c r="D25" s="10"/>
      <c r="E25" s="10"/>
      <c r="F25" s="10"/>
      <c r="G25" s="10"/>
      <c r="H25" s="10"/>
      <c r="I25" s="10"/>
      <c r="J25" s="10"/>
      <c r="K25" s="10"/>
      <c r="L25" s="10"/>
      <c r="M25" s="16">
        <f t="shared" si="6"/>
        <v>0</v>
      </c>
      <c r="N25" s="16" t="str">
        <f t="shared" si="7"/>
        <v>/</v>
      </c>
      <c r="O25" s="16" t="str">
        <f t="shared" si="8"/>
        <v/>
      </c>
      <c r="P25" s="17" t="str">
        <f t="shared" si="9"/>
        <v/>
      </c>
      <c r="Q25" s="17" t="str">
        <f t="shared" si="10"/>
        <v/>
      </c>
      <c r="R25" s="16" t="str">
        <f t="shared" si="5"/>
        <v>ไม่ผ่าน</v>
      </c>
    </row>
    <row r="26" spans="1:18" s="2" customFormat="1" ht="18" customHeight="1" x14ac:dyDescent="0.45">
      <c r="A26" s="14">
        <v>15</v>
      </c>
      <c r="B26" s="28" t="s">
        <v>549</v>
      </c>
      <c r="C26" s="29" t="s">
        <v>550</v>
      </c>
      <c r="D26" s="10"/>
      <c r="E26" s="10"/>
      <c r="F26" s="10"/>
      <c r="G26" s="10"/>
      <c r="H26" s="10"/>
      <c r="I26" s="10"/>
      <c r="J26" s="10"/>
      <c r="K26" s="10"/>
      <c r="L26" s="10"/>
      <c r="M26" s="16">
        <f t="shared" si="6"/>
        <v>0</v>
      </c>
      <c r="N26" s="16" t="str">
        <f t="shared" si="7"/>
        <v>/</v>
      </c>
      <c r="O26" s="16" t="str">
        <f t="shared" si="8"/>
        <v/>
      </c>
      <c r="P26" s="17" t="str">
        <f t="shared" si="9"/>
        <v/>
      </c>
      <c r="Q26" s="17" t="str">
        <f t="shared" si="10"/>
        <v/>
      </c>
      <c r="R26" s="16" t="str">
        <f t="shared" si="5"/>
        <v>ไม่ผ่าน</v>
      </c>
    </row>
    <row r="27" spans="1:18" s="2" customFormat="1" ht="18" customHeight="1" x14ac:dyDescent="0.45">
      <c r="A27" s="14">
        <v>16</v>
      </c>
      <c r="B27" s="28" t="s">
        <v>551</v>
      </c>
      <c r="C27" s="29" t="s">
        <v>552</v>
      </c>
      <c r="D27" s="10"/>
      <c r="E27" s="10"/>
      <c r="F27" s="10"/>
      <c r="G27" s="10"/>
      <c r="H27" s="10"/>
      <c r="I27" s="10"/>
      <c r="J27" s="10"/>
      <c r="K27" s="10"/>
      <c r="L27" s="10"/>
      <c r="M27" s="16">
        <f t="shared" si="6"/>
        <v>0</v>
      </c>
      <c r="N27" s="16" t="str">
        <f t="shared" si="7"/>
        <v>/</v>
      </c>
      <c r="O27" s="16" t="str">
        <f t="shared" si="8"/>
        <v/>
      </c>
      <c r="P27" s="17" t="str">
        <f t="shared" si="9"/>
        <v/>
      </c>
      <c r="Q27" s="17" t="str">
        <f t="shared" si="10"/>
        <v/>
      </c>
      <c r="R27" s="16" t="str">
        <f t="shared" si="5"/>
        <v>ไม่ผ่าน</v>
      </c>
    </row>
    <row r="28" spans="1:18" s="2" customFormat="1" ht="18" customHeight="1" x14ac:dyDescent="0.45">
      <c r="A28" s="14">
        <v>17</v>
      </c>
      <c r="B28" s="28" t="s">
        <v>553</v>
      </c>
      <c r="C28" s="29" t="s">
        <v>554</v>
      </c>
      <c r="D28" s="10"/>
      <c r="E28" s="10"/>
      <c r="F28" s="10"/>
      <c r="G28" s="10"/>
      <c r="H28" s="10"/>
      <c r="I28" s="10"/>
      <c r="J28" s="10"/>
      <c r="K28" s="10"/>
      <c r="L28" s="10"/>
      <c r="M28" s="16">
        <f t="shared" si="6"/>
        <v>0</v>
      </c>
      <c r="N28" s="16" t="str">
        <f t="shared" si="7"/>
        <v>/</v>
      </c>
      <c r="O28" s="16" t="str">
        <f t="shared" si="8"/>
        <v/>
      </c>
      <c r="P28" s="17" t="str">
        <f t="shared" si="9"/>
        <v/>
      </c>
      <c r="Q28" s="17" t="str">
        <f t="shared" si="10"/>
        <v/>
      </c>
      <c r="R28" s="16" t="str">
        <f t="shared" si="5"/>
        <v>ไม่ผ่าน</v>
      </c>
    </row>
    <row r="29" spans="1:18" s="2" customFormat="1" ht="18" customHeight="1" x14ac:dyDescent="0.45">
      <c r="A29" s="14">
        <v>18</v>
      </c>
      <c r="B29" s="28" t="s">
        <v>555</v>
      </c>
      <c r="C29" s="29" t="s">
        <v>556</v>
      </c>
      <c r="D29" s="10"/>
      <c r="E29" s="10"/>
      <c r="F29" s="10"/>
      <c r="G29" s="10"/>
      <c r="H29" s="10"/>
      <c r="I29" s="10"/>
      <c r="J29" s="10"/>
      <c r="K29" s="10"/>
      <c r="L29" s="10"/>
      <c r="M29" s="16">
        <f t="shared" si="6"/>
        <v>0</v>
      </c>
      <c r="N29" s="16" t="str">
        <f t="shared" si="7"/>
        <v>/</v>
      </c>
      <c r="O29" s="16" t="str">
        <f t="shared" si="8"/>
        <v/>
      </c>
      <c r="P29" s="17" t="str">
        <f t="shared" si="9"/>
        <v/>
      </c>
      <c r="Q29" s="17" t="str">
        <f t="shared" si="10"/>
        <v/>
      </c>
      <c r="R29" s="16" t="str">
        <f t="shared" si="5"/>
        <v>ไม่ผ่าน</v>
      </c>
    </row>
    <row r="30" spans="1:18" s="2" customFormat="1" ht="18" customHeight="1" x14ac:dyDescent="0.45">
      <c r="A30" s="14">
        <v>19</v>
      </c>
      <c r="B30" s="28" t="s">
        <v>557</v>
      </c>
      <c r="C30" s="29" t="s">
        <v>558</v>
      </c>
      <c r="D30" s="10"/>
      <c r="E30" s="10"/>
      <c r="F30" s="10"/>
      <c r="G30" s="10"/>
      <c r="H30" s="10"/>
      <c r="I30" s="10"/>
      <c r="J30" s="10"/>
      <c r="K30" s="10"/>
      <c r="L30" s="10"/>
      <c r="M30" s="16">
        <f t="shared" si="6"/>
        <v>0</v>
      </c>
      <c r="N30" s="16" t="str">
        <f t="shared" si="7"/>
        <v>/</v>
      </c>
      <c r="O30" s="16" t="str">
        <f t="shared" si="8"/>
        <v/>
      </c>
      <c r="P30" s="17" t="str">
        <f t="shared" si="9"/>
        <v/>
      </c>
      <c r="Q30" s="17" t="str">
        <f t="shared" si="10"/>
        <v/>
      </c>
      <c r="R30" s="16" t="str">
        <f t="shared" si="5"/>
        <v>ไม่ผ่าน</v>
      </c>
    </row>
    <row r="31" spans="1:18" s="2" customFormat="1" ht="18" customHeight="1" x14ac:dyDescent="0.45">
      <c r="A31" s="14">
        <v>20</v>
      </c>
      <c r="B31" s="28" t="s">
        <v>559</v>
      </c>
      <c r="C31" s="29" t="s">
        <v>560</v>
      </c>
      <c r="D31" s="10"/>
      <c r="E31" s="10"/>
      <c r="F31" s="10"/>
      <c r="G31" s="10"/>
      <c r="H31" s="10"/>
      <c r="I31" s="10"/>
      <c r="J31" s="10"/>
      <c r="K31" s="10"/>
      <c r="L31" s="10"/>
      <c r="M31" s="16">
        <f t="shared" si="6"/>
        <v>0</v>
      </c>
      <c r="N31" s="16" t="str">
        <f t="shared" si="7"/>
        <v>/</v>
      </c>
      <c r="O31" s="16" t="str">
        <f t="shared" si="8"/>
        <v/>
      </c>
      <c r="P31" s="17" t="str">
        <f t="shared" si="9"/>
        <v/>
      </c>
      <c r="Q31" s="17" t="str">
        <f t="shared" si="10"/>
        <v/>
      </c>
      <c r="R31" s="16" t="str">
        <f t="shared" si="5"/>
        <v>ไม่ผ่าน</v>
      </c>
    </row>
    <row r="32" spans="1:18" s="2" customFormat="1" ht="18" customHeight="1" x14ac:dyDescent="0.45">
      <c r="A32" s="14">
        <v>21</v>
      </c>
      <c r="B32" s="28" t="s">
        <v>561</v>
      </c>
      <c r="C32" s="29" t="s">
        <v>63</v>
      </c>
      <c r="D32" s="10"/>
      <c r="E32" s="10"/>
      <c r="F32" s="10"/>
      <c r="G32" s="10"/>
      <c r="H32" s="10"/>
      <c r="I32" s="10"/>
      <c r="J32" s="10"/>
      <c r="K32" s="10"/>
      <c r="L32" s="10"/>
      <c r="M32" s="16">
        <f t="shared" si="6"/>
        <v>0</v>
      </c>
      <c r="N32" s="16" t="str">
        <f t="shared" si="7"/>
        <v>/</v>
      </c>
      <c r="O32" s="16" t="str">
        <f t="shared" si="8"/>
        <v/>
      </c>
      <c r="P32" s="17" t="str">
        <f t="shared" si="9"/>
        <v/>
      </c>
      <c r="Q32" s="17" t="str">
        <f t="shared" si="10"/>
        <v/>
      </c>
      <c r="R32" s="16" t="str">
        <f t="shared" si="5"/>
        <v>ไม่ผ่าน</v>
      </c>
    </row>
    <row r="33" spans="1:18" s="2" customFormat="1" ht="18" customHeight="1" x14ac:dyDescent="0.45">
      <c r="A33" s="14">
        <v>22</v>
      </c>
      <c r="B33" s="28" t="s">
        <v>562</v>
      </c>
      <c r="C33" s="29" t="s">
        <v>563</v>
      </c>
      <c r="D33" s="10"/>
      <c r="E33" s="10"/>
      <c r="F33" s="10"/>
      <c r="G33" s="10"/>
      <c r="H33" s="10"/>
      <c r="I33" s="10"/>
      <c r="J33" s="10"/>
      <c r="K33" s="10"/>
      <c r="L33" s="10"/>
      <c r="M33" s="16">
        <f t="shared" si="6"/>
        <v>0</v>
      </c>
      <c r="N33" s="16" t="str">
        <f t="shared" si="7"/>
        <v>/</v>
      </c>
      <c r="O33" s="16" t="str">
        <f t="shared" si="8"/>
        <v/>
      </c>
      <c r="P33" s="17" t="str">
        <f t="shared" si="9"/>
        <v/>
      </c>
      <c r="Q33" s="17" t="str">
        <f t="shared" si="10"/>
        <v/>
      </c>
      <c r="R33" s="16" t="str">
        <f t="shared" si="5"/>
        <v>ไม่ผ่าน</v>
      </c>
    </row>
    <row r="34" spans="1:18" s="2" customFormat="1" ht="18" customHeight="1" x14ac:dyDescent="0.45">
      <c r="A34" s="14">
        <v>23</v>
      </c>
      <c r="B34" s="28" t="s">
        <v>159</v>
      </c>
      <c r="C34" s="29" t="s">
        <v>564</v>
      </c>
      <c r="D34" s="10"/>
      <c r="E34" s="10"/>
      <c r="F34" s="10"/>
      <c r="G34" s="10"/>
      <c r="H34" s="10"/>
      <c r="I34" s="10"/>
      <c r="J34" s="10"/>
      <c r="K34" s="10"/>
      <c r="L34" s="10"/>
      <c r="M34" s="16">
        <f t="shared" si="6"/>
        <v>0</v>
      </c>
      <c r="N34" s="16" t="str">
        <f t="shared" si="7"/>
        <v>/</v>
      </c>
      <c r="O34" s="16" t="str">
        <f t="shared" si="8"/>
        <v/>
      </c>
      <c r="P34" s="17" t="str">
        <f t="shared" si="9"/>
        <v/>
      </c>
      <c r="Q34" s="17" t="str">
        <f t="shared" si="10"/>
        <v/>
      </c>
      <c r="R34" s="16" t="str">
        <f t="shared" si="5"/>
        <v>ไม่ผ่าน</v>
      </c>
    </row>
    <row r="35" spans="1:18" s="2" customFormat="1" ht="18" customHeight="1" x14ac:dyDescent="0.45">
      <c r="A35" s="14">
        <v>24</v>
      </c>
      <c r="B35" s="28" t="s">
        <v>565</v>
      </c>
      <c r="C35" s="29" t="s">
        <v>566</v>
      </c>
      <c r="D35" s="10"/>
      <c r="E35" s="10"/>
      <c r="F35" s="10"/>
      <c r="G35" s="10"/>
      <c r="H35" s="10"/>
      <c r="I35" s="10"/>
      <c r="J35" s="10"/>
      <c r="K35" s="10"/>
      <c r="L35" s="10"/>
      <c r="M35" s="16">
        <f t="shared" si="6"/>
        <v>0</v>
      </c>
      <c r="N35" s="16" t="str">
        <f t="shared" si="7"/>
        <v>/</v>
      </c>
      <c r="O35" s="16" t="str">
        <f t="shared" si="8"/>
        <v/>
      </c>
      <c r="P35" s="17" t="str">
        <f t="shared" si="9"/>
        <v/>
      </c>
      <c r="Q35" s="17" t="str">
        <f t="shared" si="10"/>
        <v/>
      </c>
      <c r="R35" s="16" t="str">
        <f t="shared" si="5"/>
        <v>ไม่ผ่าน</v>
      </c>
    </row>
    <row r="36" spans="1:18" s="2" customFormat="1" ht="18" customHeight="1" x14ac:dyDescent="0.45">
      <c r="A36" s="14">
        <v>25</v>
      </c>
      <c r="B36" s="28" t="s">
        <v>567</v>
      </c>
      <c r="C36" s="29" t="s">
        <v>568</v>
      </c>
      <c r="D36" s="10"/>
      <c r="E36" s="10"/>
      <c r="F36" s="10"/>
      <c r="G36" s="10"/>
      <c r="H36" s="10"/>
      <c r="I36" s="10"/>
      <c r="J36" s="10"/>
      <c r="K36" s="10"/>
      <c r="L36" s="10"/>
      <c r="M36" s="16">
        <f t="shared" si="6"/>
        <v>0</v>
      </c>
      <c r="N36" s="16" t="str">
        <f t="shared" si="7"/>
        <v>/</v>
      </c>
      <c r="O36" s="16" t="str">
        <f t="shared" si="8"/>
        <v/>
      </c>
      <c r="P36" s="17" t="str">
        <f t="shared" si="9"/>
        <v/>
      </c>
      <c r="Q36" s="17" t="str">
        <f t="shared" si="10"/>
        <v/>
      </c>
      <c r="R36" s="16" t="str">
        <f t="shared" si="5"/>
        <v>ไม่ผ่าน</v>
      </c>
    </row>
    <row r="37" spans="1:18" s="2" customFormat="1" ht="18" customHeight="1" x14ac:dyDescent="0.45">
      <c r="A37" s="14">
        <v>26</v>
      </c>
      <c r="B37" s="28" t="s">
        <v>131</v>
      </c>
      <c r="C37" s="29" t="s">
        <v>569</v>
      </c>
      <c r="D37" s="10"/>
      <c r="E37" s="10"/>
      <c r="F37" s="10"/>
      <c r="G37" s="10"/>
      <c r="H37" s="10"/>
      <c r="I37" s="10"/>
      <c r="J37" s="10"/>
      <c r="K37" s="10"/>
      <c r="L37" s="10"/>
      <c r="M37" s="16">
        <f t="shared" si="6"/>
        <v>0</v>
      </c>
      <c r="N37" s="16" t="str">
        <f t="shared" si="7"/>
        <v>/</v>
      </c>
      <c r="O37" s="16" t="str">
        <f t="shared" si="8"/>
        <v/>
      </c>
      <c r="P37" s="17" t="str">
        <f t="shared" si="9"/>
        <v/>
      </c>
      <c r="Q37" s="17" t="str">
        <f t="shared" si="10"/>
        <v/>
      </c>
      <c r="R37" s="16" t="str">
        <f t="shared" si="5"/>
        <v>ไม่ผ่าน</v>
      </c>
    </row>
    <row r="38" spans="1:18" s="2" customFormat="1" ht="18" customHeight="1" x14ac:dyDescent="0.45">
      <c r="A38" s="14">
        <v>27</v>
      </c>
      <c r="B38" s="28" t="s">
        <v>82</v>
      </c>
      <c r="C38" s="29" t="s">
        <v>570</v>
      </c>
      <c r="D38" s="10"/>
      <c r="E38" s="10"/>
      <c r="F38" s="10"/>
      <c r="G38" s="10"/>
      <c r="H38" s="10"/>
      <c r="I38" s="10"/>
      <c r="J38" s="10"/>
      <c r="K38" s="10"/>
      <c r="L38" s="10"/>
      <c r="M38" s="16">
        <f t="shared" si="6"/>
        <v>0</v>
      </c>
      <c r="N38" s="16" t="str">
        <f t="shared" si="7"/>
        <v>/</v>
      </c>
      <c r="O38" s="16" t="str">
        <f t="shared" si="8"/>
        <v/>
      </c>
      <c r="P38" s="17" t="str">
        <f t="shared" si="9"/>
        <v/>
      </c>
      <c r="Q38" s="17" t="str">
        <f t="shared" si="10"/>
        <v/>
      </c>
      <c r="R38" s="16" t="str">
        <f t="shared" si="5"/>
        <v>ไม่ผ่าน</v>
      </c>
    </row>
    <row r="39" spans="1:18" s="2" customFormat="1" ht="19.350000000000001" customHeight="1" x14ac:dyDescent="0.45">
      <c r="A39" s="14">
        <v>28</v>
      </c>
      <c r="B39" s="28" t="s">
        <v>571</v>
      </c>
      <c r="C39" s="29" t="s">
        <v>572</v>
      </c>
      <c r="D39" s="10"/>
      <c r="E39" s="10"/>
      <c r="F39" s="10"/>
      <c r="G39" s="10"/>
      <c r="H39" s="10"/>
      <c r="I39" s="10"/>
      <c r="J39" s="10"/>
      <c r="K39" s="10"/>
      <c r="L39" s="10"/>
      <c r="M39" s="16">
        <f t="shared" si="6"/>
        <v>0</v>
      </c>
      <c r="N39" s="16" t="str">
        <f t="shared" si="7"/>
        <v>/</v>
      </c>
      <c r="O39" s="16" t="str">
        <f t="shared" si="8"/>
        <v/>
      </c>
      <c r="P39" s="17" t="str">
        <f t="shared" si="9"/>
        <v/>
      </c>
      <c r="Q39" s="17" t="str">
        <f t="shared" si="10"/>
        <v/>
      </c>
      <c r="R39" s="16" t="str">
        <f t="shared" si="5"/>
        <v>ไม่ผ่าน</v>
      </c>
    </row>
    <row r="40" spans="1:18" s="2" customFormat="1" ht="19.350000000000001" customHeight="1" x14ac:dyDescent="0.45">
      <c r="A40" s="14">
        <v>29</v>
      </c>
      <c r="B40" s="28" t="s">
        <v>573</v>
      </c>
      <c r="C40" s="29" t="s">
        <v>574</v>
      </c>
      <c r="D40" s="10"/>
      <c r="E40" s="10"/>
      <c r="F40" s="10"/>
      <c r="G40" s="10"/>
      <c r="H40" s="10"/>
      <c r="I40" s="10"/>
      <c r="J40" s="10"/>
      <c r="K40" s="10"/>
      <c r="L40" s="10"/>
      <c r="M40" s="16">
        <f t="shared" si="6"/>
        <v>0</v>
      </c>
      <c r="N40" s="16" t="str">
        <f t="shared" si="7"/>
        <v>/</v>
      </c>
      <c r="O40" s="16" t="str">
        <f t="shared" si="8"/>
        <v/>
      </c>
      <c r="P40" s="17" t="str">
        <f t="shared" si="9"/>
        <v/>
      </c>
      <c r="Q40" s="17" t="str">
        <f t="shared" si="10"/>
        <v/>
      </c>
      <c r="R40" s="16" t="str">
        <f t="shared" si="5"/>
        <v>ไม่ผ่าน</v>
      </c>
    </row>
    <row r="41" spans="1:18" s="2" customFormat="1" ht="19.350000000000001" customHeight="1" x14ac:dyDescent="0.45">
      <c r="A41" s="14">
        <v>30</v>
      </c>
      <c r="B41" s="28" t="s">
        <v>575</v>
      </c>
      <c r="C41" s="29" t="s">
        <v>84</v>
      </c>
      <c r="D41" s="10"/>
      <c r="E41" s="10"/>
      <c r="F41" s="10"/>
      <c r="G41" s="10"/>
      <c r="H41" s="10"/>
      <c r="I41" s="10"/>
      <c r="J41" s="10"/>
      <c r="K41" s="10"/>
      <c r="L41" s="10"/>
      <c r="M41" s="16">
        <f t="shared" si="6"/>
        <v>0</v>
      </c>
      <c r="N41" s="16" t="str">
        <f t="shared" si="7"/>
        <v>/</v>
      </c>
      <c r="O41" s="16" t="str">
        <f t="shared" si="8"/>
        <v/>
      </c>
      <c r="P41" s="17" t="str">
        <f t="shared" si="9"/>
        <v/>
      </c>
      <c r="Q41" s="17" t="str">
        <f t="shared" si="10"/>
        <v/>
      </c>
      <c r="R41" s="16" t="str">
        <f t="shared" si="5"/>
        <v>ไม่ผ่าน</v>
      </c>
    </row>
    <row r="42" spans="1:18" s="2" customFormat="1" ht="19.350000000000001" customHeight="1" x14ac:dyDescent="0.45">
      <c r="A42" s="14">
        <v>31</v>
      </c>
      <c r="B42" s="28" t="s">
        <v>86</v>
      </c>
      <c r="C42" s="29" t="s">
        <v>576</v>
      </c>
      <c r="D42" s="10"/>
      <c r="E42" s="10"/>
      <c r="F42" s="10"/>
      <c r="G42" s="10"/>
      <c r="H42" s="10"/>
      <c r="I42" s="10"/>
      <c r="J42" s="10"/>
      <c r="K42" s="10"/>
      <c r="L42" s="10"/>
      <c r="M42" s="16">
        <f t="shared" si="6"/>
        <v>0</v>
      </c>
      <c r="N42" s="16" t="str">
        <f t="shared" si="7"/>
        <v>/</v>
      </c>
      <c r="O42" s="16" t="str">
        <f t="shared" si="8"/>
        <v/>
      </c>
      <c r="P42" s="17" t="str">
        <f t="shared" si="9"/>
        <v/>
      </c>
      <c r="Q42" s="17" t="str">
        <f t="shared" si="10"/>
        <v/>
      </c>
      <c r="R42" s="16" t="str">
        <f t="shared" si="5"/>
        <v>ไม่ผ่าน</v>
      </c>
    </row>
    <row r="43" spans="1:18" s="2" customFormat="1" ht="19.350000000000001" customHeight="1" x14ac:dyDescent="0.45">
      <c r="A43" s="14">
        <v>32</v>
      </c>
      <c r="B43" s="28" t="s">
        <v>44</v>
      </c>
      <c r="C43" s="29" t="s">
        <v>552</v>
      </c>
      <c r="D43" s="10"/>
      <c r="E43" s="10"/>
      <c r="F43" s="10"/>
      <c r="G43" s="10"/>
      <c r="H43" s="10"/>
      <c r="I43" s="10"/>
      <c r="J43" s="10"/>
      <c r="K43" s="10"/>
      <c r="L43" s="10"/>
      <c r="M43" s="16">
        <f t="shared" si="6"/>
        <v>0</v>
      </c>
      <c r="N43" s="16" t="str">
        <f t="shared" si="7"/>
        <v>/</v>
      </c>
      <c r="O43" s="16" t="str">
        <f t="shared" si="8"/>
        <v/>
      </c>
      <c r="P43" s="17" t="str">
        <f t="shared" si="9"/>
        <v/>
      </c>
      <c r="Q43" s="17" t="str">
        <f t="shared" si="10"/>
        <v/>
      </c>
      <c r="R43" s="16" t="str">
        <f t="shared" si="5"/>
        <v>ไม่ผ่าน</v>
      </c>
    </row>
    <row r="44" spans="1:18" s="2" customFormat="1" ht="19.350000000000001" customHeight="1" x14ac:dyDescent="0.45">
      <c r="A44" s="14">
        <v>33</v>
      </c>
      <c r="B44" s="28" t="s">
        <v>577</v>
      </c>
      <c r="C44" s="29" t="s">
        <v>578</v>
      </c>
      <c r="D44" s="10"/>
      <c r="E44" s="10"/>
      <c r="F44" s="10"/>
      <c r="G44" s="10"/>
      <c r="H44" s="10"/>
      <c r="I44" s="10"/>
      <c r="J44" s="10"/>
      <c r="K44" s="10"/>
      <c r="L44" s="10"/>
      <c r="M44" s="16">
        <f t="shared" si="6"/>
        <v>0</v>
      </c>
      <c r="N44" s="16" t="str">
        <f t="shared" si="7"/>
        <v>/</v>
      </c>
      <c r="O44" s="16" t="str">
        <f t="shared" si="8"/>
        <v/>
      </c>
      <c r="P44" s="17" t="str">
        <f t="shared" si="9"/>
        <v/>
      </c>
      <c r="Q44" s="17" t="str">
        <f t="shared" si="10"/>
        <v/>
      </c>
      <c r="R44" s="16" t="str">
        <f t="shared" si="5"/>
        <v>ไม่ผ่าน</v>
      </c>
    </row>
    <row r="45" spans="1:18" s="2" customFormat="1" ht="19.350000000000001" customHeight="1" x14ac:dyDescent="0.45">
      <c r="A45" s="14">
        <v>34</v>
      </c>
      <c r="B45" s="28" t="s">
        <v>579</v>
      </c>
      <c r="C45" s="29" t="s">
        <v>580</v>
      </c>
      <c r="D45" s="10"/>
      <c r="E45" s="10"/>
      <c r="F45" s="10"/>
      <c r="G45" s="10"/>
      <c r="H45" s="10"/>
      <c r="I45" s="10"/>
      <c r="J45" s="10"/>
      <c r="K45" s="10"/>
      <c r="L45" s="10"/>
      <c r="M45" s="16">
        <f t="shared" si="6"/>
        <v>0</v>
      </c>
      <c r="N45" s="16" t="str">
        <f t="shared" si="7"/>
        <v>/</v>
      </c>
      <c r="O45" s="16" t="str">
        <f t="shared" si="8"/>
        <v/>
      </c>
      <c r="P45" s="17" t="str">
        <f t="shared" si="9"/>
        <v/>
      </c>
      <c r="Q45" s="17" t="str">
        <f t="shared" si="10"/>
        <v/>
      </c>
      <c r="R45" s="16" t="str">
        <f t="shared" si="5"/>
        <v>ไม่ผ่าน</v>
      </c>
    </row>
    <row r="46" spans="1:18" s="2" customFormat="1" ht="19.350000000000001" customHeight="1" x14ac:dyDescent="0.45">
      <c r="A46" s="14">
        <v>35</v>
      </c>
      <c r="B46" s="28" t="s">
        <v>581</v>
      </c>
      <c r="C46" s="29" t="s">
        <v>80</v>
      </c>
      <c r="D46" s="10"/>
      <c r="E46" s="10"/>
      <c r="F46" s="10"/>
      <c r="G46" s="10"/>
      <c r="H46" s="10"/>
      <c r="I46" s="10"/>
      <c r="J46" s="10"/>
      <c r="K46" s="10"/>
      <c r="L46" s="10"/>
      <c r="M46" s="16">
        <f t="shared" si="6"/>
        <v>0</v>
      </c>
      <c r="N46" s="16" t="str">
        <f t="shared" si="7"/>
        <v>/</v>
      </c>
      <c r="O46" s="16" t="str">
        <f t="shared" si="8"/>
        <v/>
      </c>
      <c r="P46" s="17" t="str">
        <f t="shared" si="9"/>
        <v/>
      </c>
      <c r="Q46" s="17" t="str">
        <f t="shared" si="10"/>
        <v/>
      </c>
      <c r="R46" s="16" t="str">
        <f t="shared" si="5"/>
        <v>ไม่ผ่าน</v>
      </c>
    </row>
    <row r="47" spans="1:18" s="2" customFormat="1" ht="19.350000000000001" customHeight="1" x14ac:dyDescent="0.45">
      <c r="A47" s="14">
        <v>36</v>
      </c>
      <c r="B47" s="28" t="s">
        <v>582</v>
      </c>
      <c r="C47" s="29" t="s">
        <v>583</v>
      </c>
      <c r="D47" s="10"/>
      <c r="E47" s="10"/>
      <c r="F47" s="10"/>
      <c r="G47" s="10"/>
      <c r="H47" s="10"/>
      <c r="I47" s="10"/>
      <c r="J47" s="10"/>
      <c r="K47" s="10"/>
      <c r="L47" s="10"/>
      <c r="M47" s="16">
        <f t="shared" ref="M47:M55" si="11">D47+E47+F47+G47+H47+I47+J47+K47+L47</f>
        <v>0</v>
      </c>
      <c r="N47" s="16" t="str">
        <f t="shared" ref="N47:N55" si="12">IF(M47&lt;=19,"/","")</f>
        <v>/</v>
      </c>
      <c r="O47" s="16" t="str">
        <f t="shared" ref="O47:O55" si="13">IF(AND(M47&gt;19,M47&lt;=26),"/","")</f>
        <v/>
      </c>
      <c r="P47" s="17" t="str">
        <f t="shared" ref="P47:P55" si="14">IF(AND(M47&gt;26,M47&lt;=33),"/","")</f>
        <v/>
      </c>
      <c r="Q47" s="17" t="str">
        <f t="shared" ref="Q47:Q55" si="15">IF(AND(M47&gt;33,M47&lt;=40),"/","")</f>
        <v/>
      </c>
      <c r="R47" s="16" t="str">
        <f t="shared" ref="R47:R55" si="16">IF(M47&gt;=20,"ผ่าน","ไม่ผ่าน")</f>
        <v>ไม่ผ่าน</v>
      </c>
    </row>
    <row r="48" spans="1:18" s="2" customFormat="1" ht="19.350000000000001" customHeight="1" x14ac:dyDescent="0.45">
      <c r="A48" s="14">
        <v>37</v>
      </c>
      <c r="B48" s="28" t="s">
        <v>584</v>
      </c>
      <c r="C48" s="29" t="s">
        <v>585</v>
      </c>
      <c r="D48" s="10"/>
      <c r="E48" s="10"/>
      <c r="F48" s="10"/>
      <c r="G48" s="10"/>
      <c r="H48" s="10"/>
      <c r="I48" s="10"/>
      <c r="J48" s="10"/>
      <c r="K48" s="10"/>
      <c r="L48" s="10"/>
      <c r="M48" s="16">
        <f t="shared" si="11"/>
        <v>0</v>
      </c>
      <c r="N48" s="16" t="str">
        <f t="shared" si="12"/>
        <v>/</v>
      </c>
      <c r="O48" s="16" t="str">
        <f t="shared" si="13"/>
        <v/>
      </c>
      <c r="P48" s="17" t="str">
        <f t="shared" si="14"/>
        <v/>
      </c>
      <c r="Q48" s="17" t="str">
        <f t="shared" si="15"/>
        <v/>
      </c>
      <c r="R48" s="16" t="str">
        <f t="shared" si="16"/>
        <v>ไม่ผ่าน</v>
      </c>
    </row>
    <row r="49" spans="1:18" s="2" customFormat="1" ht="19.350000000000001" customHeight="1" x14ac:dyDescent="0.45">
      <c r="A49" s="14">
        <v>38</v>
      </c>
      <c r="B49" s="28" t="s">
        <v>586</v>
      </c>
      <c r="C49" s="29" t="s">
        <v>587</v>
      </c>
      <c r="D49" s="10"/>
      <c r="E49" s="10"/>
      <c r="F49" s="10"/>
      <c r="G49" s="10"/>
      <c r="H49" s="10"/>
      <c r="I49" s="10"/>
      <c r="J49" s="10"/>
      <c r="K49" s="10"/>
      <c r="L49" s="10"/>
      <c r="M49" s="16">
        <f t="shared" si="11"/>
        <v>0</v>
      </c>
      <c r="N49" s="16" t="str">
        <f t="shared" si="12"/>
        <v>/</v>
      </c>
      <c r="O49" s="16" t="str">
        <f t="shared" si="13"/>
        <v/>
      </c>
      <c r="P49" s="17" t="str">
        <f t="shared" si="14"/>
        <v/>
      </c>
      <c r="Q49" s="17" t="str">
        <f t="shared" si="15"/>
        <v/>
      </c>
      <c r="R49" s="16" t="str">
        <f t="shared" si="16"/>
        <v>ไม่ผ่าน</v>
      </c>
    </row>
    <row r="50" spans="1:18" s="2" customFormat="1" ht="19.350000000000001" customHeight="1" x14ac:dyDescent="0.45">
      <c r="A50" s="14">
        <v>39</v>
      </c>
      <c r="B50" s="28" t="s">
        <v>588</v>
      </c>
      <c r="C50" s="29" t="s">
        <v>589</v>
      </c>
      <c r="D50" s="10"/>
      <c r="E50" s="10"/>
      <c r="F50" s="10"/>
      <c r="G50" s="10"/>
      <c r="H50" s="10"/>
      <c r="I50" s="10"/>
      <c r="J50" s="10"/>
      <c r="K50" s="10"/>
      <c r="L50" s="10"/>
      <c r="M50" s="16">
        <f t="shared" si="11"/>
        <v>0</v>
      </c>
      <c r="N50" s="16" t="str">
        <f t="shared" si="12"/>
        <v>/</v>
      </c>
      <c r="O50" s="16" t="str">
        <f t="shared" si="13"/>
        <v/>
      </c>
      <c r="P50" s="17" t="str">
        <f t="shared" si="14"/>
        <v/>
      </c>
      <c r="Q50" s="17" t="str">
        <f t="shared" si="15"/>
        <v/>
      </c>
      <c r="R50" s="16" t="str">
        <f t="shared" si="16"/>
        <v>ไม่ผ่าน</v>
      </c>
    </row>
    <row r="51" spans="1:18" s="2" customFormat="1" ht="19.5" customHeight="1" x14ac:dyDescent="0.45">
      <c r="A51" s="14">
        <v>40</v>
      </c>
      <c r="B51" s="28" t="s">
        <v>590</v>
      </c>
      <c r="C51" s="29" t="s">
        <v>591</v>
      </c>
      <c r="D51" s="10"/>
      <c r="E51" s="10"/>
      <c r="F51" s="10"/>
      <c r="G51" s="10"/>
      <c r="H51" s="10"/>
      <c r="I51" s="10"/>
      <c r="J51" s="10"/>
      <c r="K51" s="10"/>
      <c r="L51" s="10"/>
      <c r="M51" s="16">
        <f t="shared" si="11"/>
        <v>0</v>
      </c>
      <c r="N51" s="16" t="str">
        <f t="shared" si="12"/>
        <v>/</v>
      </c>
      <c r="O51" s="16" t="str">
        <f t="shared" si="13"/>
        <v/>
      </c>
      <c r="P51" s="17" t="str">
        <f t="shared" si="14"/>
        <v/>
      </c>
      <c r="Q51" s="17" t="str">
        <f t="shared" si="15"/>
        <v/>
      </c>
      <c r="R51" s="16" t="str">
        <f t="shared" si="16"/>
        <v>ไม่ผ่าน</v>
      </c>
    </row>
    <row r="52" spans="1:18" s="2" customFormat="1" ht="19.5" customHeight="1" x14ac:dyDescent="0.45">
      <c r="A52" s="14">
        <v>41</v>
      </c>
      <c r="B52" s="28" t="s">
        <v>592</v>
      </c>
      <c r="C52" s="29" t="s">
        <v>103</v>
      </c>
      <c r="D52" s="10"/>
      <c r="E52" s="10"/>
      <c r="F52" s="10"/>
      <c r="G52" s="10"/>
      <c r="H52" s="10"/>
      <c r="I52" s="10"/>
      <c r="J52" s="10"/>
      <c r="K52" s="10"/>
      <c r="L52" s="10"/>
      <c r="M52" s="16">
        <f t="shared" si="11"/>
        <v>0</v>
      </c>
      <c r="N52" s="16" t="str">
        <f t="shared" si="12"/>
        <v>/</v>
      </c>
      <c r="O52" s="16" t="str">
        <f t="shared" si="13"/>
        <v/>
      </c>
      <c r="P52" s="17" t="str">
        <f t="shared" si="14"/>
        <v/>
      </c>
      <c r="Q52" s="17" t="str">
        <f t="shared" si="15"/>
        <v/>
      </c>
      <c r="R52" s="16" t="str">
        <f t="shared" si="16"/>
        <v>ไม่ผ่าน</v>
      </c>
    </row>
    <row r="53" spans="1:18" s="2" customFormat="1" ht="19.5" customHeight="1" x14ac:dyDescent="0.45">
      <c r="A53" s="14">
        <v>42</v>
      </c>
      <c r="B53" s="28" t="s">
        <v>593</v>
      </c>
      <c r="C53" s="29" t="s">
        <v>594</v>
      </c>
      <c r="D53" s="10"/>
      <c r="E53" s="10"/>
      <c r="F53" s="10"/>
      <c r="G53" s="10"/>
      <c r="H53" s="10"/>
      <c r="I53" s="10"/>
      <c r="J53" s="10"/>
      <c r="K53" s="10"/>
      <c r="L53" s="10"/>
      <c r="M53" s="16">
        <f t="shared" si="11"/>
        <v>0</v>
      </c>
      <c r="N53" s="16" t="str">
        <f t="shared" si="12"/>
        <v>/</v>
      </c>
      <c r="O53" s="16" t="str">
        <f t="shared" si="13"/>
        <v/>
      </c>
      <c r="P53" s="17" t="str">
        <f t="shared" si="14"/>
        <v/>
      </c>
      <c r="Q53" s="17" t="str">
        <f t="shared" si="15"/>
        <v/>
      </c>
      <c r="R53" s="16" t="str">
        <f t="shared" si="16"/>
        <v>ไม่ผ่าน</v>
      </c>
    </row>
    <row r="54" spans="1:18" s="2" customFormat="1" ht="15.75" customHeight="1" x14ac:dyDescent="0.45">
      <c r="A54" s="14">
        <v>43</v>
      </c>
      <c r="B54" s="28" t="s">
        <v>595</v>
      </c>
      <c r="C54" s="29" t="s">
        <v>596</v>
      </c>
      <c r="D54" s="10"/>
      <c r="E54" s="10"/>
      <c r="F54" s="10"/>
      <c r="G54" s="10"/>
      <c r="H54" s="10"/>
      <c r="I54" s="10"/>
      <c r="J54" s="10"/>
      <c r="K54" s="10"/>
      <c r="L54" s="10"/>
      <c r="M54" s="16">
        <f t="shared" ref="M54:M55" si="17">D54+E54+F54+G54+H54+I54+J54+K54+L54</f>
        <v>0</v>
      </c>
      <c r="N54" s="16" t="str">
        <f t="shared" ref="N54:N55" si="18">IF(M54&lt;=19,"/","")</f>
        <v>/</v>
      </c>
      <c r="O54" s="16" t="str">
        <f t="shared" ref="O54:O55" si="19">IF(AND(M54&gt;19,M54&lt;=26),"/","")</f>
        <v/>
      </c>
      <c r="P54" s="17" t="str">
        <f t="shared" ref="P54:P55" si="20">IF(AND(M54&gt;26,M54&lt;=33),"/","")</f>
        <v/>
      </c>
      <c r="Q54" s="17" t="str">
        <f t="shared" ref="Q54:Q55" si="21">IF(AND(M54&gt;33,M54&lt;=40),"/","")</f>
        <v/>
      </c>
      <c r="R54" s="16" t="str">
        <f t="shared" ref="R54:R55" si="22">IF(M54&gt;=20,"ผ่าน","ไม่ผ่าน")</f>
        <v>ไม่ผ่าน</v>
      </c>
    </row>
    <row r="55" spans="1:18" s="2" customFormat="1" ht="15.75" customHeight="1" x14ac:dyDescent="0.45">
      <c r="A55" s="14">
        <v>44</v>
      </c>
      <c r="B55" s="78" t="s">
        <v>96</v>
      </c>
      <c r="C55" s="79" t="s">
        <v>597</v>
      </c>
      <c r="D55" s="10"/>
      <c r="E55" s="10"/>
      <c r="F55" s="10"/>
      <c r="G55" s="10"/>
      <c r="H55" s="10"/>
      <c r="I55" s="10"/>
      <c r="J55" s="10"/>
      <c r="K55" s="10"/>
      <c r="L55" s="10"/>
      <c r="M55" s="16">
        <f t="shared" si="17"/>
        <v>0</v>
      </c>
      <c r="N55" s="16" t="str">
        <f t="shared" si="18"/>
        <v>/</v>
      </c>
      <c r="O55" s="16" t="str">
        <f t="shared" si="19"/>
        <v/>
      </c>
      <c r="P55" s="17" t="str">
        <f t="shared" si="20"/>
        <v/>
      </c>
      <c r="Q55" s="17" t="str">
        <f t="shared" si="21"/>
        <v/>
      </c>
      <c r="R55" s="16" t="str">
        <f t="shared" si="22"/>
        <v>ไม่ผ่าน</v>
      </c>
    </row>
    <row r="56" spans="1:18" s="2" customFormat="1" ht="16.5" customHeight="1" x14ac:dyDescent="0.45">
      <c r="A56" s="34" t="s">
        <v>8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6"/>
      <c r="N56" s="43"/>
      <c r="O56" s="44"/>
      <c r="P56" s="34" t="s">
        <v>7</v>
      </c>
      <c r="Q56" s="36"/>
      <c r="R56" s="16">
        <f>COUNTIF(R12:R55,"ผ่าน")</f>
        <v>0</v>
      </c>
    </row>
    <row r="57" spans="1:18" s="2" customFormat="1" ht="19.5" customHeight="1" x14ac:dyDescent="0.45">
      <c r="A57" s="37" t="s">
        <v>9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9"/>
      <c r="N57" s="45"/>
      <c r="O57" s="46"/>
      <c r="P57" s="34" t="s">
        <v>10</v>
      </c>
      <c r="Q57" s="36"/>
      <c r="R57" s="16">
        <f>COUNTIF(R12:R55,"ไม่ผ่าน")</f>
        <v>44</v>
      </c>
    </row>
    <row r="58" spans="1:18" s="2" customFormat="1" ht="21" x14ac:dyDescent="0.45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2"/>
      <c r="N58" s="47"/>
      <c r="O58" s="48"/>
      <c r="P58" s="18"/>
      <c r="Q58" s="18"/>
      <c r="R58" s="19"/>
    </row>
    <row r="59" spans="1:18" s="2" customFormat="1" ht="21" x14ac:dyDescent="0.45">
      <c r="A59" s="11"/>
      <c r="B59" s="11" t="s">
        <v>34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1:18" s="2" customFormat="1" ht="21" x14ac:dyDescent="0.45">
      <c r="A60" s="11"/>
      <c r="B60" s="67" t="s">
        <v>41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</row>
    <row r="61" spans="1:18" s="2" customFormat="1" ht="21" x14ac:dyDescent="0.45">
      <c r="A61" s="11"/>
      <c r="B61" s="67" t="s">
        <v>42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</row>
    <row r="62" spans="1:18" s="2" customFormat="1" ht="21" x14ac:dyDescent="0.45">
      <c r="A62" s="11"/>
      <c r="B62" s="67" t="s">
        <v>43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</row>
    <row r="63" spans="1:18" s="2" customFormat="1" ht="21" x14ac:dyDescent="0.45">
      <c r="A63" s="11"/>
      <c r="B63" s="64" t="s">
        <v>11</v>
      </c>
      <c r="C63" s="20" t="s">
        <v>12</v>
      </c>
      <c r="D63" s="65" t="s">
        <v>13</v>
      </c>
      <c r="E63" s="65"/>
      <c r="F63" s="65"/>
      <c r="G63" s="65" t="s">
        <v>14</v>
      </c>
      <c r="H63" s="65"/>
      <c r="I63" s="65"/>
      <c r="J63" s="11"/>
      <c r="K63" s="11"/>
      <c r="L63" s="11"/>
      <c r="M63" s="11"/>
      <c r="N63" s="11"/>
      <c r="O63" s="11"/>
      <c r="P63" s="11"/>
      <c r="Q63" s="11"/>
      <c r="R63" s="11"/>
    </row>
    <row r="64" spans="1:18" s="2" customFormat="1" ht="21" x14ac:dyDescent="0.45">
      <c r="A64" s="11"/>
      <c r="B64" s="64"/>
      <c r="C64" s="21" t="s">
        <v>35</v>
      </c>
      <c r="D64" s="66" t="s">
        <v>15</v>
      </c>
      <c r="E64" s="66"/>
      <c r="F64" s="66"/>
      <c r="G64" s="66">
        <f>COUNTIF(N12:N55,"/")</f>
        <v>44</v>
      </c>
      <c r="H64" s="66"/>
      <c r="I64" s="66"/>
      <c r="J64" s="11"/>
      <c r="K64" s="11"/>
      <c r="L64" s="11"/>
      <c r="M64" s="11"/>
      <c r="N64" s="11"/>
      <c r="O64" s="11"/>
      <c r="P64" s="11"/>
      <c r="Q64" s="11"/>
      <c r="R64" s="11"/>
    </row>
    <row r="65" spans="1:18" s="2" customFormat="1" ht="21" x14ac:dyDescent="0.45">
      <c r="A65" s="11"/>
      <c r="B65" s="64"/>
      <c r="C65" s="21" t="s">
        <v>36</v>
      </c>
      <c r="D65" s="66" t="s">
        <v>16</v>
      </c>
      <c r="E65" s="66"/>
      <c r="F65" s="66"/>
      <c r="G65" s="66">
        <f>COUNTIF(O12:O55,"/")</f>
        <v>0</v>
      </c>
      <c r="H65" s="66"/>
      <c r="I65" s="66"/>
      <c r="J65" s="11"/>
      <c r="K65" s="11"/>
      <c r="L65" s="11"/>
      <c r="M65" s="11"/>
      <c r="N65" s="11"/>
      <c r="O65" s="11"/>
      <c r="P65" s="11"/>
      <c r="Q65" s="11"/>
      <c r="R65" s="11"/>
    </row>
    <row r="66" spans="1:18" s="2" customFormat="1" ht="21" x14ac:dyDescent="0.45">
      <c r="A66" s="11"/>
      <c r="B66" s="64"/>
      <c r="C66" s="21" t="s">
        <v>37</v>
      </c>
      <c r="D66" s="66" t="s">
        <v>17</v>
      </c>
      <c r="E66" s="66"/>
      <c r="F66" s="66"/>
      <c r="G66" s="66">
        <f>COUNTIF(P12:P55,"/")</f>
        <v>0</v>
      </c>
      <c r="H66" s="66"/>
      <c r="I66" s="66"/>
      <c r="J66" s="11"/>
      <c r="K66" s="11"/>
      <c r="L66" s="11"/>
      <c r="M66" s="11"/>
      <c r="N66" s="11"/>
      <c r="O66" s="11"/>
      <c r="P66" s="11"/>
      <c r="Q66" s="11"/>
      <c r="R66" s="11"/>
    </row>
    <row r="67" spans="1:18" s="2" customFormat="1" ht="21" x14ac:dyDescent="0.45">
      <c r="A67" s="11"/>
      <c r="B67" s="64"/>
      <c r="C67" s="21" t="s">
        <v>38</v>
      </c>
      <c r="D67" s="66" t="s">
        <v>18</v>
      </c>
      <c r="E67" s="66"/>
      <c r="F67" s="66"/>
      <c r="G67" s="66">
        <f>COUNTIF(Q12:Q55,"/")</f>
        <v>0</v>
      </c>
      <c r="H67" s="66"/>
      <c r="I67" s="66"/>
      <c r="J67" s="11"/>
      <c r="K67" s="11"/>
      <c r="L67" s="11"/>
      <c r="M67" s="11"/>
      <c r="N67" s="11"/>
      <c r="O67" s="11"/>
      <c r="P67" s="11"/>
      <c r="Q67" s="11"/>
      <c r="R67" s="11"/>
    </row>
    <row r="68" spans="1:18" s="2" customFormat="1" ht="21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s="2" customFormat="1" ht="2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s="2" customFormat="1" ht="21" x14ac:dyDescent="0.45">
      <c r="A70" s="12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s="2" customFormat="1" ht="2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s="2" customFormat="1" ht="21" x14ac:dyDescent="0.45">
      <c r="A72" s="12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s="2" customFormat="1" ht="21" x14ac:dyDescent="0.45">
      <c r="A73" s="12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s="2" customFormat="1" ht="21" x14ac:dyDescent="0.45">
      <c r="A74" s="12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s="2" customFormat="1" ht="21" x14ac:dyDescent="0.45">
      <c r="A75" s="12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s="2" customFormat="1" ht="21" x14ac:dyDescent="0.45">
      <c r="A76" s="12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s="2" customFormat="1" ht="21" x14ac:dyDescent="0.45">
      <c r="A77" s="12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s="2" customFormat="1" ht="21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s="2" customFormat="1" ht="18.75" x14ac:dyDescent="0.3"/>
    <row r="80" spans="1:18" s="4" customFormat="1" ht="18.7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s="4" customFormat="1" ht="18.75" x14ac:dyDescent="0.3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s="4" customFormat="1" ht="18.75" x14ac:dyDescent="0.3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s="4" customFormat="1" ht="18.75" x14ac:dyDescent="0.3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8.75" x14ac:dyDescent="0.3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8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8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8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8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</sheetData>
  <mergeCells count="31">
    <mergeCell ref="D66:F66"/>
    <mergeCell ref="G66:I66"/>
    <mergeCell ref="D67:F67"/>
    <mergeCell ref="G67:I67"/>
    <mergeCell ref="B60:R60"/>
    <mergeCell ref="B61:R61"/>
    <mergeCell ref="B62:R62"/>
    <mergeCell ref="B63:B67"/>
    <mergeCell ref="D63:F63"/>
    <mergeCell ref="G63:I63"/>
    <mergeCell ref="D64:F64"/>
    <mergeCell ref="G64:I64"/>
    <mergeCell ref="D65:F65"/>
    <mergeCell ref="G65:I65"/>
    <mergeCell ref="A56:M56"/>
    <mergeCell ref="N56:O58"/>
    <mergeCell ref="P56:Q56"/>
    <mergeCell ref="A57:M58"/>
    <mergeCell ref="P57:Q57"/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</mergeCells>
  <pageMargins left="0.51181102362204722" right="0.19685039370078741" top="0.35433070866141736" bottom="0.15748031496062992" header="0.31496062992125984" footer="0"/>
  <pageSetup paperSize="9" scale="58" fitToWidth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E901-6B1F-4979-B4EB-9BC1755E9ECD}">
  <sheetPr>
    <pageSetUpPr fitToPage="1"/>
  </sheetPr>
  <dimension ref="A1:R89"/>
  <sheetViews>
    <sheetView view="pageLayout" topLeftCell="A44" zoomScale="110" zoomScalePageLayoutView="110" workbookViewId="0">
      <selection activeCell="B12" sqref="B12:C56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2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2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7.5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1" customFormat="1" ht="16.5" customHeight="1" x14ac:dyDescent="0.35">
      <c r="A6" s="49" t="s">
        <v>139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s="1" customFormat="1" ht="18" customHeight="1" x14ac:dyDescent="0.35">
      <c r="A7" s="49" t="s">
        <v>40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 s="5" customFormat="1" ht="20.25" customHeight="1" x14ac:dyDescent="0.2">
      <c r="A8" s="7" t="s">
        <v>39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s="2" customFormat="1" ht="18" customHeight="1" x14ac:dyDescent="0.45">
      <c r="A9" s="50" t="s">
        <v>0</v>
      </c>
      <c r="B9" s="51" t="s">
        <v>1</v>
      </c>
      <c r="C9" s="52"/>
      <c r="D9" s="57" t="s">
        <v>2</v>
      </c>
      <c r="E9" s="57"/>
      <c r="F9" s="57"/>
      <c r="G9" s="57"/>
      <c r="H9" s="57"/>
      <c r="I9" s="57"/>
      <c r="J9" s="57"/>
      <c r="K9" s="57"/>
      <c r="L9" s="57"/>
      <c r="M9" s="58" t="s">
        <v>20</v>
      </c>
      <c r="N9" s="59" t="s">
        <v>3</v>
      </c>
      <c r="O9" s="59"/>
      <c r="P9" s="59"/>
      <c r="Q9" s="59"/>
      <c r="R9" s="60" t="s">
        <v>4</v>
      </c>
    </row>
    <row r="10" spans="1:18" s="2" customFormat="1" ht="18.75" customHeight="1" x14ac:dyDescent="0.45">
      <c r="A10" s="50"/>
      <c r="B10" s="53"/>
      <c r="C10" s="54"/>
      <c r="D10" s="61" t="s">
        <v>5</v>
      </c>
      <c r="E10" s="62"/>
      <c r="F10" s="61" t="s">
        <v>6</v>
      </c>
      <c r="G10" s="63"/>
      <c r="H10" s="63"/>
      <c r="I10" s="63"/>
      <c r="J10" s="63"/>
      <c r="K10" s="63"/>
      <c r="L10" s="62"/>
      <c r="M10" s="58"/>
      <c r="N10" s="58" t="s">
        <v>21</v>
      </c>
      <c r="O10" s="59" t="s">
        <v>7</v>
      </c>
      <c r="P10" s="59"/>
      <c r="Q10" s="59"/>
      <c r="R10" s="60"/>
    </row>
    <row r="11" spans="1:18" s="2" customFormat="1" ht="126" customHeight="1" x14ac:dyDescent="0.3">
      <c r="A11" s="50"/>
      <c r="B11" s="55"/>
      <c r="C11" s="56"/>
      <c r="D11" s="13" t="s">
        <v>22</v>
      </c>
      <c r="E11" s="13" t="s">
        <v>23</v>
      </c>
      <c r="F11" s="13" t="s">
        <v>24</v>
      </c>
      <c r="G11" s="13" t="s">
        <v>25</v>
      </c>
      <c r="H11" s="13" t="s">
        <v>26</v>
      </c>
      <c r="I11" s="13" t="s">
        <v>27</v>
      </c>
      <c r="J11" s="13" t="s">
        <v>28</v>
      </c>
      <c r="K11" s="13" t="s">
        <v>29</v>
      </c>
      <c r="L11" s="13" t="s">
        <v>30</v>
      </c>
      <c r="M11" s="58"/>
      <c r="N11" s="58"/>
      <c r="O11" s="15" t="s">
        <v>31</v>
      </c>
      <c r="P11" s="15" t="s">
        <v>32</v>
      </c>
      <c r="Q11" s="15" t="s">
        <v>33</v>
      </c>
      <c r="R11" s="60"/>
    </row>
    <row r="12" spans="1:18" s="2" customFormat="1" ht="18" customHeight="1" x14ac:dyDescent="0.45">
      <c r="A12" s="14">
        <v>1</v>
      </c>
      <c r="B12" s="28" t="s">
        <v>598</v>
      </c>
      <c r="C12" s="29" t="s">
        <v>599</v>
      </c>
      <c r="D12" s="10"/>
      <c r="E12" s="10"/>
      <c r="F12" s="10"/>
      <c r="G12" s="10"/>
      <c r="H12" s="10"/>
      <c r="I12" s="10"/>
      <c r="J12" s="10"/>
      <c r="K12" s="10"/>
      <c r="L12" s="10"/>
      <c r="M12" s="16">
        <f>D12+E12+F12+G12+H12+I12+J12+K12+L12</f>
        <v>0</v>
      </c>
      <c r="N12" s="16" t="str">
        <f>IF(M12&lt;=19,"/","")</f>
        <v>/</v>
      </c>
      <c r="O12" s="16" t="str">
        <f>IF(AND(M12&gt;19,M12&lt;=26),"/","")</f>
        <v/>
      </c>
      <c r="P12" s="17" t="str">
        <f>IF(AND(M12&gt;26,M12&lt;=33),"/","")</f>
        <v/>
      </c>
      <c r="Q12" s="17" t="str">
        <f>IF(AND(M12&gt;33,M12&lt;=40),"/","")</f>
        <v/>
      </c>
      <c r="R12" s="16" t="str">
        <f>IF(M12&gt;=20,"ผ่าน","ไม่ผ่าน")</f>
        <v>ไม่ผ่าน</v>
      </c>
    </row>
    <row r="13" spans="1:18" s="2" customFormat="1" ht="18" customHeight="1" x14ac:dyDescent="0.45">
      <c r="A13" s="14">
        <v>2</v>
      </c>
      <c r="B13" s="28" t="s">
        <v>598</v>
      </c>
      <c r="C13" s="29" t="s">
        <v>600</v>
      </c>
      <c r="D13" s="10"/>
      <c r="E13" s="10"/>
      <c r="F13" s="10"/>
      <c r="G13" s="10"/>
      <c r="H13" s="10"/>
      <c r="I13" s="10"/>
      <c r="J13" s="10"/>
      <c r="K13" s="10"/>
      <c r="L13" s="10"/>
      <c r="M13" s="16">
        <f t="shared" ref="M13:M14" si="0">D13+E13+F13+G13+H13+I13+J13+K13+L13</f>
        <v>0</v>
      </c>
      <c r="N13" s="16" t="str">
        <f t="shared" ref="N13:N14" si="1">IF(M13&lt;=19,"/","")</f>
        <v>/</v>
      </c>
      <c r="O13" s="16" t="str">
        <f t="shared" ref="O13:O14" si="2">IF(AND(M13&gt;19,M13&lt;=26),"/","")</f>
        <v/>
      </c>
      <c r="P13" s="17" t="str">
        <f t="shared" ref="P13:P14" si="3">IF(AND(M13&gt;26,M13&lt;=33),"/","")</f>
        <v/>
      </c>
      <c r="Q13" s="17" t="str">
        <f t="shared" ref="Q13:Q14" si="4">IF(AND(M13&gt;33,M13&lt;=40),"/","")</f>
        <v/>
      </c>
      <c r="R13" s="16" t="str">
        <f>IF(M13&gt;=20,"ผ่าน","ไม่ผ่าน")</f>
        <v>ไม่ผ่าน</v>
      </c>
    </row>
    <row r="14" spans="1:18" s="2" customFormat="1" ht="18" customHeight="1" x14ac:dyDescent="0.45">
      <c r="A14" s="14">
        <v>3</v>
      </c>
      <c r="B14" s="28" t="s">
        <v>598</v>
      </c>
      <c r="C14" s="29" t="s">
        <v>601</v>
      </c>
      <c r="D14" s="10"/>
      <c r="E14" s="10"/>
      <c r="F14" s="10"/>
      <c r="G14" s="10"/>
      <c r="H14" s="10"/>
      <c r="I14" s="10"/>
      <c r="J14" s="10"/>
      <c r="K14" s="10"/>
      <c r="L14" s="10"/>
      <c r="M14" s="16">
        <f t="shared" si="0"/>
        <v>0</v>
      </c>
      <c r="N14" s="16" t="str">
        <f t="shared" si="1"/>
        <v>/</v>
      </c>
      <c r="O14" s="16" t="str">
        <f t="shared" si="2"/>
        <v/>
      </c>
      <c r="P14" s="17" t="str">
        <f t="shared" si="3"/>
        <v/>
      </c>
      <c r="Q14" s="17" t="str">
        <f t="shared" si="4"/>
        <v/>
      </c>
      <c r="R14" s="16" t="str">
        <f t="shared" ref="R14:R56" si="5">IF(M14&gt;=20,"ผ่าน","ไม่ผ่าน")</f>
        <v>ไม่ผ่าน</v>
      </c>
    </row>
    <row r="15" spans="1:18" s="2" customFormat="1" ht="18" customHeight="1" x14ac:dyDescent="0.45">
      <c r="A15" s="14">
        <v>4</v>
      </c>
      <c r="B15" s="28" t="s">
        <v>602</v>
      </c>
      <c r="C15" s="29" t="s">
        <v>603</v>
      </c>
      <c r="D15" s="10"/>
      <c r="E15" s="10"/>
      <c r="F15" s="10"/>
      <c r="G15" s="10"/>
      <c r="H15" s="10"/>
      <c r="I15" s="10"/>
      <c r="J15" s="10"/>
      <c r="K15" s="10"/>
      <c r="L15" s="10"/>
      <c r="M15" s="16">
        <f t="shared" ref="M15:M56" si="6">D15+E15+F15+G15+H15+I15+J15+K15+L15</f>
        <v>0</v>
      </c>
      <c r="N15" s="16" t="str">
        <f t="shared" ref="N15:N56" si="7">IF(M15&lt;=19,"/","")</f>
        <v>/</v>
      </c>
      <c r="O15" s="16" t="str">
        <f t="shared" ref="O15:O56" si="8">IF(AND(M15&gt;19,M15&lt;=26),"/","")</f>
        <v/>
      </c>
      <c r="P15" s="17" t="str">
        <f t="shared" ref="P15:P56" si="9">IF(AND(M15&gt;26,M15&lt;=33),"/","")</f>
        <v/>
      </c>
      <c r="Q15" s="17" t="str">
        <f t="shared" ref="Q15:Q56" si="10">IF(AND(M15&gt;33,M15&lt;=40),"/","")</f>
        <v/>
      </c>
      <c r="R15" s="16" t="str">
        <f t="shared" si="5"/>
        <v>ไม่ผ่าน</v>
      </c>
    </row>
    <row r="16" spans="1:18" s="2" customFormat="1" ht="18" customHeight="1" x14ac:dyDescent="0.45">
      <c r="A16" s="14">
        <v>5</v>
      </c>
      <c r="B16" s="28" t="s">
        <v>604</v>
      </c>
      <c r="C16" s="29" t="s">
        <v>605</v>
      </c>
      <c r="D16" s="10"/>
      <c r="E16" s="10"/>
      <c r="F16" s="10"/>
      <c r="G16" s="10"/>
      <c r="H16" s="10"/>
      <c r="I16" s="10"/>
      <c r="J16" s="10"/>
      <c r="K16" s="10"/>
      <c r="L16" s="10"/>
      <c r="M16" s="16">
        <f t="shared" si="6"/>
        <v>0</v>
      </c>
      <c r="N16" s="16" t="str">
        <f t="shared" si="7"/>
        <v>/</v>
      </c>
      <c r="O16" s="16" t="str">
        <f t="shared" si="8"/>
        <v/>
      </c>
      <c r="P16" s="17" t="str">
        <f t="shared" si="9"/>
        <v/>
      </c>
      <c r="Q16" s="17" t="str">
        <f t="shared" si="10"/>
        <v/>
      </c>
      <c r="R16" s="16" t="str">
        <f t="shared" si="5"/>
        <v>ไม่ผ่าน</v>
      </c>
    </row>
    <row r="17" spans="1:18" s="2" customFormat="1" ht="18" customHeight="1" x14ac:dyDescent="0.45">
      <c r="A17" s="14">
        <v>6</v>
      </c>
      <c r="B17" s="28" t="s">
        <v>606</v>
      </c>
      <c r="C17" s="29" t="s">
        <v>124</v>
      </c>
      <c r="D17" s="10"/>
      <c r="E17" s="10"/>
      <c r="F17" s="10"/>
      <c r="G17" s="10"/>
      <c r="H17" s="10"/>
      <c r="I17" s="10"/>
      <c r="J17" s="10"/>
      <c r="K17" s="10"/>
      <c r="L17" s="10"/>
      <c r="M17" s="16">
        <f t="shared" si="6"/>
        <v>0</v>
      </c>
      <c r="N17" s="16" t="str">
        <f t="shared" si="7"/>
        <v>/</v>
      </c>
      <c r="O17" s="16" t="str">
        <f t="shared" si="8"/>
        <v/>
      </c>
      <c r="P17" s="17" t="str">
        <f t="shared" si="9"/>
        <v/>
      </c>
      <c r="Q17" s="17" t="str">
        <f t="shared" si="10"/>
        <v/>
      </c>
      <c r="R17" s="16" t="str">
        <f t="shared" si="5"/>
        <v>ไม่ผ่าน</v>
      </c>
    </row>
    <row r="18" spans="1:18" s="2" customFormat="1" ht="18" customHeight="1" x14ac:dyDescent="0.45">
      <c r="A18" s="14">
        <v>7</v>
      </c>
      <c r="B18" s="28" t="s">
        <v>61</v>
      </c>
      <c r="C18" s="29" t="s">
        <v>607</v>
      </c>
      <c r="D18" s="10"/>
      <c r="E18" s="10"/>
      <c r="F18" s="10"/>
      <c r="G18" s="10"/>
      <c r="H18" s="10"/>
      <c r="I18" s="10"/>
      <c r="J18" s="10"/>
      <c r="K18" s="10"/>
      <c r="L18" s="10"/>
      <c r="M18" s="16">
        <f t="shared" si="6"/>
        <v>0</v>
      </c>
      <c r="N18" s="16" t="str">
        <f t="shared" si="7"/>
        <v>/</v>
      </c>
      <c r="O18" s="16" t="str">
        <f t="shared" si="8"/>
        <v/>
      </c>
      <c r="P18" s="17" t="str">
        <f t="shared" si="9"/>
        <v/>
      </c>
      <c r="Q18" s="17" t="str">
        <f t="shared" si="10"/>
        <v/>
      </c>
      <c r="R18" s="16" t="str">
        <f t="shared" si="5"/>
        <v>ไม่ผ่าน</v>
      </c>
    </row>
    <row r="19" spans="1:18" s="2" customFormat="1" ht="18" customHeight="1" x14ac:dyDescent="0.45">
      <c r="A19" s="14">
        <v>8</v>
      </c>
      <c r="B19" s="28" t="s">
        <v>54</v>
      </c>
      <c r="C19" s="29" t="s">
        <v>608</v>
      </c>
      <c r="D19" s="10"/>
      <c r="E19" s="10"/>
      <c r="F19" s="10"/>
      <c r="G19" s="10"/>
      <c r="H19" s="10"/>
      <c r="I19" s="10"/>
      <c r="J19" s="10"/>
      <c r="K19" s="10"/>
      <c r="L19" s="10"/>
      <c r="M19" s="16">
        <f t="shared" si="6"/>
        <v>0</v>
      </c>
      <c r="N19" s="16" t="str">
        <f t="shared" si="7"/>
        <v>/</v>
      </c>
      <c r="O19" s="16" t="str">
        <f t="shared" si="8"/>
        <v/>
      </c>
      <c r="P19" s="17" t="str">
        <f t="shared" si="9"/>
        <v/>
      </c>
      <c r="Q19" s="17" t="str">
        <f t="shared" si="10"/>
        <v/>
      </c>
      <c r="R19" s="16" t="str">
        <f t="shared" si="5"/>
        <v>ไม่ผ่าน</v>
      </c>
    </row>
    <row r="20" spans="1:18" s="2" customFormat="1" ht="18" customHeight="1" x14ac:dyDescent="0.45">
      <c r="A20" s="14">
        <v>9</v>
      </c>
      <c r="B20" s="28" t="s">
        <v>609</v>
      </c>
      <c r="C20" s="29" t="s">
        <v>610</v>
      </c>
      <c r="D20" s="10"/>
      <c r="E20" s="10"/>
      <c r="F20" s="10"/>
      <c r="G20" s="10"/>
      <c r="H20" s="10"/>
      <c r="I20" s="10"/>
      <c r="J20" s="10"/>
      <c r="K20" s="10"/>
      <c r="L20" s="10"/>
      <c r="M20" s="16">
        <f t="shared" si="6"/>
        <v>0</v>
      </c>
      <c r="N20" s="16" t="str">
        <f t="shared" si="7"/>
        <v>/</v>
      </c>
      <c r="O20" s="16" t="str">
        <f t="shared" si="8"/>
        <v/>
      </c>
      <c r="P20" s="17" t="str">
        <f t="shared" si="9"/>
        <v/>
      </c>
      <c r="Q20" s="17" t="str">
        <f t="shared" si="10"/>
        <v/>
      </c>
      <c r="R20" s="16" t="str">
        <f t="shared" si="5"/>
        <v>ไม่ผ่าน</v>
      </c>
    </row>
    <row r="21" spans="1:18" s="2" customFormat="1" ht="18" customHeight="1" x14ac:dyDescent="0.45">
      <c r="A21" s="14">
        <v>10</v>
      </c>
      <c r="B21" s="28" t="s">
        <v>611</v>
      </c>
      <c r="C21" s="29" t="s">
        <v>612</v>
      </c>
      <c r="D21" s="10"/>
      <c r="E21" s="10"/>
      <c r="F21" s="10"/>
      <c r="G21" s="10"/>
      <c r="H21" s="10"/>
      <c r="I21" s="10"/>
      <c r="J21" s="10"/>
      <c r="K21" s="10"/>
      <c r="L21" s="10"/>
      <c r="M21" s="16">
        <f t="shared" si="6"/>
        <v>0</v>
      </c>
      <c r="N21" s="16" t="str">
        <f t="shared" si="7"/>
        <v>/</v>
      </c>
      <c r="O21" s="16" t="str">
        <f t="shared" si="8"/>
        <v/>
      </c>
      <c r="P21" s="17" t="str">
        <f t="shared" si="9"/>
        <v/>
      </c>
      <c r="Q21" s="17" t="str">
        <f t="shared" si="10"/>
        <v/>
      </c>
      <c r="R21" s="16" t="str">
        <f t="shared" si="5"/>
        <v>ไม่ผ่าน</v>
      </c>
    </row>
    <row r="22" spans="1:18" s="2" customFormat="1" ht="18" customHeight="1" x14ac:dyDescent="0.45">
      <c r="A22" s="14">
        <v>11</v>
      </c>
      <c r="B22" s="28" t="s">
        <v>313</v>
      </c>
      <c r="C22" s="29" t="s">
        <v>77</v>
      </c>
      <c r="D22" s="10"/>
      <c r="E22" s="10"/>
      <c r="F22" s="10"/>
      <c r="G22" s="10"/>
      <c r="H22" s="10"/>
      <c r="I22" s="10"/>
      <c r="J22" s="10"/>
      <c r="K22" s="10"/>
      <c r="L22" s="10"/>
      <c r="M22" s="16">
        <f t="shared" si="6"/>
        <v>0</v>
      </c>
      <c r="N22" s="16" t="str">
        <f t="shared" si="7"/>
        <v>/</v>
      </c>
      <c r="O22" s="16" t="str">
        <f t="shared" si="8"/>
        <v/>
      </c>
      <c r="P22" s="17" t="str">
        <f t="shared" si="9"/>
        <v/>
      </c>
      <c r="Q22" s="17" t="str">
        <f t="shared" si="10"/>
        <v/>
      </c>
      <c r="R22" s="16" t="str">
        <f t="shared" si="5"/>
        <v>ไม่ผ่าน</v>
      </c>
    </row>
    <row r="23" spans="1:18" s="2" customFormat="1" ht="18" customHeight="1" x14ac:dyDescent="0.45">
      <c r="A23" s="14">
        <v>12</v>
      </c>
      <c r="B23" s="28" t="s">
        <v>98</v>
      </c>
      <c r="C23" s="29" t="s">
        <v>613</v>
      </c>
      <c r="D23" s="10"/>
      <c r="E23" s="10"/>
      <c r="F23" s="10"/>
      <c r="G23" s="10"/>
      <c r="H23" s="10"/>
      <c r="I23" s="10"/>
      <c r="J23" s="10"/>
      <c r="K23" s="10"/>
      <c r="L23" s="10"/>
      <c r="M23" s="16">
        <f t="shared" si="6"/>
        <v>0</v>
      </c>
      <c r="N23" s="16" t="str">
        <f t="shared" si="7"/>
        <v>/</v>
      </c>
      <c r="O23" s="16" t="str">
        <f t="shared" si="8"/>
        <v/>
      </c>
      <c r="P23" s="17" t="str">
        <f t="shared" si="9"/>
        <v/>
      </c>
      <c r="Q23" s="17" t="str">
        <f t="shared" si="10"/>
        <v/>
      </c>
      <c r="R23" s="16" t="str">
        <f t="shared" si="5"/>
        <v>ไม่ผ่าน</v>
      </c>
    </row>
    <row r="24" spans="1:18" s="2" customFormat="1" ht="18" customHeight="1" x14ac:dyDescent="0.45">
      <c r="A24" s="14">
        <v>13</v>
      </c>
      <c r="B24" s="28" t="s">
        <v>614</v>
      </c>
      <c r="C24" s="29" t="s">
        <v>615</v>
      </c>
      <c r="D24" s="10"/>
      <c r="E24" s="10"/>
      <c r="F24" s="10"/>
      <c r="G24" s="10"/>
      <c r="H24" s="10"/>
      <c r="I24" s="10"/>
      <c r="J24" s="10"/>
      <c r="K24" s="10"/>
      <c r="L24" s="10"/>
      <c r="M24" s="16">
        <f t="shared" si="6"/>
        <v>0</v>
      </c>
      <c r="N24" s="16" t="str">
        <f t="shared" si="7"/>
        <v>/</v>
      </c>
      <c r="O24" s="16" t="str">
        <f t="shared" si="8"/>
        <v/>
      </c>
      <c r="P24" s="17" t="str">
        <f t="shared" si="9"/>
        <v/>
      </c>
      <c r="Q24" s="17" t="str">
        <f t="shared" si="10"/>
        <v/>
      </c>
      <c r="R24" s="16" t="str">
        <f t="shared" si="5"/>
        <v>ไม่ผ่าน</v>
      </c>
    </row>
    <row r="25" spans="1:18" s="2" customFormat="1" ht="18" customHeight="1" x14ac:dyDescent="0.45">
      <c r="A25" s="14">
        <v>14</v>
      </c>
      <c r="B25" s="28" t="s">
        <v>616</v>
      </c>
      <c r="C25" s="29" t="s">
        <v>617</v>
      </c>
      <c r="D25" s="10"/>
      <c r="E25" s="10"/>
      <c r="F25" s="10"/>
      <c r="G25" s="10"/>
      <c r="H25" s="10"/>
      <c r="I25" s="10"/>
      <c r="J25" s="10"/>
      <c r="K25" s="10"/>
      <c r="L25" s="10"/>
      <c r="M25" s="16">
        <f t="shared" si="6"/>
        <v>0</v>
      </c>
      <c r="N25" s="16" t="str">
        <f t="shared" si="7"/>
        <v>/</v>
      </c>
      <c r="O25" s="16" t="str">
        <f t="shared" si="8"/>
        <v/>
      </c>
      <c r="P25" s="17" t="str">
        <f t="shared" si="9"/>
        <v/>
      </c>
      <c r="Q25" s="17" t="str">
        <f t="shared" si="10"/>
        <v/>
      </c>
      <c r="R25" s="16" t="str">
        <f t="shared" si="5"/>
        <v>ไม่ผ่าน</v>
      </c>
    </row>
    <row r="26" spans="1:18" s="2" customFormat="1" ht="18" customHeight="1" x14ac:dyDescent="0.45">
      <c r="A26" s="14">
        <v>15</v>
      </c>
      <c r="B26" s="28" t="s">
        <v>618</v>
      </c>
      <c r="C26" s="29" t="s">
        <v>619</v>
      </c>
      <c r="D26" s="10"/>
      <c r="E26" s="10"/>
      <c r="F26" s="10"/>
      <c r="G26" s="10"/>
      <c r="H26" s="10"/>
      <c r="I26" s="10"/>
      <c r="J26" s="10"/>
      <c r="K26" s="10"/>
      <c r="L26" s="10"/>
      <c r="M26" s="16">
        <f t="shared" si="6"/>
        <v>0</v>
      </c>
      <c r="N26" s="16" t="str">
        <f t="shared" si="7"/>
        <v>/</v>
      </c>
      <c r="O26" s="16" t="str">
        <f t="shared" si="8"/>
        <v/>
      </c>
      <c r="P26" s="17" t="str">
        <f t="shared" si="9"/>
        <v/>
      </c>
      <c r="Q26" s="17" t="str">
        <f t="shared" si="10"/>
        <v/>
      </c>
      <c r="R26" s="16" t="str">
        <f t="shared" si="5"/>
        <v>ไม่ผ่าน</v>
      </c>
    </row>
    <row r="27" spans="1:18" s="2" customFormat="1" ht="18" customHeight="1" x14ac:dyDescent="0.45">
      <c r="A27" s="14">
        <v>16</v>
      </c>
      <c r="B27" s="28" t="s">
        <v>620</v>
      </c>
      <c r="C27" s="29" t="s">
        <v>270</v>
      </c>
      <c r="D27" s="10"/>
      <c r="E27" s="10"/>
      <c r="F27" s="10"/>
      <c r="G27" s="10"/>
      <c r="H27" s="10"/>
      <c r="I27" s="10"/>
      <c r="J27" s="10"/>
      <c r="K27" s="10"/>
      <c r="L27" s="10"/>
      <c r="M27" s="16">
        <f t="shared" si="6"/>
        <v>0</v>
      </c>
      <c r="N27" s="16" t="str">
        <f t="shared" si="7"/>
        <v>/</v>
      </c>
      <c r="O27" s="16" t="str">
        <f t="shared" si="8"/>
        <v/>
      </c>
      <c r="P27" s="17" t="str">
        <f t="shared" si="9"/>
        <v/>
      </c>
      <c r="Q27" s="17" t="str">
        <f t="shared" si="10"/>
        <v/>
      </c>
      <c r="R27" s="16" t="str">
        <f t="shared" si="5"/>
        <v>ไม่ผ่าน</v>
      </c>
    </row>
    <row r="28" spans="1:18" s="2" customFormat="1" ht="18" customHeight="1" x14ac:dyDescent="0.45">
      <c r="A28" s="14">
        <v>17</v>
      </c>
      <c r="B28" s="28" t="s">
        <v>621</v>
      </c>
      <c r="C28" s="29" t="s">
        <v>126</v>
      </c>
      <c r="D28" s="10"/>
      <c r="E28" s="10"/>
      <c r="F28" s="10"/>
      <c r="G28" s="10"/>
      <c r="H28" s="10"/>
      <c r="I28" s="10"/>
      <c r="J28" s="10"/>
      <c r="K28" s="10"/>
      <c r="L28" s="10"/>
      <c r="M28" s="16">
        <f t="shared" si="6"/>
        <v>0</v>
      </c>
      <c r="N28" s="16" t="str">
        <f t="shared" si="7"/>
        <v>/</v>
      </c>
      <c r="O28" s="16" t="str">
        <f t="shared" si="8"/>
        <v/>
      </c>
      <c r="P28" s="17" t="str">
        <f t="shared" si="9"/>
        <v/>
      </c>
      <c r="Q28" s="17" t="str">
        <f t="shared" si="10"/>
        <v/>
      </c>
      <c r="R28" s="16" t="str">
        <f t="shared" si="5"/>
        <v>ไม่ผ่าน</v>
      </c>
    </row>
    <row r="29" spans="1:18" s="2" customFormat="1" ht="18" customHeight="1" x14ac:dyDescent="0.45">
      <c r="A29" s="14">
        <v>18</v>
      </c>
      <c r="B29" s="28" t="s">
        <v>119</v>
      </c>
      <c r="C29" s="29" t="s">
        <v>622</v>
      </c>
      <c r="D29" s="10"/>
      <c r="E29" s="10"/>
      <c r="F29" s="10"/>
      <c r="G29" s="10"/>
      <c r="H29" s="10"/>
      <c r="I29" s="10"/>
      <c r="J29" s="10"/>
      <c r="K29" s="10"/>
      <c r="L29" s="10"/>
      <c r="M29" s="16">
        <f t="shared" si="6"/>
        <v>0</v>
      </c>
      <c r="N29" s="16" t="str">
        <f t="shared" si="7"/>
        <v>/</v>
      </c>
      <c r="O29" s="16" t="str">
        <f t="shared" si="8"/>
        <v/>
      </c>
      <c r="P29" s="17" t="str">
        <f t="shared" si="9"/>
        <v/>
      </c>
      <c r="Q29" s="17" t="str">
        <f t="shared" si="10"/>
        <v/>
      </c>
      <c r="R29" s="16" t="str">
        <f t="shared" si="5"/>
        <v>ไม่ผ่าน</v>
      </c>
    </row>
    <row r="30" spans="1:18" s="2" customFormat="1" ht="18" customHeight="1" x14ac:dyDescent="0.45">
      <c r="A30" s="14">
        <v>19</v>
      </c>
      <c r="B30" s="28" t="s">
        <v>623</v>
      </c>
      <c r="C30" s="29" t="s">
        <v>624</v>
      </c>
      <c r="D30" s="10"/>
      <c r="E30" s="10"/>
      <c r="F30" s="10"/>
      <c r="G30" s="10"/>
      <c r="H30" s="10"/>
      <c r="I30" s="10"/>
      <c r="J30" s="10"/>
      <c r="K30" s="10"/>
      <c r="L30" s="10"/>
      <c r="M30" s="16">
        <f t="shared" si="6"/>
        <v>0</v>
      </c>
      <c r="N30" s="16" t="str">
        <f t="shared" si="7"/>
        <v>/</v>
      </c>
      <c r="O30" s="16" t="str">
        <f t="shared" si="8"/>
        <v/>
      </c>
      <c r="P30" s="17" t="str">
        <f t="shared" si="9"/>
        <v/>
      </c>
      <c r="Q30" s="17" t="str">
        <f t="shared" si="10"/>
        <v/>
      </c>
      <c r="R30" s="16" t="str">
        <f t="shared" si="5"/>
        <v>ไม่ผ่าน</v>
      </c>
    </row>
    <row r="31" spans="1:18" s="2" customFormat="1" ht="18" customHeight="1" x14ac:dyDescent="0.45">
      <c r="A31" s="14">
        <v>20</v>
      </c>
      <c r="B31" s="28" t="s">
        <v>625</v>
      </c>
      <c r="C31" s="29" t="s">
        <v>626</v>
      </c>
      <c r="D31" s="10"/>
      <c r="E31" s="10"/>
      <c r="F31" s="10"/>
      <c r="G31" s="10"/>
      <c r="H31" s="10"/>
      <c r="I31" s="10"/>
      <c r="J31" s="10"/>
      <c r="K31" s="10"/>
      <c r="L31" s="10"/>
      <c r="M31" s="16">
        <f t="shared" si="6"/>
        <v>0</v>
      </c>
      <c r="N31" s="16" t="str">
        <f t="shared" si="7"/>
        <v>/</v>
      </c>
      <c r="O31" s="16" t="str">
        <f t="shared" si="8"/>
        <v/>
      </c>
      <c r="P31" s="17" t="str">
        <f t="shared" si="9"/>
        <v/>
      </c>
      <c r="Q31" s="17" t="str">
        <f t="shared" si="10"/>
        <v/>
      </c>
      <c r="R31" s="16" t="str">
        <f t="shared" si="5"/>
        <v>ไม่ผ่าน</v>
      </c>
    </row>
    <row r="32" spans="1:18" s="2" customFormat="1" ht="18" customHeight="1" x14ac:dyDescent="0.45">
      <c r="A32" s="14">
        <v>21</v>
      </c>
      <c r="B32" s="28" t="s">
        <v>313</v>
      </c>
      <c r="C32" s="29" t="s">
        <v>627</v>
      </c>
      <c r="D32" s="10"/>
      <c r="E32" s="10"/>
      <c r="F32" s="10"/>
      <c r="G32" s="10"/>
      <c r="H32" s="10"/>
      <c r="I32" s="10"/>
      <c r="J32" s="10"/>
      <c r="K32" s="10"/>
      <c r="L32" s="10"/>
      <c r="M32" s="16">
        <f t="shared" si="6"/>
        <v>0</v>
      </c>
      <c r="N32" s="16" t="str">
        <f t="shared" si="7"/>
        <v>/</v>
      </c>
      <c r="O32" s="16" t="str">
        <f t="shared" si="8"/>
        <v/>
      </c>
      <c r="P32" s="17" t="str">
        <f t="shared" si="9"/>
        <v/>
      </c>
      <c r="Q32" s="17" t="str">
        <f t="shared" si="10"/>
        <v/>
      </c>
      <c r="R32" s="16" t="str">
        <f t="shared" si="5"/>
        <v>ไม่ผ่าน</v>
      </c>
    </row>
    <row r="33" spans="1:18" s="2" customFormat="1" ht="18" customHeight="1" x14ac:dyDescent="0.45">
      <c r="A33" s="14">
        <v>22</v>
      </c>
      <c r="B33" s="28" t="s">
        <v>628</v>
      </c>
      <c r="C33" s="29" t="s">
        <v>629</v>
      </c>
      <c r="D33" s="10"/>
      <c r="E33" s="10"/>
      <c r="F33" s="10"/>
      <c r="G33" s="10"/>
      <c r="H33" s="10"/>
      <c r="I33" s="10"/>
      <c r="J33" s="10"/>
      <c r="K33" s="10"/>
      <c r="L33" s="10"/>
      <c r="M33" s="16">
        <f t="shared" si="6"/>
        <v>0</v>
      </c>
      <c r="N33" s="16" t="str">
        <f t="shared" si="7"/>
        <v>/</v>
      </c>
      <c r="O33" s="16" t="str">
        <f t="shared" si="8"/>
        <v/>
      </c>
      <c r="P33" s="17" t="str">
        <f t="shared" si="9"/>
        <v/>
      </c>
      <c r="Q33" s="17" t="str">
        <f t="shared" si="10"/>
        <v/>
      </c>
      <c r="R33" s="16" t="str">
        <f t="shared" si="5"/>
        <v>ไม่ผ่าน</v>
      </c>
    </row>
    <row r="34" spans="1:18" s="2" customFormat="1" ht="18" customHeight="1" x14ac:dyDescent="0.45">
      <c r="A34" s="14">
        <v>23</v>
      </c>
      <c r="B34" s="28" t="s">
        <v>630</v>
      </c>
      <c r="C34" s="29" t="s">
        <v>631</v>
      </c>
      <c r="D34" s="10"/>
      <c r="E34" s="10"/>
      <c r="F34" s="10"/>
      <c r="G34" s="10"/>
      <c r="H34" s="10"/>
      <c r="I34" s="10"/>
      <c r="J34" s="10"/>
      <c r="K34" s="10"/>
      <c r="L34" s="10"/>
      <c r="M34" s="16">
        <f t="shared" si="6"/>
        <v>0</v>
      </c>
      <c r="N34" s="16" t="str">
        <f t="shared" si="7"/>
        <v>/</v>
      </c>
      <c r="O34" s="16" t="str">
        <f t="shared" si="8"/>
        <v/>
      </c>
      <c r="P34" s="17" t="str">
        <f t="shared" si="9"/>
        <v/>
      </c>
      <c r="Q34" s="17" t="str">
        <f t="shared" si="10"/>
        <v/>
      </c>
      <c r="R34" s="16" t="str">
        <f t="shared" si="5"/>
        <v>ไม่ผ่าน</v>
      </c>
    </row>
    <row r="35" spans="1:18" s="2" customFormat="1" ht="18" customHeight="1" x14ac:dyDescent="0.45">
      <c r="A35" s="14">
        <v>24</v>
      </c>
      <c r="B35" s="22" t="s">
        <v>114</v>
      </c>
      <c r="C35" s="23" t="s">
        <v>115</v>
      </c>
      <c r="D35" s="10"/>
      <c r="E35" s="10"/>
      <c r="F35" s="10"/>
      <c r="G35" s="10"/>
      <c r="H35" s="10"/>
      <c r="I35" s="10"/>
      <c r="J35" s="10"/>
      <c r="K35" s="10"/>
      <c r="L35" s="10"/>
      <c r="M35" s="16">
        <f t="shared" si="6"/>
        <v>0</v>
      </c>
      <c r="N35" s="16" t="str">
        <f t="shared" si="7"/>
        <v>/</v>
      </c>
      <c r="O35" s="16" t="str">
        <f t="shared" si="8"/>
        <v/>
      </c>
      <c r="P35" s="17" t="str">
        <f t="shared" si="9"/>
        <v/>
      </c>
      <c r="Q35" s="17" t="str">
        <f t="shared" si="10"/>
        <v/>
      </c>
      <c r="R35" s="16" t="str">
        <f t="shared" si="5"/>
        <v>ไม่ผ่าน</v>
      </c>
    </row>
    <row r="36" spans="1:18" s="2" customFormat="1" ht="18" customHeight="1" x14ac:dyDescent="0.45">
      <c r="A36" s="14">
        <v>25</v>
      </c>
      <c r="B36" s="24" t="s">
        <v>224</v>
      </c>
      <c r="C36" s="25" t="s">
        <v>632</v>
      </c>
      <c r="D36" s="10"/>
      <c r="E36" s="10"/>
      <c r="F36" s="10"/>
      <c r="G36" s="10"/>
      <c r="H36" s="10"/>
      <c r="I36" s="10"/>
      <c r="J36" s="10"/>
      <c r="K36" s="10"/>
      <c r="L36" s="10"/>
      <c r="M36" s="16">
        <f t="shared" si="6"/>
        <v>0</v>
      </c>
      <c r="N36" s="16" t="str">
        <f t="shared" si="7"/>
        <v>/</v>
      </c>
      <c r="O36" s="16" t="str">
        <f t="shared" si="8"/>
        <v/>
      </c>
      <c r="P36" s="17" t="str">
        <f t="shared" si="9"/>
        <v/>
      </c>
      <c r="Q36" s="17" t="str">
        <f t="shared" si="10"/>
        <v/>
      </c>
      <c r="R36" s="16" t="str">
        <f t="shared" si="5"/>
        <v>ไม่ผ่าน</v>
      </c>
    </row>
    <row r="37" spans="1:18" s="2" customFormat="1" ht="18" customHeight="1" x14ac:dyDescent="0.45">
      <c r="A37" s="14">
        <v>26</v>
      </c>
      <c r="B37" s="28" t="s">
        <v>633</v>
      </c>
      <c r="C37" s="29" t="s">
        <v>634</v>
      </c>
      <c r="D37" s="10"/>
      <c r="E37" s="10"/>
      <c r="F37" s="10"/>
      <c r="G37" s="10"/>
      <c r="H37" s="10"/>
      <c r="I37" s="10"/>
      <c r="J37" s="10"/>
      <c r="K37" s="10"/>
      <c r="L37" s="10"/>
      <c r="M37" s="16">
        <f t="shared" si="6"/>
        <v>0</v>
      </c>
      <c r="N37" s="16" t="str">
        <f t="shared" si="7"/>
        <v>/</v>
      </c>
      <c r="O37" s="16" t="str">
        <f t="shared" si="8"/>
        <v/>
      </c>
      <c r="P37" s="17" t="str">
        <f t="shared" si="9"/>
        <v/>
      </c>
      <c r="Q37" s="17" t="str">
        <f t="shared" si="10"/>
        <v/>
      </c>
      <c r="R37" s="16" t="str">
        <f t="shared" si="5"/>
        <v>ไม่ผ่าน</v>
      </c>
    </row>
    <row r="38" spans="1:18" s="2" customFormat="1" ht="18" customHeight="1" x14ac:dyDescent="0.45">
      <c r="A38" s="14">
        <v>27</v>
      </c>
      <c r="B38" s="28" t="s">
        <v>635</v>
      </c>
      <c r="C38" s="29" t="s">
        <v>636</v>
      </c>
      <c r="D38" s="10"/>
      <c r="E38" s="10"/>
      <c r="F38" s="10"/>
      <c r="G38" s="10"/>
      <c r="H38" s="10"/>
      <c r="I38" s="10"/>
      <c r="J38" s="10"/>
      <c r="K38" s="10"/>
      <c r="L38" s="10"/>
      <c r="M38" s="16">
        <f t="shared" si="6"/>
        <v>0</v>
      </c>
      <c r="N38" s="16" t="str">
        <f t="shared" si="7"/>
        <v>/</v>
      </c>
      <c r="O38" s="16" t="str">
        <f t="shared" si="8"/>
        <v/>
      </c>
      <c r="P38" s="17" t="str">
        <f t="shared" si="9"/>
        <v/>
      </c>
      <c r="Q38" s="17" t="str">
        <f t="shared" si="10"/>
        <v/>
      </c>
      <c r="R38" s="16" t="str">
        <f t="shared" si="5"/>
        <v>ไม่ผ่าน</v>
      </c>
    </row>
    <row r="39" spans="1:18" s="2" customFormat="1" ht="19.350000000000001" customHeight="1" x14ac:dyDescent="0.45">
      <c r="A39" s="14">
        <v>28</v>
      </c>
      <c r="B39" s="28" t="s">
        <v>637</v>
      </c>
      <c r="C39" s="29" t="s">
        <v>638</v>
      </c>
      <c r="D39" s="10"/>
      <c r="E39" s="10"/>
      <c r="F39" s="10"/>
      <c r="G39" s="10"/>
      <c r="H39" s="10"/>
      <c r="I39" s="10"/>
      <c r="J39" s="10"/>
      <c r="K39" s="10"/>
      <c r="L39" s="10"/>
      <c r="M39" s="16">
        <f t="shared" si="6"/>
        <v>0</v>
      </c>
      <c r="N39" s="16" t="str">
        <f t="shared" si="7"/>
        <v>/</v>
      </c>
      <c r="O39" s="16" t="str">
        <f t="shared" si="8"/>
        <v/>
      </c>
      <c r="P39" s="17" t="str">
        <f t="shared" si="9"/>
        <v/>
      </c>
      <c r="Q39" s="17" t="str">
        <f t="shared" si="10"/>
        <v/>
      </c>
      <c r="R39" s="16" t="str">
        <f t="shared" si="5"/>
        <v>ไม่ผ่าน</v>
      </c>
    </row>
    <row r="40" spans="1:18" s="2" customFormat="1" ht="19.350000000000001" customHeight="1" x14ac:dyDescent="0.45">
      <c r="A40" s="14">
        <v>29</v>
      </c>
      <c r="B40" s="28" t="s">
        <v>639</v>
      </c>
      <c r="C40" s="29" t="s">
        <v>640</v>
      </c>
      <c r="D40" s="10"/>
      <c r="E40" s="10"/>
      <c r="F40" s="10"/>
      <c r="G40" s="10"/>
      <c r="H40" s="10"/>
      <c r="I40" s="10"/>
      <c r="J40" s="10"/>
      <c r="K40" s="10"/>
      <c r="L40" s="10"/>
      <c r="M40" s="16">
        <f t="shared" si="6"/>
        <v>0</v>
      </c>
      <c r="N40" s="16" t="str">
        <f t="shared" si="7"/>
        <v>/</v>
      </c>
      <c r="O40" s="16" t="str">
        <f t="shared" si="8"/>
        <v/>
      </c>
      <c r="P40" s="17" t="str">
        <f t="shared" si="9"/>
        <v/>
      </c>
      <c r="Q40" s="17" t="str">
        <f t="shared" si="10"/>
        <v/>
      </c>
      <c r="R40" s="16" t="str">
        <f t="shared" si="5"/>
        <v>ไม่ผ่าน</v>
      </c>
    </row>
    <row r="41" spans="1:18" s="2" customFormat="1" ht="19.350000000000001" customHeight="1" x14ac:dyDescent="0.45">
      <c r="A41" s="14">
        <v>30</v>
      </c>
      <c r="B41" s="28" t="s">
        <v>641</v>
      </c>
      <c r="C41" s="29" t="s">
        <v>642</v>
      </c>
      <c r="D41" s="10"/>
      <c r="E41" s="10"/>
      <c r="F41" s="10"/>
      <c r="G41" s="10"/>
      <c r="H41" s="10"/>
      <c r="I41" s="10"/>
      <c r="J41" s="10"/>
      <c r="K41" s="10"/>
      <c r="L41" s="10"/>
      <c r="M41" s="16">
        <f t="shared" si="6"/>
        <v>0</v>
      </c>
      <c r="N41" s="16" t="str">
        <f t="shared" si="7"/>
        <v>/</v>
      </c>
      <c r="O41" s="16" t="str">
        <f t="shared" si="8"/>
        <v/>
      </c>
      <c r="P41" s="17" t="str">
        <f t="shared" si="9"/>
        <v/>
      </c>
      <c r="Q41" s="17" t="str">
        <f t="shared" si="10"/>
        <v/>
      </c>
      <c r="R41" s="16" t="str">
        <f t="shared" si="5"/>
        <v>ไม่ผ่าน</v>
      </c>
    </row>
    <row r="42" spans="1:18" s="2" customFormat="1" ht="19.350000000000001" customHeight="1" x14ac:dyDescent="0.45">
      <c r="A42" s="14">
        <v>31</v>
      </c>
      <c r="B42" s="28" t="s">
        <v>643</v>
      </c>
      <c r="C42" s="29" t="s">
        <v>644</v>
      </c>
      <c r="D42" s="10"/>
      <c r="E42" s="10"/>
      <c r="F42" s="10"/>
      <c r="G42" s="10"/>
      <c r="H42" s="10"/>
      <c r="I42" s="10"/>
      <c r="J42" s="10"/>
      <c r="K42" s="10"/>
      <c r="L42" s="10"/>
      <c r="M42" s="16">
        <f t="shared" si="6"/>
        <v>0</v>
      </c>
      <c r="N42" s="16" t="str">
        <f t="shared" si="7"/>
        <v>/</v>
      </c>
      <c r="O42" s="16" t="str">
        <f t="shared" si="8"/>
        <v/>
      </c>
      <c r="P42" s="17" t="str">
        <f t="shared" si="9"/>
        <v/>
      </c>
      <c r="Q42" s="17" t="str">
        <f t="shared" si="10"/>
        <v/>
      </c>
      <c r="R42" s="16" t="str">
        <f t="shared" si="5"/>
        <v>ไม่ผ่าน</v>
      </c>
    </row>
    <row r="43" spans="1:18" s="2" customFormat="1" ht="19.350000000000001" customHeight="1" x14ac:dyDescent="0.45">
      <c r="A43" s="14">
        <v>32</v>
      </c>
      <c r="B43" s="28" t="s">
        <v>645</v>
      </c>
      <c r="C43" s="29" t="s">
        <v>646</v>
      </c>
      <c r="D43" s="10"/>
      <c r="E43" s="10"/>
      <c r="F43" s="10"/>
      <c r="G43" s="10"/>
      <c r="H43" s="10"/>
      <c r="I43" s="10"/>
      <c r="J43" s="10"/>
      <c r="K43" s="10"/>
      <c r="L43" s="10"/>
      <c r="M43" s="16">
        <f t="shared" si="6"/>
        <v>0</v>
      </c>
      <c r="N43" s="16" t="str">
        <f t="shared" si="7"/>
        <v>/</v>
      </c>
      <c r="O43" s="16" t="str">
        <f t="shared" si="8"/>
        <v/>
      </c>
      <c r="P43" s="17" t="str">
        <f t="shared" si="9"/>
        <v/>
      </c>
      <c r="Q43" s="17" t="str">
        <f t="shared" si="10"/>
        <v/>
      </c>
      <c r="R43" s="16" t="str">
        <f t="shared" si="5"/>
        <v>ไม่ผ่าน</v>
      </c>
    </row>
    <row r="44" spans="1:18" s="2" customFormat="1" ht="19.350000000000001" customHeight="1" x14ac:dyDescent="0.45">
      <c r="A44" s="14">
        <v>33</v>
      </c>
      <c r="B44" s="28" t="s">
        <v>647</v>
      </c>
      <c r="C44" s="29" t="s">
        <v>648</v>
      </c>
      <c r="D44" s="10"/>
      <c r="E44" s="10"/>
      <c r="F44" s="10"/>
      <c r="G44" s="10"/>
      <c r="H44" s="10"/>
      <c r="I44" s="10"/>
      <c r="J44" s="10"/>
      <c r="K44" s="10"/>
      <c r="L44" s="10"/>
      <c r="M44" s="16">
        <f t="shared" si="6"/>
        <v>0</v>
      </c>
      <c r="N44" s="16" t="str">
        <f t="shared" si="7"/>
        <v>/</v>
      </c>
      <c r="O44" s="16" t="str">
        <f t="shared" si="8"/>
        <v/>
      </c>
      <c r="P44" s="17" t="str">
        <f t="shared" si="9"/>
        <v/>
      </c>
      <c r="Q44" s="17" t="str">
        <f t="shared" si="10"/>
        <v/>
      </c>
      <c r="R44" s="16" t="str">
        <f t="shared" si="5"/>
        <v>ไม่ผ่าน</v>
      </c>
    </row>
    <row r="45" spans="1:18" s="2" customFormat="1" ht="19.350000000000001" customHeight="1" x14ac:dyDescent="0.45">
      <c r="A45" s="14">
        <v>34</v>
      </c>
      <c r="B45" s="28" t="s">
        <v>649</v>
      </c>
      <c r="C45" s="29" t="s">
        <v>650</v>
      </c>
      <c r="D45" s="10"/>
      <c r="E45" s="10"/>
      <c r="F45" s="10"/>
      <c r="G45" s="10"/>
      <c r="H45" s="10"/>
      <c r="I45" s="10"/>
      <c r="J45" s="10"/>
      <c r="K45" s="10"/>
      <c r="L45" s="10"/>
      <c r="M45" s="16">
        <f t="shared" si="6"/>
        <v>0</v>
      </c>
      <c r="N45" s="16" t="str">
        <f t="shared" si="7"/>
        <v>/</v>
      </c>
      <c r="O45" s="16" t="str">
        <f t="shared" si="8"/>
        <v/>
      </c>
      <c r="P45" s="17" t="str">
        <f t="shared" si="9"/>
        <v/>
      </c>
      <c r="Q45" s="17" t="str">
        <f t="shared" si="10"/>
        <v/>
      </c>
      <c r="R45" s="16" t="str">
        <f t="shared" si="5"/>
        <v>ไม่ผ่าน</v>
      </c>
    </row>
    <row r="46" spans="1:18" s="2" customFormat="1" ht="19.350000000000001" customHeight="1" x14ac:dyDescent="0.45">
      <c r="A46" s="14">
        <v>35</v>
      </c>
      <c r="B46" s="28" t="s">
        <v>651</v>
      </c>
      <c r="C46" s="29" t="s">
        <v>116</v>
      </c>
      <c r="D46" s="10"/>
      <c r="E46" s="10"/>
      <c r="F46" s="10"/>
      <c r="G46" s="10"/>
      <c r="H46" s="10"/>
      <c r="I46" s="10"/>
      <c r="J46" s="10"/>
      <c r="K46" s="10"/>
      <c r="L46" s="10"/>
      <c r="M46" s="16">
        <f t="shared" si="6"/>
        <v>0</v>
      </c>
      <c r="N46" s="16" t="str">
        <f t="shared" si="7"/>
        <v>/</v>
      </c>
      <c r="O46" s="16" t="str">
        <f t="shared" si="8"/>
        <v/>
      </c>
      <c r="P46" s="17" t="str">
        <f t="shared" si="9"/>
        <v/>
      </c>
      <c r="Q46" s="17" t="str">
        <f t="shared" si="10"/>
        <v/>
      </c>
      <c r="R46" s="16" t="str">
        <f t="shared" si="5"/>
        <v>ไม่ผ่าน</v>
      </c>
    </row>
    <row r="47" spans="1:18" s="2" customFormat="1" ht="19.350000000000001" customHeight="1" x14ac:dyDescent="0.45">
      <c r="A47" s="14">
        <v>36</v>
      </c>
      <c r="B47" s="28" t="s">
        <v>48</v>
      </c>
      <c r="C47" s="29" t="s">
        <v>52</v>
      </c>
      <c r="D47" s="10"/>
      <c r="E47" s="10"/>
      <c r="F47" s="10"/>
      <c r="G47" s="10"/>
      <c r="H47" s="10"/>
      <c r="I47" s="10"/>
      <c r="J47" s="10"/>
      <c r="K47" s="10"/>
      <c r="L47" s="10"/>
      <c r="M47" s="16">
        <f t="shared" si="6"/>
        <v>0</v>
      </c>
      <c r="N47" s="16" t="str">
        <f t="shared" si="7"/>
        <v>/</v>
      </c>
      <c r="O47" s="16" t="str">
        <f t="shared" si="8"/>
        <v/>
      </c>
      <c r="P47" s="17" t="str">
        <f t="shared" si="9"/>
        <v/>
      </c>
      <c r="Q47" s="17" t="str">
        <f t="shared" si="10"/>
        <v/>
      </c>
      <c r="R47" s="16" t="str">
        <f t="shared" si="5"/>
        <v>ไม่ผ่าน</v>
      </c>
    </row>
    <row r="48" spans="1:18" s="2" customFormat="1" ht="19.350000000000001" customHeight="1" x14ac:dyDescent="0.45">
      <c r="A48" s="14">
        <v>37</v>
      </c>
      <c r="B48" s="28" t="s">
        <v>652</v>
      </c>
      <c r="C48" s="29" t="s">
        <v>653</v>
      </c>
      <c r="D48" s="10"/>
      <c r="E48" s="10"/>
      <c r="F48" s="10"/>
      <c r="G48" s="10"/>
      <c r="H48" s="10"/>
      <c r="I48" s="10"/>
      <c r="J48" s="10"/>
      <c r="K48" s="10"/>
      <c r="L48" s="10"/>
      <c r="M48" s="16">
        <f t="shared" si="6"/>
        <v>0</v>
      </c>
      <c r="N48" s="16" t="str">
        <f t="shared" si="7"/>
        <v>/</v>
      </c>
      <c r="O48" s="16" t="str">
        <f t="shared" si="8"/>
        <v/>
      </c>
      <c r="P48" s="17" t="str">
        <f t="shared" si="9"/>
        <v/>
      </c>
      <c r="Q48" s="17" t="str">
        <f t="shared" si="10"/>
        <v/>
      </c>
      <c r="R48" s="16" t="str">
        <f t="shared" si="5"/>
        <v>ไม่ผ่าน</v>
      </c>
    </row>
    <row r="49" spans="1:18" s="2" customFormat="1" ht="19.350000000000001" customHeight="1" x14ac:dyDescent="0.45">
      <c r="A49" s="14">
        <v>38</v>
      </c>
      <c r="B49" s="28" t="s">
        <v>654</v>
      </c>
      <c r="C49" s="29" t="s">
        <v>655</v>
      </c>
      <c r="D49" s="10"/>
      <c r="E49" s="10"/>
      <c r="F49" s="10"/>
      <c r="G49" s="10"/>
      <c r="H49" s="10"/>
      <c r="I49" s="10"/>
      <c r="J49" s="10"/>
      <c r="K49" s="10"/>
      <c r="L49" s="10"/>
      <c r="M49" s="16">
        <f t="shared" si="6"/>
        <v>0</v>
      </c>
      <c r="N49" s="16" t="str">
        <f t="shared" si="7"/>
        <v>/</v>
      </c>
      <c r="O49" s="16" t="str">
        <f t="shared" si="8"/>
        <v/>
      </c>
      <c r="P49" s="17" t="str">
        <f t="shared" si="9"/>
        <v/>
      </c>
      <c r="Q49" s="17" t="str">
        <f t="shared" si="10"/>
        <v/>
      </c>
      <c r="R49" s="16" t="str">
        <f t="shared" si="5"/>
        <v>ไม่ผ่าน</v>
      </c>
    </row>
    <row r="50" spans="1:18" s="2" customFormat="1" ht="19.350000000000001" customHeight="1" x14ac:dyDescent="0.45">
      <c r="A50" s="14">
        <v>39</v>
      </c>
      <c r="B50" s="28" t="s">
        <v>656</v>
      </c>
      <c r="C50" s="29" t="s">
        <v>657</v>
      </c>
      <c r="D50" s="10"/>
      <c r="E50" s="10"/>
      <c r="F50" s="10"/>
      <c r="G50" s="10"/>
      <c r="H50" s="10"/>
      <c r="I50" s="10"/>
      <c r="J50" s="10"/>
      <c r="K50" s="10"/>
      <c r="L50" s="10"/>
      <c r="M50" s="16">
        <f t="shared" si="6"/>
        <v>0</v>
      </c>
      <c r="N50" s="16" t="str">
        <f t="shared" si="7"/>
        <v>/</v>
      </c>
      <c r="O50" s="16" t="str">
        <f t="shared" si="8"/>
        <v/>
      </c>
      <c r="P50" s="17" t="str">
        <f t="shared" si="9"/>
        <v/>
      </c>
      <c r="Q50" s="17" t="str">
        <f t="shared" si="10"/>
        <v/>
      </c>
      <c r="R50" s="16" t="str">
        <f t="shared" si="5"/>
        <v>ไม่ผ่าน</v>
      </c>
    </row>
    <row r="51" spans="1:18" s="2" customFormat="1" ht="19.5" customHeight="1" x14ac:dyDescent="0.45">
      <c r="A51" s="14">
        <v>40</v>
      </c>
      <c r="B51" s="28" t="s">
        <v>658</v>
      </c>
      <c r="C51" s="29" t="s">
        <v>659</v>
      </c>
      <c r="D51" s="10"/>
      <c r="E51" s="10"/>
      <c r="F51" s="10"/>
      <c r="G51" s="10"/>
      <c r="H51" s="10"/>
      <c r="I51" s="10"/>
      <c r="J51" s="10"/>
      <c r="K51" s="10"/>
      <c r="L51" s="10"/>
      <c r="M51" s="16">
        <f t="shared" ref="M51:M56" si="11">D51+E51+F51+G51+H51+I51+J51+K51+L51</f>
        <v>0</v>
      </c>
      <c r="N51" s="16" t="str">
        <f t="shared" ref="N51:N56" si="12">IF(M51&lt;=19,"/","")</f>
        <v>/</v>
      </c>
      <c r="O51" s="16" t="str">
        <f t="shared" ref="O51:O56" si="13">IF(AND(M51&gt;19,M51&lt;=26),"/","")</f>
        <v/>
      </c>
      <c r="P51" s="17" t="str">
        <f t="shared" ref="P51:P56" si="14">IF(AND(M51&gt;26,M51&lt;=33),"/","")</f>
        <v/>
      </c>
      <c r="Q51" s="17" t="str">
        <f t="shared" ref="Q51:Q56" si="15">IF(AND(M51&gt;33,M51&lt;=40),"/","")</f>
        <v/>
      </c>
      <c r="R51" s="16" t="str">
        <f t="shared" ref="R51:R56" si="16">IF(M51&gt;=20,"ผ่าน","ไม่ผ่าน")</f>
        <v>ไม่ผ่าน</v>
      </c>
    </row>
    <row r="52" spans="1:18" s="2" customFormat="1" ht="19.5" customHeight="1" x14ac:dyDescent="0.45">
      <c r="A52" s="14">
        <v>41</v>
      </c>
      <c r="B52" s="28" t="s">
        <v>660</v>
      </c>
      <c r="C52" s="29" t="s">
        <v>661</v>
      </c>
      <c r="D52" s="10"/>
      <c r="E52" s="10"/>
      <c r="F52" s="10"/>
      <c r="G52" s="10"/>
      <c r="H52" s="10"/>
      <c r="I52" s="10"/>
      <c r="J52" s="10"/>
      <c r="K52" s="10"/>
      <c r="L52" s="10"/>
      <c r="M52" s="16">
        <f t="shared" si="11"/>
        <v>0</v>
      </c>
      <c r="N52" s="16" t="str">
        <f t="shared" si="12"/>
        <v>/</v>
      </c>
      <c r="O52" s="16" t="str">
        <f t="shared" si="13"/>
        <v/>
      </c>
      <c r="P52" s="17" t="str">
        <f t="shared" si="14"/>
        <v/>
      </c>
      <c r="Q52" s="17" t="str">
        <f t="shared" si="15"/>
        <v/>
      </c>
      <c r="R52" s="16" t="str">
        <f t="shared" si="16"/>
        <v>ไม่ผ่าน</v>
      </c>
    </row>
    <row r="53" spans="1:18" s="2" customFormat="1" ht="19.5" customHeight="1" x14ac:dyDescent="0.45">
      <c r="A53" s="14">
        <v>42</v>
      </c>
      <c r="B53" s="28" t="s">
        <v>662</v>
      </c>
      <c r="C53" s="29" t="s">
        <v>663</v>
      </c>
      <c r="D53" s="10"/>
      <c r="E53" s="10"/>
      <c r="F53" s="10"/>
      <c r="G53" s="10"/>
      <c r="H53" s="10"/>
      <c r="I53" s="10"/>
      <c r="J53" s="10"/>
      <c r="K53" s="10"/>
      <c r="L53" s="10"/>
      <c r="M53" s="16">
        <f t="shared" si="11"/>
        <v>0</v>
      </c>
      <c r="N53" s="16" t="str">
        <f t="shared" si="12"/>
        <v>/</v>
      </c>
      <c r="O53" s="16" t="str">
        <f t="shared" si="13"/>
        <v/>
      </c>
      <c r="P53" s="17" t="str">
        <f t="shared" si="14"/>
        <v/>
      </c>
      <c r="Q53" s="17" t="str">
        <f t="shared" si="15"/>
        <v/>
      </c>
      <c r="R53" s="16" t="str">
        <f t="shared" si="16"/>
        <v>ไม่ผ่าน</v>
      </c>
    </row>
    <row r="54" spans="1:18" s="2" customFormat="1" ht="19.5" customHeight="1" x14ac:dyDescent="0.45">
      <c r="A54" s="14">
        <v>43</v>
      </c>
      <c r="B54" s="28" t="s">
        <v>664</v>
      </c>
      <c r="C54" s="29" t="s">
        <v>665</v>
      </c>
      <c r="D54" s="10"/>
      <c r="E54" s="10"/>
      <c r="F54" s="10"/>
      <c r="G54" s="10"/>
      <c r="H54" s="10"/>
      <c r="I54" s="10"/>
      <c r="J54" s="10"/>
      <c r="K54" s="10"/>
      <c r="L54" s="10"/>
      <c r="M54" s="16">
        <f t="shared" si="11"/>
        <v>0</v>
      </c>
      <c r="N54" s="16" t="str">
        <f t="shared" si="12"/>
        <v>/</v>
      </c>
      <c r="O54" s="16" t="str">
        <f t="shared" si="13"/>
        <v/>
      </c>
      <c r="P54" s="17" t="str">
        <f t="shared" si="14"/>
        <v/>
      </c>
      <c r="Q54" s="17" t="str">
        <f t="shared" si="15"/>
        <v/>
      </c>
      <c r="R54" s="16" t="str">
        <f t="shared" si="16"/>
        <v>ไม่ผ่าน</v>
      </c>
    </row>
    <row r="55" spans="1:18" s="2" customFormat="1" ht="15.75" customHeight="1" x14ac:dyDescent="0.45">
      <c r="A55" s="14">
        <v>44</v>
      </c>
      <c r="B55" s="28" t="s">
        <v>666</v>
      </c>
      <c r="C55" s="29" t="s">
        <v>667</v>
      </c>
      <c r="D55" s="10"/>
      <c r="E55" s="10"/>
      <c r="F55" s="10"/>
      <c r="G55" s="10"/>
      <c r="H55" s="10"/>
      <c r="I55" s="10"/>
      <c r="J55" s="10"/>
      <c r="K55" s="10"/>
      <c r="L55" s="10"/>
      <c r="M55" s="16">
        <f t="shared" si="11"/>
        <v>0</v>
      </c>
      <c r="N55" s="16" t="str">
        <f t="shared" si="12"/>
        <v>/</v>
      </c>
      <c r="O55" s="16" t="str">
        <f t="shared" si="13"/>
        <v/>
      </c>
      <c r="P55" s="17" t="str">
        <f t="shared" si="14"/>
        <v/>
      </c>
      <c r="Q55" s="17" t="str">
        <f t="shared" si="15"/>
        <v/>
      </c>
      <c r="R55" s="16" t="str">
        <f t="shared" si="16"/>
        <v>ไม่ผ่าน</v>
      </c>
    </row>
    <row r="56" spans="1:18" s="2" customFormat="1" ht="16.5" customHeight="1" x14ac:dyDescent="0.45">
      <c r="A56" s="14">
        <v>45</v>
      </c>
      <c r="B56" s="28" t="s">
        <v>668</v>
      </c>
      <c r="C56" s="29" t="s">
        <v>669</v>
      </c>
      <c r="D56" s="10"/>
      <c r="E56" s="10"/>
      <c r="F56" s="10"/>
      <c r="G56" s="10"/>
      <c r="H56" s="10"/>
      <c r="I56" s="10"/>
      <c r="J56" s="10"/>
      <c r="K56" s="10"/>
      <c r="L56" s="10"/>
      <c r="M56" s="16">
        <f t="shared" si="11"/>
        <v>0</v>
      </c>
      <c r="N56" s="16" t="str">
        <f t="shared" si="12"/>
        <v>/</v>
      </c>
      <c r="O56" s="16" t="str">
        <f t="shared" si="13"/>
        <v/>
      </c>
      <c r="P56" s="17" t="str">
        <f t="shared" si="14"/>
        <v/>
      </c>
      <c r="Q56" s="17" t="str">
        <f t="shared" si="15"/>
        <v/>
      </c>
      <c r="R56" s="16" t="str">
        <f t="shared" si="16"/>
        <v>ไม่ผ่าน</v>
      </c>
    </row>
    <row r="57" spans="1:18" s="2" customFormat="1" ht="19.5" customHeight="1" x14ac:dyDescent="0.45">
      <c r="A57" s="34" t="s">
        <v>8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6"/>
      <c r="N57" s="43"/>
      <c r="O57" s="44"/>
      <c r="P57" s="34" t="s">
        <v>7</v>
      </c>
      <c r="Q57" s="36"/>
      <c r="R57" s="16">
        <f>COUNTIF(R12:R56,"ผ่าน")</f>
        <v>0</v>
      </c>
    </row>
    <row r="58" spans="1:18" s="2" customFormat="1" ht="21" x14ac:dyDescent="0.45">
      <c r="A58" s="37" t="s">
        <v>9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9"/>
      <c r="N58" s="45"/>
      <c r="O58" s="46"/>
      <c r="P58" s="34" t="s">
        <v>10</v>
      </c>
      <c r="Q58" s="36"/>
      <c r="R58" s="16">
        <f>COUNTIF(R12:R56,"ไม่ผ่าน")</f>
        <v>45</v>
      </c>
    </row>
    <row r="59" spans="1:18" s="2" customFormat="1" ht="21" x14ac:dyDescent="0.45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2"/>
      <c r="N59" s="47"/>
      <c r="O59" s="48"/>
      <c r="P59" s="18"/>
      <c r="Q59" s="18"/>
      <c r="R59" s="19"/>
    </row>
    <row r="60" spans="1:18" s="2" customFormat="1" ht="21" x14ac:dyDescent="0.45">
      <c r="A60" s="11"/>
      <c r="B60" s="11" t="s">
        <v>34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1:18" s="2" customFormat="1" ht="21" x14ac:dyDescent="0.45">
      <c r="A61" s="11"/>
      <c r="B61" s="67" t="s">
        <v>41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</row>
    <row r="62" spans="1:18" s="2" customFormat="1" ht="21" x14ac:dyDescent="0.45">
      <c r="A62" s="11"/>
      <c r="B62" s="67" t="s">
        <v>42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</row>
    <row r="63" spans="1:18" s="2" customFormat="1" ht="21" x14ac:dyDescent="0.45">
      <c r="A63" s="11"/>
      <c r="B63" s="67" t="s">
        <v>43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</row>
    <row r="64" spans="1:18" s="2" customFormat="1" ht="21" x14ac:dyDescent="0.45">
      <c r="A64" s="11"/>
      <c r="B64" s="64" t="s">
        <v>11</v>
      </c>
      <c r="C64" s="20" t="s">
        <v>12</v>
      </c>
      <c r="D64" s="65"/>
      <c r="E64" s="65"/>
      <c r="F64" s="65"/>
      <c r="G64" s="65" t="s">
        <v>14</v>
      </c>
      <c r="H64" s="65"/>
      <c r="I64" s="65"/>
      <c r="J64" s="11"/>
      <c r="K64" s="11"/>
      <c r="L64" s="11"/>
      <c r="M64" s="11"/>
      <c r="N64" s="11"/>
      <c r="O64" s="11"/>
      <c r="P64" s="11"/>
      <c r="Q64" s="11"/>
      <c r="R64" s="11"/>
    </row>
    <row r="65" spans="1:18" s="2" customFormat="1" ht="21" x14ac:dyDescent="0.45">
      <c r="A65" s="11"/>
      <c r="B65" s="64"/>
      <c r="C65" s="21" t="s">
        <v>35</v>
      </c>
      <c r="D65" s="66" t="s">
        <v>15</v>
      </c>
      <c r="E65" s="66"/>
      <c r="F65" s="66"/>
      <c r="G65" s="66">
        <f>COUNTIF(N12:N56,"/")</f>
        <v>45</v>
      </c>
      <c r="H65" s="66"/>
      <c r="I65" s="66"/>
      <c r="J65" s="11"/>
      <c r="K65" s="11"/>
      <c r="L65" s="11"/>
      <c r="M65" s="11"/>
      <c r="N65" s="11"/>
      <c r="O65" s="11"/>
      <c r="P65" s="11"/>
      <c r="Q65" s="11"/>
      <c r="R65" s="11"/>
    </row>
    <row r="66" spans="1:18" s="2" customFormat="1" ht="21" x14ac:dyDescent="0.45">
      <c r="A66" s="11"/>
      <c r="B66" s="64"/>
      <c r="C66" s="21" t="s">
        <v>36</v>
      </c>
      <c r="D66" s="66" t="s">
        <v>16</v>
      </c>
      <c r="E66" s="66"/>
      <c r="F66" s="66"/>
      <c r="G66" s="66">
        <f>COUNTIF(O12:O56,"/")</f>
        <v>0</v>
      </c>
      <c r="H66" s="66"/>
      <c r="I66" s="66"/>
      <c r="J66" s="11"/>
      <c r="K66" s="11"/>
      <c r="L66" s="11"/>
      <c r="M66" s="11"/>
      <c r="N66" s="11"/>
      <c r="O66" s="11"/>
      <c r="P66" s="11"/>
      <c r="Q66" s="11"/>
      <c r="R66" s="11"/>
    </row>
    <row r="67" spans="1:18" s="2" customFormat="1" ht="21" x14ac:dyDescent="0.45">
      <c r="A67" s="11"/>
      <c r="B67" s="64"/>
      <c r="C67" s="21" t="s">
        <v>37</v>
      </c>
      <c r="D67" s="66" t="s">
        <v>17</v>
      </c>
      <c r="E67" s="66"/>
      <c r="F67" s="66"/>
      <c r="G67" s="66">
        <f>COUNTIF(P12:P56,"/")</f>
        <v>0</v>
      </c>
      <c r="H67" s="66"/>
      <c r="I67" s="66"/>
      <c r="J67" s="11"/>
      <c r="K67" s="11"/>
      <c r="L67" s="11"/>
      <c r="M67" s="11"/>
      <c r="N67" s="11"/>
      <c r="O67" s="11"/>
      <c r="P67" s="11"/>
      <c r="Q67" s="11"/>
      <c r="R67" s="11"/>
    </row>
    <row r="68" spans="1:18" s="2" customFormat="1" ht="21" x14ac:dyDescent="0.45">
      <c r="A68" s="11"/>
      <c r="B68" s="64"/>
      <c r="C68" s="21" t="s">
        <v>38</v>
      </c>
      <c r="D68" s="66" t="s">
        <v>18</v>
      </c>
      <c r="E68" s="66"/>
      <c r="F68" s="66"/>
      <c r="G68" s="66">
        <f>COUNTIF(Q12:Q56,"/")</f>
        <v>0</v>
      </c>
      <c r="H68" s="66"/>
      <c r="I68" s="66"/>
      <c r="J68" s="11"/>
      <c r="K68" s="11"/>
      <c r="L68" s="11"/>
      <c r="M68" s="11"/>
      <c r="N68" s="11"/>
      <c r="O68" s="11"/>
      <c r="P68" s="11"/>
      <c r="Q68" s="11"/>
      <c r="R68" s="11"/>
    </row>
    <row r="69" spans="1:18" s="2" customFormat="1" ht="2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s="2" customFormat="1" ht="2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s="2" customFormat="1" ht="21" x14ac:dyDescent="0.45">
      <c r="A71" s="12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s="2" customFormat="1" ht="2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s="2" customFormat="1" ht="21" x14ac:dyDescent="0.45">
      <c r="A73" s="12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s="2" customFormat="1" ht="21" x14ac:dyDescent="0.45">
      <c r="A74" s="12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s="2" customFormat="1" ht="21" x14ac:dyDescent="0.45">
      <c r="A75" s="12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s="2" customFormat="1" ht="21" x14ac:dyDescent="0.45">
      <c r="A76" s="12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s="2" customFormat="1" ht="21" x14ac:dyDescent="0.45">
      <c r="A77" s="12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s="2" customFormat="1" ht="21" x14ac:dyDescent="0.45">
      <c r="A78" s="12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s="2" customFormat="1" ht="21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s="4" customFormat="1" ht="18.7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s="4" customFormat="1" ht="18.7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s="4" customFormat="1" ht="18.75" x14ac:dyDescent="0.3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s="4" customFormat="1" ht="18.75" x14ac:dyDescent="0.3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8.75" x14ac:dyDescent="0.3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8.75" x14ac:dyDescent="0.3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8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8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8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8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</sheetData>
  <mergeCells count="31">
    <mergeCell ref="D67:F67"/>
    <mergeCell ref="G67:I67"/>
    <mergeCell ref="D68:F68"/>
    <mergeCell ref="G68:I68"/>
    <mergeCell ref="B61:R61"/>
    <mergeCell ref="B62:R62"/>
    <mergeCell ref="B63:R63"/>
    <mergeCell ref="B64:B68"/>
    <mergeCell ref="D64:F64"/>
    <mergeCell ref="G64:I64"/>
    <mergeCell ref="D65:F65"/>
    <mergeCell ref="G65:I65"/>
    <mergeCell ref="D66:F66"/>
    <mergeCell ref="G66:I66"/>
    <mergeCell ref="A57:M57"/>
    <mergeCell ref="N57:O59"/>
    <mergeCell ref="P57:Q57"/>
    <mergeCell ref="A58:M59"/>
    <mergeCell ref="P58:Q58"/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</mergeCells>
  <pageMargins left="0.51181102362204722" right="0.19685039370078741" top="0.35433070866141736" bottom="0.15748031496062992" header="0.31496062992125984" footer="0"/>
  <pageSetup paperSize="9" scale="57" fitToWidth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51FA8-3EDF-447A-99CD-D5BA32DDCAF6}">
  <sheetPr>
    <pageSetUpPr fitToPage="1"/>
  </sheetPr>
  <dimension ref="A1:R89"/>
  <sheetViews>
    <sheetView view="pageLayout" topLeftCell="A48" zoomScale="110" zoomScalePageLayoutView="110" workbookViewId="0">
      <selection activeCell="B12" sqref="B12:C56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2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2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7.5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1" customFormat="1" ht="16.5" customHeight="1" x14ac:dyDescent="0.35">
      <c r="A6" s="49" t="s">
        <v>140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s="1" customFormat="1" ht="18" customHeight="1" x14ac:dyDescent="0.35">
      <c r="A7" s="49" t="s">
        <v>40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 s="5" customFormat="1" ht="20.25" customHeight="1" x14ac:dyDescent="0.2">
      <c r="A8" s="7" t="s">
        <v>39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s="2" customFormat="1" ht="18" customHeight="1" x14ac:dyDescent="0.45">
      <c r="A9" s="50" t="s">
        <v>0</v>
      </c>
      <c r="B9" s="51" t="s">
        <v>1</v>
      </c>
      <c r="C9" s="52"/>
      <c r="D9" s="57" t="s">
        <v>2</v>
      </c>
      <c r="E9" s="57"/>
      <c r="F9" s="57"/>
      <c r="G9" s="57"/>
      <c r="H9" s="57"/>
      <c r="I9" s="57"/>
      <c r="J9" s="57"/>
      <c r="K9" s="57"/>
      <c r="L9" s="57"/>
      <c r="M9" s="58" t="s">
        <v>20</v>
      </c>
      <c r="N9" s="59" t="s">
        <v>3</v>
      </c>
      <c r="O9" s="59"/>
      <c r="P9" s="59"/>
      <c r="Q9" s="59"/>
      <c r="R9" s="60" t="s">
        <v>4</v>
      </c>
    </row>
    <row r="10" spans="1:18" s="2" customFormat="1" ht="18.75" customHeight="1" x14ac:dyDescent="0.45">
      <c r="A10" s="50"/>
      <c r="B10" s="53"/>
      <c r="C10" s="54"/>
      <c r="D10" s="61" t="s">
        <v>5</v>
      </c>
      <c r="E10" s="62"/>
      <c r="F10" s="61" t="s">
        <v>6</v>
      </c>
      <c r="G10" s="63"/>
      <c r="H10" s="63"/>
      <c r="I10" s="63"/>
      <c r="J10" s="63"/>
      <c r="K10" s="63"/>
      <c r="L10" s="62"/>
      <c r="M10" s="58"/>
      <c r="N10" s="58" t="s">
        <v>21</v>
      </c>
      <c r="O10" s="59" t="s">
        <v>7</v>
      </c>
      <c r="P10" s="59"/>
      <c r="Q10" s="59"/>
      <c r="R10" s="60"/>
    </row>
    <row r="11" spans="1:18" s="2" customFormat="1" ht="126" customHeight="1" x14ac:dyDescent="0.3">
      <c r="A11" s="50"/>
      <c r="B11" s="55"/>
      <c r="C11" s="56"/>
      <c r="D11" s="13" t="s">
        <v>22</v>
      </c>
      <c r="E11" s="13" t="s">
        <v>23</v>
      </c>
      <c r="F11" s="13" t="s">
        <v>24</v>
      </c>
      <c r="G11" s="13" t="s">
        <v>25</v>
      </c>
      <c r="H11" s="13" t="s">
        <v>26</v>
      </c>
      <c r="I11" s="13" t="s">
        <v>27</v>
      </c>
      <c r="J11" s="13" t="s">
        <v>28</v>
      </c>
      <c r="K11" s="13" t="s">
        <v>29</v>
      </c>
      <c r="L11" s="13" t="s">
        <v>30</v>
      </c>
      <c r="M11" s="58"/>
      <c r="N11" s="58"/>
      <c r="O11" s="15" t="s">
        <v>31</v>
      </c>
      <c r="P11" s="15" t="s">
        <v>32</v>
      </c>
      <c r="Q11" s="15" t="s">
        <v>33</v>
      </c>
      <c r="R11" s="60"/>
    </row>
    <row r="12" spans="1:18" s="2" customFormat="1" ht="18" customHeight="1" x14ac:dyDescent="0.45">
      <c r="A12" s="14">
        <v>1</v>
      </c>
      <c r="B12" s="28" t="s">
        <v>670</v>
      </c>
      <c r="C12" s="29" t="s">
        <v>671</v>
      </c>
      <c r="D12" s="10"/>
      <c r="E12" s="10"/>
      <c r="F12" s="10"/>
      <c r="G12" s="10"/>
      <c r="H12" s="10"/>
      <c r="I12" s="10"/>
      <c r="J12" s="10"/>
      <c r="K12" s="10"/>
      <c r="L12" s="10"/>
      <c r="M12" s="16">
        <f>D12+E12+F12+G12+H12+I12+J12+K12+L12</f>
        <v>0</v>
      </c>
      <c r="N12" s="16" t="str">
        <f>IF(M12&lt;=19,"/","")</f>
        <v>/</v>
      </c>
      <c r="O12" s="16" t="str">
        <f>IF(AND(M12&gt;19,M12&lt;=26),"/","")</f>
        <v/>
      </c>
      <c r="P12" s="17" t="str">
        <f>IF(AND(M12&gt;26,M12&lt;=33),"/","")</f>
        <v/>
      </c>
      <c r="Q12" s="17" t="str">
        <f>IF(AND(M12&gt;33,M12&lt;=40),"/","")</f>
        <v/>
      </c>
      <c r="R12" s="16" t="str">
        <f>IF(M12&gt;=20,"ผ่าน","ไม่ผ่าน")</f>
        <v>ไม่ผ่าน</v>
      </c>
    </row>
    <row r="13" spans="1:18" s="2" customFormat="1" ht="18" customHeight="1" x14ac:dyDescent="0.45">
      <c r="A13" s="14">
        <v>2</v>
      </c>
      <c r="B13" s="28" t="s">
        <v>672</v>
      </c>
      <c r="C13" s="29" t="s">
        <v>99</v>
      </c>
      <c r="D13" s="10"/>
      <c r="E13" s="10"/>
      <c r="F13" s="10"/>
      <c r="G13" s="10"/>
      <c r="H13" s="10"/>
      <c r="I13" s="10"/>
      <c r="J13" s="10"/>
      <c r="K13" s="10"/>
      <c r="L13" s="10"/>
      <c r="M13" s="16">
        <f t="shared" ref="M13:M14" si="0">D13+E13+F13+G13+H13+I13+J13+K13+L13</f>
        <v>0</v>
      </c>
      <c r="N13" s="16" t="str">
        <f t="shared" ref="N13:N14" si="1">IF(M13&lt;=19,"/","")</f>
        <v>/</v>
      </c>
      <c r="O13" s="16" t="str">
        <f t="shared" ref="O13:O14" si="2">IF(AND(M13&gt;19,M13&lt;=26),"/","")</f>
        <v/>
      </c>
      <c r="P13" s="17" t="str">
        <f t="shared" ref="P13:P14" si="3">IF(AND(M13&gt;26,M13&lt;=33),"/","")</f>
        <v/>
      </c>
      <c r="Q13" s="17" t="str">
        <f t="shared" ref="Q13:Q14" si="4">IF(AND(M13&gt;33,M13&lt;=40),"/","")</f>
        <v/>
      </c>
      <c r="R13" s="16" t="str">
        <f>IF(M13&gt;=20,"ผ่าน","ไม่ผ่าน")</f>
        <v>ไม่ผ่าน</v>
      </c>
    </row>
    <row r="14" spans="1:18" s="2" customFormat="1" ht="18" customHeight="1" x14ac:dyDescent="0.45">
      <c r="A14" s="14">
        <v>3</v>
      </c>
      <c r="B14" s="28" t="s">
        <v>673</v>
      </c>
      <c r="C14" s="29" t="s">
        <v>674</v>
      </c>
      <c r="D14" s="10"/>
      <c r="E14" s="10"/>
      <c r="F14" s="10"/>
      <c r="G14" s="10"/>
      <c r="H14" s="10"/>
      <c r="I14" s="10"/>
      <c r="J14" s="10"/>
      <c r="K14" s="10"/>
      <c r="L14" s="10"/>
      <c r="M14" s="16">
        <f t="shared" si="0"/>
        <v>0</v>
      </c>
      <c r="N14" s="16" t="str">
        <f t="shared" si="1"/>
        <v>/</v>
      </c>
      <c r="O14" s="16" t="str">
        <f t="shared" si="2"/>
        <v/>
      </c>
      <c r="P14" s="17" t="str">
        <f t="shared" si="3"/>
        <v/>
      </c>
      <c r="Q14" s="17" t="str">
        <f t="shared" si="4"/>
        <v/>
      </c>
      <c r="R14" s="16" t="str">
        <f t="shared" ref="R14:R56" si="5">IF(M14&gt;=20,"ผ่าน","ไม่ผ่าน")</f>
        <v>ไม่ผ่าน</v>
      </c>
    </row>
    <row r="15" spans="1:18" s="2" customFormat="1" ht="18" customHeight="1" x14ac:dyDescent="0.45">
      <c r="A15" s="14">
        <v>4</v>
      </c>
      <c r="B15" s="28" t="s">
        <v>675</v>
      </c>
      <c r="C15" s="29" t="s">
        <v>676</v>
      </c>
      <c r="D15" s="10"/>
      <c r="E15" s="10"/>
      <c r="F15" s="10"/>
      <c r="G15" s="10"/>
      <c r="H15" s="10"/>
      <c r="I15" s="10"/>
      <c r="J15" s="10"/>
      <c r="K15" s="10"/>
      <c r="L15" s="10"/>
      <c r="M15" s="16">
        <f t="shared" ref="M15:M56" si="6">D15+E15+F15+G15+H15+I15+J15+K15+L15</f>
        <v>0</v>
      </c>
      <c r="N15" s="16" t="str">
        <f t="shared" ref="N15:N56" si="7">IF(M15&lt;=19,"/","")</f>
        <v>/</v>
      </c>
      <c r="O15" s="16" t="str">
        <f t="shared" ref="O15:O56" si="8">IF(AND(M15&gt;19,M15&lt;=26),"/","")</f>
        <v/>
      </c>
      <c r="P15" s="17" t="str">
        <f t="shared" ref="P15:P56" si="9">IF(AND(M15&gt;26,M15&lt;=33),"/","")</f>
        <v/>
      </c>
      <c r="Q15" s="17" t="str">
        <f t="shared" ref="Q15:Q56" si="10">IF(AND(M15&gt;33,M15&lt;=40),"/","")</f>
        <v/>
      </c>
      <c r="R15" s="16" t="str">
        <f t="shared" si="5"/>
        <v>ไม่ผ่าน</v>
      </c>
    </row>
    <row r="16" spans="1:18" s="2" customFormat="1" ht="18" customHeight="1" x14ac:dyDescent="0.45">
      <c r="A16" s="14">
        <v>5</v>
      </c>
      <c r="B16" s="28" t="s">
        <v>677</v>
      </c>
      <c r="C16" s="29" t="s">
        <v>79</v>
      </c>
      <c r="D16" s="10"/>
      <c r="E16" s="10"/>
      <c r="F16" s="10"/>
      <c r="G16" s="10"/>
      <c r="H16" s="10"/>
      <c r="I16" s="10"/>
      <c r="J16" s="10"/>
      <c r="K16" s="10"/>
      <c r="L16" s="10"/>
      <c r="M16" s="16">
        <f t="shared" si="6"/>
        <v>0</v>
      </c>
      <c r="N16" s="16" t="str">
        <f t="shared" si="7"/>
        <v>/</v>
      </c>
      <c r="O16" s="16" t="str">
        <f t="shared" si="8"/>
        <v/>
      </c>
      <c r="P16" s="17" t="str">
        <f t="shared" si="9"/>
        <v/>
      </c>
      <c r="Q16" s="17" t="str">
        <f t="shared" si="10"/>
        <v/>
      </c>
      <c r="R16" s="16" t="str">
        <f t="shared" si="5"/>
        <v>ไม่ผ่าน</v>
      </c>
    </row>
    <row r="17" spans="1:18" s="2" customFormat="1" ht="18" customHeight="1" x14ac:dyDescent="0.45">
      <c r="A17" s="14">
        <v>6</v>
      </c>
      <c r="B17" s="28" t="s">
        <v>311</v>
      </c>
      <c r="C17" s="29" t="s">
        <v>678</v>
      </c>
      <c r="D17" s="10"/>
      <c r="E17" s="10"/>
      <c r="F17" s="10"/>
      <c r="G17" s="10"/>
      <c r="H17" s="10"/>
      <c r="I17" s="10"/>
      <c r="J17" s="10"/>
      <c r="K17" s="10"/>
      <c r="L17" s="10"/>
      <c r="M17" s="16">
        <f t="shared" si="6"/>
        <v>0</v>
      </c>
      <c r="N17" s="16" t="str">
        <f t="shared" si="7"/>
        <v>/</v>
      </c>
      <c r="O17" s="16" t="str">
        <f t="shared" si="8"/>
        <v/>
      </c>
      <c r="P17" s="17" t="str">
        <f t="shared" si="9"/>
        <v/>
      </c>
      <c r="Q17" s="17" t="str">
        <f t="shared" si="10"/>
        <v/>
      </c>
      <c r="R17" s="16" t="str">
        <f t="shared" si="5"/>
        <v>ไม่ผ่าน</v>
      </c>
    </row>
    <row r="18" spans="1:18" s="2" customFormat="1" ht="18" customHeight="1" x14ac:dyDescent="0.45">
      <c r="A18" s="14">
        <v>7</v>
      </c>
      <c r="B18" s="28" t="s">
        <v>679</v>
      </c>
      <c r="C18" s="29" t="s">
        <v>680</v>
      </c>
      <c r="D18" s="10"/>
      <c r="E18" s="10"/>
      <c r="F18" s="10"/>
      <c r="G18" s="10"/>
      <c r="H18" s="10"/>
      <c r="I18" s="10"/>
      <c r="J18" s="10"/>
      <c r="K18" s="10"/>
      <c r="L18" s="10"/>
      <c r="M18" s="16">
        <f t="shared" si="6"/>
        <v>0</v>
      </c>
      <c r="N18" s="16" t="str">
        <f t="shared" si="7"/>
        <v>/</v>
      </c>
      <c r="O18" s="16" t="str">
        <f t="shared" si="8"/>
        <v/>
      </c>
      <c r="P18" s="17" t="str">
        <f t="shared" si="9"/>
        <v/>
      </c>
      <c r="Q18" s="17" t="str">
        <f t="shared" si="10"/>
        <v/>
      </c>
      <c r="R18" s="16" t="str">
        <f t="shared" si="5"/>
        <v>ไม่ผ่าน</v>
      </c>
    </row>
    <row r="19" spans="1:18" s="2" customFormat="1" ht="18" customHeight="1" x14ac:dyDescent="0.45">
      <c r="A19" s="14">
        <v>8</v>
      </c>
      <c r="B19" s="28" t="s">
        <v>681</v>
      </c>
      <c r="C19" s="29" t="s">
        <v>682</v>
      </c>
      <c r="D19" s="10"/>
      <c r="E19" s="10"/>
      <c r="F19" s="10"/>
      <c r="G19" s="10"/>
      <c r="H19" s="10"/>
      <c r="I19" s="10"/>
      <c r="J19" s="10"/>
      <c r="K19" s="10"/>
      <c r="L19" s="10"/>
      <c r="M19" s="16">
        <f t="shared" si="6"/>
        <v>0</v>
      </c>
      <c r="N19" s="16" t="str">
        <f t="shared" si="7"/>
        <v>/</v>
      </c>
      <c r="O19" s="16" t="str">
        <f t="shared" si="8"/>
        <v/>
      </c>
      <c r="P19" s="17" t="str">
        <f t="shared" si="9"/>
        <v/>
      </c>
      <c r="Q19" s="17" t="str">
        <f t="shared" si="10"/>
        <v/>
      </c>
      <c r="R19" s="16" t="str">
        <f t="shared" si="5"/>
        <v>ไม่ผ่าน</v>
      </c>
    </row>
    <row r="20" spans="1:18" s="2" customFormat="1" ht="18" customHeight="1" x14ac:dyDescent="0.45">
      <c r="A20" s="14">
        <v>9</v>
      </c>
      <c r="B20" s="28" t="s">
        <v>92</v>
      </c>
      <c r="C20" s="29" t="s">
        <v>683</v>
      </c>
      <c r="D20" s="10"/>
      <c r="E20" s="10"/>
      <c r="F20" s="10"/>
      <c r="G20" s="10"/>
      <c r="H20" s="10"/>
      <c r="I20" s="10"/>
      <c r="J20" s="10"/>
      <c r="K20" s="10"/>
      <c r="L20" s="10"/>
      <c r="M20" s="16">
        <f t="shared" si="6"/>
        <v>0</v>
      </c>
      <c r="N20" s="16" t="str">
        <f t="shared" si="7"/>
        <v>/</v>
      </c>
      <c r="O20" s="16" t="str">
        <f t="shared" si="8"/>
        <v/>
      </c>
      <c r="P20" s="17" t="str">
        <f t="shared" si="9"/>
        <v/>
      </c>
      <c r="Q20" s="17" t="str">
        <f t="shared" si="10"/>
        <v/>
      </c>
      <c r="R20" s="16" t="str">
        <f t="shared" si="5"/>
        <v>ไม่ผ่าน</v>
      </c>
    </row>
    <row r="21" spans="1:18" s="2" customFormat="1" ht="18" customHeight="1" x14ac:dyDescent="0.45">
      <c r="A21" s="14">
        <v>10</v>
      </c>
      <c r="B21" s="28" t="s">
        <v>684</v>
      </c>
      <c r="C21" s="29" t="s">
        <v>685</v>
      </c>
      <c r="D21" s="10"/>
      <c r="E21" s="10"/>
      <c r="F21" s="10"/>
      <c r="G21" s="10"/>
      <c r="H21" s="10"/>
      <c r="I21" s="10"/>
      <c r="J21" s="10"/>
      <c r="K21" s="10"/>
      <c r="L21" s="10"/>
      <c r="M21" s="16">
        <f t="shared" si="6"/>
        <v>0</v>
      </c>
      <c r="N21" s="16" t="str">
        <f t="shared" si="7"/>
        <v>/</v>
      </c>
      <c r="O21" s="16" t="str">
        <f t="shared" si="8"/>
        <v/>
      </c>
      <c r="P21" s="17" t="str">
        <f t="shared" si="9"/>
        <v/>
      </c>
      <c r="Q21" s="17" t="str">
        <f t="shared" si="10"/>
        <v/>
      </c>
      <c r="R21" s="16" t="str">
        <f t="shared" si="5"/>
        <v>ไม่ผ่าน</v>
      </c>
    </row>
    <row r="22" spans="1:18" s="2" customFormat="1" ht="18" customHeight="1" x14ac:dyDescent="0.45">
      <c r="A22" s="14">
        <v>11</v>
      </c>
      <c r="B22" s="28" t="s">
        <v>686</v>
      </c>
      <c r="C22" s="29" t="s">
        <v>687</v>
      </c>
      <c r="D22" s="10"/>
      <c r="E22" s="10"/>
      <c r="F22" s="10"/>
      <c r="G22" s="10"/>
      <c r="H22" s="10"/>
      <c r="I22" s="10"/>
      <c r="J22" s="10"/>
      <c r="K22" s="10"/>
      <c r="L22" s="10"/>
      <c r="M22" s="16">
        <f t="shared" si="6"/>
        <v>0</v>
      </c>
      <c r="N22" s="16" t="str">
        <f t="shared" si="7"/>
        <v>/</v>
      </c>
      <c r="O22" s="16" t="str">
        <f t="shared" si="8"/>
        <v/>
      </c>
      <c r="P22" s="17" t="str">
        <f t="shared" si="9"/>
        <v/>
      </c>
      <c r="Q22" s="17" t="str">
        <f t="shared" si="10"/>
        <v/>
      </c>
      <c r="R22" s="16" t="str">
        <f t="shared" si="5"/>
        <v>ไม่ผ่าน</v>
      </c>
    </row>
    <row r="23" spans="1:18" s="2" customFormat="1" ht="18" customHeight="1" x14ac:dyDescent="0.45">
      <c r="A23" s="14">
        <v>12</v>
      </c>
      <c r="B23" s="28" t="s">
        <v>688</v>
      </c>
      <c r="C23" s="29" t="s">
        <v>689</v>
      </c>
      <c r="D23" s="10"/>
      <c r="E23" s="10"/>
      <c r="F23" s="10"/>
      <c r="G23" s="10"/>
      <c r="H23" s="10"/>
      <c r="I23" s="10"/>
      <c r="J23" s="10"/>
      <c r="K23" s="10"/>
      <c r="L23" s="10"/>
      <c r="M23" s="16">
        <f t="shared" si="6"/>
        <v>0</v>
      </c>
      <c r="N23" s="16" t="str">
        <f t="shared" si="7"/>
        <v>/</v>
      </c>
      <c r="O23" s="16" t="str">
        <f t="shared" si="8"/>
        <v/>
      </c>
      <c r="P23" s="17" t="str">
        <f t="shared" si="9"/>
        <v/>
      </c>
      <c r="Q23" s="17" t="str">
        <f t="shared" si="10"/>
        <v/>
      </c>
      <c r="R23" s="16" t="str">
        <f t="shared" si="5"/>
        <v>ไม่ผ่าน</v>
      </c>
    </row>
    <row r="24" spans="1:18" s="2" customFormat="1" ht="18" customHeight="1" x14ac:dyDescent="0.45">
      <c r="A24" s="14">
        <v>13</v>
      </c>
      <c r="B24" s="28" t="s">
        <v>127</v>
      </c>
      <c r="C24" s="29" t="s">
        <v>690</v>
      </c>
      <c r="D24" s="10"/>
      <c r="E24" s="10"/>
      <c r="F24" s="10"/>
      <c r="G24" s="10"/>
      <c r="H24" s="10"/>
      <c r="I24" s="10"/>
      <c r="J24" s="10"/>
      <c r="K24" s="10"/>
      <c r="L24" s="10"/>
      <c r="M24" s="16">
        <f t="shared" si="6"/>
        <v>0</v>
      </c>
      <c r="N24" s="16" t="str">
        <f t="shared" si="7"/>
        <v>/</v>
      </c>
      <c r="O24" s="16" t="str">
        <f t="shared" si="8"/>
        <v/>
      </c>
      <c r="P24" s="17" t="str">
        <f t="shared" si="9"/>
        <v/>
      </c>
      <c r="Q24" s="17" t="str">
        <f t="shared" si="10"/>
        <v/>
      </c>
      <c r="R24" s="16" t="str">
        <f t="shared" si="5"/>
        <v>ไม่ผ่าน</v>
      </c>
    </row>
    <row r="25" spans="1:18" s="2" customFormat="1" ht="18" customHeight="1" x14ac:dyDescent="0.45">
      <c r="A25" s="14">
        <v>14</v>
      </c>
      <c r="B25" s="28" t="s">
        <v>691</v>
      </c>
      <c r="C25" s="29" t="s">
        <v>89</v>
      </c>
      <c r="D25" s="10"/>
      <c r="E25" s="10"/>
      <c r="F25" s="10"/>
      <c r="G25" s="10"/>
      <c r="H25" s="10"/>
      <c r="I25" s="10"/>
      <c r="J25" s="10"/>
      <c r="K25" s="10"/>
      <c r="L25" s="10"/>
      <c r="M25" s="16">
        <f t="shared" si="6"/>
        <v>0</v>
      </c>
      <c r="N25" s="16" t="str">
        <f t="shared" si="7"/>
        <v>/</v>
      </c>
      <c r="O25" s="16" t="str">
        <f t="shared" si="8"/>
        <v/>
      </c>
      <c r="P25" s="17" t="str">
        <f t="shared" si="9"/>
        <v/>
      </c>
      <c r="Q25" s="17" t="str">
        <f t="shared" si="10"/>
        <v/>
      </c>
      <c r="R25" s="16" t="str">
        <f t="shared" si="5"/>
        <v>ไม่ผ่าน</v>
      </c>
    </row>
    <row r="26" spans="1:18" s="2" customFormat="1" ht="18" customHeight="1" x14ac:dyDescent="0.45">
      <c r="A26" s="14">
        <v>15</v>
      </c>
      <c r="B26" s="28" t="s">
        <v>112</v>
      </c>
      <c r="C26" s="29" t="s">
        <v>692</v>
      </c>
      <c r="D26" s="10"/>
      <c r="E26" s="10"/>
      <c r="F26" s="10"/>
      <c r="G26" s="10"/>
      <c r="H26" s="10"/>
      <c r="I26" s="10"/>
      <c r="J26" s="10"/>
      <c r="K26" s="10"/>
      <c r="L26" s="10"/>
      <c r="M26" s="16">
        <f t="shared" si="6"/>
        <v>0</v>
      </c>
      <c r="N26" s="16" t="str">
        <f t="shared" si="7"/>
        <v>/</v>
      </c>
      <c r="O26" s="16" t="str">
        <f t="shared" si="8"/>
        <v/>
      </c>
      <c r="P26" s="17" t="str">
        <f t="shared" si="9"/>
        <v/>
      </c>
      <c r="Q26" s="17" t="str">
        <f t="shared" si="10"/>
        <v/>
      </c>
      <c r="R26" s="16" t="str">
        <f t="shared" si="5"/>
        <v>ไม่ผ่าน</v>
      </c>
    </row>
    <row r="27" spans="1:18" s="2" customFormat="1" ht="18" customHeight="1" x14ac:dyDescent="0.45">
      <c r="A27" s="14">
        <v>16</v>
      </c>
      <c r="B27" s="28" t="s">
        <v>693</v>
      </c>
      <c r="C27" s="29" t="s">
        <v>694</v>
      </c>
      <c r="D27" s="10"/>
      <c r="E27" s="10"/>
      <c r="F27" s="10"/>
      <c r="G27" s="10"/>
      <c r="H27" s="10"/>
      <c r="I27" s="10"/>
      <c r="J27" s="10"/>
      <c r="K27" s="10"/>
      <c r="L27" s="10"/>
      <c r="M27" s="16">
        <f t="shared" si="6"/>
        <v>0</v>
      </c>
      <c r="N27" s="16" t="str">
        <f t="shared" si="7"/>
        <v>/</v>
      </c>
      <c r="O27" s="16" t="str">
        <f t="shared" si="8"/>
        <v/>
      </c>
      <c r="P27" s="17" t="str">
        <f t="shared" si="9"/>
        <v/>
      </c>
      <c r="Q27" s="17" t="str">
        <f t="shared" si="10"/>
        <v/>
      </c>
      <c r="R27" s="16" t="str">
        <f t="shared" si="5"/>
        <v>ไม่ผ่าน</v>
      </c>
    </row>
    <row r="28" spans="1:18" s="2" customFormat="1" ht="18" customHeight="1" x14ac:dyDescent="0.45">
      <c r="A28" s="14">
        <v>17</v>
      </c>
      <c r="B28" s="28" t="s">
        <v>695</v>
      </c>
      <c r="C28" s="29" t="s">
        <v>696</v>
      </c>
      <c r="D28" s="10"/>
      <c r="E28" s="10"/>
      <c r="F28" s="10"/>
      <c r="G28" s="10"/>
      <c r="H28" s="10"/>
      <c r="I28" s="10"/>
      <c r="J28" s="10"/>
      <c r="K28" s="10"/>
      <c r="L28" s="10"/>
      <c r="M28" s="16">
        <f t="shared" si="6"/>
        <v>0</v>
      </c>
      <c r="N28" s="16" t="str">
        <f t="shared" si="7"/>
        <v>/</v>
      </c>
      <c r="O28" s="16" t="str">
        <f t="shared" si="8"/>
        <v/>
      </c>
      <c r="P28" s="17" t="str">
        <f t="shared" si="9"/>
        <v/>
      </c>
      <c r="Q28" s="17" t="str">
        <f t="shared" si="10"/>
        <v/>
      </c>
      <c r="R28" s="16" t="str">
        <f t="shared" si="5"/>
        <v>ไม่ผ่าน</v>
      </c>
    </row>
    <row r="29" spans="1:18" s="2" customFormat="1" ht="18" customHeight="1" x14ac:dyDescent="0.45">
      <c r="A29" s="14">
        <v>18</v>
      </c>
      <c r="B29" s="28" t="s">
        <v>697</v>
      </c>
      <c r="C29" s="29" t="s">
        <v>698</v>
      </c>
      <c r="D29" s="10"/>
      <c r="E29" s="10"/>
      <c r="F29" s="10"/>
      <c r="G29" s="10"/>
      <c r="H29" s="10"/>
      <c r="I29" s="10"/>
      <c r="J29" s="10"/>
      <c r="K29" s="10"/>
      <c r="L29" s="10"/>
      <c r="M29" s="16">
        <f t="shared" si="6"/>
        <v>0</v>
      </c>
      <c r="N29" s="16" t="str">
        <f t="shared" si="7"/>
        <v>/</v>
      </c>
      <c r="O29" s="16" t="str">
        <f t="shared" si="8"/>
        <v/>
      </c>
      <c r="P29" s="17" t="str">
        <f t="shared" si="9"/>
        <v/>
      </c>
      <c r="Q29" s="17" t="str">
        <f t="shared" si="10"/>
        <v/>
      </c>
      <c r="R29" s="16" t="str">
        <f t="shared" si="5"/>
        <v>ไม่ผ่าน</v>
      </c>
    </row>
    <row r="30" spans="1:18" s="2" customFormat="1" ht="18" customHeight="1" x14ac:dyDescent="0.45">
      <c r="A30" s="14">
        <v>19</v>
      </c>
      <c r="B30" s="28" t="s">
        <v>699</v>
      </c>
      <c r="C30" s="29" t="s">
        <v>700</v>
      </c>
      <c r="D30" s="10"/>
      <c r="E30" s="10"/>
      <c r="F30" s="10"/>
      <c r="G30" s="10"/>
      <c r="H30" s="10"/>
      <c r="I30" s="10"/>
      <c r="J30" s="10"/>
      <c r="K30" s="10"/>
      <c r="L30" s="10"/>
      <c r="M30" s="16">
        <f t="shared" si="6"/>
        <v>0</v>
      </c>
      <c r="N30" s="16" t="str">
        <f t="shared" si="7"/>
        <v>/</v>
      </c>
      <c r="O30" s="16" t="str">
        <f t="shared" si="8"/>
        <v/>
      </c>
      <c r="P30" s="17" t="str">
        <f t="shared" si="9"/>
        <v/>
      </c>
      <c r="Q30" s="17" t="str">
        <f t="shared" si="10"/>
        <v/>
      </c>
      <c r="R30" s="16" t="str">
        <f t="shared" si="5"/>
        <v>ไม่ผ่าน</v>
      </c>
    </row>
    <row r="31" spans="1:18" s="2" customFormat="1" ht="18" customHeight="1" x14ac:dyDescent="0.45">
      <c r="A31" s="14">
        <v>20</v>
      </c>
      <c r="B31" s="28" t="s">
        <v>701</v>
      </c>
      <c r="C31" s="29" t="s">
        <v>702</v>
      </c>
      <c r="D31" s="10"/>
      <c r="E31" s="10"/>
      <c r="F31" s="10"/>
      <c r="G31" s="10"/>
      <c r="H31" s="10"/>
      <c r="I31" s="10"/>
      <c r="J31" s="10"/>
      <c r="K31" s="10"/>
      <c r="L31" s="10"/>
      <c r="M31" s="16">
        <f t="shared" si="6"/>
        <v>0</v>
      </c>
      <c r="N31" s="16" t="str">
        <f t="shared" si="7"/>
        <v>/</v>
      </c>
      <c r="O31" s="16" t="str">
        <f t="shared" si="8"/>
        <v/>
      </c>
      <c r="P31" s="17" t="str">
        <f t="shared" si="9"/>
        <v/>
      </c>
      <c r="Q31" s="17" t="str">
        <f t="shared" si="10"/>
        <v/>
      </c>
      <c r="R31" s="16" t="str">
        <f t="shared" si="5"/>
        <v>ไม่ผ่าน</v>
      </c>
    </row>
    <row r="32" spans="1:18" s="2" customFormat="1" ht="18" customHeight="1" x14ac:dyDescent="0.45">
      <c r="A32" s="14">
        <v>21</v>
      </c>
      <c r="B32" s="28" t="s">
        <v>703</v>
      </c>
      <c r="C32" s="29" t="s">
        <v>67</v>
      </c>
      <c r="D32" s="10"/>
      <c r="E32" s="10"/>
      <c r="F32" s="10"/>
      <c r="G32" s="10"/>
      <c r="H32" s="10"/>
      <c r="I32" s="10"/>
      <c r="J32" s="10"/>
      <c r="K32" s="10"/>
      <c r="L32" s="10"/>
      <c r="M32" s="16">
        <f t="shared" si="6"/>
        <v>0</v>
      </c>
      <c r="N32" s="16" t="str">
        <f t="shared" si="7"/>
        <v>/</v>
      </c>
      <c r="O32" s="16" t="str">
        <f t="shared" si="8"/>
        <v/>
      </c>
      <c r="P32" s="17" t="str">
        <f t="shared" si="9"/>
        <v/>
      </c>
      <c r="Q32" s="17" t="str">
        <f t="shared" si="10"/>
        <v/>
      </c>
      <c r="R32" s="16" t="str">
        <f t="shared" si="5"/>
        <v>ไม่ผ่าน</v>
      </c>
    </row>
    <row r="33" spans="1:18" s="2" customFormat="1" ht="18" customHeight="1" x14ac:dyDescent="0.45">
      <c r="A33" s="14">
        <v>22</v>
      </c>
      <c r="B33" s="28" t="s">
        <v>704</v>
      </c>
      <c r="C33" s="29" t="s">
        <v>705</v>
      </c>
      <c r="D33" s="10"/>
      <c r="E33" s="10"/>
      <c r="F33" s="10"/>
      <c r="G33" s="10"/>
      <c r="H33" s="10"/>
      <c r="I33" s="10"/>
      <c r="J33" s="10"/>
      <c r="K33" s="10"/>
      <c r="L33" s="10"/>
      <c r="M33" s="16">
        <f t="shared" si="6"/>
        <v>0</v>
      </c>
      <c r="N33" s="16" t="str">
        <f t="shared" si="7"/>
        <v>/</v>
      </c>
      <c r="O33" s="16" t="str">
        <f t="shared" si="8"/>
        <v/>
      </c>
      <c r="P33" s="17" t="str">
        <f t="shared" si="9"/>
        <v/>
      </c>
      <c r="Q33" s="17" t="str">
        <f t="shared" si="10"/>
        <v/>
      </c>
      <c r="R33" s="16" t="str">
        <f t="shared" si="5"/>
        <v>ไม่ผ่าน</v>
      </c>
    </row>
    <row r="34" spans="1:18" s="2" customFormat="1" ht="18" customHeight="1" x14ac:dyDescent="0.45">
      <c r="A34" s="14">
        <v>23</v>
      </c>
      <c r="B34" s="28" t="s">
        <v>110</v>
      </c>
      <c r="C34" s="29" t="s">
        <v>706</v>
      </c>
      <c r="D34" s="10"/>
      <c r="E34" s="10"/>
      <c r="F34" s="10"/>
      <c r="G34" s="10"/>
      <c r="H34" s="10"/>
      <c r="I34" s="10"/>
      <c r="J34" s="10"/>
      <c r="K34" s="10"/>
      <c r="L34" s="10"/>
      <c r="M34" s="16">
        <f t="shared" si="6"/>
        <v>0</v>
      </c>
      <c r="N34" s="16" t="str">
        <f t="shared" si="7"/>
        <v>/</v>
      </c>
      <c r="O34" s="16" t="str">
        <f t="shared" si="8"/>
        <v/>
      </c>
      <c r="P34" s="17" t="str">
        <f t="shared" si="9"/>
        <v/>
      </c>
      <c r="Q34" s="17" t="str">
        <f t="shared" si="10"/>
        <v/>
      </c>
      <c r="R34" s="16" t="str">
        <f t="shared" si="5"/>
        <v>ไม่ผ่าน</v>
      </c>
    </row>
    <row r="35" spans="1:18" s="2" customFormat="1" ht="18" customHeight="1" x14ac:dyDescent="0.45">
      <c r="A35" s="14">
        <v>24</v>
      </c>
      <c r="B35" s="28" t="s">
        <v>55</v>
      </c>
      <c r="C35" s="29" t="s">
        <v>707</v>
      </c>
      <c r="D35" s="10"/>
      <c r="E35" s="10"/>
      <c r="F35" s="10"/>
      <c r="G35" s="10"/>
      <c r="H35" s="10"/>
      <c r="I35" s="10"/>
      <c r="J35" s="10"/>
      <c r="K35" s="10"/>
      <c r="L35" s="10"/>
      <c r="M35" s="16">
        <f t="shared" si="6"/>
        <v>0</v>
      </c>
      <c r="N35" s="16" t="str">
        <f t="shared" si="7"/>
        <v>/</v>
      </c>
      <c r="O35" s="16" t="str">
        <f t="shared" si="8"/>
        <v/>
      </c>
      <c r="P35" s="17" t="str">
        <f t="shared" si="9"/>
        <v/>
      </c>
      <c r="Q35" s="17" t="str">
        <f t="shared" si="10"/>
        <v/>
      </c>
      <c r="R35" s="16" t="str">
        <f t="shared" si="5"/>
        <v>ไม่ผ่าน</v>
      </c>
    </row>
    <row r="36" spans="1:18" s="2" customFormat="1" ht="18" customHeight="1" x14ac:dyDescent="0.45">
      <c r="A36" s="14">
        <v>25</v>
      </c>
      <c r="B36" s="28" t="s">
        <v>708</v>
      </c>
      <c r="C36" s="29" t="s">
        <v>709</v>
      </c>
      <c r="D36" s="10"/>
      <c r="E36" s="10"/>
      <c r="F36" s="10"/>
      <c r="G36" s="10"/>
      <c r="H36" s="10"/>
      <c r="I36" s="10"/>
      <c r="J36" s="10"/>
      <c r="K36" s="10"/>
      <c r="L36" s="10"/>
      <c r="M36" s="16">
        <f t="shared" si="6"/>
        <v>0</v>
      </c>
      <c r="N36" s="16" t="str">
        <f t="shared" si="7"/>
        <v>/</v>
      </c>
      <c r="O36" s="16" t="str">
        <f t="shared" si="8"/>
        <v/>
      </c>
      <c r="P36" s="17" t="str">
        <f t="shared" si="9"/>
        <v/>
      </c>
      <c r="Q36" s="17" t="str">
        <f t="shared" si="10"/>
        <v/>
      </c>
      <c r="R36" s="16" t="str">
        <f t="shared" si="5"/>
        <v>ไม่ผ่าน</v>
      </c>
    </row>
    <row r="37" spans="1:18" s="2" customFormat="1" ht="18" customHeight="1" x14ac:dyDescent="0.45">
      <c r="A37" s="14">
        <v>26</v>
      </c>
      <c r="B37" s="28" t="s">
        <v>710</v>
      </c>
      <c r="C37" s="29" t="s">
        <v>711</v>
      </c>
      <c r="D37" s="10"/>
      <c r="E37" s="10"/>
      <c r="F37" s="10"/>
      <c r="G37" s="10"/>
      <c r="H37" s="10"/>
      <c r="I37" s="10"/>
      <c r="J37" s="10"/>
      <c r="K37" s="10"/>
      <c r="L37" s="10"/>
      <c r="M37" s="16">
        <f t="shared" si="6"/>
        <v>0</v>
      </c>
      <c r="N37" s="16" t="str">
        <f t="shared" si="7"/>
        <v>/</v>
      </c>
      <c r="O37" s="16" t="str">
        <f t="shared" si="8"/>
        <v/>
      </c>
      <c r="P37" s="17" t="str">
        <f t="shared" si="9"/>
        <v/>
      </c>
      <c r="Q37" s="17" t="str">
        <f t="shared" si="10"/>
        <v/>
      </c>
      <c r="R37" s="16" t="str">
        <f t="shared" si="5"/>
        <v>ไม่ผ่าน</v>
      </c>
    </row>
    <row r="38" spans="1:18" s="2" customFormat="1" ht="18" customHeight="1" x14ac:dyDescent="0.45">
      <c r="A38" s="14">
        <v>27</v>
      </c>
      <c r="B38" s="28" t="s">
        <v>712</v>
      </c>
      <c r="C38" s="29" t="s">
        <v>713</v>
      </c>
      <c r="D38" s="10"/>
      <c r="E38" s="10"/>
      <c r="F38" s="10"/>
      <c r="G38" s="10"/>
      <c r="H38" s="10"/>
      <c r="I38" s="10"/>
      <c r="J38" s="10"/>
      <c r="K38" s="10"/>
      <c r="L38" s="10"/>
      <c r="M38" s="16">
        <f t="shared" si="6"/>
        <v>0</v>
      </c>
      <c r="N38" s="16" t="str">
        <f t="shared" si="7"/>
        <v>/</v>
      </c>
      <c r="O38" s="16" t="str">
        <f t="shared" si="8"/>
        <v/>
      </c>
      <c r="P38" s="17" t="str">
        <f t="shared" si="9"/>
        <v/>
      </c>
      <c r="Q38" s="17" t="str">
        <f t="shared" si="10"/>
        <v/>
      </c>
      <c r="R38" s="16" t="str">
        <f t="shared" si="5"/>
        <v>ไม่ผ่าน</v>
      </c>
    </row>
    <row r="39" spans="1:18" s="2" customFormat="1" ht="19.350000000000001" customHeight="1" x14ac:dyDescent="0.45">
      <c r="A39" s="14">
        <v>28</v>
      </c>
      <c r="B39" s="28" t="s">
        <v>714</v>
      </c>
      <c r="C39" s="29" t="s">
        <v>715</v>
      </c>
      <c r="D39" s="10"/>
      <c r="E39" s="10"/>
      <c r="F39" s="10"/>
      <c r="G39" s="10"/>
      <c r="H39" s="10"/>
      <c r="I39" s="10"/>
      <c r="J39" s="10"/>
      <c r="K39" s="10"/>
      <c r="L39" s="10"/>
      <c r="M39" s="16">
        <f t="shared" si="6"/>
        <v>0</v>
      </c>
      <c r="N39" s="16" t="str">
        <f t="shared" si="7"/>
        <v>/</v>
      </c>
      <c r="O39" s="16" t="str">
        <f t="shared" si="8"/>
        <v/>
      </c>
      <c r="P39" s="17" t="str">
        <f t="shared" si="9"/>
        <v/>
      </c>
      <c r="Q39" s="17" t="str">
        <f t="shared" si="10"/>
        <v/>
      </c>
      <c r="R39" s="16" t="str">
        <f t="shared" si="5"/>
        <v>ไม่ผ่าน</v>
      </c>
    </row>
    <row r="40" spans="1:18" s="2" customFormat="1" ht="19.350000000000001" customHeight="1" x14ac:dyDescent="0.45">
      <c r="A40" s="14">
        <v>29</v>
      </c>
      <c r="B40" s="28" t="s">
        <v>71</v>
      </c>
      <c r="C40" s="29" t="s">
        <v>716</v>
      </c>
      <c r="D40" s="10"/>
      <c r="E40" s="10"/>
      <c r="F40" s="10"/>
      <c r="G40" s="10"/>
      <c r="H40" s="10"/>
      <c r="I40" s="10"/>
      <c r="J40" s="10"/>
      <c r="K40" s="10"/>
      <c r="L40" s="10"/>
      <c r="M40" s="16">
        <f t="shared" si="6"/>
        <v>0</v>
      </c>
      <c r="N40" s="16" t="str">
        <f t="shared" si="7"/>
        <v>/</v>
      </c>
      <c r="O40" s="16" t="str">
        <f t="shared" si="8"/>
        <v/>
      </c>
      <c r="P40" s="17" t="str">
        <f t="shared" si="9"/>
        <v/>
      </c>
      <c r="Q40" s="17" t="str">
        <f t="shared" si="10"/>
        <v/>
      </c>
      <c r="R40" s="16" t="str">
        <f t="shared" si="5"/>
        <v>ไม่ผ่าน</v>
      </c>
    </row>
    <row r="41" spans="1:18" s="2" customFormat="1" ht="19.350000000000001" customHeight="1" x14ac:dyDescent="0.45">
      <c r="A41" s="14">
        <v>30</v>
      </c>
      <c r="B41" s="28" t="s">
        <v>717</v>
      </c>
      <c r="C41" s="29" t="s">
        <v>718</v>
      </c>
      <c r="D41" s="10"/>
      <c r="E41" s="10"/>
      <c r="F41" s="10"/>
      <c r="G41" s="10"/>
      <c r="H41" s="10"/>
      <c r="I41" s="10"/>
      <c r="J41" s="10"/>
      <c r="K41" s="10"/>
      <c r="L41" s="10"/>
      <c r="M41" s="16">
        <f t="shared" si="6"/>
        <v>0</v>
      </c>
      <c r="N41" s="16" t="str">
        <f t="shared" si="7"/>
        <v>/</v>
      </c>
      <c r="O41" s="16" t="str">
        <f t="shared" si="8"/>
        <v/>
      </c>
      <c r="P41" s="17" t="str">
        <f t="shared" si="9"/>
        <v/>
      </c>
      <c r="Q41" s="17" t="str">
        <f t="shared" si="10"/>
        <v/>
      </c>
      <c r="R41" s="16" t="str">
        <f t="shared" si="5"/>
        <v>ไม่ผ่าน</v>
      </c>
    </row>
    <row r="42" spans="1:18" s="2" customFormat="1" ht="19.350000000000001" customHeight="1" x14ac:dyDescent="0.45">
      <c r="A42" s="14">
        <v>31</v>
      </c>
      <c r="B42" s="28" t="s">
        <v>719</v>
      </c>
      <c r="C42" s="29" t="s">
        <v>87</v>
      </c>
      <c r="D42" s="10"/>
      <c r="E42" s="10"/>
      <c r="F42" s="10"/>
      <c r="G42" s="10"/>
      <c r="H42" s="10"/>
      <c r="I42" s="10"/>
      <c r="J42" s="10"/>
      <c r="K42" s="10"/>
      <c r="L42" s="10"/>
      <c r="M42" s="16">
        <f t="shared" si="6"/>
        <v>0</v>
      </c>
      <c r="N42" s="16" t="str">
        <f t="shared" si="7"/>
        <v>/</v>
      </c>
      <c r="O42" s="16" t="str">
        <f t="shared" si="8"/>
        <v/>
      </c>
      <c r="P42" s="17" t="str">
        <f t="shared" si="9"/>
        <v/>
      </c>
      <c r="Q42" s="17" t="str">
        <f t="shared" si="10"/>
        <v/>
      </c>
      <c r="R42" s="16" t="str">
        <f t="shared" si="5"/>
        <v>ไม่ผ่าน</v>
      </c>
    </row>
    <row r="43" spans="1:18" s="2" customFormat="1" ht="19.350000000000001" customHeight="1" x14ac:dyDescent="0.45">
      <c r="A43" s="14">
        <v>32</v>
      </c>
      <c r="B43" s="28" t="s">
        <v>720</v>
      </c>
      <c r="C43" s="29" t="s">
        <v>68</v>
      </c>
      <c r="D43" s="10"/>
      <c r="E43" s="10"/>
      <c r="F43" s="10"/>
      <c r="G43" s="10"/>
      <c r="H43" s="10"/>
      <c r="I43" s="10"/>
      <c r="J43" s="10"/>
      <c r="K43" s="10"/>
      <c r="L43" s="10"/>
      <c r="M43" s="16">
        <f t="shared" si="6"/>
        <v>0</v>
      </c>
      <c r="N43" s="16" t="str">
        <f t="shared" si="7"/>
        <v>/</v>
      </c>
      <c r="O43" s="16" t="str">
        <f t="shared" si="8"/>
        <v/>
      </c>
      <c r="P43" s="17" t="str">
        <f t="shared" si="9"/>
        <v/>
      </c>
      <c r="Q43" s="17" t="str">
        <f t="shared" si="10"/>
        <v/>
      </c>
      <c r="R43" s="16" t="str">
        <f t="shared" si="5"/>
        <v>ไม่ผ่าน</v>
      </c>
    </row>
    <row r="44" spans="1:18" s="2" customFormat="1" ht="19.350000000000001" customHeight="1" x14ac:dyDescent="0.45">
      <c r="A44" s="14">
        <v>33</v>
      </c>
      <c r="B44" s="28" t="s">
        <v>721</v>
      </c>
      <c r="C44" s="29" t="s">
        <v>722</v>
      </c>
      <c r="D44" s="10"/>
      <c r="E44" s="10"/>
      <c r="F44" s="10"/>
      <c r="G44" s="10"/>
      <c r="H44" s="10"/>
      <c r="I44" s="10"/>
      <c r="J44" s="10"/>
      <c r="K44" s="10"/>
      <c r="L44" s="10"/>
      <c r="M44" s="16">
        <f t="shared" si="6"/>
        <v>0</v>
      </c>
      <c r="N44" s="16" t="str">
        <f t="shared" si="7"/>
        <v>/</v>
      </c>
      <c r="O44" s="16" t="str">
        <f t="shared" si="8"/>
        <v/>
      </c>
      <c r="P44" s="17" t="str">
        <f t="shared" si="9"/>
        <v/>
      </c>
      <c r="Q44" s="17" t="str">
        <f t="shared" si="10"/>
        <v/>
      </c>
      <c r="R44" s="16" t="str">
        <f t="shared" si="5"/>
        <v>ไม่ผ่าน</v>
      </c>
    </row>
    <row r="45" spans="1:18" s="2" customFormat="1" ht="19.350000000000001" customHeight="1" x14ac:dyDescent="0.45">
      <c r="A45" s="14">
        <v>34</v>
      </c>
      <c r="B45" s="28" t="s">
        <v>365</v>
      </c>
      <c r="C45" s="29" t="s">
        <v>723</v>
      </c>
      <c r="D45" s="10"/>
      <c r="E45" s="10"/>
      <c r="F45" s="10"/>
      <c r="G45" s="10"/>
      <c r="H45" s="10"/>
      <c r="I45" s="10"/>
      <c r="J45" s="10"/>
      <c r="K45" s="10"/>
      <c r="L45" s="10"/>
      <c r="M45" s="16">
        <f t="shared" si="6"/>
        <v>0</v>
      </c>
      <c r="N45" s="16" t="str">
        <f t="shared" si="7"/>
        <v>/</v>
      </c>
      <c r="O45" s="16" t="str">
        <f t="shared" si="8"/>
        <v/>
      </c>
      <c r="P45" s="17" t="str">
        <f t="shared" si="9"/>
        <v/>
      </c>
      <c r="Q45" s="17" t="str">
        <f t="shared" si="10"/>
        <v/>
      </c>
      <c r="R45" s="16" t="str">
        <f t="shared" si="5"/>
        <v>ไม่ผ่าน</v>
      </c>
    </row>
    <row r="46" spans="1:18" s="2" customFormat="1" ht="19.350000000000001" customHeight="1" x14ac:dyDescent="0.45">
      <c r="A46" s="14">
        <v>35</v>
      </c>
      <c r="B46" s="28" t="s">
        <v>724</v>
      </c>
      <c r="C46" s="29" t="s">
        <v>725</v>
      </c>
      <c r="D46" s="10"/>
      <c r="E46" s="10"/>
      <c r="F46" s="10"/>
      <c r="G46" s="10"/>
      <c r="H46" s="10"/>
      <c r="I46" s="10"/>
      <c r="J46" s="10"/>
      <c r="K46" s="10"/>
      <c r="L46" s="10"/>
      <c r="M46" s="16">
        <f t="shared" si="6"/>
        <v>0</v>
      </c>
      <c r="N46" s="16" t="str">
        <f t="shared" si="7"/>
        <v>/</v>
      </c>
      <c r="O46" s="16" t="str">
        <f t="shared" si="8"/>
        <v/>
      </c>
      <c r="P46" s="17" t="str">
        <f t="shared" si="9"/>
        <v/>
      </c>
      <c r="Q46" s="17" t="str">
        <f t="shared" si="10"/>
        <v/>
      </c>
      <c r="R46" s="16" t="str">
        <f t="shared" si="5"/>
        <v>ไม่ผ่าน</v>
      </c>
    </row>
    <row r="47" spans="1:18" s="2" customFormat="1" ht="19.350000000000001" customHeight="1" x14ac:dyDescent="0.45">
      <c r="A47" s="14">
        <v>36</v>
      </c>
      <c r="B47" s="28" t="s">
        <v>726</v>
      </c>
      <c r="C47" s="29" t="s">
        <v>727</v>
      </c>
      <c r="D47" s="10"/>
      <c r="E47" s="10"/>
      <c r="F47" s="10"/>
      <c r="G47" s="10"/>
      <c r="H47" s="10"/>
      <c r="I47" s="10"/>
      <c r="J47" s="10"/>
      <c r="K47" s="10"/>
      <c r="L47" s="10"/>
      <c r="M47" s="16">
        <f t="shared" ref="M47:M56" si="11">D47+E47+F47+G47+H47+I47+J47+K47+L47</f>
        <v>0</v>
      </c>
      <c r="N47" s="16" t="str">
        <f t="shared" ref="N47:N56" si="12">IF(M47&lt;=19,"/","")</f>
        <v>/</v>
      </c>
      <c r="O47" s="16" t="str">
        <f t="shared" ref="O47:O56" si="13">IF(AND(M47&gt;19,M47&lt;=26),"/","")</f>
        <v/>
      </c>
      <c r="P47" s="17" t="str">
        <f t="shared" ref="P47:P56" si="14">IF(AND(M47&gt;26,M47&lt;=33),"/","")</f>
        <v/>
      </c>
      <c r="Q47" s="17" t="str">
        <f t="shared" ref="Q47:Q56" si="15">IF(AND(M47&gt;33,M47&lt;=40),"/","")</f>
        <v/>
      </c>
      <c r="R47" s="16" t="str">
        <f t="shared" ref="R47:R56" si="16">IF(M47&gt;=20,"ผ่าน","ไม่ผ่าน")</f>
        <v>ไม่ผ่าน</v>
      </c>
    </row>
    <row r="48" spans="1:18" s="2" customFormat="1" ht="19.350000000000001" customHeight="1" x14ac:dyDescent="0.45">
      <c r="A48" s="14">
        <v>37</v>
      </c>
      <c r="B48" s="28" t="s">
        <v>224</v>
      </c>
      <c r="C48" s="29" t="s">
        <v>728</v>
      </c>
      <c r="D48" s="10"/>
      <c r="E48" s="10"/>
      <c r="F48" s="10"/>
      <c r="G48" s="10"/>
      <c r="H48" s="10"/>
      <c r="I48" s="10"/>
      <c r="J48" s="10"/>
      <c r="K48" s="10"/>
      <c r="L48" s="10"/>
      <c r="M48" s="16">
        <f t="shared" si="11"/>
        <v>0</v>
      </c>
      <c r="N48" s="16" t="str">
        <f t="shared" si="12"/>
        <v>/</v>
      </c>
      <c r="O48" s="16" t="str">
        <f t="shared" si="13"/>
        <v/>
      </c>
      <c r="P48" s="17" t="str">
        <f t="shared" si="14"/>
        <v/>
      </c>
      <c r="Q48" s="17" t="str">
        <f t="shared" si="15"/>
        <v/>
      </c>
      <c r="R48" s="16" t="str">
        <f t="shared" si="16"/>
        <v>ไม่ผ่าน</v>
      </c>
    </row>
    <row r="49" spans="1:18" s="2" customFormat="1" ht="19.350000000000001" customHeight="1" x14ac:dyDescent="0.45">
      <c r="A49" s="14">
        <v>38</v>
      </c>
      <c r="B49" s="28" t="s">
        <v>729</v>
      </c>
      <c r="C49" s="29" t="s">
        <v>730</v>
      </c>
      <c r="D49" s="10"/>
      <c r="E49" s="10"/>
      <c r="F49" s="10"/>
      <c r="G49" s="10"/>
      <c r="H49" s="10"/>
      <c r="I49" s="10"/>
      <c r="J49" s="10"/>
      <c r="K49" s="10"/>
      <c r="L49" s="10"/>
      <c r="M49" s="16">
        <f t="shared" si="11"/>
        <v>0</v>
      </c>
      <c r="N49" s="16" t="str">
        <f t="shared" si="12"/>
        <v>/</v>
      </c>
      <c r="O49" s="16" t="str">
        <f t="shared" si="13"/>
        <v/>
      </c>
      <c r="P49" s="17" t="str">
        <f t="shared" si="14"/>
        <v/>
      </c>
      <c r="Q49" s="17" t="str">
        <f t="shared" si="15"/>
        <v/>
      </c>
      <c r="R49" s="16" t="str">
        <f t="shared" si="16"/>
        <v>ไม่ผ่าน</v>
      </c>
    </row>
    <row r="50" spans="1:18" s="2" customFormat="1" ht="19.350000000000001" customHeight="1" x14ac:dyDescent="0.45">
      <c r="A50" s="14">
        <v>39</v>
      </c>
      <c r="B50" s="28" t="s">
        <v>731</v>
      </c>
      <c r="C50" s="29" t="s">
        <v>732</v>
      </c>
      <c r="D50" s="10"/>
      <c r="E50" s="10"/>
      <c r="F50" s="10"/>
      <c r="G50" s="10"/>
      <c r="H50" s="10"/>
      <c r="I50" s="10"/>
      <c r="J50" s="10"/>
      <c r="K50" s="10"/>
      <c r="L50" s="10"/>
      <c r="M50" s="16">
        <f t="shared" si="11"/>
        <v>0</v>
      </c>
      <c r="N50" s="16" t="str">
        <f t="shared" si="12"/>
        <v>/</v>
      </c>
      <c r="O50" s="16" t="str">
        <f t="shared" si="13"/>
        <v/>
      </c>
      <c r="P50" s="17" t="str">
        <f t="shared" si="14"/>
        <v/>
      </c>
      <c r="Q50" s="17" t="str">
        <f t="shared" si="15"/>
        <v/>
      </c>
      <c r="R50" s="16" t="str">
        <f t="shared" si="16"/>
        <v>ไม่ผ่าน</v>
      </c>
    </row>
    <row r="51" spans="1:18" s="2" customFormat="1" ht="19.5" customHeight="1" x14ac:dyDescent="0.45">
      <c r="A51" s="14">
        <v>40</v>
      </c>
      <c r="B51" s="28" t="s">
        <v>232</v>
      </c>
      <c r="C51" s="29" t="s">
        <v>733</v>
      </c>
      <c r="D51" s="10"/>
      <c r="E51" s="10"/>
      <c r="F51" s="10"/>
      <c r="G51" s="10"/>
      <c r="H51" s="10"/>
      <c r="I51" s="10"/>
      <c r="J51" s="10"/>
      <c r="K51" s="10"/>
      <c r="L51" s="10"/>
      <c r="M51" s="16">
        <f t="shared" si="11"/>
        <v>0</v>
      </c>
      <c r="N51" s="16" t="str">
        <f t="shared" si="12"/>
        <v>/</v>
      </c>
      <c r="O51" s="16" t="str">
        <f t="shared" si="13"/>
        <v/>
      </c>
      <c r="P51" s="17" t="str">
        <f t="shared" si="14"/>
        <v/>
      </c>
      <c r="Q51" s="17" t="str">
        <f t="shared" si="15"/>
        <v/>
      </c>
      <c r="R51" s="16" t="str">
        <f t="shared" si="16"/>
        <v>ไม่ผ่าน</v>
      </c>
    </row>
    <row r="52" spans="1:18" s="2" customFormat="1" ht="19.5" customHeight="1" x14ac:dyDescent="0.45">
      <c r="A52" s="14">
        <v>41</v>
      </c>
      <c r="B52" s="28" t="s">
        <v>734</v>
      </c>
      <c r="C52" s="29" t="s">
        <v>735</v>
      </c>
      <c r="D52" s="10"/>
      <c r="E52" s="10"/>
      <c r="F52" s="10"/>
      <c r="G52" s="10"/>
      <c r="H52" s="10"/>
      <c r="I52" s="10"/>
      <c r="J52" s="10"/>
      <c r="K52" s="10"/>
      <c r="L52" s="10"/>
      <c r="M52" s="16">
        <f t="shared" si="11"/>
        <v>0</v>
      </c>
      <c r="N52" s="16" t="str">
        <f t="shared" si="12"/>
        <v>/</v>
      </c>
      <c r="O52" s="16" t="str">
        <f t="shared" si="13"/>
        <v/>
      </c>
      <c r="P52" s="17" t="str">
        <f t="shared" si="14"/>
        <v/>
      </c>
      <c r="Q52" s="17" t="str">
        <f t="shared" si="15"/>
        <v/>
      </c>
      <c r="R52" s="16" t="str">
        <f t="shared" si="16"/>
        <v>ไม่ผ่าน</v>
      </c>
    </row>
    <row r="53" spans="1:18" s="2" customFormat="1" ht="19.5" customHeight="1" x14ac:dyDescent="0.45">
      <c r="A53" s="14">
        <v>42</v>
      </c>
      <c r="B53" s="28" t="s">
        <v>736</v>
      </c>
      <c r="C53" s="29" t="s">
        <v>737</v>
      </c>
      <c r="D53" s="10"/>
      <c r="E53" s="10"/>
      <c r="F53" s="10"/>
      <c r="G53" s="10"/>
      <c r="H53" s="10"/>
      <c r="I53" s="10"/>
      <c r="J53" s="10"/>
      <c r="K53" s="10"/>
      <c r="L53" s="10"/>
      <c r="M53" s="16">
        <f t="shared" si="11"/>
        <v>0</v>
      </c>
      <c r="N53" s="16" t="str">
        <f t="shared" si="12"/>
        <v>/</v>
      </c>
      <c r="O53" s="16" t="str">
        <f t="shared" si="13"/>
        <v/>
      </c>
      <c r="P53" s="17" t="str">
        <f t="shared" si="14"/>
        <v/>
      </c>
      <c r="Q53" s="17" t="str">
        <f t="shared" si="15"/>
        <v/>
      </c>
      <c r="R53" s="16" t="str">
        <f t="shared" si="16"/>
        <v>ไม่ผ่าน</v>
      </c>
    </row>
    <row r="54" spans="1:18" s="2" customFormat="1" ht="19.5" customHeight="1" x14ac:dyDescent="0.45">
      <c r="A54" s="14">
        <v>43</v>
      </c>
      <c r="B54" s="28" t="s">
        <v>65</v>
      </c>
      <c r="C54" s="29" t="s">
        <v>738</v>
      </c>
      <c r="D54" s="10"/>
      <c r="E54" s="10"/>
      <c r="F54" s="10"/>
      <c r="G54" s="10"/>
      <c r="H54" s="10"/>
      <c r="I54" s="10"/>
      <c r="J54" s="10"/>
      <c r="K54" s="10"/>
      <c r="L54" s="10"/>
      <c r="M54" s="16">
        <f t="shared" si="11"/>
        <v>0</v>
      </c>
      <c r="N54" s="16" t="str">
        <f t="shared" si="12"/>
        <v>/</v>
      </c>
      <c r="O54" s="16" t="str">
        <f t="shared" si="13"/>
        <v/>
      </c>
      <c r="P54" s="17" t="str">
        <f t="shared" si="14"/>
        <v/>
      </c>
      <c r="Q54" s="17" t="str">
        <f t="shared" si="15"/>
        <v/>
      </c>
      <c r="R54" s="16" t="str">
        <f t="shared" si="16"/>
        <v>ไม่ผ่าน</v>
      </c>
    </row>
    <row r="55" spans="1:18" s="2" customFormat="1" ht="16.5" customHeight="1" x14ac:dyDescent="0.45">
      <c r="A55" s="14">
        <v>44</v>
      </c>
      <c r="B55" s="28" t="s">
        <v>739</v>
      </c>
      <c r="C55" s="29" t="s">
        <v>740</v>
      </c>
      <c r="D55" s="10"/>
      <c r="E55" s="10"/>
      <c r="F55" s="10"/>
      <c r="G55" s="10"/>
      <c r="H55" s="10"/>
      <c r="I55" s="10"/>
      <c r="J55" s="10"/>
      <c r="K55" s="10"/>
      <c r="L55" s="10"/>
      <c r="M55" s="16">
        <f t="shared" si="11"/>
        <v>0</v>
      </c>
      <c r="N55" s="16" t="str">
        <f t="shared" si="12"/>
        <v>/</v>
      </c>
      <c r="O55" s="16" t="str">
        <f t="shared" si="13"/>
        <v/>
      </c>
      <c r="P55" s="17" t="str">
        <f t="shared" si="14"/>
        <v/>
      </c>
      <c r="Q55" s="17" t="str">
        <f t="shared" si="15"/>
        <v/>
      </c>
      <c r="R55" s="16" t="str">
        <f t="shared" si="16"/>
        <v>ไม่ผ่าน</v>
      </c>
    </row>
    <row r="56" spans="1:18" s="2" customFormat="1" ht="16.5" customHeight="1" x14ac:dyDescent="0.45">
      <c r="A56" s="14">
        <v>45</v>
      </c>
      <c r="B56" s="28" t="s">
        <v>741</v>
      </c>
      <c r="C56" s="29" t="s">
        <v>742</v>
      </c>
      <c r="D56" s="10"/>
      <c r="E56" s="10"/>
      <c r="F56" s="10"/>
      <c r="G56" s="10"/>
      <c r="H56" s="10"/>
      <c r="I56" s="10"/>
      <c r="J56" s="10"/>
      <c r="K56" s="10"/>
      <c r="L56" s="10"/>
      <c r="M56" s="16">
        <f t="shared" si="11"/>
        <v>0</v>
      </c>
      <c r="N56" s="16" t="str">
        <f t="shared" si="12"/>
        <v>/</v>
      </c>
      <c r="O56" s="16" t="str">
        <f t="shared" si="13"/>
        <v/>
      </c>
      <c r="P56" s="17" t="str">
        <f t="shared" si="14"/>
        <v/>
      </c>
      <c r="Q56" s="17" t="str">
        <f t="shared" si="15"/>
        <v/>
      </c>
      <c r="R56" s="16" t="str">
        <f t="shared" si="16"/>
        <v>ไม่ผ่าน</v>
      </c>
    </row>
    <row r="57" spans="1:18" s="2" customFormat="1" ht="19.5" customHeight="1" x14ac:dyDescent="0.45">
      <c r="A57" s="34" t="s">
        <v>8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6"/>
      <c r="N57" s="43"/>
      <c r="O57" s="44"/>
      <c r="P57" s="34" t="s">
        <v>7</v>
      </c>
      <c r="Q57" s="36"/>
      <c r="R57" s="16">
        <f>COUNTIF(R12:R56,"ผ่าน")</f>
        <v>0</v>
      </c>
    </row>
    <row r="58" spans="1:18" s="2" customFormat="1" ht="21" x14ac:dyDescent="0.45">
      <c r="A58" s="37" t="s">
        <v>9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9"/>
      <c r="N58" s="45"/>
      <c r="O58" s="46"/>
      <c r="P58" s="34" t="s">
        <v>10</v>
      </c>
      <c r="Q58" s="36"/>
      <c r="R58" s="16">
        <f>COUNTIF(R12:R56,"ไม่ผ่าน")</f>
        <v>45</v>
      </c>
    </row>
    <row r="59" spans="1:18" s="2" customFormat="1" ht="21" x14ac:dyDescent="0.45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2"/>
      <c r="N59" s="47"/>
      <c r="O59" s="48"/>
      <c r="P59" s="18"/>
      <c r="Q59" s="18"/>
      <c r="R59" s="19"/>
    </row>
    <row r="60" spans="1:18" s="2" customFormat="1" ht="21" x14ac:dyDescent="0.45">
      <c r="A60" s="11"/>
      <c r="B60" s="11" t="s">
        <v>34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1:18" s="2" customFormat="1" ht="21" x14ac:dyDescent="0.45">
      <c r="A61" s="11"/>
      <c r="B61" s="67" t="s">
        <v>41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</row>
    <row r="62" spans="1:18" s="2" customFormat="1" ht="21" x14ac:dyDescent="0.45">
      <c r="A62" s="11"/>
      <c r="B62" s="67" t="s">
        <v>42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</row>
    <row r="63" spans="1:18" s="2" customFormat="1" ht="21" x14ac:dyDescent="0.45">
      <c r="A63" s="11"/>
      <c r="B63" s="67" t="s">
        <v>43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</row>
    <row r="64" spans="1:18" s="2" customFormat="1" ht="21" x14ac:dyDescent="0.45">
      <c r="A64" s="11"/>
      <c r="B64" s="64" t="s">
        <v>11</v>
      </c>
      <c r="C64" s="20" t="s">
        <v>12</v>
      </c>
      <c r="D64" s="65" t="s">
        <v>13</v>
      </c>
      <c r="E64" s="65"/>
      <c r="F64" s="65"/>
      <c r="G64" s="65" t="s">
        <v>14</v>
      </c>
      <c r="H64" s="65"/>
      <c r="I64" s="65"/>
      <c r="J64" s="11"/>
      <c r="K64" s="11"/>
      <c r="L64" s="11"/>
      <c r="M64" s="11"/>
      <c r="N64" s="11"/>
      <c r="O64" s="11"/>
      <c r="P64" s="11"/>
      <c r="Q64" s="11"/>
      <c r="R64" s="11"/>
    </row>
    <row r="65" spans="1:18" s="2" customFormat="1" ht="21" x14ac:dyDescent="0.45">
      <c r="A65" s="11"/>
      <c r="B65" s="64"/>
      <c r="C65" s="21" t="s">
        <v>35</v>
      </c>
      <c r="D65" s="66" t="s">
        <v>15</v>
      </c>
      <c r="E65" s="66"/>
      <c r="F65" s="66"/>
      <c r="G65" s="66">
        <f>COUNTIF(N12:N56,"/")</f>
        <v>45</v>
      </c>
      <c r="H65" s="66"/>
      <c r="I65" s="66"/>
      <c r="J65" s="11"/>
      <c r="K65" s="11"/>
      <c r="L65" s="11"/>
      <c r="M65" s="11"/>
      <c r="N65" s="11"/>
      <c r="O65" s="11"/>
      <c r="P65" s="11"/>
      <c r="Q65" s="11"/>
      <c r="R65" s="11"/>
    </row>
    <row r="66" spans="1:18" s="2" customFormat="1" ht="21" x14ac:dyDescent="0.45">
      <c r="A66" s="11"/>
      <c r="B66" s="64"/>
      <c r="C66" s="21" t="s">
        <v>36</v>
      </c>
      <c r="D66" s="66" t="s">
        <v>16</v>
      </c>
      <c r="E66" s="66"/>
      <c r="F66" s="66"/>
      <c r="G66" s="66">
        <f>COUNTIF(O12:O56,"/")</f>
        <v>0</v>
      </c>
      <c r="H66" s="66"/>
      <c r="I66" s="66"/>
      <c r="J66" s="11"/>
      <c r="K66" s="11"/>
      <c r="L66" s="11"/>
      <c r="M66" s="11"/>
      <c r="N66" s="11"/>
      <c r="O66" s="11"/>
      <c r="P66" s="11"/>
      <c r="Q66" s="11"/>
      <c r="R66" s="11"/>
    </row>
    <row r="67" spans="1:18" s="2" customFormat="1" ht="21" x14ac:dyDescent="0.45">
      <c r="A67" s="11"/>
      <c r="B67" s="64"/>
      <c r="C67" s="21" t="s">
        <v>37</v>
      </c>
      <c r="D67" s="66" t="s">
        <v>17</v>
      </c>
      <c r="E67" s="66"/>
      <c r="F67" s="66"/>
      <c r="G67" s="66">
        <f>COUNTIF(P12:P56,"/")</f>
        <v>0</v>
      </c>
      <c r="H67" s="66"/>
      <c r="I67" s="66"/>
      <c r="J67" s="11"/>
      <c r="K67" s="11"/>
      <c r="L67" s="11"/>
      <c r="M67" s="11"/>
      <c r="N67" s="11"/>
      <c r="O67" s="11"/>
      <c r="P67" s="11"/>
      <c r="Q67" s="11"/>
      <c r="R67" s="11"/>
    </row>
    <row r="68" spans="1:18" s="2" customFormat="1" ht="21" x14ac:dyDescent="0.45">
      <c r="A68" s="11"/>
      <c r="B68" s="64"/>
      <c r="C68" s="21" t="s">
        <v>38</v>
      </c>
      <c r="D68" s="66" t="s">
        <v>18</v>
      </c>
      <c r="E68" s="66"/>
      <c r="F68" s="66"/>
      <c r="G68" s="66">
        <f>COUNTIF(Q12:Q56,"/")</f>
        <v>0</v>
      </c>
      <c r="H68" s="66"/>
      <c r="I68" s="66"/>
      <c r="J68" s="11"/>
      <c r="K68" s="11"/>
      <c r="L68" s="11"/>
      <c r="M68" s="11"/>
      <c r="N68" s="11"/>
      <c r="O68" s="11"/>
      <c r="P68" s="11"/>
      <c r="Q68" s="11"/>
      <c r="R68" s="11"/>
    </row>
    <row r="69" spans="1:18" s="2" customFormat="1" ht="2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s="2" customFormat="1" ht="2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s="2" customFormat="1" ht="21" x14ac:dyDescent="0.45">
      <c r="A71" s="12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s="2" customFormat="1" ht="2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s="2" customFormat="1" ht="21" x14ac:dyDescent="0.45">
      <c r="A73" s="12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s="2" customFormat="1" ht="21" x14ac:dyDescent="0.45">
      <c r="A74" s="12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s="2" customFormat="1" ht="21" x14ac:dyDescent="0.45">
      <c r="A75" s="12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s="2" customFormat="1" ht="21" x14ac:dyDescent="0.45">
      <c r="A76" s="12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s="2" customFormat="1" ht="21" x14ac:dyDescent="0.45">
      <c r="A77" s="12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s="2" customFormat="1" ht="21" x14ac:dyDescent="0.45">
      <c r="A78" s="12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s="2" customFormat="1" ht="21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s="4" customFormat="1" ht="18.7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s="4" customFormat="1" ht="18.7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s="4" customFormat="1" ht="18.75" x14ac:dyDescent="0.3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s="4" customFormat="1" ht="18.75" x14ac:dyDescent="0.3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8.75" x14ac:dyDescent="0.3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8.75" x14ac:dyDescent="0.3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8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8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8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8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</sheetData>
  <mergeCells count="31">
    <mergeCell ref="D67:F67"/>
    <mergeCell ref="G67:I67"/>
    <mergeCell ref="D68:F68"/>
    <mergeCell ref="G68:I68"/>
    <mergeCell ref="B61:R61"/>
    <mergeCell ref="B62:R62"/>
    <mergeCell ref="B63:R63"/>
    <mergeCell ref="B64:B68"/>
    <mergeCell ref="D64:F64"/>
    <mergeCell ref="G64:I64"/>
    <mergeCell ref="D65:F65"/>
    <mergeCell ref="G65:I65"/>
    <mergeCell ref="D66:F66"/>
    <mergeCell ref="G66:I66"/>
    <mergeCell ref="A57:M57"/>
    <mergeCell ref="N57:O59"/>
    <mergeCell ref="P57:Q57"/>
    <mergeCell ref="A58:M59"/>
    <mergeCell ref="P58:Q58"/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</mergeCells>
  <pageMargins left="0.51181102362204722" right="0.19685039370078741" top="0.35433070866141736" bottom="0.15748031496062992" header="0.31496062992125984" footer="0"/>
  <pageSetup paperSize="9" scale="57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ห้อง 1</vt:lpstr>
      <vt:lpstr>ห้อง 2</vt:lpstr>
      <vt:lpstr>ห้อง 3</vt:lpstr>
      <vt:lpstr>ห้อง 4</vt:lpstr>
      <vt:lpstr>ห้อง 5</vt:lpstr>
      <vt:lpstr>ห้อง 6</vt:lpstr>
      <vt:lpstr>ห้อง 7</vt:lpstr>
      <vt:lpstr>ห้อง 8</vt:lpstr>
      <vt:lpstr>ห้อง 9</vt:lpstr>
      <vt:lpstr>ห้อง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Dont</dc:creator>
  <cp:lastModifiedBy>lenovo</cp:lastModifiedBy>
  <cp:lastPrinted>2019-03-19T01:43:13Z</cp:lastPrinted>
  <dcterms:created xsi:type="dcterms:W3CDTF">2014-06-19T08:04:19Z</dcterms:created>
  <dcterms:modified xsi:type="dcterms:W3CDTF">2020-12-19T09:55:30Z</dcterms:modified>
</cp:coreProperties>
</file>