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โรงเรียนปราจีนกัลยาณี\จุดเน้น\ปี2564\"/>
    </mc:Choice>
  </mc:AlternateContent>
  <xr:revisionPtr revIDLastSave="0" documentId="13_ncr:1_{798D5CE9-C588-4452-A4A7-7C9E0725179E}" xr6:coauthVersionLast="45" xr6:coauthVersionMax="45" xr10:uidLastSave="{00000000-0000-0000-0000-000000000000}"/>
  <bookViews>
    <workbookView xWindow="10275" yWindow="225" windowWidth="9345" windowHeight="10710" tabRatio="813" firstSheet="5" activeTab="9" xr2:uid="{00000000-000D-0000-FFFF-FFFF00000000}"/>
  </bookViews>
  <sheets>
    <sheet name="ห้อง 1 " sheetId="143" r:id="rId1"/>
    <sheet name="ห้อง 2" sheetId="147" r:id="rId2"/>
    <sheet name="ห้อง 3" sheetId="148" r:id="rId3"/>
    <sheet name="ห้อง 4" sheetId="149" r:id="rId4"/>
    <sheet name="ห้อง 5" sheetId="150" r:id="rId5"/>
    <sheet name="ห้อง 6" sheetId="151" r:id="rId6"/>
    <sheet name="ห้อง 7" sheetId="152" r:id="rId7"/>
    <sheet name="ห้อง 8" sheetId="153" r:id="rId8"/>
    <sheet name="ห้อง 9" sheetId="154" r:id="rId9"/>
    <sheet name="ห้อง 10" sheetId="155" r:id="rId10"/>
  </sheets>
  <definedNames>
    <definedName name="_xlnm._FilterDatabase" localSheetId="0" hidden="1">'ห้อง 1 '!$B$8:$C$30</definedName>
    <definedName name="_xlnm._FilterDatabase" localSheetId="9" hidden="1">'ห้อง 10'!$B$8:$C$30</definedName>
    <definedName name="_xlnm._FilterDatabase" localSheetId="1" hidden="1">'ห้อง 2'!$B$8:$C$30</definedName>
    <definedName name="_xlnm._FilterDatabase" localSheetId="2" hidden="1">'ห้อง 3'!$B$8:$C$30</definedName>
    <definedName name="_xlnm._FilterDatabase" localSheetId="3" hidden="1">'ห้อง 4'!$B$8:$C$30</definedName>
    <definedName name="_xlnm._FilterDatabase" localSheetId="4" hidden="1">'ห้อง 5'!$B$8:$C$30</definedName>
    <definedName name="_xlnm._FilterDatabase" localSheetId="5" hidden="1">'ห้อง 6'!$B$8:$C$30</definedName>
    <definedName name="_xlnm._FilterDatabase" localSheetId="6" hidden="1">'ห้อง 7'!$B$8:$C$30</definedName>
    <definedName name="_xlnm._FilterDatabase" localSheetId="7" hidden="1">'ห้อง 8'!$B$8:$C$30</definedName>
    <definedName name="_xlnm._FilterDatabase" localSheetId="8" hidden="1">'ห้อง 9'!$B$8:$C$30</definedName>
  </definedNames>
  <calcPr calcId="191029"/>
</workbook>
</file>

<file path=xl/calcChain.xml><?xml version="1.0" encoding="utf-8"?>
<calcChain xmlns="http://schemas.openxmlformats.org/spreadsheetml/2006/main">
  <c r="F46" i="155" l="1"/>
  <c r="I46" i="155" s="1"/>
  <c r="G46" i="155"/>
  <c r="H46" i="155"/>
  <c r="F47" i="155"/>
  <c r="J47" i="155" s="1"/>
  <c r="G47" i="155"/>
  <c r="H47" i="155"/>
  <c r="I47" i="155"/>
  <c r="F48" i="155"/>
  <c r="K48" i="155" s="1"/>
  <c r="G48" i="155"/>
  <c r="H48" i="155"/>
  <c r="I48" i="155"/>
  <c r="J48" i="155"/>
  <c r="F49" i="155"/>
  <c r="L49" i="155" s="1"/>
  <c r="H49" i="155"/>
  <c r="I49" i="155"/>
  <c r="J49" i="155"/>
  <c r="K49" i="155"/>
  <c r="F50" i="155"/>
  <c r="H50" i="155" s="1"/>
  <c r="G50" i="155"/>
  <c r="I50" i="155"/>
  <c r="J50" i="155"/>
  <c r="K50" i="155"/>
  <c r="L50" i="155"/>
  <c r="F51" i="155"/>
  <c r="G51" i="155"/>
  <c r="H51" i="155"/>
  <c r="I51" i="155"/>
  <c r="J51" i="155"/>
  <c r="K51" i="155"/>
  <c r="L51" i="155"/>
  <c r="F43" i="154"/>
  <c r="G43" i="154" s="1"/>
  <c r="H43" i="154"/>
  <c r="I43" i="154"/>
  <c r="J43" i="154"/>
  <c r="K43" i="154"/>
  <c r="L43" i="154"/>
  <c r="F44" i="154"/>
  <c r="G44" i="154" s="1"/>
  <c r="F45" i="154"/>
  <c r="H45" i="154" s="1"/>
  <c r="G45" i="154"/>
  <c r="F46" i="154"/>
  <c r="I46" i="154" s="1"/>
  <c r="G46" i="154"/>
  <c r="H46" i="154"/>
  <c r="J46" i="154"/>
  <c r="F47" i="154"/>
  <c r="J47" i="154" s="1"/>
  <c r="G47" i="154"/>
  <c r="H47" i="154"/>
  <c r="I47" i="154"/>
  <c r="L47" i="154"/>
  <c r="F48" i="154"/>
  <c r="K48" i="154" s="1"/>
  <c r="H48" i="154"/>
  <c r="I48" i="154"/>
  <c r="J48" i="154"/>
  <c r="F49" i="154"/>
  <c r="L49" i="154" s="1"/>
  <c r="G49" i="154"/>
  <c r="I49" i="154"/>
  <c r="J49" i="154"/>
  <c r="K49" i="154"/>
  <c r="F50" i="154"/>
  <c r="G50" i="154"/>
  <c r="H50" i="154"/>
  <c r="I50" i="154"/>
  <c r="J50" i="154"/>
  <c r="K50" i="154"/>
  <c r="L50" i="154"/>
  <c r="F51" i="154"/>
  <c r="G51" i="154"/>
  <c r="H51" i="154"/>
  <c r="I51" i="154"/>
  <c r="J51" i="154"/>
  <c r="K51" i="154"/>
  <c r="L51" i="154"/>
  <c r="F52" i="154"/>
  <c r="G52" i="154" s="1"/>
  <c r="F47" i="153"/>
  <c r="J47" i="153" s="1"/>
  <c r="G47" i="153"/>
  <c r="H47" i="153"/>
  <c r="I47" i="153"/>
  <c r="F48" i="153"/>
  <c r="L48" i="153" s="1"/>
  <c r="G48" i="153"/>
  <c r="H48" i="153"/>
  <c r="I48" i="153"/>
  <c r="J48" i="153"/>
  <c r="K48" i="153"/>
  <c r="F49" i="153"/>
  <c r="G49" i="153" s="1"/>
  <c r="H49" i="153"/>
  <c r="I49" i="153"/>
  <c r="J49" i="153"/>
  <c r="K49" i="153"/>
  <c r="L49" i="153"/>
  <c r="F50" i="153"/>
  <c r="G50" i="153"/>
  <c r="H50" i="153"/>
  <c r="I50" i="153"/>
  <c r="J50" i="153"/>
  <c r="K50" i="153"/>
  <c r="L50" i="153"/>
  <c r="F51" i="153"/>
  <c r="J51" i="153" s="1"/>
  <c r="K51" i="153"/>
  <c r="L51" i="153"/>
  <c r="F52" i="153"/>
  <c r="K52" i="153" s="1"/>
  <c r="F50" i="152"/>
  <c r="H50" i="152" s="1"/>
  <c r="G50" i="152"/>
  <c r="F51" i="152"/>
  <c r="I51" i="152" s="1"/>
  <c r="G51" i="152"/>
  <c r="H51" i="152"/>
  <c r="F49" i="151"/>
  <c r="G49" i="151" s="1"/>
  <c r="F50" i="151"/>
  <c r="H50" i="151" s="1"/>
  <c r="G50" i="151"/>
  <c r="F51" i="151"/>
  <c r="I51" i="151" s="1"/>
  <c r="H51" i="151"/>
  <c r="F52" i="151"/>
  <c r="J52" i="151" s="1"/>
  <c r="I52" i="151"/>
  <c r="F47" i="150"/>
  <c r="G47" i="150" s="1"/>
  <c r="F48" i="150"/>
  <c r="H48" i="150" s="1"/>
  <c r="F49" i="150"/>
  <c r="I49" i="150" s="1"/>
  <c r="G49" i="150"/>
  <c r="H49" i="150"/>
  <c r="F50" i="150"/>
  <c r="J50" i="150" s="1"/>
  <c r="G50" i="150"/>
  <c r="H50" i="150"/>
  <c r="I50" i="150"/>
  <c r="F51" i="150"/>
  <c r="K51" i="150" s="1"/>
  <c r="G51" i="150"/>
  <c r="H51" i="150"/>
  <c r="I51" i="150"/>
  <c r="J51" i="150"/>
  <c r="F52" i="150"/>
  <c r="L52" i="150" s="1"/>
  <c r="H52" i="150"/>
  <c r="I52" i="150"/>
  <c r="J52" i="150"/>
  <c r="K52" i="150"/>
  <c r="F50" i="149"/>
  <c r="G50" i="149" s="1"/>
  <c r="H50" i="149"/>
  <c r="I50" i="149"/>
  <c r="J50" i="149"/>
  <c r="K50" i="149"/>
  <c r="L50" i="149"/>
  <c r="F51" i="149"/>
  <c r="G51" i="149" s="1"/>
  <c r="G49" i="155" l="1"/>
  <c r="L46" i="155"/>
  <c r="L48" i="155"/>
  <c r="K47" i="155"/>
  <c r="J46" i="155"/>
  <c r="L47" i="155"/>
  <c r="K46" i="155"/>
  <c r="L44" i="154"/>
  <c r="K52" i="154"/>
  <c r="H49" i="154"/>
  <c r="G48" i="154"/>
  <c r="L45" i="154"/>
  <c r="K44" i="154"/>
  <c r="J52" i="154"/>
  <c r="L46" i="154"/>
  <c r="J44" i="154"/>
  <c r="L52" i="154"/>
  <c r="K46" i="154"/>
  <c r="J45" i="154"/>
  <c r="I44" i="154"/>
  <c r="I45" i="154"/>
  <c r="H44" i="154"/>
  <c r="K45" i="154"/>
  <c r="I52" i="154"/>
  <c r="H52" i="154"/>
  <c r="L48" i="154"/>
  <c r="K47" i="154"/>
  <c r="I51" i="153"/>
  <c r="J52" i="153"/>
  <c r="I52" i="153"/>
  <c r="H51" i="153"/>
  <c r="L47" i="153"/>
  <c r="H52" i="153"/>
  <c r="G51" i="153"/>
  <c r="K47" i="153"/>
  <c r="G52" i="153"/>
  <c r="L52" i="153"/>
  <c r="L50" i="152"/>
  <c r="K50" i="152"/>
  <c r="K51" i="152"/>
  <c r="J51" i="152"/>
  <c r="I50" i="152"/>
  <c r="L51" i="152"/>
  <c r="J50" i="152"/>
  <c r="K49" i="151"/>
  <c r="H52" i="151"/>
  <c r="G51" i="151"/>
  <c r="G52" i="151"/>
  <c r="L49" i="151"/>
  <c r="L51" i="151"/>
  <c r="J49" i="151"/>
  <c r="L52" i="151"/>
  <c r="K51" i="151"/>
  <c r="J50" i="151"/>
  <c r="I49" i="151"/>
  <c r="L50" i="151"/>
  <c r="K50" i="151"/>
  <c r="K52" i="151"/>
  <c r="J51" i="151"/>
  <c r="I50" i="151"/>
  <c r="H49" i="151"/>
  <c r="L47" i="150"/>
  <c r="L50" i="150"/>
  <c r="K49" i="150"/>
  <c r="J48" i="150"/>
  <c r="I47" i="150"/>
  <c r="G48" i="150"/>
  <c r="L48" i="150"/>
  <c r="K47" i="150"/>
  <c r="G52" i="150"/>
  <c r="L49" i="150"/>
  <c r="J47" i="150"/>
  <c r="L51" i="150"/>
  <c r="K50" i="150"/>
  <c r="J49" i="150"/>
  <c r="I48" i="150"/>
  <c r="H47" i="150"/>
  <c r="K48" i="150"/>
  <c r="L51" i="149"/>
  <c r="K51" i="149"/>
  <c r="J51" i="149"/>
  <c r="I51" i="149"/>
  <c r="H51" i="149"/>
  <c r="F43" i="155"/>
  <c r="I43" i="155" s="1"/>
  <c r="F44" i="155"/>
  <c r="G44" i="155" s="1"/>
  <c r="F45" i="155"/>
  <c r="K45" i="155" s="1"/>
  <c r="I42" i="155"/>
  <c r="F42" i="155"/>
  <c r="H42" i="155" s="1"/>
  <c r="F41" i="155"/>
  <c r="L41" i="155" s="1"/>
  <c r="F40" i="155"/>
  <c r="J39" i="155"/>
  <c r="F39" i="155"/>
  <c r="K39" i="155" s="1"/>
  <c r="H38" i="155"/>
  <c r="F38" i="155"/>
  <c r="J38" i="155" s="1"/>
  <c r="F37" i="155"/>
  <c r="F36" i="155"/>
  <c r="H36" i="155" s="1"/>
  <c r="F35" i="155"/>
  <c r="G35" i="155" s="1"/>
  <c r="L34" i="155"/>
  <c r="J34" i="155"/>
  <c r="F34" i="155"/>
  <c r="H34" i="155" s="1"/>
  <c r="F33" i="155"/>
  <c r="L33" i="155" s="1"/>
  <c r="I32" i="155"/>
  <c r="F32" i="155"/>
  <c r="J32" i="155" s="1"/>
  <c r="L31" i="155"/>
  <c r="F31" i="155"/>
  <c r="K31" i="155" s="1"/>
  <c r="K30" i="155"/>
  <c r="I30" i="155"/>
  <c r="F30" i="155"/>
  <c r="J30" i="155" s="1"/>
  <c r="H29" i="155"/>
  <c r="F29" i="155"/>
  <c r="I29" i="155" s="1"/>
  <c r="F28" i="155"/>
  <c r="H28" i="155" s="1"/>
  <c r="F27" i="155"/>
  <c r="G27" i="155" s="1"/>
  <c r="J26" i="155"/>
  <c r="G26" i="155"/>
  <c r="F26" i="155"/>
  <c r="H26" i="155" s="1"/>
  <c r="F25" i="155"/>
  <c r="L25" i="155" s="1"/>
  <c r="I24" i="155"/>
  <c r="H24" i="155"/>
  <c r="F24" i="155"/>
  <c r="K24" i="155" s="1"/>
  <c r="F23" i="155"/>
  <c r="K23" i="155" s="1"/>
  <c r="F22" i="155"/>
  <c r="L21" i="155"/>
  <c r="F21" i="155"/>
  <c r="I21" i="155" s="1"/>
  <c r="F20" i="155"/>
  <c r="H20" i="155" s="1"/>
  <c r="F19" i="155"/>
  <c r="G19" i="155" s="1"/>
  <c r="J18" i="155"/>
  <c r="F18" i="155"/>
  <c r="H18" i="155" s="1"/>
  <c r="F17" i="155"/>
  <c r="L17" i="155" s="1"/>
  <c r="F16" i="155"/>
  <c r="H16" i="155" s="1"/>
  <c r="F15" i="155"/>
  <c r="K15" i="155" s="1"/>
  <c r="I14" i="155"/>
  <c r="H14" i="155"/>
  <c r="F14" i="155"/>
  <c r="J14" i="155" s="1"/>
  <c r="J13" i="155"/>
  <c r="F13" i="155"/>
  <c r="I13" i="155" s="1"/>
  <c r="F12" i="155"/>
  <c r="H12" i="155" s="1"/>
  <c r="F11" i="155"/>
  <c r="G11" i="155" s="1"/>
  <c r="F10" i="155"/>
  <c r="H10" i="155" s="1"/>
  <c r="F9" i="155"/>
  <c r="L9" i="155" s="1"/>
  <c r="I8" i="155"/>
  <c r="F8" i="155"/>
  <c r="H8" i="155" s="1"/>
  <c r="G42" i="154"/>
  <c r="F42" i="154"/>
  <c r="K42" i="154" s="1"/>
  <c r="F41" i="154"/>
  <c r="H41" i="154" s="1"/>
  <c r="H40" i="154"/>
  <c r="F40" i="154"/>
  <c r="G40" i="154" s="1"/>
  <c r="F39" i="154"/>
  <c r="F38" i="154"/>
  <c r="L38" i="154" s="1"/>
  <c r="F37" i="154"/>
  <c r="L36" i="154"/>
  <c r="J36" i="154"/>
  <c r="I36" i="154"/>
  <c r="F36" i="154"/>
  <c r="H36" i="154" s="1"/>
  <c r="F35" i="154"/>
  <c r="L35" i="154" s="1"/>
  <c r="G34" i="154"/>
  <c r="F34" i="154"/>
  <c r="K34" i="154" s="1"/>
  <c r="F33" i="154"/>
  <c r="H33" i="154" s="1"/>
  <c r="H32" i="154"/>
  <c r="F32" i="154"/>
  <c r="G32" i="154" s="1"/>
  <c r="F31" i="154"/>
  <c r="F30" i="154"/>
  <c r="L30" i="154" s="1"/>
  <c r="F29" i="154"/>
  <c r="L28" i="154"/>
  <c r="J28" i="154"/>
  <c r="I28" i="154"/>
  <c r="F28" i="154"/>
  <c r="H28" i="154" s="1"/>
  <c r="F27" i="154"/>
  <c r="L27" i="154" s="1"/>
  <c r="G26" i="154"/>
  <c r="F26" i="154"/>
  <c r="K26" i="154" s="1"/>
  <c r="F25" i="154"/>
  <c r="H25" i="154" s="1"/>
  <c r="H24" i="154"/>
  <c r="F24" i="154"/>
  <c r="G24" i="154" s="1"/>
  <c r="F23" i="154"/>
  <c r="F22" i="154"/>
  <c r="L22" i="154" s="1"/>
  <c r="F21" i="154"/>
  <c r="L20" i="154"/>
  <c r="J20" i="154"/>
  <c r="I20" i="154"/>
  <c r="F20" i="154"/>
  <c r="H20" i="154" s="1"/>
  <c r="F19" i="154"/>
  <c r="L19" i="154" s="1"/>
  <c r="G18" i="154"/>
  <c r="F18" i="154"/>
  <c r="K18" i="154" s="1"/>
  <c r="F17" i="154"/>
  <c r="H17" i="154" s="1"/>
  <c r="H16" i="154"/>
  <c r="F16" i="154"/>
  <c r="G16" i="154" s="1"/>
  <c r="F15" i="154"/>
  <c r="F14" i="154"/>
  <c r="L14" i="154" s="1"/>
  <c r="F13" i="154"/>
  <c r="L12" i="154"/>
  <c r="J12" i="154"/>
  <c r="I12" i="154"/>
  <c r="F12" i="154"/>
  <c r="H12" i="154" s="1"/>
  <c r="F11" i="154"/>
  <c r="L11" i="154" s="1"/>
  <c r="G10" i="154"/>
  <c r="F10" i="154"/>
  <c r="K10" i="154" s="1"/>
  <c r="F9" i="154"/>
  <c r="H9" i="154" s="1"/>
  <c r="H8" i="154"/>
  <c r="F8" i="154"/>
  <c r="G8" i="154" s="1"/>
  <c r="F46" i="153"/>
  <c r="L46" i="153" s="1"/>
  <c r="F45" i="153"/>
  <c r="J45" i="153" s="1"/>
  <c r="F44" i="153"/>
  <c r="K44" i="153" s="1"/>
  <c r="F43" i="153"/>
  <c r="J43" i="153" s="1"/>
  <c r="F42" i="153"/>
  <c r="G42" i="153" s="1"/>
  <c r="F41" i="153"/>
  <c r="K40" i="153"/>
  <c r="H40" i="153"/>
  <c r="F40" i="153"/>
  <c r="G40" i="153" s="1"/>
  <c r="F39" i="153"/>
  <c r="F38" i="153"/>
  <c r="H38" i="153" s="1"/>
  <c r="G37" i="153"/>
  <c r="F37" i="153"/>
  <c r="J37" i="153" s="1"/>
  <c r="F36" i="153"/>
  <c r="K35" i="153"/>
  <c r="F35" i="153"/>
  <c r="J35" i="153" s="1"/>
  <c r="F34" i="153"/>
  <c r="G34" i="153" s="1"/>
  <c r="L33" i="153"/>
  <c r="H33" i="153"/>
  <c r="G33" i="153"/>
  <c r="F33" i="153"/>
  <c r="J33" i="153" s="1"/>
  <c r="H32" i="153"/>
  <c r="F32" i="153"/>
  <c r="G32" i="153" s="1"/>
  <c r="I31" i="153"/>
  <c r="G31" i="153"/>
  <c r="F31" i="153"/>
  <c r="L31" i="153" s="1"/>
  <c r="F30" i="153"/>
  <c r="H30" i="153" s="1"/>
  <c r="K29" i="153"/>
  <c r="F29" i="153"/>
  <c r="J29" i="153" s="1"/>
  <c r="L28" i="153"/>
  <c r="F28" i="153"/>
  <c r="K28" i="153" s="1"/>
  <c r="K27" i="153"/>
  <c r="F27" i="153"/>
  <c r="J27" i="153" s="1"/>
  <c r="J26" i="153"/>
  <c r="H26" i="153"/>
  <c r="F26" i="153"/>
  <c r="G26" i="153" s="1"/>
  <c r="F25" i="153"/>
  <c r="J25" i="153" s="1"/>
  <c r="J24" i="153"/>
  <c r="H24" i="153"/>
  <c r="F24" i="153"/>
  <c r="G24" i="153" s="1"/>
  <c r="F23" i="153"/>
  <c r="L23" i="153" s="1"/>
  <c r="F22" i="153"/>
  <c r="L22" i="153" s="1"/>
  <c r="F21" i="153"/>
  <c r="L20" i="153"/>
  <c r="F20" i="153"/>
  <c r="K20" i="153" s="1"/>
  <c r="K19" i="153"/>
  <c r="F19" i="153"/>
  <c r="J19" i="153" s="1"/>
  <c r="F18" i="153"/>
  <c r="G18" i="153" s="1"/>
  <c r="L17" i="153"/>
  <c r="I17" i="153"/>
  <c r="H17" i="153"/>
  <c r="G17" i="153"/>
  <c r="F17" i="153"/>
  <c r="J17" i="153" s="1"/>
  <c r="F16" i="153"/>
  <c r="G16" i="153" s="1"/>
  <c r="J15" i="153"/>
  <c r="G15" i="153"/>
  <c r="F15" i="153"/>
  <c r="L15" i="153" s="1"/>
  <c r="F14" i="153"/>
  <c r="L14" i="153" s="1"/>
  <c r="F13" i="153"/>
  <c r="J13" i="153" s="1"/>
  <c r="F12" i="153"/>
  <c r="K12" i="153" s="1"/>
  <c r="K11" i="153"/>
  <c r="F11" i="153"/>
  <c r="J11" i="153" s="1"/>
  <c r="F10" i="153"/>
  <c r="G10" i="153" s="1"/>
  <c r="I9" i="153"/>
  <c r="G9" i="153"/>
  <c r="F9" i="153"/>
  <c r="J9" i="153" s="1"/>
  <c r="F8" i="153"/>
  <c r="F49" i="152"/>
  <c r="F48" i="152"/>
  <c r="F47" i="152"/>
  <c r="L47" i="152" s="1"/>
  <c r="F46" i="152"/>
  <c r="L46" i="152" s="1"/>
  <c r="K45" i="152"/>
  <c r="H45" i="152"/>
  <c r="F45" i="152"/>
  <c r="I45" i="152" s="1"/>
  <c r="F44" i="152"/>
  <c r="H44" i="152" s="1"/>
  <c r="K43" i="152"/>
  <c r="I43" i="152"/>
  <c r="F43" i="152"/>
  <c r="G43" i="152" s="1"/>
  <c r="J42" i="152"/>
  <c r="H42" i="152"/>
  <c r="G42" i="152"/>
  <c r="F42" i="152"/>
  <c r="K42" i="152" s="1"/>
  <c r="F41" i="152"/>
  <c r="F40" i="152"/>
  <c r="G40" i="152" s="1"/>
  <c r="F39" i="152"/>
  <c r="L39" i="152" s="1"/>
  <c r="F38" i="152"/>
  <c r="L38" i="152" s="1"/>
  <c r="J37" i="152"/>
  <c r="G37" i="152"/>
  <c r="F37" i="152"/>
  <c r="H37" i="152" s="1"/>
  <c r="I36" i="152"/>
  <c r="F36" i="152"/>
  <c r="I35" i="152"/>
  <c r="G35" i="152"/>
  <c r="F35" i="152"/>
  <c r="L35" i="152" s="1"/>
  <c r="F34" i="152"/>
  <c r="K34" i="152" s="1"/>
  <c r="F33" i="152"/>
  <c r="F32" i="152"/>
  <c r="G31" i="152"/>
  <c r="F31" i="152"/>
  <c r="L31" i="152" s="1"/>
  <c r="F30" i="152"/>
  <c r="L30" i="152" s="1"/>
  <c r="H29" i="152"/>
  <c r="F29" i="152"/>
  <c r="I29" i="152" s="1"/>
  <c r="J28" i="152"/>
  <c r="I28" i="152"/>
  <c r="F28" i="152"/>
  <c r="H28" i="152" s="1"/>
  <c r="F27" i="152"/>
  <c r="L26" i="152"/>
  <c r="J26" i="152"/>
  <c r="H26" i="152"/>
  <c r="G26" i="152"/>
  <c r="F26" i="152"/>
  <c r="K26" i="152" s="1"/>
  <c r="F25" i="152"/>
  <c r="F24" i="152"/>
  <c r="L24" i="152" s="1"/>
  <c r="G23" i="152"/>
  <c r="F23" i="152"/>
  <c r="L23" i="152" s="1"/>
  <c r="F22" i="152"/>
  <c r="L22" i="152" s="1"/>
  <c r="L21" i="152"/>
  <c r="K21" i="152"/>
  <c r="J21" i="152"/>
  <c r="H21" i="152"/>
  <c r="G21" i="152"/>
  <c r="F21" i="152"/>
  <c r="I21" i="152" s="1"/>
  <c r="K20" i="152"/>
  <c r="J20" i="152"/>
  <c r="F20" i="152"/>
  <c r="G19" i="152"/>
  <c r="F19" i="152"/>
  <c r="L18" i="152"/>
  <c r="J18" i="152"/>
  <c r="H18" i="152"/>
  <c r="G18" i="152"/>
  <c r="F18" i="152"/>
  <c r="K18" i="152" s="1"/>
  <c r="I17" i="152"/>
  <c r="F17" i="152"/>
  <c r="G17" i="152" s="1"/>
  <c r="H16" i="152"/>
  <c r="F16" i="152"/>
  <c r="L16" i="152" s="1"/>
  <c r="G15" i="152"/>
  <c r="F15" i="152"/>
  <c r="L15" i="152" s="1"/>
  <c r="F14" i="152"/>
  <c r="L14" i="152" s="1"/>
  <c r="K13" i="152"/>
  <c r="J13" i="152"/>
  <c r="H13" i="152"/>
  <c r="G13" i="152"/>
  <c r="F13" i="152"/>
  <c r="I13" i="152" s="1"/>
  <c r="F12" i="152"/>
  <c r="H12" i="152" s="1"/>
  <c r="H11" i="152"/>
  <c r="G11" i="152"/>
  <c r="F11" i="152"/>
  <c r="L11" i="152" s="1"/>
  <c r="L10" i="152"/>
  <c r="F10" i="152"/>
  <c r="F9" i="152"/>
  <c r="H8" i="152"/>
  <c r="F8" i="152"/>
  <c r="L8" i="152" s="1"/>
  <c r="G48" i="151"/>
  <c r="F48" i="151"/>
  <c r="L48" i="151" s="1"/>
  <c r="F47" i="151"/>
  <c r="L47" i="151" s="1"/>
  <c r="F46" i="151"/>
  <c r="L46" i="151" s="1"/>
  <c r="L45" i="151"/>
  <c r="K45" i="151"/>
  <c r="I45" i="151"/>
  <c r="F45" i="151"/>
  <c r="H45" i="151" s="1"/>
  <c r="F44" i="151"/>
  <c r="K44" i="151" s="1"/>
  <c r="K43" i="151"/>
  <c r="I43" i="151"/>
  <c r="H43" i="151"/>
  <c r="F43" i="151"/>
  <c r="G43" i="151" s="1"/>
  <c r="F42" i="151"/>
  <c r="K42" i="151" s="1"/>
  <c r="F41" i="151"/>
  <c r="J40" i="151"/>
  <c r="G40" i="151"/>
  <c r="F40" i="151"/>
  <c r="L40" i="151" s="1"/>
  <c r="G39" i="151"/>
  <c r="F39" i="151"/>
  <c r="L39" i="151" s="1"/>
  <c r="F38" i="151"/>
  <c r="L38" i="151" s="1"/>
  <c r="L37" i="151"/>
  <c r="J37" i="151"/>
  <c r="I37" i="151"/>
  <c r="H37" i="151"/>
  <c r="G37" i="151"/>
  <c r="F37" i="151"/>
  <c r="K37" i="151" s="1"/>
  <c r="F36" i="151"/>
  <c r="K35" i="151"/>
  <c r="I35" i="151"/>
  <c r="F35" i="151"/>
  <c r="G35" i="151" s="1"/>
  <c r="F34" i="151"/>
  <c r="F33" i="151"/>
  <c r="F32" i="151"/>
  <c r="J32" i="151" s="1"/>
  <c r="F31" i="151"/>
  <c r="L31" i="151" s="1"/>
  <c r="F30" i="151"/>
  <c r="L30" i="151" s="1"/>
  <c r="F29" i="151"/>
  <c r="L29" i="151" s="1"/>
  <c r="F28" i="151"/>
  <c r="F27" i="151"/>
  <c r="G27" i="151" s="1"/>
  <c r="G26" i="151"/>
  <c r="F26" i="151"/>
  <c r="I26" i="151" s="1"/>
  <c r="F25" i="151"/>
  <c r="G24" i="151"/>
  <c r="F24" i="151"/>
  <c r="F23" i="151"/>
  <c r="L23" i="151" s="1"/>
  <c r="F22" i="151"/>
  <c r="L22" i="151" s="1"/>
  <c r="L21" i="151"/>
  <c r="F21" i="151"/>
  <c r="K21" i="151" s="1"/>
  <c r="F20" i="151"/>
  <c r="K20" i="151" s="1"/>
  <c r="K19" i="151"/>
  <c r="J19" i="151"/>
  <c r="F19" i="151"/>
  <c r="G19" i="151" s="1"/>
  <c r="F18" i="151"/>
  <c r="F17" i="151"/>
  <c r="J16" i="151"/>
  <c r="F16" i="151"/>
  <c r="G16" i="151" s="1"/>
  <c r="G15" i="151"/>
  <c r="F15" i="151"/>
  <c r="L15" i="151" s="1"/>
  <c r="F14" i="151"/>
  <c r="L14" i="151" s="1"/>
  <c r="L13" i="151"/>
  <c r="J13" i="151"/>
  <c r="I13" i="151"/>
  <c r="H13" i="151"/>
  <c r="G13" i="151"/>
  <c r="F13" i="151"/>
  <c r="K13" i="151" s="1"/>
  <c r="F12" i="151"/>
  <c r="K11" i="151"/>
  <c r="I11" i="151"/>
  <c r="F11" i="151"/>
  <c r="G11" i="151" s="1"/>
  <c r="F10" i="151"/>
  <c r="J10" i="151" s="1"/>
  <c r="F9" i="151"/>
  <c r="K9" i="151" s="1"/>
  <c r="F8" i="151"/>
  <c r="F46" i="150"/>
  <c r="K46" i="150" s="1"/>
  <c r="J45" i="150"/>
  <c r="F45" i="150"/>
  <c r="I45" i="150" s="1"/>
  <c r="F44" i="150"/>
  <c r="F43" i="150"/>
  <c r="G43" i="150" s="1"/>
  <c r="F42" i="150"/>
  <c r="G41" i="150"/>
  <c r="F41" i="150"/>
  <c r="H41" i="150" s="1"/>
  <c r="F40" i="150"/>
  <c r="G40" i="150" s="1"/>
  <c r="F39" i="150"/>
  <c r="K39" i="150" s="1"/>
  <c r="F38" i="150"/>
  <c r="K38" i="150" s="1"/>
  <c r="F37" i="150"/>
  <c r="K37" i="150" s="1"/>
  <c r="L36" i="150"/>
  <c r="K36" i="150"/>
  <c r="F36" i="150"/>
  <c r="I36" i="150" s="1"/>
  <c r="F35" i="150"/>
  <c r="G35" i="150" s="1"/>
  <c r="J34" i="150"/>
  <c r="F34" i="150"/>
  <c r="I34" i="150" s="1"/>
  <c r="I33" i="150"/>
  <c r="F33" i="150"/>
  <c r="H33" i="150" s="1"/>
  <c r="F32" i="150"/>
  <c r="G32" i="150" s="1"/>
  <c r="L31" i="150"/>
  <c r="F31" i="150"/>
  <c r="K31" i="150" s="1"/>
  <c r="F30" i="150"/>
  <c r="K30" i="150" s="1"/>
  <c r="F29" i="150"/>
  <c r="K29" i="150" s="1"/>
  <c r="F28" i="150"/>
  <c r="K27" i="150"/>
  <c r="J27" i="150"/>
  <c r="H27" i="150"/>
  <c r="F27" i="150"/>
  <c r="G27" i="150" s="1"/>
  <c r="I26" i="150"/>
  <c r="H26" i="150"/>
  <c r="F26" i="150"/>
  <c r="K26" i="150" s="1"/>
  <c r="G25" i="150"/>
  <c r="F25" i="150"/>
  <c r="H25" i="150" s="1"/>
  <c r="F24" i="150"/>
  <c r="G24" i="150" s="1"/>
  <c r="F23" i="150"/>
  <c r="K23" i="150" s="1"/>
  <c r="L22" i="150"/>
  <c r="F22" i="150"/>
  <c r="J22" i="150" s="1"/>
  <c r="J21" i="150"/>
  <c r="F21" i="150"/>
  <c r="K21" i="150" s="1"/>
  <c r="F20" i="150"/>
  <c r="H20" i="150" s="1"/>
  <c r="H19" i="150"/>
  <c r="F19" i="150"/>
  <c r="G19" i="150" s="1"/>
  <c r="H18" i="150"/>
  <c r="G18" i="150"/>
  <c r="F18" i="150"/>
  <c r="K18" i="150" s="1"/>
  <c r="F17" i="150"/>
  <c r="H17" i="150" s="1"/>
  <c r="F16" i="150"/>
  <c r="G16" i="150" s="1"/>
  <c r="F15" i="150"/>
  <c r="K15" i="150" s="1"/>
  <c r="F14" i="150"/>
  <c r="J14" i="150" s="1"/>
  <c r="I13" i="150"/>
  <c r="H13" i="150"/>
  <c r="F13" i="150"/>
  <c r="K13" i="150" s="1"/>
  <c r="F12" i="150"/>
  <c r="H12" i="150" s="1"/>
  <c r="K11" i="150"/>
  <c r="F11" i="150"/>
  <c r="G11" i="150" s="1"/>
  <c r="F10" i="150"/>
  <c r="K10" i="150" s="1"/>
  <c r="F9" i="150"/>
  <c r="H9" i="150" s="1"/>
  <c r="F8" i="150"/>
  <c r="G8" i="150" s="1"/>
  <c r="F49" i="149"/>
  <c r="F48" i="149"/>
  <c r="G48" i="149" s="1"/>
  <c r="K47" i="149"/>
  <c r="G47" i="149"/>
  <c r="F47" i="149"/>
  <c r="L47" i="149" s="1"/>
  <c r="J46" i="149"/>
  <c r="F46" i="149"/>
  <c r="K46" i="149" s="1"/>
  <c r="L45" i="149"/>
  <c r="F45" i="149"/>
  <c r="G45" i="149" s="1"/>
  <c r="L44" i="149"/>
  <c r="K44" i="149"/>
  <c r="J44" i="149"/>
  <c r="I44" i="149"/>
  <c r="H44" i="149"/>
  <c r="G44" i="149"/>
  <c r="F44" i="149"/>
  <c r="K43" i="149"/>
  <c r="J43" i="149"/>
  <c r="I43" i="149"/>
  <c r="H43" i="149"/>
  <c r="F43" i="149"/>
  <c r="L43" i="149" s="1"/>
  <c r="F42" i="149"/>
  <c r="I42" i="149" s="1"/>
  <c r="G41" i="149"/>
  <c r="F41" i="149"/>
  <c r="L41" i="149" s="1"/>
  <c r="F40" i="149"/>
  <c r="G40" i="149" s="1"/>
  <c r="G39" i="149"/>
  <c r="F39" i="149"/>
  <c r="L39" i="149" s="1"/>
  <c r="F38" i="149"/>
  <c r="K38" i="149" s="1"/>
  <c r="L37" i="149"/>
  <c r="K37" i="149"/>
  <c r="J37" i="149"/>
  <c r="I37" i="149"/>
  <c r="H37" i="149"/>
  <c r="F37" i="149"/>
  <c r="G37" i="149" s="1"/>
  <c r="L36" i="149"/>
  <c r="K36" i="149"/>
  <c r="J36" i="149"/>
  <c r="I36" i="149"/>
  <c r="G36" i="149"/>
  <c r="F36" i="149"/>
  <c r="H36" i="149" s="1"/>
  <c r="J35" i="149"/>
  <c r="I35" i="149"/>
  <c r="H35" i="149"/>
  <c r="G35" i="149"/>
  <c r="F35" i="149"/>
  <c r="L35" i="149" s="1"/>
  <c r="H34" i="149"/>
  <c r="F34" i="149"/>
  <c r="I34" i="149" s="1"/>
  <c r="G33" i="149"/>
  <c r="F33" i="149"/>
  <c r="L33" i="149" s="1"/>
  <c r="F32" i="149"/>
  <c r="G32" i="149" s="1"/>
  <c r="G31" i="149"/>
  <c r="F31" i="149"/>
  <c r="L31" i="149" s="1"/>
  <c r="F30" i="149"/>
  <c r="K30" i="149" s="1"/>
  <c r="L29" i="149"/>
  <c r="K29" i="149"/>
  <c r="J29" i="149"/>
  <c r="I29" i="149"/>
  <c r="H29" i="149"/>
  <c r="F29" i="149"/>
  <c r="G29" i="149" s="1"/>
  <c r="L28" i="149"/>
  <c r="K28" i="149"/>
  <c r="J28" i="149"/>
  <c r="I28" i="149"/>
  <c r="G28" i="149"/>
  <c r="F28" i="149"/>
  <c r="H28" i="149" s="1"/>
  <c r="J27" i="149"/>
  <c r="I27" i="149"/>
  <c r="H27" i="149"/>
  <c r="G27" i="149"/>
  <c r="F27" i="149"/>
  <c r="L27" i="149" s="1"/>
  <c r="F26" i="149"/>
  <c r="I26" i="149" s="1"/>
  <c r="F25" i="149"/>
  <c r="L25" i="149" s="1"/>
  <c r="F24" i="149"/>
  <c r="G23" i="149"/>
  <c r="F23" i="149"/>
  <c r="L23" i="149" s="1"/>
  <c r="F22" i="149"/>
  <c r="K22" i="149" s="1"/>
  <c r="L21" i="149"/>
  <c r="K21" i="149"/>
  <c r="J21" i="149"/>
  <c r="I21" i="149"/>
  <c r="H21" i="149"/>
  <c r="F21" i="149"/>
  <c r="G21" i="149" s="1"/>
  <c r="L20" i="149"/>
  <c r="K20" i="149"/>
  <c r="J20" i="149"/>
  <c r="I20" i="149"/>
  <c r="G20" i="149"/>
  <c r="F20" i="149"/>
  <c r="H20" i="149" s="1"/>
  <c r="J19" i="149"/>
  <c r="I19" i="149"/>
  <c r="H19" i="149"/>
  <c r="G19" i="149"/>
  <c r="F19" i="149"/>
  <c r="L19" i="149" s="1"/>
  <c r="F18" i="149"/>
  <c r="I18" i="149" s="1"/>
  <c r="F17" i="149"/>
  <c r="L17" i="149" s="1"/>
  <c r="F16" i="149"/>
  <c r="G15" i="149"/>
  <c r="F15" i="149"/>
  <c r="L15" i="149" s="1"/>
  <c r="F14" i="149"/>
  <c r="K14" i="149" s="1"/>
  <c r="L13" i="149"/>
  <c r="K13" i="149"/>
  <c r="J13" i="149"/>
  <c r="I13" i="149"/>
  <c r="H13" i="149"/>
  <c r="F13" i="149"/>
  <c r="G13" i="149" s="1"/>
  <c r="L12" i="149"/>
  <c r="K12" i="149"/>
  <c r="J12" i="149"/>
  <c r="I12" i="149"/>
  <c r="G12" i="149"/>
  <c r="F12" i="149"/>
  <c r="H12" i="149" s="1"/>
  <c r="J11" i="149"/>
  <c r="I11" i="149"/>
  <c r="H11" i="149"/>
  <c r="G11" i="149"/>
  <c r="F11" i="149"/>
  <c r="L11" i="149" s="1"/>
  <c r="F10" i="149"/>
  <c r="I10" i="149" s="1"/>
  <c r="F9" i="149"/>
  <c r="L9" i="149" s="1"/>
  <c r="F8" i="149"/>
  <c r="K50" i="148"/>
  <c r="I50" i="148"/>
  <c r="H50" i="148"/>
  <c r="G50" i="148"/>
  <c r="F50" i="148"/>
  <c r="J50" i="148" s="1"/>
  <c r="F49" i="148"/>
  <c r="L49" i="148" s="1"/>
  <c r="F48" i="148"/>
  <c r="F47" i="148"/>
  <c r="L47" i="148" s="1"/>
  <c r="J46" i="148"/>
  <c r="I46" i="148"/>
  <c r="H46" i="148"/>
  <c r="G46" i="148"/>
  <c r="F46" i="148"/>
  <c r="L46" i="148" s="1"/>
  <c r="L45" i="148"/>
  <c r="F45" i="148"/>
  <c r="J45" i="148" s="1"/>
  <c r="F44" i="148"/>
  <c r="K44" i="148" s="1"/>
  <c r="L43" i="148"/>
  <c r="J43" i="148"/>
  <c r="I43" i="148"/>
  <c r="H43" i="148"/>
  <c r="F43" i="148"/>
  <c r="G43" i="148" s="1"/>
  <c r="K42" i="148"/>
  <c r="I42" i="148"/>
  <c r="H42" i="148"/>
  <c r="G42" i="148"/>
  <c r="F42" i="148"/>
  <c r="J42" i="148" s="1"/>
  <c r="F41" i="148"/>
  <c r="F40" i="148"/>
  <c r="F39" i="148"/>
  <c r="L39" i="148" s="1"/>
  <c r="J38" i="148"/>
  <c r="I38" i="148"/>
  <c r="H38" i="148"/>
  <c r="G38" i="148"/>
  <c r="F38" i="148"/>
  <c r="L38" i="148" s="1"/>
  <c r="F37" i="148"/>
  <c r="J37" i="148" s="1"/>
  <c r="F36" i="148"/>
  <c r="J36" i="148" s="1"/>
  <c r="L35" i="148"/>
  <c r="J35" i="148"/>
  <c r="I35" i="148"/>
  <c r="H35" i="148"/>
  <c r="F35" i="148"/>
  <c r="G35" i="148" s="1"/>
  <c r="K34" i="148"/>
  <c r="I34" i="148"/>
  <c r="H34" i="148"/>
  <c r="G34" i="148"/>
  <c r="F34" i="148"/>
  <c r="J34" i="148" s="1"/>
  <c r="F33" i="148"/>
  <c r="F32" i="148"/>
  <c r="J32" i="148" s="1"/>
  <c r="I31" i="148"/>
  <c r="F31" i="148"/>
  <c r="L31" i="148" s="1"/>
  <c r="H30" i="148"/>
  <c r="G30" i="148"/>
  <c r="F30" i="148"/>
  <c r="L29" i="148"/>
  <c r="K29" i="148"/>
  <c r="G29" i="148"/>
  <c r="F29" i="148"/>
  <c r="J29" i="148" s="1"/>
  <c r="F28" i="148"/>
  <c r="L27" i="148"/>
  <c r="J27" i="148"/>
  <c r="I27" i="148"/>
  <c r="H27" i="148"/>
  <c r="F27" i="148"/>
  <c r="G27" i="148" s="1"/>
  <c r="K26" i="148"/>
  <c r="I26" i="148"/>
  <c r="H26" i="148"/>
  <c r="G26" i="148"/>
  <c r="F26" i="148"/>
  <c r="J26" i="148" s="1"/>
  <c r="F25" i="148"/>
  <c r="F24" i="148"/>
  <c r="J24" i="148" s="1"/>
  <c r="I23" i="148"/>
  <c r="F23" i="148"/>
  <c r="L23" i="148" s="1"/>
  <c r="F22" i="148"/>
  <c r="L21" i="148"/>
  <c r="K21" i="148"/>
  <c r="G21" i="148"/>
  <c r="F21" i="148"/>
  <c r="J21" i="148" s="1"/>
  <c r="F20" i="148"/>
  <c r="L19" i="148"/>
  <c r="J19" i="148"/>
  <c r="I19" i="148"/>
  <c r="H19" i="148"/>
  <c r="F19" i="148"/>
  <c r="G19" i="148" s="1"/>
  <c r="K18" i="148"/>
  <c r="I18" i="148"/>
  <c r="H18" i="148"/>
  <c r="G18" i="148"/>
  <c r="F18" i="148"/>
  <c r="J18" i="148" s="1"/>
  <c r="F17" i="148"/>
  <c r="F16" i="148"/>
  <c r="L16" i="148" s="1"/>
  <c r="I15" i="148"/>
  <c r="F15" i="148"/>
  <c r="L15" i="148" s="1"/>
  <c r="H14" i="148"/>
  <c r="G14" i="148"/>
  <c r="F14" i="148"/>
  <c r="L13" i="148"/>
  <c r="K13" i="148"/>
  <c r="G13" i="148"/>
  <c r="F13" i="148"/>
  <c r="J13" i="148" s="1"/>
  <c r="F12" i="148"/>
  <c r="L11" i="148"/>
  <c r="J11" i="148"/>
  <c r="I11" i="148"/>
  <c r="H11" i="148"/>
  <c r="F11" i="148"/>
  <c r="G11" i="148" s="1"/>
  <c r="I10" i="148"/>
  <c r="H10" i="148"/>
  <c r="G10" i="148"/>
  <c r="F10" i="148"/>
  <c r="J10" i="148" s="1"/>
  <c r="F9" i="148"/>
  <c r="F8" i="148"/>
  <c r="L8" i="148" s="1"/>
  <c r="F33" i="147"/>
  <c r="G33" i="147" s="1"/>
  <c r="L32" i="147"/>
  <c r="K32" i="147"/>
  <c r="J32" i="147"/>
  <c r="F32" i="147"/>
  <c r="I32" i="147" s="1"/>
  <c r="F31" i="147"/>
  <c r="L31" i="147" s="1"/>
  <c r="F30" i="147"/>
  <c r="L30" i="147" s="1"/>
  <c r="L29" i="147"/>
  <c r="J29" i="147"/>
  <c r="F29" i="147"/>
  <c r="L28" i="147"/>
  <c r="K28" i="147"/>
  <c r="F28" i="147"/>
  <c r="J28" i="147" s="1"/>
  <c r="F27" i="147"/>
  <c r="G27" i="147" s="1"/>
  <c r="L26" i="147"/>
  <c r="J26" i="147"/>
  <c r="I26" i="147"/>
  <c r="G26" i="147"/>
  <c r="F26" i="147"/>
  <c r="H26" i="147" s="1"/>
  <c r="F25" i="147"/>
  <c r="L24" i="147"/>
  <c r="K24" i="147"/>
  <c r="J24" i="147"/>
  <c r="H24" i="147"/>
  <c r="G24" i="147"/>
  <c r="F24" i="147"/>
  <c r="I24" i="147" s="1"/>
  <c r="F23" i="147"/>
  <c r="L23" i="147" s="1"/>
  <c r="F22" i="147"/>
  <c r="L22" i="147" s="1"/>
  <c r="L21" i="147"/>
  <c r="J21" i="147"/>
  <c r="I21" i="147"/>
  <c r="F21" i="147"/>
  <c r="K21" i="147" s="1"/>
  <c r="L20" i="147"/>
  <c r="F20" i="147"/>
  <c r="J20" i="147" s="1"/>
  <c r="K19" i="147"/>
  <c r="F19" i="147"/>
  <c r="L18" i="147"/>
  <c r="J18" i="147"/>
  <c r="I18" i="147"/>
  <c r="G18" i="147"/>
  <c r="F18" i="147"/>
  <c r="H18" i="147" s="1"/>
  <c r="F17" i="147"/>
  <c r="G17" i="147" s="1"/>
  <c r="L16" i="147"/>
  <c r="K16" i="147"/>
  <c r="J16" i="147"/>
  <c r="H16" i="147"/>
  <c r="G16" i="147"/>
  <c r="F16" i="147"/>
  <c r="I16" i="147" s="1"/>
  <c r="F15" i="147"/>
  <c r="K15" i="147" s="1"/>
  <c r="F14" i="147"/>
  <c r="L14" i="147" s="1"/>
  <c r="L13" i="147"/>
  <c r="J13" i="147"/>
  <c r="I13" i="147"/>
  <c r="F13" i="147"/>
  <c r="K13" i="147" s="1"/>
  <c r="F12" i="147"/>
  <c r="J12" i="147" s="1"/>
  <c r="K11" i="147"/>
  <c r="F11" i="147"/>
  <c r="J10" i="147"/>
  <c r="I10" i="147"/>
  <c r="F10" i="147"/>
  <c r="H10" i="147" s="1"/>
  <c r="F9" i="147"/>
  <c r="G9" i="147" s="1"/>
  <c r="J8" i="147"/>
  <c r="F8" i="147"/>
  <c r="I16" i="155" l="1"/>
  <c r="I28" i="155"/>
  <c r="G13" i="155"/>
  <c r="G21" i="155"/>
  <c r="H32" i="155"/>
  <c r="H43" i="155"/>
  <c r="I20" i="155"/>
  <c r="G18" i="155"/>
  <c r="I26" i="155"/>
  <c r="K32" i="155"/>
  <c r="G42" i="155"/>
  <c r="J10" i="155"/>
  <c r="K26" i="155"/>
  <c r="K38" i="155"/>
  <c r="J45" i="155"/>
  <c r="I45" i="155"/>
  <c r="H11" i="154"/>
  <c r="H19" i="154"/>
  <c r="H27" i="154"/>
  <c r="H35" i="154"/>
  <c r="I11" i="154"/>
  <c r="I19" i="154"/>
  <c r="I27" i="154"/>
  <c r="I35" i="154"/>
  <c r="K12" i="154"/>
  <c r="K20" i="154"/>
  <c r="K28" i="154"/>
  <c r="K36" i="154"/>
  <c r="K9" i="153"/>
  <c r="I15" i="153"/>
  <c r="K17" i="153"/>
  <c r="K24" i="153"/>
  <c r="L26" i="153"/>
  <c r="K33" i="153"/>
  <c r="K43" i="153"/>
  <c r="H10" i="153"/>
  <c r="G13" i="153"/>
  <c r="G25" i="153"/>
  <c r="I10" i="153"/>
  <c r="H13" i="153"/>
  <c r="K16" i="153"/>
  <c r="H18" i="153"/>
  <c r="G23" i="153"/>
  <c r="H25" i="153"/>
  <c r="I34" i="153"/>
  <c r="H37" i="153"/>
  <c r="G45" i="153"/>
  <c r="J10" i="153"/>
  <c r="L13" i="153"/>
  <c r="I23" i="153"/>
  <c r="L25" i="153"/>
  <c r="J34" i="153"/>
  <c r="K37" i="153"/>
  <c r="L10" i="153"/>
  <c r="L34" i="153"/>
  <c r="L37" i="153"/>
  <c r="H42" i="153"/>
  <c r="I42" i="153"/>
  <c r="I12" i="152"/>
  <c r="J29" i="152"/>
  <c r="G34" i="152"/>
  <c r="J35" i="152"/>
  <c r="K12" i="152"/>
  <c r="L13" i="152"/>
  <c r="H17" i="152"/>
  <c r="G24" i="152"/>
  <c r="K29" i="152"/>
  <c r="H34" i="152"/>
  <c r="K35" i="152"/>
  <c r="I44" i="152"/>
  <c r="J34" i="152"/>
  <c r="G39" i="152"/>
  <c r="L42" i="152"/>
  <c r="J44" i="152"/>
  <c r="G47" i="152"/>
  <c r="L12" i="152"/>
  <c r="L34" i="152"/>
  <c r="H40" i="152"/>
  <c r="H43" i="152"/>
  <c r="G45" i="152"/>
  <c r="G8" i="152"/>
  <c r="K11" i="152"/>
  <c r="G16" i="152"/>
  <c r="I18" i="152"/>
  <c r="I26" i="152"/>
  <c r="G29" i="152"/>
  <c r="H35" i="152"/>
  <c r="I37" i="152"/>
  <c r="J43" i="152"/>
  <c r="J45" i="152"/>
  <c r="J11" i="151"/>
  <c r="G29" i="151"/>
  <c r="G31" i="151"/>
  <c r="J35" i="151"/>
  <c r="J43" i="151"/>
  <c r="J45" i="151"/>
  <c r="J48" i="151"/>
  <c r="G10" i="151"/>
  <c r="G21" i="151"/>
  <c r="G23" i="151"/>
  <c r="H27" i="151"/>
  <c r="I29" i="151"/>
  <c r="G42" i="151"/>
  <c r="I10" i="151"/>
  <c r="H19" i="151"/>
  <c r="H21" i="151"/>
  <c r="I27" i="151"/>
  <c r="J29" i="151"/>
  <c r="I42" i="151"/>
  <c r="I19" i="151"/>
  <c r="I21" i="151"/>
  <c r="J27" i="151"/>
  <c r="K29" i="151"/>
  <c r="J42" i="151"/>
  <c r="H29" i="151"/>
  <c r="J21" i="151"/>
  <c r="K27" i="151"/>
  <c r="G45" i="151"/>
  <c r="G47" i="151"/>
  <c r="H11" i="151"/>
  <c r="H35" i="151"/>
  <c r="G10" i="150"/>
  <c r="L14" i="150"/>
  <c r="H29" i="150"/>
  <c r="L38" i="150"/>
  <c r="H43" i="150"/>
  <c r="H10" i="150"/>
  <c r="I18" i="150"/>
  <c r="G21" i="150"/>
  <c r="G23" i="150"/>
  <c r="J26" i="150"/>
  <c r="I29" i="150"/>
  <c r="I43" i="150"/>
  <c r="I10" i="150"/>
  <c r="G13" i="150"/>
  <c r="G15" i="150"/>
  <c r="J18" i="150"/>
  <c r="H21" i="150"/>
  <c r="J29" i="150"/>
  <c r="G33" i="150"/>
  <c r="J43" i="150"/>
  <c r="J10" i="150"/>
  <c r="I21" i="150"/>
  <c r="L29" i="150"/>
  <c r="K43" i="150"/>
  <c r="H11" i="150"/>
  <c r="J13" i="150"/>
  <c r="G17" i="150"/>
  <c r="J19" i="150"/>
  <c r="L21" i="150"/>
  <c r="L30" i="150"/>
  <c r="G34" i="150"/>
  <c r="I41" i="150"/>
  <c r="G9" i="150"/>
  <c r="J11" i="150"/>
  <c r="L13" i="150"/>
  <c r="K19" i="150"/>
  <c r="G26" i="150"/>
  <c r="L37" i="150"/>
  <c r="G24" i="149"/>
  <c r="L24" i="149"/>
  <c r="I8" i="147"/>
  <c r="L8" i="147"/>
  <c r="K8" i="147"/>
  <c r="L33" i="148"/>
  <c r="K33" i="148"/>
  <c r="J33" i="148"/>
  <c r="H33" i="148"/>
  <c r="G33" i="148"/>
  <c r="G48" i="148"/>
  <c r="J48" i="148"/>
  <c r="G16" i="149"/>
  <c r="L16" i="149"/>
  <c r="J12" i="151"/>
  <c r="L12" i="151"/>
  <c r="K12" i="151"/>
  <c r="G8" i="147"/>
  <c r="I11" i="147"/>
  <c r="J11" i="147"/>
  <c r="H11" i="147"/>
  <c r="G11" i="147"/>
  <c r="K29" i="147"/>
  <c r="I29" i="147"/>
  <c r="H29" i="147"/>
  <c r="G29" i="147"/>
  <c r="I12" i="148"/>
  <c r="J12" i="148"/>
  <c r="G8" i="149"/>
  <c r="L8" i="149"/>
  <c r="H8" i="147"/>
  <c r="I19" i="147"/>
  <c r="J19" i="147"/>
  <c r="G19" i="147"/>
  <c r="H19" i="147"/>
  <c r="L25" i="148"/>
  <c r="K25" i="148"/>
  <c r="J25" i="148"/>
  <c r="H25" i="148"/>
  <c r="G25" i="148"/>
  <c r="L30" i="148"/>
  <c r="K30" i="148"/>
  <c r="J30" i="148"/>
  <c r="I30" i="148"/>
  <c r="G40" i="148"/>
  <c r="J40" i="148"/>
  <c r="G25" i="151"/>
  <c r="K25" i="151"/>
  <c r="I25" i="151"/>
  <c r="H25" i="151"/>
  <c r="H49" i="149"/>
  <c r="I49" i="149"/>
  <c r="G49" i="149"/>
  <c r="I12" i="147"/>
  <c r="H33" i="147"/>
  <c r="L17" i="148"/>
  <c r="K17" i="148"/>
  <c r="J17" i="148"/>
  <c r="H17" i="148"/>
  <c r="G17" i="148"/>
  <c r="L22" i="148"/>
  <c r="K22" i="148"/>
  <c r="J22" i="148"/>
  <c r="I22" i="148"/>
  <c r="L41" i="148"/>
  <c r="K41" i="148"/>
  <c r="J41" i="148"/>
  <c r="H41" i="148"/>
  <c r="G41" i="148"/>
  <c r="L9" i="148"/>
  <c r="K9" i="148"/>
  <c r="J9" i="148"/>
  <c r="H9" i="148"/>
  <c r="G9" i="148"/>
  <c r="I27" i="147"/>
  <c r="K27" i="147"/>
  <c r="J27" i="147"/>
  <c r="H27" i="147"/>
  <c r="K22" i="147"/>
  <c r="G25" i="147"/>
  <c r="H25" i="147"/>
  <c r="K30" i="147"/>
  <c r="G22" i="148"/>
  <c r="I28" i="148"/>
  <c r="J28" i="148"/>
  <c r="I20" i="148"/>
  <c r="J20" i="148"/>
  <c r="K18" i="151"/>
  <c r="H18" i="151"/>
  <c r="L18" i="151"/>
  <c r="J18" i="151"/>
  <c r="I18" i="151"/>
  <c r="G18" i="151"/>
  <c r="J22" i="155"/>
  <c r="K22" i="155"/>
  <c r="I22" i="155"/>
  <c r="H22" i="155"/>
  <c r="K14" i="147"/>
  <c r="K12" i="147"/>
  <c r="I20" i="147"/>
  <c r="G10" i="147"/>
  <c r="L12" i="147"/>
  <c r="K20" i="147"/>
  <c r="I28" i="147"/>
  <c r="L14" i="148"/>
  <c r="K14" i="148"/>
  <c r="J14" i="148"/>
  <c r="I14" i="148"/>
  <c r="H22" i="148"/>
  <c r="J20" i="151"/>
  <c r="L20" i="151"/>
  <c r="K26" i="151"/>
  <c r="H26" i="151"/>
  <c r="L26" i="151"/>
  <c r="G33" i="151"/>
  <c r="K33" i="151"/>
  <c r="I33" i="151"/>
  <c r="H33" i="151"/>
  <c r="H36" i="152"/>
  <c r="L36" i="152"/>
  <c r="K36" i="152"/>
  <c r="J36" i="152"/>
  <c r="L13" i="154"/>
  <c r="K13" i="154"/>
  <c r="J13" i="154"/>
  <c r="I13" i="154"/>
  <c r="H13" i="154"/>
  <c r="G13" i="154"/>
  <c r="L21" i="154"/>
  <c r="K21" i="154"/>
  <c r="J21" i="154"/>
  <c r="I21" i="154"/>
  <c r="H21" i="154"/>
  <c r="G21" i="154"/>
  <c r="L29" i="154"/>
  <c r="K29" i="154"/>
  <c r="J29" i="154"/>
  <c r="I29" i="154"/>
  <c r="H29" i="154"/>
  <c r="G29" i="154"/>
  <c r="L37" i="154"/>
  <c r="K37" i="154"/>
  <c r="J37" i="154"/>
  <c r="I37" i="154"/>
  <c r="H37" i="154"/>
  <c r="G37" i="154"/>
  <c r="H28" i="150"/>
  <c r="J28" i="150"/>
  <c r="K42" i="150"/>
  <c r="H42" i="150"/>
  <c r="L42" i="150"/>
  <c r="L8" i="151"/>
  <c r="H8" i="151"/>
  <c r="J28" i="151"/>
  <c r="L28" i="151"/>
  <c r="K34" i="151"/>
  <c r="H34" i="151"/>
  <c r="L34" i="151"/>
  <c r="G41" i="151"/>
  <c r="K41" i="151"/>
  <c r="I41" i="151"/>
  <c r="H41" i="151"/>
  <c r="G48" i="152"/>
  <c r="H48" i="152"/>
  <c r="J41" i="153"/>
  <c r="L41" i="153"/>
  <c r="K41" i="153"/>
  <c r="I41" i="153"/>
  <c r="H41" i="153"/>
  <c r="G41" i="153"/>
  <c r="K10" i="148"/>
  <c r="G49" i="148"/>
  <c r="G9" i="149"/>
  <c r="J14" i="149"/>
  <c r="G17" i="149"/>
  <c r="J22" i="149"/>
  <c r="G25" i="149"/>
  <c r="J30" i="149"/>
  <c r="H33" i="149"/>
  <c r="J38" i="149"/>
  <c r="H41" i="149"/>
  <c r="L46" i="149"/>
  <c r="I12" i="150"/>
  <c r="L15" i="150"/>
  <c r="I20" i="150"/>
  <c r="L23" i="150"/>
  <c r="I28" i="150"/>
  <c r="H35" i="150"/>
  <c r="G42" i="150"/>
  <c r="H44" i="150"/>
  <c r="K44" i="150"/>
  <c r="J44" i="150"/>
  <c r="L46" i="150"/>
  <c r="G8" i="151"/>
  <c r="K28" i="151"/>
  <c r="G34" i="151"/>
  <c r="J36" i="151"/>
  <c r="L36" i="151"/>
  <c r="G9" i="152"/>
  <c r="H9" i="152"/>
  <c r="L32" i="152"/>
  <c r="G32" i="152"/>
  <c r="H49" i="152"/>
  <c r="I49" i="152"/>
  <c r="L8" i="153"/>
  <c r="J8" i="153"/>
  <c r="H8" i="153"/>
  <c r="G8" i="153"/>
  <c r="K15" i="154"/>
  <c r="L15" i="154"/>
  <c r="G15" i="154"/>
  <c r="K23" i="154"/>
  <c r="L23" i="154"/>
  <c r="G23" i="154"/>
  <c r="K31" i="154"/>
  <c r="L31" i="154"/>
  <c r="G31" i="154"/>
  <c r="K39" i="154"/>
  <c r="L39" i="154"/>
  <c r="G39" i="154"/>
  <c r="G13" i="147"/>
  <c r="L15" i="147"/>
  <c r="H17" i="147"/>
  <c r="G21" i="147"/>
  <c r="G32" i="147"/>
  <c r="L10" i="148"/>
  <c r="L18" i="148"/>
  <c r="L26" i="148"/>
  <c r="L34" i="148"/>
  <c r="G37" i="148"/>
  <c r="K38" i="148"/>
  <c r="L42" i="148"/>
  <c r="G45" i="148"/>
  <c r="K46" i="148"/>
  <c r="H49" i="148"/>
  <c r="L50" i="148"/>
  <c r="H9" i="149"/>
  <c r="K11" i="149"/>
  <c r="L14" i="149"/>
  <c r="H17" i="149"/>
  <c r="K19" i="149"/>
  <c r="L22" i="149"/>
  <c r="H25" i="149"/>
  <c r="K27" i="149"/>
  <c r="L30" i="149"/>
  <c r="I33" i="149"/>
  <c r="K35" i="149"/>
  <c r="L38" i="149"/>
  <c r="I41" i="149"/>
  <c r="H45" i="149"/>
  <c r="L10" i="150"/>
  <c r="J12" i="150"/>
  <c r="L18" i="150"/>
  <c r="J20" i="150"/>
  <c r="L26" i="150"/>
  <c r="K28" i="150"/>
  <c r="I35" i="150"/>
  <c r="G37" i="150"/>
  <c r="G39" i="150"/>
  <c r="I42" i="150"/>
  <c r="I44" i="150"/>
  <c r="J8" i="151"/>
  <c r="L16" i="151"/>
  <c r="H16" i="151"/>
  <c r="J26" i="151"/>
  <c r="I34" i="151"/>
  <c r="K36" i="151"/>
  <c r="J44" i="151"/>
  <c r="L44" i="151"/>
  <c r="I9" i="152"/>
  <c r="H32" i="152"/>
  <c r="H41" i="152"/>
  <c r="I41" i="152"/>
  <c r="G41" i="152"/>
  <c r="G49" i="152"/>
  <c r="H13" i="147"/>
  <c r="H21" i="147"/>
  <c r="H32" i="147"/>
  <c r="K37" i="148"/>
  <c r="K45" i="148"/>
  <c r="J49" i="148"/>
  <c r="I9" i="149"/>
  <c r="I17" i="149"/>
  <c r="I25" i="149"/>
  <c r="I45" i="149"/>
  <c r="K12" i="150"/>
  <c r="K20" i="150"/>
  <c r="L28" i="150"/>
  <c r="K34" i="150"/>
  <c r="L34" i="150"/>
  <c r="J35" i="150"/>
  <c r="H37" i="150"/>
  <c r="L39" i="150"/>
  <c r="J42" i="150"/>
  <c r="L44" i="150"/>
  <c r="G9" i="151"/>
  <c r="I9" i="151"/>
  <c r="H9" i="151"/>
  <c r="L24" i="151"/>
  <c r="H24" i="151"/>
  <c r="J34" i="151"/>
  <c r="K10" i="152"/>
  <c r="J10" i="152"/>
  <c r="I10" i="152"/>
  <c r="H10" i="152"/>
  <c r="G10" i="152"/>
  <c r="L19" i="152"/>
  <c r="K19" i="152"/>
  <c r="J19" i="152"/>
  <c r="I19" i="152"/>
  <c r="H19" i="152"/>
  <c r="G33" i="152"/>
  <c r="I33" i="152"/>
  <c r="H33" i="152"/>
  <c r="L40" i="155"/>
  <c r="K40" i="155"/>
  <c r="J40" i="155"/>
  <c r="I40" i="155"/>
  <c r="G40" i="155"/>
  <c r="L37" i="148"/>
  <c r="K49" i="148"/>
  <c r="J45" i="149"/>
  <c r="L12" i="150"/>
  <c r="L20" i="150"/>
  <c r="K35" i="150"/>
  <c r="I37" i="150"/>
  <c r="H45" i="150"/>
  <c r="L45" i="150"/>
  <c r="K45" i="150"/>
  <c r="L32" i="151"/>
  <c r="H32" i="151"/>
  <c r="G25" i="152"/>
  <c r="I25" i="152"/>
  <c r="L27" i="152"/>
  <c r="J27" i="152"/>
  <c r="I27" i="152"/>
  <c r="H27" i="152"/>
  <c r="G27" i="152"/>
  <c r="L39" i="153"/>
  <c r="J39" i="153"/>
  <c r="I39" i="153"/>
  <c r="G39" i="153"/>
  <c r="I39" i="148"/>
  <c r="I47" i="148"/>
  <c r="K15" i="149"/>
  <c r="K23" i="149"/>
  <c r="K31" i="149"/>
  <c r="K39" i="149"/>
  <c r="G43" i="149"/>
  <c r="K45" i="149"/>
  <c r="I11" i="150"/>
  <c r="K14" i="150"/>
  <c r="I19" i="150"/>
  <c r="K22" i="150"/>
  <c r="I27" i="150"/>
  <c r="G29" i="150"/>
  <c r="G31" i="150"/>
  <c r="H34" i="150"/>
  <c r="H36" i="150"/>
  <c r="J36" i="150"/>
  <c r="J37" i="150"/>
  <c r="G45" i="150"/>
  <c r="K10" i="151"/>
  <c r="H10" i="151"/>
  <c r="L10" i="151"/>
  <c r="G17" i="151"/>
  <c r="K17" i="151"/>
  <c r="I17" i="151"/>
  <c r="H17" i="151"/>
  <c r="J24" i="151"/>
  <c r="G32" i="151"/>
  <c r="H20" i="152"/>
  <c r="I20" i="152"/>
  <c r="L20" i="152"/>
  <c r="H25" i="152"/>
  <c r="K27" i="152"/>
  <c r="J21" i="153"/>
  <c r="L21" i="153"/>
  <c r="K21" i="153"/>
  <c r="H21" i="153"/>
  <c r="G21" i="153"/>
  <c r="K36" i="153"/>
  <c r="L36" i="153"/>
  <c r="I37" i="155"/>
  <c r="J37" i="155"/>
  <c r="G37" i="155"/>
  <c r="L42" i="151"/>
  <c r="I11" i="152"/>
  <c r="K28" i="152"/>
  <c r="L29" i="152"/>
  <c r="K37" i="152"/>
  <c r="K44" i="152"/>
  <c r="L45" i="152"/>
  <c r="L9" i="153"/>
  <c r="I18" i="153"/>
  <c r="J23" i="153"/>
  <c r="I25" i="153"/>
  <c r="L29" i="153"/>
  <c r="J32" i="153"/>
  <c r="J42" i="153"/>
  <c r="H45" i="153"/>
  <c r="H10" i="154"/>
  <c r="J11" i="154"/>
  <c r="H18" i="154"/>
  <c r="J19" i="154"/>
  <c r="H26" i="154"/>
  <c r="J27" i="154"/>
  <c r="H34" i="154"/>
  <c r="J35" i="154"/>
  <c r="H42" i="154"/>
  <c r="K14" i="155"/>
  <c r="J24" i="155"/>
  <c r="J42" i="155"/>
  <c r="H45" i="155"/>
  <c r="J11" i="152"/>
  <c r="L28" i="152"/>
  <c r="L37" i="152"/>
  <c r="L44" i="152"/>
  <c r="L12" i="153"/>
  <c r="J18" i="153"/>
  <c r="K25" i="153"/>
  <c r="K32" i="153"/>
  <c r="H34" i="153"/>
  <c r="L42" i="153"/>
  <c r="K45" i="153"/>
  <c r="I10" i="154"/>
  <c r="K11" i="154"/>
  <c r="I18" i="154"/>
  <c r="K19" i="154"/>
  <c r="I26" i="154"/>
  <c r="K27" i="154"/>
  <c r="I34" i="154"/>
  <c r="K35" i="154"/>
  <c r="I42" i="154"/>
  <c r="I12" i="155"/>
  <c r="L24" i="155"/>
  <c r="I31" i="155"/>
  <c r="I34" i="155"/>
  <c r="K42" i="155"/>
  <c r="G45" i="155"/>
  <c r="L18" i="153"/>
  <c r="L45" i="153"/>
  <c r="J10" i="154"/>
  <c r="J18" i="154"/>
  <c r="J26" i="154"/>
  <c r="J34" i="154"/>
  <c r="J42" i="154"/>
  <c r="L42" i="155"/>
  <c r="L10" i="154"/>
  <c r="L18" i="154"/>
  <c r="L26" i="154"/>
  <c r="L34" i="154"/>
  <c r="L42" i="154"/>
  <c r="H40" i="151"/>
  <c r="H42" i="151"/>
  <c r="H48" i="151"/>
  <c r="J12" i="152"/>
  <c r="H24" i="152"/>
  <c r="I34" i="152"/>
  <c r="I42" i="152"/>
  <c r="H9" i="153"/>
  <c r="K13" i="153"/>
  <c r="H16" i="153"/>
  <c r="I26" i="153"/>
  <c r="G29" i="153"/>
  <c r="J31" i="153"/>
  <c r="I33" i="153"/>
  <c r="J40" i="153"/>
  <c r="L44" i="153"/>
  <c r="I9" i="154"/>
  <c r="G11" i="154"/>
  <c r="I17" i="154"/>
  <c r="G19" i="154"/>
  <c r="I25" i="154"/>
  <c r="G27" i="154"/>
  <c r="I33" i="154"/>
  <c r="G35" i="154"/>
  <c r="I41" i="154"/>
  <c r="G10" i="155"/>
  <c r="J21" i="155"/>
  <c r="G24" i="155"/>
  <c r="H35" i="155"/>
  <c r="G43" i="155"/>
  <c r="J16" i="153"/>
  <c r="H29" i="153"/>
  <c r="L43" i="155"/>
  <c r="L44" i="155"/>
  <c r="K43" i="155"/>
  <c r="L45" i="155"/>
  <c r="K44" i="155"/>
  <c r="J43" i="155"/>
  <c r="J44" i="155"/>
  <c r="I44" i="155"/>
  <c r="H44" i="155"/>
  <c r="J8" i="155"/>
  <c r="K10" i="155"/>
  <c r="H13" i="155"/>
  <c r="G15" i="155"/>
  <c r="J16" i="155"/>
  <c r="K18" i="155"/>
  <c r="H21" i="155"/>
  <c r="I23" i="155"/>
  <c r="L26" i="155"/>
  <c r="J29" i="155"/>
  <c r="J31" i="155"/>
  <c r="L32" i="155"/>
  <c r="L37" i="155"/>
  <c r="L39" i="155"/>
  <c r="K8" i="155"/>
  <c r="L10" i="155"/>
  <c r="I15" i="155"/>
  <c r="K16" i="155"/>
  <c r="L18" i="155"/>
  <c r="J23" i="155"/>
  <c r="L29" i="155"/>
  <c r="L8" i="155"/>
  <c r="L13" i="155"/>
  <c r="J15" i="155"/>
  <c r="L16" i="155"/>
  <c r="L23" i="155"/>
  <c r="H27" i="155"/>
  <c r="H11" i="155"/>
  <c r="L15" i="155"/>
  <c r="H19" i="155"/>
  <c r="H30" i="155"/>
  <c r="G32" i="155"/>
  <c r="G34" i="155"/>
  <c r="I36" i="155"/>
  <c r="I38" i="155"/>
  <c r="H40" i="155"/>
  <c r="G8" i="155"/>
  <c r="G16" i="155"/>
  <c r="I10" i="155"/>
  <c r="I18" i="155"/>
  <c r="G29" i="155"/>
  <c r="K34" i="155"/>
  <c r="H37" i="155"/>
  <c r="I39" i="155"/>
  <c r="G9" i="155"/>
  <c r="I11" i="155"/>
  <c r="J12" i="155"/>
  <c r="K13" i="155"/>
  <c r="L14" i="155"/>
  <c r="G17" i="155"/>
  <c r="I19" i="155"/>
  <c r="J20" i="155"/>
  <c r="K21" i="155"/>
  <c r="L22" i="155"/>
  <c r="G25" i="155"/>
  <c r="I27" i="155"/>
  <c r="J28" i="155"/>
  <c r="K29" i="155"/>
  <c r="L30" i="155"/>
  <c r="G33" i="155"/>
  <c r="I35" i="155"/>
  <c r="J36" i="155"/>
  <c r="K37" i="155"/>
  <c r="L38" i="155"/>
  <c r="G41" i="155"/>
  <c r="H9" i="155"/>
  <c r="J11" i="155"/>
  <c r="K12" i="155"/>
  <c r="H17" i="155"/>
  <c r="J19" i="155"/>
  <c r="K20" i="155"/>
  <c r="H25" i="155"/>
  <c r="J27" i="155"/>
  <c r="K28" i="155"/>
  <c r="H33" i="155"/>
  <c r="J35" i="155"/>
  <c r="K36" i="155"/>
  <c r="H41" i="155"/>
  <c r="I9" i="155"/>
  <c r="K11" i="155"/>
  <c r="L12" i="155"/>
  <c r="I17" i="155"/>
  <c r="K19" i="155"/>
  <c r="L20" i="155"/>
  <c r="G23" i="155"/>
  <c r="I25" i="155"/>
  <c r="K27" i="155"/>
  <c r="L28" i="155"/>
  <c r="G31" i="155"/>
  <c r="I33" i="155"/>
  <c r="K35" i="155"/>
  <c r="L36" i="155"/>
  <c r="G39" i="155"/>
  <c r="I41" i="155"/>
  <c r="J9" i="155"/>
  <c r="L11" i="155"/>
  <c r="G14" i="155"/>
  <c r="H15" i="155"/>
  <c r="J17" i="155"/>
  <c r="L19" i="155"/>
  <c r="G22" i="155"/>
  <c r="H23" i="155"/>
  <c r="J25" i="155"/>
  <c r="L27" i="155"/>
  <c r="G30" i="155"/>
  <c r="H31" i="155"/>
  <c r="J33" i="155"/>
  <c r="L35" i="155"/>
  <c r="G38" i="155"/>
  <c r="H39" i="155"/>
  <c r="J41" i="155"/>
  <c r="K9" i="155"/>
  <c r="K17" i="155"/>
  <c r="K25" i="155"/>
  <c r="K33" i="155"/>
  <c r="K41" i="155"/>
  <c r="G12" i="155"/>
  <c r="G20" i="155"/>
  <c r="G28" i="155"/>
  <c r="G36" i="155"/>
  <c r="I8" i="154"/>
  <c r="J9" i="154"/>
  <c r="G14" i="154"/>
  <c r="H15" i="154"/>
  <c r="I16" i="154"/>
  <c r="J17" i="154"/>
  <c r="G22" i="154"/>
  <c r="H23" i="154"/>
  <c r="I24" i="154"/>
  <c r="J25" i="154"/>
  <c r="G30" i="154"/>
  <c r="H31" i="154"/>
  <c r="I32" i="154"/>
  <c r="J33" i="154"/>
  <c r="G38" i="154"/>
  <c r="H39" i="154"/>
  <c r="I40" i="154"/>
  <c r="J41" i="154"/>
  <c r="J8" i="154"/>
  <c r="K9" i="154"/>
  <c r="H14" i="154"/>
  <c r="I15" i="154"/>
  <c r="J16" i="154"/>
  <c r="K17" i="154"/>
  <c r="H22" i="154"/>
  <c r="I23" i="154"/>
  <c r="J24" i="154"/>
  <c r="K25" i="154"/>
  <c r="H30" i="154"/>
  <c r="I31" i="154"/>
  <c r="J32" i="154"/>
  <c r="K33" i="154"/>
  <c r="H38" i="154"/>
  <c r="I39" i="154"/>
  <c r="J40" i="154"/>
  <c r="K41" i="154"/>
  <c r="K8" i="154"/>
  <c r="L9" i="154"/>
  <c r="G12" i="154"/>
  <c r="I14" i="154"/>
  <c r="J15" i="154"/>
  <c r="K16" i="154"/>
  <c r="L17" i="154"/>
  <c r="G20" i="154"/>
  <c r="I22" i="154"/>
  <c r="J23" i="154"/>
  <c r="K24" i="154"/>
  <c r="L25" i="154"/>
  <c r="G28" i="154"/>
  <c r="I30" i="154"/>
  <c r="J31" i="154"/>
  <c r="K32" i="154"/>
  <c r="L33" i="154"/>
  <c r="G36" i="154"/>
  <c r="I38" i="154"/>
  <c r="J39" i="154"/>
  <c r="K40" i="154"/>
  <c r="L41" i="154"/>
  <c r="L8" i="154"/>
  <c r="J14" i="154"/>
  <c r="L16" i="154"/>
  <c r="J22" i="154"/>
  <c r="L24" i="154"/>
  <c r="J30" i="154"/>
  <c r="L32" i="154"/>
  <c r="J38" i="154"/>
  <c r="L40" i="154"/>
  <c r="K14" i="154"/>
  <c r="K22" i="154"/>
  <c r="K30" i="154"/>
  <c r="K38" i="154"/>
  <c r="G9" i="154"/>
  <c r="G17" i="154"/>
  <c r="G25" i="154"/>
  <c r="G33" i="154"/>
  <c r="G41" i="154"/>
  <c r="I8" i="153"/>
  <c r="K10" i="153"/>
  <c r="L11" i="153"/>
  <c r="G14" i="153"/>
  <c r="H15" i="153"/>
  <c r="I16" i="153"/>
  <c r="K18" i="153"/>
  <c r="L19" i="153"/>
  <c r="G22" i="153"/>
  <c r="H23" i="153"/>
  <c r="I24" i="153"/>
  <c r="K26" i="153"/>
  <c r="L27" i="153"/>
  <c r="G30" i="153"/>
  <c r="H31" i="153"/>
  <c r="I32" i="153"/>
  <c r="K34" i="153"/>
  <c r="L35" i="153"/>
  <c r="G38" i="153"/>
  <c r="H39" i="153"/>
  <c r="I40" i="153"/>
  <c r="K42" i="153"/>
  <c r="L43" i="153"/>
  <c r="G46" i="153"/>
  <c r="H22" i="153"/>
  <c r="H46" i="153"/>
  <c r="K8" i="153"/>
  <c r="G12" i="153"/>
  <c r="I14" i="153"/>
  <c r="G20" i="153"/>
  <c r="I22" i="153"/>
  <c r="G28" i="153"/>
  <c r="I30" i="153"/>
  <c r="G36" i="153"/>
  <c r="I38" i="153"/>
  <c r="G44" i="153"/>
  <c r="I46" i="153"/>
  <c r="H14" i="153"/>
  <c r="G11" i="153"/>
  <c r="H12" i="153"/>
  <c r="I13" i="153"/>
  <c r="J14" i="153"/>
  <c r="K15" i="153"/>
  <c r="L16" i="153"/>
  <c r="L54" i="153" s="1"/>
  <c r="G19" i="153"/>
  <c r="H20" i="153"/>
  <c r="I21" i="153"/>
  <c r="J22" i="153"/>
  <c r="K23" i="153"/>
  <c r="L24" i="153"/>
  <c r="G27" i="153"/>
  <c r="H28" i="153"/>
  <c r="I29" i="153"/>
  <c r="J30" i="153"/>
  <c r="K31" i="153"/>
  <c r="L32" i="153"/>
  <c r="G35" i="153"/>
  <c r="H36" i="153"/>
  <c r="I37" i="153"/>
  <c r="J38" i="153"/>
  <c r="K39" i="153"/>
  <c r="L40" i="153"/>
  <c r="G43" i="153"/>
  <c r="H44" i="153"/>
  <c r="I45" i="153"/>
  <c r="J46" i="153"/>
  <c r="H11" i="153"/>
  <c r="I12" i="153"/>
  <c r="K14" i="153"/>
  <c r="H19" i="153"/>
  <c r="I20" i="153"/>
  <c r="K22" i="153"/>
  <c r="H27" i="153"/>
  <c r="I28" i="153"/>
  <c r="K30" i="153"/>
  <c r="H35" i="153"/>
  <c r="I36" i="153"/>
  <c r="K38" i="153"/>
  <c r="H43" i="153"/>
  <c r="I44" i="153"/>
  <c r="K46" i="153"/>
  <c r="I11" i="153"/>
  <c r="J12" i="153"/>
  <c r="I19" i="153"/>
  <c r="J20" i="153"/>
  <c r="I27" i="153"/>
  <c r="J28" i="153"/>
  <c r="L30" i="153"/>
  <c r="I35" i="153"/>
  <c r="J36" i="153"/>
  <c r="L38" i="153"/>
  <c r="I43" i="153"/>
  <c r="J44" i="153"/>
  <c r="I8" i="152"/>
  <c r="J9" i="152"/>
  <c r="G14" i="152"/>
  <c r="H15" i="152"/>
  <c r="I16" i="152"/>
  <c r="J17" i="152"/>
  <c r="G22" i="152"/>
  <c r="H23" i="152"/>
  <c r="I24" i="152"/>
  <c r="J25" i="152"/>
  <c r="G30" i="152"/>
  <c r="H31" i="152"/>
  <c r="I32" i="152"/>
  <c r="J33" i="152"/>
  <c r="G38" i="152"/>
  <c r="H39" i="152"/>
  <c r="I40" i="152"/>
  <c r="J41" i="152"/>
  <c r="L43" i="152"/>
  <c r="G46" i="152"/>
  <c r="H47" i="152"/>
  <c r="I48" i="152"/>
  <c r="J49" i="152"/>
  <c r="J8" i="152"/>
  <c r="K9" i="152"/>
  <c r="H14" i="152"/>
  <c r="I15" i="152"/>
  <c r="J16" i="152"/>
  <c r="K17" i="152"/>
  <c r="H22" i="152"/>
  <c r="I23" i="152"/>
  <c r="J24" i="152"/>
  <c r="K25" i="152"/>
  <c r="H30" i="152"/>
  <c r="I31" i="152"/>
  <c r="J32" i="152"/>
  <c r="K33" i="152"/>
  <c r="H38" i="152"/>
  <c r="I39" i="152"/>
  <c r="J40" i="152"/>
  <c r="K41" i="152"/>
  <c r="H46" i="152"/>
  <c r="I47" i="152"/>
  <c r="J48" i="152"/>
  <c r="K49" i="152"/>
  <c r="K8" i="152"/>
  <c r="L9" i="152"/>
  <c r="G12" i="152"/>
  <c r="I14" i="152"/>
  <c r="J15" i="152"/>
  <c r="K16" i="152"/>
  <c r="L17" i="152"/>
  <c r="G20" i="152"/>
  <c r="I22" i="152"/>
  <c r="J23" i="152"/>
  <c r="K24" i="152"/>
  <c r="L25" i="152"/>
  <c r="G28" i="152"/>
  <c r="I30" i="152"/>
  <c r="J31" i="152"/>
  <c r="K32" i="152"/>
  <c r="L33" i="152"/>
  <c r="G36" i="152"/>
  <c r="I38" i="152"/>
  <c r="J39" i="152"/>
  <c r="K40" i="152"/>
  <c r="L41" i="152"/>
  <c r="G44" i="152"/>
  <c r="I46" i="152"/>
  <c r="J47" i="152"/>
  <c r="K48" i="152"/>
  <c r="L49" i="152"/>
  <c r="J14" i="152"/>
  <c r="K15" i="152"/>
  <c r="J22" i="152"/>
  <c r="K23" i="152"/>
  <c r="J30" i="152"/>
  <c r="K31" i="152"/>
  <c r="J38" i="152"/>
  <c r="K39" i="152"/>
  <c r="L40" i="152"/>
  <c r="J46" i="152"/>
  <c r="K47" i="152"/>
  <c r="L48" i="152"/>
  <c r="K14" i="152"/>
  <c r="K22" i="152"/>
  <c r="K30" i="152"/>
  <c r="K38" i="152"/>
  <c r="K46" i="152"/>
  <c r="I8" i="151"/>
  <c r="J9" i="151"/>
  <c r="L11" i="151"/>
  <c r="G14" i="151"/>
  <c r="H15" i="151"/>
  <c r="I16" i="151"/>
  <c r="J17" i="151"/>
  <c r="L19" i="151"/>
  <c r="G22" i="151"/>
  <c r="H23" i="151"/>
  <c r="I24" i="151"/>
  <c r="J25" i="151"/>
  <c r="L27" i="151"/>
  <c r="G30" i="151"/>
  <c r="H31" i="151"/>
  <c r="I32" i="151"/>
  <c r="J33" i="151"/>
  <c r="L35" i="151"/>
  <c r="G38" i="151"/>
  <c r="H39" i="151"/>
  <c r="I40" i="151"/>
  <c r="J41" i="151"/>
  <c r="L43" i="151"/>
  <c r="G46" i="151"/>
  <c r="H47" i="151"/>
  <c r="I48" i="151"/>
  <c r="H14" i="151"/>
  <c r="I15" i="151"/>
  <c r="H22" i="151"/>
  <c r="I23" i="151"/>
  <c r="H30" i="151"/>
  <c r="I31" i="151"/>
  <c r="H38" i="151"/>
  <c r="I39" i="151"/>
  <c r="H46" i="151"/>
  <c r="I47" i="151"/>
  <c r="K8" i="151"/>
  <c r="L9" i="151"/>
  <c r="L54" i="151" s="1"/>
  <c r="G12" i="151"/>
  <c r="I14" i="151"/>
  <c r="J15" i="151"/>
  <c r="K16" i="151"/>
  <c r="L17" i="151"/>
  <c r="G20" i="151"/>
  <c r="I22" i="151"/>
  <c r="J23" i="151"/>
  <c r="K24" i="151"/>
  <c r="L25" i="151"/>
  <c r="G28" i="151"/>
  <c r="I30" i="151"/>
  <c r="J31" i="151"/>
  <c r="K32" i="151"/>
  <c r="L33" i="151"/>
  <c r="G36" i="151"/>
  <c r="I38" i="151"/>
  <c r="J39" i="151"/>
  <c r="K40" i="151"/>
  <c r="L41" i="151"/>
  <c r="G44" i="151"/>
  <c r="I46" i="151"/>
  <c r="J47" i="151"/>
  <c r="K48" i="151"/>
  <c r="H12" i="151"/>
  <c r="J14" i="151"/>
  <c r="K15" i="151"/>
  <c r="H20" i="151"/>
  <c r="J22" i="151"/>
  <c r="K23" i="151"/>
  <c r="H28" i="151"/>
  <c r="J30" i="151"/>
  <c r="K31" i="151"/>
  <c r="H36" i="151"/>
  <c r="J38" i="151"/>
  <c r="K39" i="151"/>
  <c r="H44" i="151"/>
  <c r="J46" i="151"/>
  <c r="K47" i="151"/>
  <c r="I12" i="151"/>
  <c r="K14" i="151"/>
  <c r="I20" i="151"/>
  <c r="K22" i="151"/>
  <c r="I28" i="151"/>
  <c r="K30" i="151"/>
  <c r="I36" i="151"/>
  <c r="K38" i="151"/>
  <c r="I44" i="151"/>
  <c r="K46" i="151"/>
  <c r="I9" i="150"/>
  <c r="I8" i="150"/>
  <c r="J9" i="150"/>
  <c r="L11" i="150"/>
  <c r="G14" i="150"/>
  <c r="H15" i="150"/>
  <c r="I16" i="150"/>
  <c r="J17" i="150"/>
  <c r="L19" i="150"/>
  <c r="G22" i="150"/>
  <c r="H23" i="150"/>
  <c r="I24" i="150"/>
  <c r="J25" i="150"/>
  <c r="L27" i="150"/>
  <c r="G30" i="150"/>
  <c r="H31" i="150"/>
  <c r="I32" i="150"/>
  <c r="J33" i="150"/>
  <c r="L35" i="150"/>
  <c r="G38" i="150"/>
  <c r="H39" i="150"/>
  <c r="I40" i="150"/>
  <c r="J41" i="150"/>
  <c r="L43" i="150"/>
  <c r="G46" i="150"/>
  <c r="H8" i="150"/>
  <c r="I17" i="150"/>
  <c r="H40" i="150"/>
  <c r="J8" i="150"/>
  <c r="K9" i="150"/>
  <c r="H14" i="150"/>
  <c r="I15" i="150"/>
  <c r="J16" i="150"/>
  <c r="K17" i="150"/>
  <c r="H22" i="150"/>
  <c r="I23" i="150"/>
  <c r="J24" i="150"/>
  <c r="K25" i="150"/>
  <c r="H30" i="150"/>
  <c r="I31" i="150"/>
  <c r="J32" i="150"/>
  <c r="K33" i="150"/>
  <c r="H38" i="150"/>
  <c r="I39" i="150"/>
  <c r="J40" i="150"/>
  <c r="K41" i="150"/>
  <c r="H46" i="150"/>
  <c r="K8" i="150"/>
  <c r="L9" i="150"/>
  <c r="G12" i="150"/>
  <c r="I14" i="150"/>
  <c r="J15" i="150"/>
  <c r="K16" i="150"/>
  <c r="L17" i="150"/>
  <c r="G20" i="150"/>
  <c r="I22" i="150"/>
  <c r="J23" i="150"/>
  <c r="K24" i="150"/>
  <c r="L25" i="150"/>
  <c r="G28" i="150"/>
  <c r="I30" i="150"/>
  <c r="J31" i="150"/>
  <c r="K32" i="150"/>
  <c r="L33" i="150"/>
  <c r="G36" i="150"/>
  <c r="I38" i="150"/>
  <c r="J39" i="150"/>
  <c r="K40" i="150"/>
  <c r="L41" i="150"/>
  <c r="G44" i="150"/>
  <c r="I46" i="150"/>
  <c r="H16" i="150"/>
  <c r="H24" i="150"/>
  <c r="I25" i="150"/>
  <c r="H32" i="150"/>
  <c r="L8" i="150"/>
  <c r="L16" i="150"/>
  <c r="L24" i="150"/>
  <c r="J30" i="150"/>
  <c r="L32" i="150"/>
  <c r="J38" i="150"/>
  <c r="L40" i="150"/>
  <c r="J46" i="150"/>
  <c r="H18" i="149"/>
  <c r="J10" i="149"/>
  <c r="J18" i="149"/>
  <c r="J34" i="149"/>
  <c r="J42" i="149"/>
  <c r="I8" i="149"/>
  <c r="J9" i="149"/>
  <c r="K10" i="149"/>
  <c r="G14" i="149"/>
  <c r="H15" i="149"/>
  <c r="I16" i="149"/>
  <c r="J17" i="149"/>
  <c r="K18" i="149"/>
  <c r="G22" i="149"/>
  <c r="H23" i="149"/>
  <c r="I24" i="149"/>
  <c r="J25" i="149"/>
  <c r="K26" i="149"/>
  <c r="G30" i="149"/>
  <c r="H31" i="149"/>
  <c r="I32" i="149"/>
  <c r="J33" i="149"/>
  <c r="K34" i="149"/>
  <c r="G38" i="149"/>
  <c r="H39" i="149"/>
  <c r="I40" i="149"/>
  <c r="J41" i="149"/>
  <c r="K42" i="149"/>
  <c r="G46" i="149"/>
  <c r="H47" i="149"/>
  <c r="I48" i="149"/>
  <c r="J49" i="149"/>
  <c r="J26" i="149"/>
  <c r="J8" i="149"/>
  <c r="K9" i="149"/>
  <c r="L10" i="149"/>
  <c r="H14" i="149"/>
  <c r="I15" i="149"/>
  <c r="J16" i="149"/>
  <c r="K17" i="149"/>
  <c r="L18" i="149"/>
  <c r="H22" i="149"/>
  <c r="I23" i="149"/>
  <c r="J24" i="149"/>
  <c r="K25" i="149"/>
  <c r="L26" i="149"/>
  <c r="H30" i="149"/>
  <c r="I31" i="149"/>
  <c r="J32" i="149"/>
  <c r="K33" i="149"/>
  <c r="L34" i="149"/>
  <c r="H38" i="149"/>
  <c r="I39" i="149"/>
  <c r="J40" i="149"/>
  <c r="K41" i="149"/>
  <c r="L42" i="149"/>
  <c r="H46" i="149"/>
  <c r="I47" i="149"/>
  <c r="J48" i="149"/>
  <c r="K49" i="149"/>
  <c r="H8" i="149"/>
  <c r="H16" i="149"/>
  <c r="H24" i="149"/>
  <c r="H32" i="149"/>
  <c r="H40" i="149"/>
  <c r="H48" i="149"/>
  <c r="K8" i="149"/>
  <c r="I14" i="149"/>
  <c r="J15" i="149"/>
  <c r="K16" i="149"/>
  <c r="I22" i="149"/>
  <c r="J23" i="149"/>
  <c r="K24" i="149"/>
  <c r="I30" i="149"/>
  <c r="J31" i="149"/>
  <c r="K32" i="149"/>
  <c r="I38" i="149"/>
  <c r="J39" i="149"/>
  <c r="K40" i="149"/>
  <c r="I46" i="149"/>
  <c r="J47" i="149"/>
  <c r="K48" i="149"/>
  <c r="L49" i="149"/>
  <c r="L32" i="149"/>
  <c r="L40" i="149"/>
  <c r="L48" i="149"/>
  <c r="G10" i="149"/>
  <c r="G18" i="149"/>
  <c r="G26" i="149"/>
  <c r="G34" i="149"/>
  <c r="G42" i="149"/>
  <c r="H10" i="149"/>
  <c r="H26" i="149"/>
  <c r="H42" i="149"/>
  <c r="L52" i="148"/>
  <c r="G8" i="148"/>
  <c r="K12" i="148"/>
  <c r="K36" i="148"/>
  <c r="H8" i="148"/>
  <c r="I9" i="148"/>
  <c r="K11" i="148"/>
  <c r="L12" i="148"/>
  <c r="G15" i="148"/>
  <c r="H16" i="148"/>
  <c r="I17" i="148"/>
  <c r="K19" i="148"/>
  <c r="L20" i="148"/>
  <c r="G23" i="148"/>
  <c r="H24" i="148"/>
  <c r="I25" i="148"/>
  <c r="K27" i="148"/>
  <c r="L28" i="148"/>
  <c r="G31" i="148"/>
  <c r="H32" i="148"/>
  <c r="I33" i="148"/>
  <c r="K35" i="148"/>
  <c r="L36" i="148"/>
  <c r="G39" i="148"/>
  <c r="H40" i="148"/>
  <c r="I41" i="148"/>
  <c r="K43" i="148"/>
  <c r="L44" i="148"/>
  <c r="G47" i="148"/>
  <c r="H48" i="148"/>
  <c r="I49" i="148"/>
  <c r="G16" i="148"/>
  <c r="K20" i="148"/>
  <c r="G24" i="148"/>
  <c r="K28" i="148"/>
  <c r="G32" i="148"/>
  <c r="I8" i="148"/>
  <c r="H15" i="148"/>
  <c r="I16" i="148"/>
  <c r="H23" i="148"/>
  <c r="I24" i="148"/>
  <c r="H31" i="148"/>
  <c r="I32" i="148"/>
  <c r="H39" i="148"/>
  <c r="I40" i="148"/>
  <c r="H47" i="148"/>
  <c r="I48" i="148"/>
  <c r="J8" i="148"/>
  <c r="K8" i="148"/>
  <c r="G12" i="148"/>
  <c r="H13" i="148"/>
  <c r="J15" i="148"/>
  <c r="K16" i="148"/>
  <c r="G20" i="148"/>
  <c r="H21" i="148"/>
  <c r="J23" i="148"/>
  <c r="K24" i="148"/>
  <c r="G28" i="148"/>
  <c r="H29" i="148"/>
  <c r="J31" i="148"/>
  <c r="K32" i="148"/>
  <c r="G36" i="148"/>
  <c r="H37" i="148"/>
  <c r="J39" i="148"/>
  <c r="K40" i="148"/>
  <c r="G44" i="148"/>
  <c r="H45" i="148"/>
  <c r="J47" i="148"/>
  <c r="K48" i="148"/>
  <c r="J16" i="148"/>
  <c r="H12" i="148"/>
  <c r="I13" i="148"/>
  <c r="K15" i="148"/>
  <c r="H20" i="148"/>
  <c r="I21" i="148"/>
  <c r="K23" i="148"/>
  <c r="L24" i="148"/>
  <c r="H28" i="148"/>
  <c r="I29" i="148"/>
  <c r="K31" i="148"/>
  <c r="L32" i="148"/>
  <c r="H36" i="148"/>
  <c r="I37" i="148"/>
  <c r="K39" i="148"/>
  <c r="L40" i="148"/>
  <c r="H44" i="148"/>
  <c r="I45" i="148"/>
  <c r="K47" i="148"/>
  <c r="L48" i="148"/>
  <c r="I36" i="148"/>
  <c r="I44" i="148"/>
  <c r="J44" i="148"/>
  <c r="H9" i="147"/>
  <c r="I33" i="147"/>
  <c r="J9" i="147"/>
  <c r="K10" i="147"/>
  <c r="L11" i="147"/>
  <c r="G14" i="147"/>
  <c r="H15" i="147"/>
  <c r="J17" i="147"/>
  <c r="K18" i="147"/>
  <c r="L19" i="147"/>
  <c r="G22" i="147"/>
  <c r="H23" i="147"/>
  <c r="J25" i="147"/>
  <c r="K26" i="147"/>
  <c r="L27" i="147"/>
  <c r="G30" i="147"/>
  <c r="H31" i="147"/>
  <c r="J33" i="147"/>
  <c r="I17" i="147"/>
  <c r="H22" i="147"/>
  <c r="I23" i="147"/>
  <c r="K25" i="147"/>
  <c r="H30" i="147"/>
  <c r="I31" i="147"/>
  <c r="K33" i="147"/>
  <c r="I9" i="147"/>
  <c r="G23" i="147"/>
  <c r="I25" i="147"/>
  <c r="G31" i="147"/>
  <c r="K9" i="147"/>
  <c r="H43" i="147" s="1"/>
  <c r="L10" i="147"/>
  <c r="H14" i="147"/>
  <c r="I15" i="147"/>
  <c r="K17" i="147"/>
  <c r="L9" i="147"/>
  <c r="G12" i="147"/>
  <c r="I14" i="147"/>
  <c r="J15" i="147"/>
  <c r="L17" i="147"/>
  <c r="G20" i="147"/>
  <c r="I22" i="147"/>
  <c r="J23" i="147"/>
  <c r="L25" i="147"/>
  <c r="G28" i="147"/>
  <c r="I30" i="147"/>
  <c r="J31" i="147"/>
  <c r="L33" i="147"/>
  <c r="G15" i="147"/>
  <c r="H12" i="147"/>
  <c r="J14" i="147"/>
  <c r="H20" i="147"/>
  <c r="J22" i="147"/>
  <c r="K23" i="147"/>
  <c r="H28" i="147"/>
  <c r="J30" i="147"/>
  <c r="K31" i="147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F24" i="143"/>
  <c r="F25" i="143"/>
  <c r="F26" i="143"/>
  <c r="F27" i="143"/>
  <c r="F28" i="143"/>
  <c r="F29" i="143"/>
  <c r="F30" i="143"/>
  <c r="F31" i="143"/>
  <c r="F32" i="143"/>
  <c r="F33" i="143"/>
  <c r="F34" i="143"/>
  <c r="F35" i="143"/>
  <c r="F8" i="143"/>
  <c r="H66" i="150" l="1"/>
  <c r="L52" i="152"/>
  <c r="H66" i="154"/>
  <c r="H66" i="151"/>
  <c r="H44" i="147"/>
  <c r="H65" i="154"/>
  <c r="L35" i="147"/>
  <c r="L53" i="152"/>
  <c r="H65" i="149"/>
  <c r="L52" i="149"/>
  <c r="H61" i="155"/>
  <c r="H63" i="155"/>
  <c r="L53" i="155"/>
  <c r="H62" i="155"/>
  <c r="H64" i="155"/>
  <c r="H65" i="155"/>
  <c r="L52" i="155"/>
  <c r="H66" i="153"/>
  <c r="H63" i="153"/>
  <c r="H65" i="153"/>
  <c r="L54" i="154"/>
  <c r="L53" i="154"/>
  <c r="H63" i="154"/>
  <c r="H64" i="154"/>
  <c r="H62" i="154"/>
  <c r="H64" i="152"/>
  <c r="H65" i="152"/>
  <c r="H64" i="153"/>
  <c r="H62" i="153"/>
  <c r="L53" i="153"/>
  <c r="L53" i="151"/>
  <c r="H63" i="151"/>
  <c r="H65" i="151"/>
  <c r="H62" i="152"/>
  <c r="H63" i="152"/>
  <c r="H61" i="152"/>
  <c r="H64" i="151"/>
  <c r="H62" i="151"/>
  <c r="L53" i="149"/>
  <c r="L54" i="150"/>
  <c r="L53" i="150"/>
  <c r="H65" i="150"/>
  <c r="H64" i="150"/>
  <c r="H63" i="150"/>
  <c r="H62" i="150"/>
  <c r="L51" i="148"/>
  <c r="H63" i="149"/>
  <c r="H61" i="149"/>
  <c r="H62" i="149"/>
  <c r="H64" i="149"/>
  <c r="H45" i="147"/>
  <c r="H46" i="147"/>
  <c r="H47" i="147"/>
  <c r="H62" i="148"/>
  <c r="H63" i="148"/>
  <c r="H60" i="148"/>
  <c r="H61" i="148"/>
  <c r="H64" i="148"/>
  <c r="L34" i="147"/>
  <c r="L8" i="143"/>
  <c r="H8" i="143"/>
  <c r="J8" i="143"/>
  <c r="I8" i="143"/>
  <c r="G8" i="143"/>
  <c r="K8" i="143"/>
  <c r="G35" i="143"/>
  <c r="K35" i="143"/>
  <c r="J35" i="143"/>
  <c r="H35" i="143"/>
  <c r="I35" i="143"/>
  <c r="L35" i="143"/>
  <c r="G31" i="143"/>
  <c r="K31" i="143"/>
  <c r="H31" i="143"/>
  <c r="I31" i="143"/>
  <c r="J31" i="143"/>
  <c r="L31" i="143"/>
  <c r="G33" i="143"/>
  <c r="K33" i="143"/>
  <c r="L33" i="143"/>
  <c r="J33" i="143"/>
  <c r="H33" i="143"/>
  <c r="I33" i="143"/>
  <c r="G29" i="143"/>
  <c r="K29" i="143"/>
  <c r="I29" i="143"/>
  <c r="H29" i="143"/>
  <c r="J29" i="143"/>
  <c r="L29" i="143"/>
  <c r="H25" i="143"/>
  <c r="L25" i="143"/>
  <c r="J25" i="143"/>
  <c r="K25" i="143"/>
  <c r="G25" i="143"/>
  <c r="I25" i="143"/>
  <c r="H21" i="143"/>
  <c r="L21" i="143"/>
  <c r="G21" i="143"/>
  <c r="I21" i="143"/>
  <c r="J21" i="143"/>
  <c r="K21" i="143"/>
  <c r="H17" i="143"/>
  <c r="L17" i="143"/>
  <c r="J17" i="143"/>
  <c r="I17" i="143"/>
  <c r="K17" i="143"/>
  <c r="G17" i="143"/>
  <c r="H13" i="143"/>
  <c r="L13" i="143"/>
  <c r="G13" i="143"/>
  <c r="K13" i="143"/>
  <c r="I13" i="143"/>
  <c r="J13" i="143"/>
  <c r="H9" i="143"/>
  <c r="L9" i="143"/>
  <c r="J9" i="143"/>
  <c r="G9" i="143"/>
  <c r="I9" i="143"/>
  <c r="K9" i="143"/>
  <c r="G27" i="143"/>
  <c r="K27" i="143"/>
  <c r="J27" i="143"/>
  <c r="L27" i="143"/>
  <c r="H27" i="143"/>
  <c r="I27" i="143"/>
  <c r="H23" i="143"/>
  <c r="L23" i="143"/>
  <c r="K23" i="143"/>
  <c r="I23" i="143"/>
  <c r="J23" i="143"/>
  <c r="G23" i="143"/>
  <c r="H19" i="143"/>
  <c r="L19" i="143"/>
  <c r="I19" i="143"/>
  <c r="K19" i="143"/>
  <c r="G19" i="143"/>
  <c r="J19" i="143"/>
  <c r="H15" i="143"/>
  <c r="L15" i="143"/>
  <c r="K15" i="143"/>
  <c r="G15" i="143"/>
  <c r="I15" i="143"/>
  <c r="J15" i="143"/>
  <c r="H11" i="143"/>
  <c r="L11" i="143"/>
  <c r="I11" i="143"/>
  <c r="J11" i="143"/>
  <c r="K11" i="143"/>
  <c r="G11" i="143"/>
  <c r="I34" i="143"/>
  <c r="K34" i="143"/>
  <c r="L34" i="143"/>
  <c r="G34" i="143"/>
  <c r="H34" i="143"/>
  <c r="J34" i="143"/>
  <c r="I30" i="143"/>
  <c r="H30" i="143"/>
  <c r="G30" i="143"/>
  <c r="J30" i="143"/>
  <c r="K30" i="143"/>
  <c r="L30" i="143"/>
  <c r="I26" i="143"/>
  <c r="K26" i="143"/>
  <c r="H26" i="143"/>
  <c r="J26" i="143"/>
  <c r="L26" i="143"/>
  <c r="G26" i="143"/>
  <c r="J22" i="143"/>
  <c r="G22" i="143"/>
  <c r="L22" i="143"/>
  <c r="H22" i="143"/>
  <c r="I22" i="143"/>
  <c r="K22" i="143"/>
  <c r="J18" i="143"/>
  <c r="I18" i="143"/>
  <c r="K18" i="143"/>
  <c r="L18" i="143"/>
  <c r="G18" i="143"/>
  <c r="H18" i="143"/>
  <c r="J14" i="143"/>
  <c r="G14" i="143"/>
  <c r="L14" i="143"/>
  <c r="H14" i="143"/>
  <c r="I14" i="143"/>
  <c r="K14" i="143"/>
  <c r="J10" i="143"/>
  <c r="I10" i="143"/>
  <c r="H10" i="143"/>
  <c r="K10" i="143"/>
  <c r="L10" i="143"/>
  <c r="G10" i="143"/>
  <c r="I32" i="143"/>
  <c r="G32" i="143"/>
  <c r="L32" i="143"/>
  <c r="J32" i="143"/>
  <c r="K32" i="143"/>
  <c r="H32" i="143"/>
  <c r="I28" i="143"/>
  <c r="J28" i="143"/>
  <c r="L28" i="143"/>
  <c r="G28" i="143"/>
  <c r="H28" i="143"/>
  <c r="K28" i="143"/>
  <c r="J24" i="143"/>
  <c r="K24" i="143"/>
  <c r="I24" i="143"/>
  <c r="L24" i="143"/>
  <c r="G24" i="143"/>
  <c r="H24" i="143"/>
  <c r="J20" i="143"/>
  <c r="H20" i="143"/>
  <c r="L20" i="143"/>
  <c r="G20" i="143"/>
  <c r="I20" i="143"/>
  <c r="K20" i="143"/>
  <c r="J16" i="143"/>
  <c r="K16" i="143"/>
  <c r="H16" i="143"/>
  <c r="I16" i="143"/>
  <c r="G16" i="143"/>
  <c r="L16" i="143"/>
  <c r="J12" i="143"/>
  <c r="H12" i="143"/>
  <c r="K12" i="143"/>
  <c r="L12" i="143"/>
  <c r="G12" i="143"/>
  <c r="I12" i="143"/>
  <c r="H45" i="143" l="1"/>
  <c r="H48" i="143"/>
  <c r="H49" i="143"/>
  <c r="H46" i="143"/>
  <c r="H47" i="143"/>
  <c r="L37" i="143" l="1"/>
  <c r="L36" i="143"/>
</calcChain>
</file>

<file path=xl/sharedStrings.xml><?xml version="1.0" encoding="utf-8"?>
<sst xmlns="http://schemas.openxmlformats.org/spreadsheetml/2006/main" count="1228" uniqueCount="811">
  <si>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</si>
  <si>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</si>
  <si>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</si>
  <si>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</si>
  <si>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</si>
  <si>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</si>
  <si>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</si>
  <si>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ผ่านเกณฑ์การประเมิน</t>
  </si>
  <si>
    <t>รวมจำนวนคน</t>
  </si>
  <si>
    <t>ร้อยละ</t>
  </si>
  <si>
    <t>อ่อนน้อม</t>
  </si>
  <si>
    <t>เกณฑ์การประเมิน</t>
  </si>
  <si>
    <t>คะแนน</t>
  </si>
  <si>
    <t>ระดับคุณภาพ</t>
  </si>
  <si>
    <t>จำนวนคน</t>
  </si>
  <si>
    <t>ดีมาก</t>
  </si>
  <si>
    <t>พอใช้</t>
  </si>
  <si>
    <t>ผ่าน</t>
  </si>
  <si>
    <t>ไม่ผ่าน</t>
  </si>
  <si>
    <t>ดี</t>
  </si>
  <si>
    <t>เด็กชายศิวกร</t>
  </si>
  <si>
    <t>เด็กชายธนภูมิ</t>
  </si>
  <si>
    <t>เด็กชายรัฐภูมิ</t>
  </si>
  <si>
    <t>เด็กชายธนภัทร</t>
  </si>
  <si>
    <t>เด็กหญิงณัฐณิชา</t>
  </si>
  <si>
    <t>วงษ์สุวรรณ์</t>
  </si>
  <si>
    <t>เด็กหญิงณัชชา</t>
  </si>
  <si>
    <t>ชาวเวียง</t>
  </si>
  <si>
    <t>เด็กหญิงกนกพร</t>
  </si>
  <si>
    <t>เด็กหญิงกนกวรรณ</t>
  </si>
  <si>
    <t>บุญธรรม</t>
  </si>
  <si>
    <t>เด็กหญิงณัฐพร</t>
  </si>
  <si>
    <t>เด็กชายสิรภพ</t>
  </si>
  <si>
    <t>เด็กหญิงกัญญาวีร์</t>
  </si>
  <si>
    <t>เด็กหญิงเปมิกา</t>
  </si>
  <si>
    <t>เด็กชายณัฐดนัย</t>
  </si>
  <si>
    <t>เด็กชายธนากร</t>
  </si>
  <si>
    <t>เอื้อเฟื้อ</t>
  </si>
  <si>
    <t>เด็กชายธนกฤต</t>
  </si>
  <si>
    <t>ชั้นมัธยมศึกษาปีที่ 2/1</t>
  </si>
  <si>
    <t>ชั้นมัธยมศึกษาปีที่ 2/2</t>
  </si>
  <si>
    <t>ชั้นมัธยมศึกษาปีที่ 2/3</t>
  </si>
  <si>
    <t>ชั้นมัธยมศึกษาปีที่ 2/4</t>
  </si>
  <si>
    <t>ชั้นมัธยมศึกษาปีที่ 2/5</t>
  </si>
  <si>
    <t>ชั้นมัธยมศึกษาปีที่ 2/6</t>
  </si>
  <si>
    <t>ชั้นมัธยมศึกษาปีที่ 2/7</t>
  </si>
  <si>
    <t>ชั้นมัธยมศึกษาปีที่ 2/8</t>
  </si>
  <si>
    <t>ชั้นมัธยมศึกษาปีที่ 2/9</t>
  </si>
  <si>
    <t>ชั้นมัธยมศึกษาปีที่ 2/10</t>
  </si>
  <si>
    <t>คะแนนตอนที่ 1 (11)</t>
  </si>
  <si>
    <t>คะแนนตอนที่ 2 (9)</t>
  </si>
  <si>
    <t>ต่ำกว่าร้อยละ 50</t>
  </si>
  <si>
    <t>ร้อยละ 50-59</t>
  </si>
  <si>
    <t>ร้อยละ 60-69</t>
  </si>
  <si>
    <t>ร้อยละ 70-79</t>
  </si>
  <si>
    <t>ร้อยละ 80 ขึ้นไป</t>
  </si>
  <si>
    <t>คะแนนรวม (2๐ คะแนน)</t>
  </si>
  <si>
    <t>เกณฑ์การตัดสินได้ร้อยละ 60-69 ขึ้นไปถือว่าผ่าน</t>
  </si>
  <si>
    <t xml:space="preserve">ร้อยละ 70 - 79 </t>
  </si>
  <si>
    <t>ร้อยละ 60 - 69 (ผ่านจุดเน้นทักษะการคิด)</t>
  </si>
  <si>
    <t>ร้อยละ 50 - 59</t>
  </si>
  <si>
    <t xml:space="preserve">ต่ำกว่าร้อยละ 50 </t>
  </si>
  <si>
    <t xml:space="preserve">     ประเมิน วันที่........เดือน..............................พ.ศ. ..........</t>
  </si>
  <si>
    <t>ลงชื่อ.....................................................ผู้ประเมิน</t>
  </si>
  <si>
    <t>(...................................................)</t>
  </si>
  <si>
    <t>ตำแหน่ง ..............................</t>
  </si>
  <si>
    <t>เด็กหญิงพีรดา</t>
  </si>
  <si>
    <t>สุบุตรดี</t>
  </si>
  <si>
    <t>เด็กหญิงจิรัชญา</t>
  </si>
  <si>
    <t>เด็กหญิงเพชรลดา</t>
  </si>
  <si>
    <t>เด็กหญิงชาลินี</t>
  </si>
  <si>
    <t>เด็กหญิงวริศรา</t>
  </si>
  <si>
    <t>พันธ์ธรรม</t>
  </si>
  <si>
    <t>ศรีสวัสดิ์</t>
  </si>
  <si>
    <t>ชาวเมือง</t>
  </si>
  <si>
    <t>เด็กชายชวกร</t>
  </si>
  <si>
    <t>เด็กหญิงกมลรัตน์</t>
  </si>
  <si>
    <t>อยู่คง</t>
  </si>
  <si>
    <t>เด็กหญิงนภัสสร</t>
  </si>
  <si>
    <t>เด็กหญิงปิยธิดา</t>
  </si>
  <si>
    <t>เด็กชายเจษฎา</t>
  </si>
  <si>
    <t>เด็กชายปัณณวัฒน์</t>
  </si>
  <si>
    <t>เด็กชายธนาธิป</t>
  </si>
  <si>
    <t>เด็กหญิงอรวรรณ</t>
  </si>
  <si>
    <t>เด็กหญิงอรัญญา</t>
  </si>
  <si>
    <t>สังข์ทอง</t>
  </si>
  <si>
    <t>มากเจริญ</t>
  </si>
  <si>
    <t>เด็กหญิงรุ้งตะวัน</t>
  </si>
  <si>
    <t>เด็กหญิงปภาวรินทร์</t>
  </si>
  <si>
    <t>รุ่งเรือง</t>
  </si>
  <si>
    <t>อาจหาญ</t>
  </si>
  <si>
    <t>เด็กชายธนวัฒน์</t>
  </si>
  <si>
    <t>พิมพิสาร</t>
  </si>
  <si>
    <t>ทองทาย</t>
  </si>
  <si>
    <t>โปรยลาภ</t>
  </si>
  <si>
    <t>เด็กหญิงวาสนา</t>
  </si>
  <si>
    <t>หอมเดิม</t>
  </si>
  <si>
    <t>เด็กหญิงลักษิกา</t>
  </si>
  <si>
    <t>เด็กหญิงปพิชญา</t>
  </si>
  <si>
    <t>ดีศรี</t>
  </si>
  <si>
    <t>เด็กชายอนันดา</t>
  </si>
  <si>
    <t>พระครูถิ่น</t>
  </si>
  <si>
    <t>โพนงาม</t>
  </si>
  <si>
    <t>เหลืองอร่ามจิตร</t>
  </si>
  <si>
    <t>อุทโก</t>
  </si>
  <si>
    <t>เด็กหญิงณัฐวรรณ</t>
  </si>
  <si>
    <t>เด็กหญิงจิราพัชร</t>
  </si>
  <si>
    <t>เด็กหญิงพิมพ์ชนก</t>
  </si>
  <si>
    <t>สุขสวัสดิ์</t>
  </si>
  <si>
    <t>สิงห์คำ</t>
  </si>
  <si>
    <t>เด็กชายธนกร</t>
  </si>
  <si>
    <t>โถทอง</t>
  </si>
  <si>
    <t>ทองดีแสน</t>
  </si>
  <si>
    <t>เด็กหญิงณัฏฐณิชา</t>
  </si>
  <si>
    <t>นวลสุวรรณ์</t>
  </si>
  <si>
    <t>ลำบอง</t>
  </si>
  <si>
    <t>พงษ์เฉย</t>
  </si>
  <si>
    <t>วัฒนวิเชียร</t>
  </si>
  <si>
    <t>เด็กชายยศพล</t>
  </si>
  <si>
    <t>เด็กหญิงณัฐฌา</t>
  </si>
  <si>
    <t>เด็กหญิงชลธิชา</t>
  </si>
  <si>
    <t>มาประเสริฐ</t>
  </si>
  <si>
    <t>แสงดำ</t>
  </si>
  <si>
    <t>เด็กชายสิรภัทร</t>
  </si>
  <si>
    <t>เด็กชายนครินทร์</t>
  </si>
  <si>
    <t>เด็กชายภาสกร</t>
  </si>
  <si>
    <t>เดชาฤทธิ์</t>
  </si>
  <si>
    <t>หลำผาสุข</t>
  </si>
  <si>
    <t>เด็กชายพงศกร</t>
  </si>
  <si>
    <t>แสงทอง</t>
  </si>
  <si>
    <t>ขันทอง</t>
  </si>
  <si>
    <t>เด็กชายพีรพัฒน์</t>
  </si>
  <si>
    <t>บุญมี</t>
  </si>
  <si>
    <t>เด็กชายพีรภัทร</t>
  </si>
  <si>
    <t>เด็กหญิงฑิฆัมพร</t>
  </si>
  <si>
    <t>เด็กชายณัฏฐพงษ์</t>
  </si>
  <si>
    <t>คำภูษา</t>
  </si>
  <si>
    <t>ปริยาภัทรสกุล</t>
  </si>
  <si>
    <t>เด็กชายธัชพล</t>
  </si>
  <si>
    <t>อ่อนเอม</t>
  </si>
  <si>
    <t>เด็กชายนราวิชญ์</t>
  </si>
  <si>
    <t>โนนกงกาง</t>
  </si>
  <si>
    <t>เด็กชายปฏิภาณ</t>
  </si>
  <si>
    <t>เอื้อการณ์</t>
  </si>
  <si>
    <t>ไกรสิงห์</t>
  </si>
  <si>
    <t>เด็กชายสุดสยาม</t>
  </si>
  <si>
    <t>สร้อยวัฒนานนท์</t>
  </si>
  <si>
    <t>เด็กหญิงณัฏฐนิชา</t>
  </si>
  <si>
    <t>เด็กหญิงกันทลิส</t>
  </si>
  <si>
    <t>แพงดี</t>
  </si>
  <si>
    <t>เด็กหญิงกุลพัตร</t>
  </si>
  <si>
    <t>มานะกิจ</t>
  </si>
  <si>
    <t>เด็กหญิงจิดาภา</t>
  </si>
  <si>
    <t>โสดา</t>
  </si>
  <si>
    <t>เด็กหญิงโชตินิภา</t>
  </si>
  <si>
    <t>มั่นคง</t>
  </si>
  <si>
    <t>เกตุแก้ว</t>
  </si>
  <si>
    <t>อุ่นถิ่น</t>
  </si>
  <si>
    <t>เด็กหญิงนาริศา</t>
  </si>
  <si>
    <t>อินทสร</t>
  </si>
  <si>
    <t>เด็กหญิงปุณญาพร</t>
  </si>
  <si>
    <t>พหุคำบา</t>
  </si>
  <si>
    <t>เด็กหญิงพรญาณี</t>
  </si>
  <si>
    <t>เด็กหญิงพัชรลดา</t>
  </si>
  <si>
    <t>สมัครไร่</t>
  </si>
  <si>
    <t>เด็กหญิงมุกอันดา</t>
  </si>
  <si>
    <t>บุญครุฑ</t>
  </si>
  <si>
    <t>เด็กหญิงรัตนาวลี</t>
  </si>
  <si>
    <t>พักลา</t>
  </si>
  <si>
    <t>เด็กหญิงวรัชยา</t>
  </si>
  <si>
    <t>คงกระพันธ์</t>
  </si>
  <si>
    <t>เด็กหญิงศรัญญา</t>
  </si>
  <si>
    <t>พรชัยธนกิตติ</t>
  </si>
  <si>
    <t>เด็กหญิงศุภัชญา</t>
  </si>
  <si>
    <t>สมศรี</t>
  </si>
  <si>
    <t>เด็กหญิงสุธิดา</t>
  </si>
  <si>
    <t>วงศ์เลิศ</t>
  </si>
  <si>
    <t>เด็กหญิงสุธิมา</t>
  </si>
  <si>
    <t>สายแวว</t>
  </si>
  <si>
    <t>เด็กหญิงอนันธิญดา</t>
  </si>
  <si>
    <t>เหมเพชร</t>
  </si>
  <si>
    <t>เด็กหญิงอภิฌา</t>
  </si>
  <si>
    <t>นงศ์พยัคฆ์</t>
  </si>
  <si>
    <t>เด็กชายสุวัฒนา</t>
  </si>
  <si>
    <t>เด็กชายณัฐเมธี</t>
  </si>
  <si>
    <t>เอมบุตร</t>
  </si>
  <si>
    <t>พิลาโท</t>
  </si>
  <si>
    <t>เด็กชายธนวิทย์</t>
  </si>
  <si>
    <t>ทรัพย์เจริญ</t>
  </si>
  <si>
    <t>เด็กชายปัณณวิชญ์</t>
  </si>
  <si>
    <t>ย่างเล้ง</t>
  </si>
  <si>
    <t>เด็กชายภูวเดช</t>
  </si>
  <si>
    <t>อินทเชื้อ</t>
  </si>
  <si>
    <t>เด็กชายศุภกร</t>
  </si>
  <si>
    <t>ง่วนกิจเจริญ</t>
  </si>
  <si>
    <t>ตอเสนา</t>
  </si>
  <si>
    <t>งามเพลินศิลป์</t>
  </si>
  <si>
    <t>เด็กชายอภิณัฐ</t>
  </si>
  <si>
    <t>ตรีนิตย์</t>
  </si>
  <si>
    <t>เด็กหญิงกุลนาถ</t>
  </si>
  <si>
    <t>เจริญพร</t>
  </si>
  <si>
    <t>เด็กหญิงพรรณวรท</t>
  </si>
  <si>
    <t>เรืองรองธรรม</t>
  </si>
  <si>
    <t>เด็กหญิงจุฑารัตน์</t>
  </si>
  <si>
    <t>ปั้นทิม</t>
  </si>
  <si>
    <t>ยามนิยม</t>
  </si>
  <si>
    <t>เด็กหญิงธณัสนันท์</t>
  </si>
  <si>
    <t>เด็กหญิงธิดา</t>
  </si>
  <si>
    <t>โชติพงษ์</t>
  </si>
  <si>
    <t>เด็กหญิงนภัสกร</t>
  </si>
  <si>
    <t>นึกถึง</t>
  </si>
  <si>
    <t>เด็กหญิงนวินดา</t>
  </si>
  <si>
    <t>สุขสมทรัพย์</t>
  </si>
  <si>
    <t>เด็กหญิงมัณฑนา</t>
  </si>
  <si>
    <t>ยาฮะ</t>
  </si>
  <si>
    <t>เด็กหญิงมิญาวดี</t>
  </si>
  <si>
    <t>ขุมทิพย์</t>
  </si>
  <si>
    <t>เด็กหญิงวชิรญาณ์</t>
  </si>
  <si>
    <t>กุลเพชร์</t>
  </si>
  <si>
    <t>เด็กหญิงวัทญญา</t>
  </si>
  <si>
    <t>ขาวสอาด</t>
  </si>
  <si>
    <t>เด็กหญิงวิชญาพร</t>
  </si>
  <si>
    <t>เหล่าอุ่นอ่อน</t>
  </si>
  <si>
    <t>เด็กหญิงศิริโสภา</t>
  </si>
  <si>
    <t>มาศิริ</t>
  </si>
  <si>
    <t>เด็กหญิงสิรินทรา</t>
  </si>
  <si>
    <t>ปราณีชาติ</t>
  </si>
  <si>
    <t>เด็กชายกรณ์ภวิษย์</t>
  </si>
  <si>
    <t>สีดารักษ์</t>
  </si>
  <si>
    <t>เด็กชายกฤษฎา</t>
  </si>
  <si>
    <t>เอี่ยมโอด</t>
  </si>
  <si>
    <t>เด็กชายกิตติทัศ</t>
  </si>
  <si>
    <t>สืบแสง</t>
  </si>
  <si>
    <t>เด็กชายกิตติธัช</t>
  </si>
  <si>
    <t>นาแพง</t>
  </si>
  <si>
    <t>เด็กชายคุณากร</t>
  </si>
  <si>
    <t>คชรินทร์</t>
  </si>
  <si>
    <t>แป้งร่ำ</t>
  </si>
  <si>
    <t>กุลพงษ์</t>
  </si>
  <si>
    <t>บัวสันเทียะ</t>
  </si>
  <si>
    <t>เด็กชายนนทวัชช์</t>
  </si>
  <si>
    <t>แก้วตา</t>
  </si>
  <si>
    <t>เด็กชายนนธวัฒน์</t>
  </si>
  <si>
    <t>โนนนอก</t>
  </si>
  <si>
    <t>เด็กชายนิติธร</t>
  </si>
  <si>
    <t>ศรีเนตร</t>
  </si>
  <si>
    <t>ผึ่งผาย</t>
  </si>
  <si>
    <t>เด็กชายพิชญุตม์</t>
  </si>
  <si>
    <t>โพธิ์เย็น</t>
  </si>
  <si>
    <t>เด็กชายภูริภัทร</t>
  </si>
  <si>
    <t>ทรายทอง</t>
  </si>
  <si>
    <t>เด็กชายสมเกียรติ</t>
  </si>
  <si>
    <t>เจริญเอม</t>
  </si>
  <si>
    <t>เด็กชายสุธิศักดิ์</t>
  </si>
  <si>
    <t>วงรอด</t>
  </si>
  <si>
    <t>เด็กชายอชิติกร</t>
  </si>
  <si>
    <t>เหล็กศิริ</t>
  </si>
  <si>
    <t>เรืองนาม</t>
  </si>
  <si>
    <t>แก้วแสงศิริชัย</t>
  </si>
  <si>
    <t>เด็กหญิงกัลยทรรศน์</t>
  </si>
  <si>
    <t>วงษ์วัฒนะ</t>
  </si>
  <si>
    <t>เด็กหญิงขวัญมนัส</t>
  </si>
  <si>
    <t>จินพิณโย</t>
  </si>
  <si>
    <t>ไชโย</t>
  </si>
  <si>
    <t>เด็กหญิงจิราภา</t>
  </si>
  <si>
    <t>แสงสุวรรณ</t>
  </si>
  <si>
    <t>เด็กหญิงชนิสรา</t>
  </si>
  <si>
    <t>อยู่สมพงษ์</t>
  </si>
  <si>
    <t>เด็กหญิงชวิศา</t>
  </si>
  <si>
    <t>ศรแก้ว</t>
  </si>
  <si>
    <t>เด็กหญิงญาณีรัตน์</t>
  </si>
  <si>
    <t>ขวัญเมือง</t>
  </si>
  <si>
    <t>เด็กหญิงฑุลิกา</t>
  </si>
  <si>
    <t>ศิลธรรม</t>
  </si>
  <si>
    <t>เด็กหญิงณัฏฐวรรณ</t>
  </si>
  <si>
    <t>ช่างเก็บ</t>
  </si>
  <si>
    <t>เด็กหญิงณิชา</t>
  </si>
  <si>
    <t>มากแสง</t>
  </si>
  <si>
    <t>เด็กหญิงดอกฝ้าย</t>
  </si>
  <si>
    <t>มนต์ขลัง</t>
  </si>
  <si>
    <t>เด็กหญิงดานุทิน</t>
  </si>
  <si>
    <t>สืบวงษ์</t>
  </si>
  <si>
    <t>เด็กหญิงธมลวรรณ</t>
  </si>
  <si>
    <t>ปัทธิสามะ</t>
  </si>
  <si>
    <t>เด็กหญิงนันทิกานต์</t>
  </si>
  <si>
    <t>เจริญ</t>
  </si>
  <si>
    <t>เด็กหญิงปัณฑิตา</t>
  </si>
  <si>
    <t>ศรีจันทร์</t>
  </si>
  <si>
    <t>เด็กหญิงปารีณา</t>
  </si>
  <si>
    <t>จีระสิงห์</t>
  </si>
  <si>
    <t>เด็กหญิงวรรณรดา</t>
  </si>
  <si>
    <t>สาทัง</t>
  </si>
  <si>
    <t>เด็กหญิงวรรณษา</t>
  </si>
  <si>
    <t>ผ่องสะอาด</t>
  </si>
  <si>
    <t>ศรีภา</t>
  </si>
  <si>
    <t>ประกอบแก้ว</t>
  </si>
  <si>
    <t>เด็กหญิงศิลาลักษณ์</t>
  </si>
  <si>
    <t>ศักดิ์ดาเจริญ</t>
  </si>
  <si>
    <t>เด็กหญิงอนงนาฏ</t>
  </si>
  <si>
    <t>เด็กชายก้องกฤษฏา</t>
  </si>
  <si>
    <t>จำจิตต์</t>
  </si>
  <si>
    <t>เด็กชายกันตพัฒน์</t>
  </si>
  <si>
    <t>สุดใจ</t>
  </si>
  <si>
    <t>เด็กชายเกียรติศักดิ์</t>
  </si>
  <si>
    <t>เด็กชายชนาธิป</t>
  </si>
  <si>
    <t>เถลิงกอบลาภ</t>
  </si>
  <si>
    <t>เด็กชายทักษ์ดนัย</t>
  </si>
  <si>
    <t>มูลชัย</t>
  </si>
  <si>
    <t>เด็กชายทัศนวัฒน์</t>
  </si>
  <si>
    <t>พราวศรี</t>
  </si>
  <si>
    <t>เด็กชายธนพงษ์</t>
  </si>
  <si>
    <t>องค์ตระกูลอารี</t>
  </si>
  <si>
    <t>เด็กชายธนยศ</t>
  </si>
  <si>
    <t>ศิริโต</t>
  </si>
  <si>
    <t>เด็กชายธนันธร</t>
  </si>
  <si>
    <t>ชูสลับ</t>
  </si>
  <si>
    <t>เด็กชายปณตพล</t>
  </si>
  <si>
    <t>บุญท้วม</t>
  </si>
  <si>
    <t>เด็กชายยศกร</t>
  </si>
  <si>
    <t>ประสานเชื้อ</t>
  </si>
  <si>
    <t>เด็กชายรัชชานนท์</t>
  </si>
  <si>
    <t>ใกล้บุบผา</t>
  </si>
  <si>
    <t>เด็กชายรุจิกร</t>
  </si>
  <si>
    <t>นึกธรรม</t>
  </si>
  <si>
    <t>เด็กชายวีรวัฒน์</t>
  </si>
  <si>
    <t>เด็กชายสิขรินทร์</t>
  </si>
  <si>
    <t>พรหมมา</t>
  </si>
  <si>
    <t>เด็กชายสิริศักดิ์</t>
  </si>
  <si>
    <t>อารี</t>
  </si>
  <si>
    <t>เด็กชายสุรสิทธิ์</t>
  </si>
  <si>
    <t>เรืองฤทธิ์</t>
  </si>
  <si>
    <t>เด็กชายอดิศร</t>
  </si>
  <si>
    <t>เด็กหญิงจิระประภา</t>
  </si>
  <si>
    <t>ประภา</t>
  </si>
  <si>
    <t>เด็กหญิงชญาณี</t>
  </si>
  <si>
    <t>เกตุมี</t>
  </si>
  <si>
    <t>เด็กหญิงชลิตา</t>
  </si>
  <si>
    <t>เทศนวน</t>
  </si>
  <si>
    <t>กองวิเศษ</t>
  </si>
  <si>
    <t>เด็กหญิงชุติมา</t>
  </si>
  <si>
    <t>ศิลาภรพรรณ</t>
  </si>
  <si>
    <t>เด็กหญิงญาณินท์</t>
  </si>
  <si>
    <t>เสียงเย็น</t>
  </si>
  <si>
    <t>เด็กหญิงธนพร</t>
  </si>
  <si>
    <t>กระจ่างมล</t>
  </si>
  <si>
    <t>เด็กหญิงธนวรรณ</t>
  </si>
  <si>
    <t>บุคขุน</t>
  </si>
  <si>
    <t>เด็กหญิงธัญรดา</t>
  </si>
  <si>
    <t>เนียมทอง</t>
  </si>
  <si>
    <t>เด็กหญิงนิภาธร</t>
  </si>
  <si>
    <t>แก้วศรี</t>
  </si>
  <si>
    <t>เด็กหญิงเบญจสิริ</t>
  </si>
  <si>
    <t>เพ็งครั่ง</t>
  </si>
  <si>
    <t>เด็กหญิงปภาดา</t>
  </si>
  <si>
    <t>บัวชาบาล</t>
  </si>
  <si>
    <t>สุดใจชื้น</t>
  </si>
  <si>
    <t>เด็กหญิงพรพรรณ</t>
  </si>
  <si>
    <t>ไกรทอง</t>
  </si>
  <si>
    <t>เด็กหญิงพัทธนันท์</t>
  </si>
  <si>
    <t>เปี่ยมวารี</t>
  </si>
  <si>
    <t>เด็กหญิงพิชามญชุ์</t>
  </si>
  <si>
    <t>กิ่งเส็ง</t>
  </si>
  <si>
    <t>เด็กหญิงเพชรดา</t>
  </si>
  <si>
    <t>จันทะวงษา</t>
  </si>
  <si>
    <t>เด็กหญิงรภัสสา</t>
  </si>
  <si>
    <t>เด็กหญิงสริญญา</t>
  </si>
  <si>
    <t>หนูแดง</t>
  </si>
  <si>
    <t>เด็กหญิงสุพัชชา</t>
  </si>
  <si>
    <t>ทุ่มโมง</t>
  </si>
  <si>
    <t>เด็กหญิงสุพัตรา</t>
  </si>
  <si>
    <t>บุญนิธิพัฒน์</t>
  </si>
  <si>
    <t>เด็กหญิงสุวนันท์</t>
  </si>
  <si>
    <t>วิมลภักดิ์</t>
  </si>
  <si>
    <t>เด็กหญิงหยกมณี</t>
  </si>
  <si>
    <t>ยืนสุข</t>
  </si>
  <si>
    <t>กันยาประสิทธิ์</t>
  </si>
  <si>
    <t>เด็กหญิงอัฐภิญญา</t>
  </si>
  <si>
    <t>นวลปลอด</t>
  </si>
  <si>
    <t>เด็กชายเกศฎา</t>
  </si>
  <si>
    <t>แกมนิล</t>
  </si>
  <si>
    <t>เด็กชายชนิตพล</t>
  </si>
  <si>
    <t>อวยพร</t>
  </si>
  <si>
    <t>เด็กชายชยพล</t>
  </si>
  <si>
    <t>อุดมวิทยานุกูล</t>
  </si>
  <si>
    <t>เด็กชายทฤษฎี</t>
  </si>
  <si>
    <t>ไพรเขียว</t>
  </si>
  <si>
    <t>เด็กชายธนพนธ์</t>
  </si>
  <si>
    <t>มุกดาหาญ</t>
  </si>
  <si>
    <t>อิ่มสุข</t>
  </si>
  <si>
    <t>เด็กชายธนารักษ์</t>
  </si>
  <si>
    <t>ลำน้ำ</t>
  </si>
  <si>
    <t>เด็กชายธาดา</t>
  </si>
  <si>
    <t>เด็กชายธีรเมธ</t>
  </si>
  <si>
    <t>แสงคำชู</t>
  </si>
  <si>
    <t>เด็กชายนพณัฐ</t>
  </si>
  <si>
    <t>เขียวชอุ่ม</t>
  </si>
  <si>
    <t>เด็กชายนัทธวัฒน์</t>
  </si>
  <si>
    <t>บัวปั้น</t>
  </si>
  <si>
    <t>เด็กชายปฐมพร</t>
  </si>
  <si>
    <t>รัตนสุวรรณ์</t>
  </si>
  <si>
    <t>พุทธิษา</t>
  </si>
  <si>
    <t>เด็กชายสิทธิโชค</t>
  </si>
  <si>
    <t>กองจรูญ</t>
  </si>
  <si>
    <t>ศรีหิรัญ</t>
  </si>
  <si>
    <t>เด็กชายอนาวิล</t>
  </si>
  <si>
    <t>พุธไทย</t>
  </si>
  <si>
    <t>เด็กชายอภินันท์</t>
  </si>
  <si>
    <t>สอนจิต</t>
  </si>
  <si>
    <t>เด็กชายคณิศร</t>
  </si>
  <si>
    <t>วรลักณ์</t>
  </si>
  <si>
    <t>เด็กชายอัษฎา</t>
  </si>
  <si>
    <t>เทพปะโมง</t>
  </si>
  <si>
    <t>ศรีสกุล</t>
  </si>
  <si>
    <t>เด็กหญิงกันตพัฒน์</t>
  </si>
  <si>
    <t>อรรคนิมาตย์</t>
  </si>
  <si>
    <t>เด็กหญิงกิตติ์ชญาห์</t>
  </si>
  <si>
    <t>ศรีมะลัย</t>
  </si>
  <si>
    <t>เด็กหญิงจรรยพร</t>
  </si>
  <si>
    <t>ถาดทอง</t>
  </si>
  <si>
    <t>วงษ์เชื้อ</t>
  </si>
  <si>
    <t>ภักดีไสย์</t>
  </si>
  <si>
    <t>เด็กหญิงจุฑาภรณ์</t>
  </si>
  <si>
    <t>เอี่ยมสอาด</t>
  </si>
  <si>
    <t>เด็กหญิงชลดา</t>
  </si>
  <si>
    <t>เด็กหญิงณัฏฐกานต์</t>
  </si>
  <si>
    <t>เด็กหญิงณัฐกาญจน์</t>
  </si>
  <si>
    <t>เด็กหญิงธนภรณ์</t>
  </si>
  <si>
    <t>คูณมี</t>
  </si>
  <si>
    <t>เด็กหญิงนงนภัส</t>
  </si>
  <si>
    <t>รวมพร</t>
  </si>
  <si>
    <t>เด็กหญิงพิณนรี</t>
  </si>
  <si>
    <t>อินทร์จันทร์</t>
  </si>
  <si>
    <t>เด็กหญิงมินตรา</t>
  </si>
  <si>
    <t>ปาณะวร</t>
  </si>
  <si>
    <t>เด็กหญิงเมนิตา</t>
  </si>
  <si>
    <t>เด็กหญิงลลิตวดี</t>
  </si>
  <si>
    <t>บุญเพ็ง</t>
  </si>
  <si>
    <t>เด็กหญิงวรารี</t>
  </si>
  <si>
    <t>เอิบอิ่ม</t>
  </si>
  <si>
    <t>มูลคำ</t>
  </si>
  <si>
    <t>เด็กหญิงศรัณย์พร</t>
  </si>
  <si>
    <t>ด้วงทอง</t>
  </si>
  <si>
    <t>เด็กหญิงสุชานรี</t>
  </si>
  <si>
    <t>อินทรหอม</t>
  </si>
  <si>
    <t>เด็กหญิงสุธีธิดา</t>
  </si>
  <si>
    <t>พอดี</t>
  </si>
  <si>
    <t>เด็กหญิงอรญา</t>
  </si>
  <si>
    <t>บุญโกมล</t>
  </si>
  <si>
    <t>เด็กชายกิตติ</t>
  </si>
  <si>
    <t>ข้าวหอม</t>
  </si>
  <si>
    <t>เด็กชายคุณภัทร</t>
  </si>
  <si>
    <t>บัวปล้อง</t>
  </si>
  <si>
    <t>เด็กชายจิระวัฒน์</t>
  </si>
  <si>
    <t>ชื่นจิตร</t>
  </si>
  <si>
    <t>เด็กชายเฉลิมชาติ</t>
  </si>
  <si>
    <t>พจน์สวนีย์</t>
  </si>
  <si>
    <t>โพธิ์พึ่ง</t>
  </si>
  <si>
    <t>เด็กชายธนโชติ</t>
  </si>
  <si>
    <t>พรเอี่ยม</t>
  </si>
  <si>
    <t>เด็กชายธรรมรัตน์</t>
  </si>
  <si>
    <t>อินทร์สุข</t>
  </si>
  <si>
    <t>เด็กชายธีรภัทร</t>
  </si>
  <si>
    <t>แย้มเยื้อน</t>
  </si>
  <si>
    <t>เด็กชายนรินทร</t>
  </si>
  <si>
    <t>ชัยวรรณวุฒิ</t>
  </si>
  <si>
    <t>รื่นกลิ่น</t>
  </si>
  <si>
    <t>เด็กชายพลกฤต</t>
  </si>
  <si>
    <t>ชันพรมมา</t>
  </si>
  <si>
    <t>อยู่สุขสุวรรณ</t>
  </si>
  <si>
    <t>เด็กชายวัชรชัย</t>
  </si>
  <si>
    <t>ศรีคะชา</t>
  </si>
  <si>
    <t>เด็กชายพิเชฐ</t>
  </si>
  <si>
    <t>เพชรสังหาร</t>
  </si>
  <si>
    <t>เด็กชายศุภโชค</t>
  </si>
  <si>
    <t>นงพรมมา</t>
  </si>
  <si>
    <t>เด็กชายสายฟ้า</t>
  </si>
  <si>
    <t>ลาพงษ์</t>
  </si>
  <si>
    <t>เด็กชายสุวิจักขณ์</t>
  </si>
  <si>
    <t>ชมภู</t>
  </si>
  <si>
    <t>เด็กชายโสภณ</t>
  </si>
  <si>
    <t>ภูวะสุรินทร์</t>
  </si>
  <si>
    <t>เด็กหญิงกชกร</t>
  </si>
  <si>
    <t>เด็กหญิงกรพินธุ์</t>
  </si>
  <si>
    <t>ลามิล</t>
  </si>
  <si>
    <t>เด็กหญิงขวัญข้าว</t>
  </si>
  <si>
    <t>ช่วงรังษี</t>
  </si>
  <si>
    <t>สุเมฆ</t>
  </si>
  <si>
    <t>เด็กหญิงณัฏฐธิดา</t>
  </si>
  <si>
    <t>ปิ่นทอง</t>
  </si>
  <si>
    <t>เด็กหญิงณัฐนิชา</t>
  </si>
  <si>
    <t>แสงจ้า</t>
  </si>
  <si>
    <t>เด็กหญิงดาริยา</t>
  </si>
  <si>
    <t>ยุทธนไพบูลย์</t>
  </si>
  <si>
    <t>เด็กหญิงทิพย์รัตน์</t>
  </si>
  <si>
    <t>เด็กหญิงนวลนภา</t>
  </si>
  <si>
    <t>สมบูรณ์</t>
  </si>
  <si>
    <t>พรมแสง</t>
  </si>
  <si>
    <t>เด็กหญิงปิยมาศ</t>
  </si>
  <si>
    <t>งามประสาท</t>
  </si>
  <si>
    <t>เด็กหญิงพนิตพิชา</t>
  </si>
  <si>
    <t>เด็กหญิงพรประภา</t>
  </si>
  <si>
    <t>วรรณประดิษฐ์</t>
  </si>
  <si>
    <t>เด็กหญิงภัทรลภา</t>
  </si>
  <si>
    <t>สุขเสมอ</t>
  </si>
  <si>
    <t>วังยายฉิม</t>
  </si>
  <si>
    <t>แก้วบำรุง</t>
  </si>
  <si>
    <t>พืชนะผล</t>
  </si>
  <si>
    <t>เด็กหญิงวราภรณ์</t>
  </si>
  <si>
    <t>วราห์คำ</t>
  </si>
  <si>
    <t>เด็กหญิงศุภมาส</t>
  </si>
  <si>
    <t>เมตตา</t>
  </si>
  <si>
    <t>เด็กหญิงสมหญิง</t>
  </si>
  <si>
    <t>เสนกรรหา</t>
  </si>
  <si>
    <t>เด็กหญิงสุชาวดี</t>
  </si>
  <si>
    <t>แสงไพศรรค์</t>
  </si>
  <si>
    <t>เด็กหญิงสุนิศา</t>
  </si>
  <si>
    <t>ช่อดอกรัก</t>
  </si>
  <si>
    <t>เด็กหญิงสุพัชญา</t>
  </si>
  <si>
    <t>เด็กหญิงสุวพร</t>
  </si>
  <si>
    <t>ทองเล็ก</t>
  </si>
  <si>
    <t>เด็กหญิงอริสรา</t>
  </si>
  <si>
    <t>คาประยูร</t>
  </si>
  <si>
    <t>เด็กหญิงธารธิดา</t>
  </si>
  <si>
    <t>เที่ยงวงษ์</t>
  </si>
  <si>
    <t>เด็กชายจักรภัทร</t>
  </si>
  <si>
    <t>แม่นปืน</t>
  </si>
  <si>
    <t>เด็กชายณัฐพล</t>
  </si>
  <si>
    <t>โช่ครุ่ง</t>
  </si>
  <si>
    <t>เด็กชายเตวิทย์</t>
  </si>
  <si>
    <t>มีหลาย</t>
  </si>
  <si>
    <t>ณ ทุ่งฝาย</t>
  </si>
  <si>
    <t>เด็กชายธรรมธัช</t>
  </si>
  <si>
    <t>ทิพย์วรรณ</t>
  </si>
  <si>
    <t>สายพิมพ์</t>
  </si>
  <si>
    <t>เด็กชายพัฒนพันธุ์</t>
  </si>
  <si>
    <t>เลิศสุวรรณ</t>
  </si>
  <si>
    <t>เด็กชายพัณวศา</t>
  </si>
  <si>
    <t>เด็กชายพิสิษฐ์</t>
  </si>
  <si>
    <t>จาคะพิทาน</t>
  </si>
  <si>
    <t>วิเชียร</t>
  </si>
  <si>
    <t>มรกต</t>
  </si>
  <si>
    <t>เด็กชายสุกฤษฎิ์</t>
  </si>
  <si>
    <t>เด็กชายสุรศักดิ์</t>
  </si>
  <si>
    <t>ลับแล</t>
  </si>
  <si>
    <t>เด็กชายหาญณรงค์</t>
  </si>
  <si>
    <t>มูลทอง</t>
  </si>
  <si>
    <t>เด็กชายอนุลักษ์</t>
  </si>
  <si>
    <t>สาสุนันท์</t>
  </si>
  <si>
    <t>เด็กชายอัครชา</t>
  </si>
  <si>
    <t>สายสมบูรณ์</t>
  </si>
  <si>
    <t>เด็กชายอาทิตย์</t>
  </si>
  <si>
    <t>บุญโชติ</t>
  </si>
  <si>
    <t>เด็กหญิงแก้วตา</t>
  </si>
  <si>
    <t>ศรีสอาด</t>
  </si>
  <si>
    <t>เด็กหญิงขนิษฐา</t>
  </si>
  <si>
    <t>เด็กหญิงคุณัญญา</t>
  </si>
  <si>
    <t>ราดสาย</t>
  </si>
  <si>
    <t>ขันโท</t>
  </si>
  <si>
    <t>เด็กหญิงจิราณี</t>
  </si>
  <si>
    <t>จิรัมย์</t>
  </si>
  <si>
    <t>เด็กหญิงชริญญา</t>
  </si>
  <si>
    <t>แสนเดช</t>
  </si>
  <si>
    <t>อนันตภักดิ์</t>
  </si>
  <si>
    <t>ศรีผ่อง</t>
  </si>
  <si>
    <t>เด็กหญิงทักษยา</t>
  </si>
  <si>
    <t>ทักษิณธานี</t>
  </si>
  <si>
    <t>เด็กหญิงธัญลักษณ์</t>
  </si>
  <si>
    <t>ปัญญะปูน</t>
  </si>
  <si>
    <t>เด็กหญิงบุญธิตา</t>
  </si>
  <si>
    <t>ผลสุข</t>
  </si>
  <si>
    <t>เด็กหญิงยุวดี</t>
  </si>
  <si>
    <t>ทับทิมโต</t>
  </si>
  <si>
    <t>เด็กหญิงลภัสรดา</t>
  </si>
  <si>
    <t>บันเชิด</t>
  </si>
  <si>
    <t>เด็กหญิงวนิดา</t>
  </si>
  <si>
    <t>เด็กหญิงวรัทยา</t>
  </si>
  <si>
    <t>พัสดุ</t>
  </si>
  <si>
    <t>เด็กหญิงศศิกานต์</t>
  </si>
  <si>
    <t>สันทรีย์</t>
  </si>
  <si>
    <t>เด็กหญิงศุภนิดา</t>
  </si>
  <si>
    <t>จันทร</t>
  </si>
  <si>
    <t>เด็กหญิงเสาวลักษณ์</t>
  </si>
  <si>
    <t>ยามจีน</t>
  </si>
  <si>
    <t>เด็กหญิงอติกานต์</t>
  </si>
  <si>
    <t>พงศ์นิศิษฐ์</t>
  </si>
  <si>
    <t>เด็กหญิงอริยา</t>
  </si>
  <si>
    <t>เด็กหญิงอัญลิปรียา</t>
  </si>
  <si>
    <t>สมคูณ</t>
  </si>
  <si>
    <t>เด็กหญิงอิสริยา</t>
  </si>
  <si>
    <t>ทันถากิจ</t>
  </si>
  <si>
    <t>ดวงจันทร์</t>
  </si>
  <si>
    <t>เด็กชายกฤษณะ</t>
  </si>
  <si>
    <t>มีมาก</t>
  </si>
  <si>
    <t>สวนเสริม</t>
  </si>
  <si>
    <t>โกฮวด</t>
  </si>
  <si>
    <t>เด็กชายเกียรติก้อง</t>
  </si>
  <si>
    <t>พูลศรี</t>
  </si>
  <si>
    <t>เด็กชายจารุธกรณ์</t>
  </si>
  <si>
    <t>ลาน้อย</t>
  </si>
  <si>
    <t>เด็กชายจิรายุส</t>
  </si>
  <si>
    <t>ปรีชาศิลป์</t>
  </si>
  <si>
    <t>ฟักตั้ง</t>
  </si>
  <si>
    <t>เด็กชายชิราวุธ</t>
  </si>
  <si>
    <t>ถือมั่น</t>
  </si>
  <si>
    <t>เด็กชายณัฐพัฒน์</t>
  </si>
  <si>
    <t>โพนหนา</t>
  </si>
  <si>
    <t>สมพร</t>
  </si>
  <si>
    <t>เด็กชายธนรัตน์</t>
  </si>
  <si>
    <t>ชูประเสริฐ</t>
  </si>
  <si>
    <t>เด็กชายนำพล</t>
  </si>
  <si>
    <t>วงษ์มณี</t>
  </si>
  <si>
    <t>เด็กชายนุกูล</t>
  </si>
  <si>
    <t>เนื่องจากแย้ม</t>
  </si>
  <si>
    <t>เด็กชายบุรพล</t>
  </si>
  <si>
    <t>เด็กชายพงศพัศ</t>
  </si>
  <si>
    <t>ธรรมวงค์</t>
  </si>
  <si>
    <t>เด็กชายรัฐศาสตร์</t>
  </si>
  <si>
    <t>พุ่มพวง</t>
  </si>
  <si>
    <t>เด็กชายหรรษธร</t>
  </si>
  <si>
    <t>วรรณรัตน์</t>
  </si>
  <si>
    <t>รวมทรัพย์</t>
  </si>
  <si>
    <t xml:space="preserve">เด็กชายธนกฤต  </t>
  </si>
  <si>
    <t>ทรงอินทร์</t>
  </si>
  <si>
    <t>เด็กชายธีร์ธวัช</t>
  </si>
  <si>
    <t>ดอนบุญไทย</t>
  </si>
  <si>
    <t>สิมมา</t>
  </si>
  <si>
    <t>เด็กหญิงกัลย์สุดา</t>
  </si>
  <si>
    <t>วงษ์จำรัส</t>
  </si>
  <si>
    <t>เด็กหญิงกัลยาณี</t>
  </si>
  <si>
    <t>ฟั้นกาวิน</t>
  </si>
  <si>
    <t>เด็กหญิงกุลธิดา</t>
  </si>
  <si>
    <t>กิมใช่ย้ง</t>
  </si>
  <si>
    <t>เด็กหญิงเกตุแก้ว</t>
  </si>
  <si>
    <t>น้อยมณี</t>
  </si>
  <si>
    <t>เด็กหญิงเกสสุดา</t>
  </si>
  <si>
    <t>อัฒจักร</t>
  </si>
  <si>
    <t>เด็กหญิงจิราณุช</t>
  </si>
  <si>
    <t>ยศนันท์</t>
  </si>
  <si>
    <t>เด็กหญิงชญารัตน์</t>
  </si>
  <si>
    <t>โพธิ์เปี่ยม</t>
  </si>
  <si>
    <t>เด็กหญิงเบญญทิพย์</t>
  </si>
  <si>
    <t>มณีแนม</t>
  </si>
  <si>
    <t>เด็กหญิงประภาสิริ</t>
  </si>
  <si>
    <t>ขาวผ่อง</t>
  </si>
  <si>
    <t>เด็กหญิงปาริฉัตร</t>
  </si>
  <si>
    <t>เด็กหญิงพิมพ์กมน</t>
  </si>
  <si>
    <t>ศรีเกตุธนานันท์</t>
  </si>
  <si>
    <t>เด็กหญิงเพ็ญธันญา</t>
  </si>
  <si>
    <t>อ้อนกระโทก</t>
  </si>
  <si>
    <t>เด็กหญิงภัทรพร</t>
  </si>
  <si>
    <t>ศรีตระเวร</t>
  </si>
  <si>
    <t>เด็กหญิงวันวิสา</t>
  </si>
  <si>
    <t>วงษ์เย็น</t>
  </si>
  <si>
    <t>เด็กหญิงศิริกาญจน์</t>
  </si>
  <si>
    <t>สีชัง</t>
  </si>
  <si>
    <t>เด็กหญิงสุธาสินี</t>
  </si>
  <si>
    <t>พิทักษ์กิจงาม</t>
  </si>
  <si>
    <t>เด็กหญิงอภัสสรา</t>
  </si>
  <si>
    <t>เปล่งผิว</t>
  </si>
  <si>
    <t>เด็กหญิงอภิชญา</t>
  </si>
  <si>
    <t>วงศ์ษาพาน</t>
  </si>
  <si>
    <t>เด็กหญิงราชาวดี</t>
  </si>
  <si>
    <t>แก้วทุ่งมน</t>
  </si>
  <si>
    <t>เด็กชายกิตติศักดิ์</t>
  </si>
  <si>
    <t>โสวรรณะ</t>
  </si>
  <si>
    <t>เด็กชายจงรักษ์</t>
  </si>
  <si>
    <t>เด็กชายจตุรัตน์</t>
  </si>
  <si>
    <t>วงศ์กำภู</t>
  </si>
  <si>
    <t>เด็กชายจารุเกียรติ</t>
  </si>
  <si>
    <t>ผ่องศรี</t>
  </si>
  <si>
    <t>เด็กชายจีระพันธ์</t>
  </si>
  <si>
    <t>กรเพ็ชร์</t>
  </si>
  <si>
    <t>เด็กชายชาญวิทย์</t>
  </si>
  <si>
    <t>สุขโข</t>
  </si>
  <si>
    <t>เด็กชายณตฤณ</t>
  </si>
  <si>
    <t>คำสอน</t>
  </si>
  <si>
    <t>จันทร์เปล่ง</t>
  </si>
  <si>
    <t>เด็กชายธีรโชติ</t>
  </si>
  <si>
    <t>ทองแหลม</t>
  </si>
  <si>
    <t>เด็กชายปฏิวัติ</t>
  </si>
  <si>
    <t>พุทธมหิกานนท์</t>
  </si>
  <si>
    <t>เด็กชายพีรทัต</t>
  </si>
  <si>
    <t>จันทร์ฉาย</t>
  </si>
  <si>
    <t>สุขใส</t>
  </si>
  <si>
    <t>เด็กชายภูริณัฐ</t>
  </si>
  <si>
    <t>บุญแก่น</t>
  </si>
  <si>
    <t>เด็กชายวรรณชัย</t>
  </si>
  <si>
    <t>ขาวประเสริฐ</t>
  </si>
  <si>
    <t>เด็กชายศรศักดิ์</t>
  </si>
  <si>
    <t>คงชื่น</t>
  </si>
  <si>
    <t>เด็กชายสงกรานต์</t>
  </si>
  <si>
    <t>โสรินทร์</t>
  </si>
  <si>
    <t>เด็กชายอดิเทพ</t>
  </si>
  <si>
    <t>สิงห์สุข</t>
  </si>
  <si>
    <t>เด็กชายอนุสรณ์</t>
  </si>
  <si>
    <t>ลมดี</t>
  </si>
  <si>
    <t xml:space="preserve">เด็กชายออมสิน  </t>
  </si>
  <si>
    <t>เด็กหญิงกณิษฐา</t>
  </si>
  <si>
    <t>โนรีวงศ์</t>
  </si>
  <si>
    <t>วงษ์จ้อย</t>
  </si>
  <si>
    <t>รักชาติ</t>
  </si>
  <si>
    <t>เด็กหญิงกัญญาณัฐ</t>
  </si>
  <si>
    <t>ชื่นกระจ่าง</t>
  </si>
  <si>
    <t>เด็กหญิงกาญจนารัตน์</t>
  </si>
  <si>
    <t>ขำคง</t>
  </si>
  <si>
    <t>เด็กหญิงจันธราพร</t>
  </si>
  <si>
    <t>กันเนื่อง</t>
  </si>
  <si>
    <t xml:space="preserve">เด็กหญิงชวัลรัตน์ </t>
  </si>
  <si>
    <t>ชัยชุมพร</t>
  </si>
  <si>
    <t>ปานนิล</t>
  </si>
  <si>
    <t>เด็กหญิงณัฐวดี</t>
  </si>
  <si>
    <t>คงสัตย์</t>
  </si>
  <si>
    <t>เด็กหญิงธีราภรณ์</t>
  </si>
  <si>
    <t>เด็กหญิงนิตยา</t>
  </si>
  <si>
    <t>เด็กหญิงพลอยมณี</t>
  </si>
  <si>
    <t>ตีวะบุตร</t>
  </si>
  <si>
    <t>นิลกล่ำ</t>
  </si>
  <si>
    <t>เด็กหญิงภัทรธาภรณ์</t>
  </si>
  <si>
    <t>อ่วมศิริ</t>
  </si>
  <si>
    <t>เด็กหญิงรัตนาพร</t>
  </si>
  <si>
    <t>จันทราสินธุ์</t>
  </si>
  <si>
    <t>ชื่นบาน</t>
  </si>
  <si>
    <t>เด็กหญิงวิชิตา</t>
  </si>
  <si>
    <t>แก้วคำ</t>
  </si>
  <si>
    <t>เด็กหญิงวิภูษา</t>
  </si>
  <si>
    <t>บุตโต</t>
  </si>
  <si>
    <t>แก้วมล</t>
  </si>
  <si>
    <t>เด็กหญิงสุริวิภา</t>
  </si>
  <si>
    <t>นครเอี่ยม</t>
  </si>
  <si>
    <t>เด็กหญิงอภิสรา</t>
  </si>
  <si>
    <t>คชาวงษ์</t>
  </si>
  <si>
    <t>แย้มทัส</t>
  </si>
  <si>
    <t>เด็กหญิงอรอุมา</t>
  </si>
  <si>
    <t>วารุณประภา</t>
  </si>
  <si>
    <t>เด็กหญิงอุษาศิริ</t>
  </si>
  <si>
    <t>คุณสุข</t>
  </si>
  <si>
    <t>เด็กชายกฤษดา</t>
  </si>
  <si>
    <t>เสาพะเนา</t>
  </si>
  <si>
    <t>เด็กชายณัฐพงศ์</t>
  </si>
  <si>
    <t>ทองอ่อน</t>
  </si>
  <si>
    <t>คำยศ</t>
  </si>
  <si>
    <t>แซ่โง้ว</t>
  </si>
  <si>
    <t>เสมา</t>
  </si>
  <si>
    <t>รอบคอบ</t>
  </si>
  <si>
    <t>เด็กชายธีรเดช</t>
  </si>
  <si>
    <t>ไพรศูนย์</t>
  </si>
  <si>
    <t>เด็กชายธีรปรีชัย</t>
  </si>
  <si>
    <t>เด็กชายนราธิป</t>
  </si>
  <si>
    <t>เมืองฤทธิ์</t>
  </si>
  <si>
    <t>เด็กชายปิยวัฒน์</t>
  </si>
  <si>
    <t>เตชะสกุลเจริญ</t>
  </si>
  <si>
    <t>เด็กชายพิพิธธน</t>
  </si>
  <si>
    <t>ท่าหิน</t>
  </si>
  <si>
    <t>บุญยะใบ</t>
  </si>
  <si>
    <t>เด็กชายภัทรศักดิ์</t>
  </si>
  <si>
    <t>ศิริอำพันธ์</t>
  </si>
  <si>
    <t>เด็กชายรติบดี</t>
  </si>
  <si>
    <t>อึ้งสุวานิช</t>
  </si>
  <si>
    <t>เด็กชายวิวัฒน์ไชย</t>
  </si>
  <si>
    <t>พงษ์ประสิทธิ์</t>
  </si>
  <si>
    <t>เด็กชายวิศรุติ</t>
  </si>
  <si>
    <t>เด็กชายศตรัชน์</t>
  </si>
  <si>
    <t>คำหาญ</t>
  </si>
  <si>
    <t>ปริกสุวรรณ</t>
  </si>
  <si>
    <t>เด็กชายศุภวิชญ์</t>
  </si>
  <si>
    <t>พิลาแพง</t>
  </si>
  <si>
    <t>เด็กชายสมิทธ</t>
  </si>
  <si>
    <t>พุ่มม่วง</t>
  </si>
  <si>
    <t>เด็กชายสินชัย</t>
  </si>
  <si>
    <t>เด็กชายสุพัฒน์</t>
  </si>
  <si>
    <t>สิงห์โตเผือก</t>
  </si>
  <si>
    <t>เด็กชายอธิปบดี</t>
  </si>
  <si>
    <t>พุทธปัญญา</t>
  </si>
  <si>
    <t>บัวชุม</t>
  </si>
  <si>
    <t>เด็กชายอนุชา</t>
  </si>
  <si>
    <t>น้ำทรัพย์</t>
  </si>
  <si>
    <t>เด็กชายกฤษฎากร</t>
  </si>
  <si>
    <t>นิวัชชาติ</t>
  </si>
  <si>
    <t>เด็กหญิงกัญญาภัทร</t>
  </si>
  <si>
    <t>ชนนิกร</t>
  </si>
  <si>
    <t>เด็กหญิงคณิตา</t>
  </si>
  <si>
    <t>กุมารสิงห์</t>
  </si>
  <si>
    <t>เด็กหญิงจิรัฐิติกาล</t>
  </si>
  <si>
    <t>หนองแฝก</t>
  </si>
  <si>
    <t>เด็กหญิงชญานิษฐ์</t>
  </si>
  <si>
    <t>สุชีชล</t>
  </si>
  <si>
    <t>เด็กหญิงทิพาพรรณ</t>
  </si>
  <si>
    <t>กลิ่นพิพัฒน์</t>
  </si>
  <si>
    <t>เด็กหญิงธิดารัตน์</t>
  </si>
  <si>
    <t>วงษ์พันเสือ</t>
  </si>
  <si>
    <t>เด็กหญิงนฤมล</t>
  </si>
  <si>
    <t>ฟักสอาด</t>
  </si>
  <si>
    <t>คูณศรี</t>
  </si>
  <si>
    <t>เด็กหญิงประดิภา</t>
  </si>
  <si>
    <t>องค์ยา</t>
  </si>
  <si>
    <t>เด็กหญิงปรีชญา</t>
  </si>
  <si>
    <t>แขกวงษ์</t>
  </si>
  <si>
    <t>เด็กหญิงปิ่นมุก</t>
  </si>
  <si>
    <t>แก้วประเสริฐ</t>
  </si>
  <si>
    <t>เด็กหญิงภัทชราพร</t>
  </si>
  <si>
    <t>เพ็ชรสังวาล</t>
  </si>
  <si>
    <t>เด็กหญิงวรรณิษา</t>
  </si>
  <si>
    <t>โอ่วเจริญ</t>
  </si>
  <si>
    <t>เด็กหญิงวิชชุดา</t>
  </si>
  <si>
    <t>วงษ์กรด</t>
  </si>
  <si>
    <t>เด็กหญิงศิริกร</t>
  </si>
  <si>
    <t>เสือขวัญ</t>
  </si>
  <si>
    <t>เด็กหญิงสิริขวัญ</t>
  </si>
  <si>
    <t>เสาวคนธ์</t>
  </si>
  <si>
    <t>เด็กหญิงอชิรญาณ์</t>
  </si>
  <si>
    <t>มานะต่อ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</si>
</sst>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t0\-0000\-00000\-00\-0"/>
    <numFmt numFmtId="188" formatCode="t#,##0_);\(t#,##0\)"/>
  </numFmts>
  <fonts count="18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4"/>
      <color theme="1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u val="double"/>
      <sz val="14"/>
      <name val="Angsana New"/>
      <family val="1"/>
    </font>
    <font>
      <sz val="14"/>
      <color indexed="8"/>
      <name val="Angsana New"/>
      <family val="1"/>
    </font>
    <font>
      <b/>
      <sz val="14"/>
      <color indexed="8"/>
      <name val="Angsana New"/>
      <family val="1"/>
    </font>
    <font>
      <sz val="14"/>
      <color rgb="FFFF0000"/>
      <name val="Angsana New"/>
      <family val="1"/>
    </font>
    <font>
      <sz val="14"/>
      <color theme="1"/>
      <name val="TH SarabunPSK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5"/>
      <color theme="1"/>
      <name val="TH SarabunIT๙"/>
      <family val="2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NumberFormat="1" applyFont="1" applyBorder="1" applyAlignment="1">
      <alignment vertical="center" shrinkToFit="1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8" fontId="4" fillId="0" borderId="0" xfId="0" applyNumberFormat="1" applyFont="1" applyAlignment="1">
      <alignment vertical="center"/>
    </xf>
    <xf numFmtId="188" fontId="3" fillId="0" borderId="0" xfId="0" applyNumberFormat="1" applyFont="1"/>
    <xf numFmtId="188" fontId="3" fillId="0" borderId="0" xfId="0" applyNumberFormat="1" applyFont="1" applyAlignment="1">
      <alignment vertical="center"/>
    </xf>
    <xf numFmtId="188" fontId="5" fillId="0" borderId="0" xfId="0" applyNumberFormat="1" applyFont="1"/>
    <xf numFmtId="188" fontId="4" fillId="0" borderId="0" xfId="0" applyNumberFormat="1" applyFont="1"/>
    <xf numFmtId="0" fontId="8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/>
    <xf numFmtId="0" fontId="7" fillId="0" borderId="6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right" vertical="center"/>
    </xf>
    <xf numFmtId="0" fontId="9" fillId="0" borderId="6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8" fillId="0" borderId="0" xfId="0" applyNumberFormat="1" applyFont="1" applyFill="1"/>
    <xf numFmtId="0" fontId="8" fillId="0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textRotation="90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/>
    <xf numFmtId="0" fontId="7" fillId="2" borderId="1" xfId="0" applyNumberFormat="1" applyFont="1" applyFill="1" applyBorder="1" applyAlignment="1"/>
    <xf numFmtId="0" fontId="13" fillId="3" borderId="3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 shrinkToFit="1"/>
    </xf>
    <xf numFmtId="0" fontId="14" fillId="3" borderId="3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0" borderId="3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3" fillId="3" borderId="3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vertical="center" shrinkToFit="1"/>
    </xf>
    <xf numFmtId="0" fontId="14" fillId="3" borderId="3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8" fillId="2" borderId="3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textRotation="90"/>
    </xf>
    <xf numFmtId="0" fontId="7" fillId="2" borderId="12" xfId="0" applyNumberFormat="1" applyFont="1" applyFill="1" applyBorder="1" applyAlignment="1">
      <alignment horizontal="center" textRotation="90"/>
    </xf>
    <xf numFmtId="0" fontId="7" fillId="2" borderId="9" xfId="0" applyNumberFormat="1" applyFont="1" applyFill="1" applyBorder="1" applyAlignment="1">
      <alignment horizontal="center" textRotation="90"/>
    </xf>
    <xf numFmtId="0" fontId="7" fillId="0" borderId="11" xfId="0" applyNumberFormat="1" applyFont="1" applyFill="1" applyBorder="1" applyAlignment="1">
      <alignment horizontal="center" textRotation="90"/>
    </xf>
    <xf numFmtId="0" fontId="7" fillId="0" borderId="9" xfId="0" applyNumberFormat="1" applyFont="1" applyFill="1" applyBorder="1" applyAlignment="1">
      <alignment horizontal="center" textRotation="90"/>
    </xf>
    <xf numFmtId="0" fontId="16" fillId="0" borderId="3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16" fillId="0" borderId="3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5" fillId="3" borderId="3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vertical="center" shrinkToFit="1"/>
    </xf>
    <xf numFmtId="0" fontId="16" fillId="3" borderId="1" xfId="0" applyFont="1" applyFill="1" applyBorder="1" applyAlignment="1">
      <alignment vertical="center" shrinkToFit="1"/>
    </xf>
    <xf numFmtId="0" fontId="17" fillId="3" borderId="3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</cellXfs>
  <cellStyles count="5">
    <cellStyle name="Normal 2" xfId="4" xr:uid="{00000000-0005-0000-0000-000000000000}"/>
    <cellStyle name="Normal 3" xfId="2" xr:uid="{00000000-0005-0000-0000-000001000000}"/>
    <cellStyle name="Normal 4" xfId="3" xr:uid="{00000000-0005-0000-0000-000002000000}"/>
    <cellStyle name="ปกติ" xfId="0" builtinId="0"/>
    <cellStyle name="ปกติ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80383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341B828-F305-4D8D-BDBE-119EE756F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AFAC0E17-92A4-40EF-8C5C-777848DB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F6962FE9-F12C-47BA-A2FA-44273EBF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C79A7BB8-F8ED-4E68-8107-7F1505174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43C8719D-7FDF-49C6-9F24-481EE1E7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51E5F970-026A-435E-9909-9BC22FA0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4F5ED627-2E2C-403A-8C84-8498C9E29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EAADC4D4-6C51-442C-9B4F-5DED65D46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5D116DD9-AC05-4016-A588-D8DC14620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0"/>
  <sheetViews>
    <sheetView topLeftCell="A16" zoomScale="59" zoomScaleNormal="55" zoomScalePageLayoutView="110" workbookViewId="0">
      <selection activeCell="A36" sqref="A36:L48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  <c r="N1" s="10"/>
      <c r="O1" s="10"/>
    </row>
    <row r="2" spans="1:15" ht="21" x14ac:dyDescent="0.4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0"/>
      <c r="N2" s="10"/>
      <c r="O2" s="10"/>
    </row>
    <row r="3" spans="1:15" ht="21" x14ac:dyDescent="0.4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61" t="s">
        <v>0</v>
      </c>
      <c r="B5" s="64" t="s">
        <v>3</v>
      </c>
      <c r="C5" s="67" t="s">
        <v>4</v>
      </c>
      <c r="D5" s="70" t="s">
        <v>5</v>
      </c>
      <c r="E5" s="71"/>
      <c r="F5" s="72" t="s">
        <v>56</v>
      </c>
      <c r="G5" s="43" t="s">
        <v>5</v>
      </c>
      <c r="H5" s="44"/>
      <c r="I5" s="44"/>
      <c r="J5" s="44"/>
      <c r="K5" s="45"/>
      <c r="L5" s="72" t="s">
        <v>6</v>
      </c>
    </row>
    <row r="6" spans="1:15" ht="17.25" customHeight="1" x14ac:dyDescent="0.25">
      <c r="A6" s="62"/>
      <c r="B6" s="65"/>
      <c r="C6" s="68"/>
      <c r="D6" s="75" t="s">
        <v>49</v>
      </c>
      <c r="E6" s="75" t="s">
        <v>50</v>
      </c>
      <c r="F6" s="73"/>
      <c r="G6" s="72" t="s">
        <v>51</v>
      </c>
      <c r="H6" s="72" t="s">
        <v>52</v>
      </c>
      <c r="I6" s="43" t="s">
        <v>7</v>
      </c>
      <c r="J6" s="44"/>
      <c r="K6" s="45"/>
      <c r="L6" s="73"/>
    </row>
    <row r="7" spans="1:15" ht="72.75" x14ac:dyDescent="0.25">
      <c r="A7" s="63"/>
      <c r="B7" s="66"/>
      <c r="C7" s="69"/>
      <c r="D7" s="76"/>
      <c r="E7" s="76"/>
      <c r="F7" s="74"/>
      <c r="G7" s="74"/>
      <c r="H7" s="74"/>
      <c r="I7" s="22" t="s">
        <v>53</v>
      </c>
      <c r="J7" s="22" t="s">
        <v>54</v>
      </c>
      <c r="K7" s="22" t="s">
        <v>55</v>
      </c>
      <c r="L7" s="74"/>
    </row>
    <row r="8" spans="1:15" s="2" customFormat="1" ht="15" customHeight="1" x14ac:dyDescent="0.2">
      <c r="A8" s="12">
        <v>1</v>
      </c>
      <c r="B8" s="77" t="s">
        <v>135</v>
      </c>
      <c r="C8" s="78" t="s">
        <v>136</v>
      </c>
      <c r="D8" s="18"/>
      <c r="E8" s="18"/>
      <c r="F8" s="23">
        <f>D8+E8</f>
        <v>0</v>
      </c>
      <c r="G8" s="24" t="str">
        <f>IF(F8&lt;=9,"/","")</f>
        <v>/</v>
      </c>
      <c r="H8" s="24" t="str">
        <f>IF(AND(F8&gt;9,F8&lt;=11),"/","")</f>
        <v/>
      </c>
      <c r="I8" s="23" t="str">
        <f>IF(AND(F8&gt;11,F8&lt;=13),"/","")</f>
        <v/>
      </c>
      <c r="J8" s="23" t="str">
        <f>IF(AND(F8&gt;13,F8&lt;=15),"/","")</f>
        <v/>
      </c>
      <c r="K8" s="23" t="str">
        <f>IF(AND(F8&gt;=16),"/","")</f>
        <v/>
      </c>
      <c r="L8" s="23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12">
        <v>2</v>
      </c>
      <c r="B9" s="77" t="s">
        <v>36</v>
      </c>
      <c r="C9" s="78" t="s">
        <v>137</v>
      </c>
      <c r="D9" s="18"/>
      <c r="E9" s="18"/>
      <c r="F9" s="23">
        <f t="shared" ref="F9:F35" si="0">D9+E9</f>
        <v>0</v>
      </c>
      <c r="G9" s="24" t="str">
        <f t="shared" ref="G9:G35" si="1">IF(F9&lt;=9,"/","")</f>
        <v>/</v>
      </c>
      <c r="H9" s="24" t="str">
        <f t="shared" ref="H9:H35" si="2">IF(AND(F9&gt;9,F9&lt;=11),"/","")</f>
        <v/>
      </c>
      <c r="I9" s="23" t="str">
        <f t="shared" ref="I9:I35" si="3">IF(AND(F9&gt;11,F9&lt;=13),"/","")</f>
        <v/>
      </c>
      <c r="J9" s="23" t="str">
        <f t="shared" ref="J9:J35" si="4">IF(AND(F9&gt;13,F9&lt;=15),"/","")</f>
        <v/>
      </c>
      <c r="K9" s="23" t="str">
        <f t="shared" ref="K9:K35" si="5">IF(AND(F9&gt;=16),"/","")</f>
        <v/>
      </c>
      <c r="L9" s="23" t="str">
        <f t="shared" ref="L9:L35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12">
        <v>3</v>
      </c>
      <c r="B10" s="77" t="s">
        <v>138</v>
      </c>
      <c r="C10" s="78" t="s">
        <v>139</v>
      </c>
      <c r="D10" s="18"/>
      <c r="E10" s="18"/>
      <c r="F10" s="23">
        <f t="shared" si="0"/>
        <v>0</v>
      </c>
      <c r="G10" s="24" t="str">
        <f t="shared" si="1"/>
        <v>/</v>
      </c>
      <c r="H10" s="24" t="str">
        <f t="shared" si="2"/>
        <v/>
      </c>
      <c r="I10" s="23" t="str">
        <f t="shared" si="3"/>
        <v/>
      </c>
      <c r="J10" s="23" t="str">
        <f t="shared" si="4"/>
        <v/>
      </c>
      <c r="K10" s="23" t="str">
        <f t="shared" si="5"/>
        <v/>
      </c>
      <c r="L10" s="23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12">
        <v>4</v>
      </c>
      <c r="B11" s="77" t="s">
        <v>140</v>
      </c>
      <c r="C11" s="78" t="s">
        <v>141</v>
      </c>
      <c r="D11" s="18"/>
      <c r="E11" s="18"/>
      <c r="F11" s="23">
        <f t="shared" si="0"/>
        <v>0</v>
      </c>
      <c r="G11" s="24" t="str">
        <f t="shared" si="1"/>
        <v>/</v>
      </c>
      <c r="H11" s="24" t="str">
        <f t="shared" si="2"/>
        <v/>
      </c>
      <c r="I11" s="23" t="str">
        <f t="shared" si="3"/>
        <v/>
      </c>
      <c r="J11" s="23" t="str">
        <f t="shared" si="4"/>
        <v/>
      </c>
      <c r="K11" s="23" t="str">
        <f t="shared" si="5"/>
        <v/>
      </c>
      <c r="L11" s="23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12">
        <v>5</v>
      </c>
      <c r="B12" s="77" t="s">
        <v>142</v>
      </c>
      <c r="C12" s="78" t="s">
        <v>143</v>
      </c>
      <c r="D12" s="18"/>
      <c r="E12" s="18"/>
      <c r="F12" s="23">
        <f t="shared" si="0"/>
        <v>0</v>
      </c>
      <c r="G12" s="24" t="str">
        <f t="shared" si="1"/>
        <v>/</v>
      </c>
      <c r="H12" s="24" t="str">
        <f t="shared" si="2"/>
        <v/>
      </c>
      <c r="I12" s="23" t="str">
        <f t="shared" si="3"/>
        <v/>
      </c>
      <c r="J12" s="23" t="str">
        <f t="shared" si="4"/>
        <v/>
      </c>
      <c r="K12" s="23" t="str">
        <f t="shared" si="5"/>
        <v/>
      </c>
      <c r="L12" s="23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12">
        <v>6</v>
      </c>
      <c r="B13" s="77" t="s">
        <v>133</v>
      </c>
      <c r="C13" s="78" t="s">
        <v>144</v>
      </c>
      <c r="D13" s="18"/>
      <c r="E13" s="18"/>
      <c r="F13" s="23">
        <f t="shared" si="0"/>
        <v>0</v>
      </c>
      <c r="G13" s="24" t="str">
        <f t="shared" si="1"/>
        <v>/</v>
      </c>
      <c r="H13" s="24" t="str">
        <f t="shared" si="2"/>
        <v/>
      </c>
      <c r="I13" s="23" t="str">
        <f t="shared" si="3"/>
        <v/>
      </c>
      <c r="J13" s="23" t="str">
        <f t="shared" si="4"/>
        <v/>
      </c>
      <c r="K13" s="23" t="str">
        <f t="shared" si="5"/>
        <v/>
      </c>
      <c r="L13" s="23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12">
        <v>7</v>
      </c>
      <c r="B14" s="77" t="s">
        <v>145</v>
      </c>
      <c r="C14" s="78" t="s">
        <v>146</v>
      </c>
      <c r="D14" s="18"/>
      <c r="E14" s="18"/>
      <c r="F14" s="23">
        <f t="shared" si="0"/>
        <v>0</v>
      </c>
      <c r="G14" s="24" t="str">
        <f t="shared" si="1"/>
        <v>/</v>
      </c>
      <c r="H14" s="24" t="str">
        <f t="shared" si="2"/>
        <v/>
      </c>
      <c r="I14" s="23" t="str">
        <f t="shared" si="3"/>
        <v/>
      </c>
      <c r="J14" s="23" t="str">
        <f t="shared" si="4"/>
        <v/>
      </c>
      <c r="K14" s="23" t="str">
        <f t="shared" si="5"/>
        <v/>
      </c>
      <c r="L14" s="23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12">
        <v>8</v>
      </c>
      <c r="B15" s="33" t="s">
        <v>147</v>
      </c>
      <c r="C15" s="34" t="s">
        <v>144</v>
      </c>
      <c r="D15" s="18"/>
      <c r="E15" s="18"/>
      <c r="F15" s="23">
        <f t="shared" si="0"/>
        <v>0</v>
      </c>
      <c r="G15" s="24" t="str">
        <f t="shared" si="1"/>
        <v>/</v>
      </c>
      <c r="H15" s="24" t="str">
        <f t="shared" si="2"/>
        <v/>
      </c>
      <c r="I15" s="23" t="str">
        <f t="shared" si="3"/>
        <v/>
      </c>
      <c r="J15" s="23" t="str">
        <f t="shared" si="4"/>
        <v/>
      </c>
      <c r="K15" s="23" t="str">
        <f t="shared" si="5"/>
        <v/>
      </c>
      <c r="L15" s="23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12">
        <v>9</v>
      </c>
      <c r="B16" s="77" t="s">
        <v>148</v>
      </c>
      <c r="C16" s="78" t="s">
        <v>149</v>
      </c>
      <c r="D16" s="18"/>
      <c r="E16" s="18"/>
      <c r="F16" s="23">
        <f t="shared" si="0"/>
        <v>0</v>
      </c>
      <c r="G16" s="24" t="str">
        <f t="shared" si="1"/>
        <v>/</v>
      </c>
      <c r="H16" s="24" t="str">
        <f t="shared" si="2"/>
        <v/>
      </c>
      <c r="I16" s="23" t="str">
        <f t="shared" si="3"/>
        <v/>
      </c>
      <c r="J16" s="23" t="str">
        <f t="shared" si="4"/>
        <v/>
      </c>
      <c r="K16" s="23" t="str">
        <f t="shared" si="5"/>
        <v/>
      </c>
      <c r="L16" s="23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12">
        <v>10</v>
      </c>
      <c r="B17" s="77" t="s">
        <v>150</v>
      </c>
      <c r="C17" s="78" t="s">
        <v>151</v>
      </c>
      <c r="D17" s="18"/>
      <c r="E17" s="18"/>
      <c r="F17" s="23">
        <f t="shared" si="0"/>
        <v>0</v>
      </c>
      <c r="G17" s="24" t="str">
        <f t="shared" si="1"/>
        <v>/</v>
      </c>
      <c r="H17" s="24" t="str">
        <f t="shared" si="2"/>
        <v/>
      </c>
      <c r="I17" s="23" t="str">
        <f t="shared" si="3"/>
        <v/>
      </c>
      <c r="J17" s="23" t="str">
        <f t="shared" si="4"/>
        <v/>
      </c>
      <c r="K17" s="23" t="str">
        <f t="shared" si="5"/>
        <v/>
      </c>
      <c r="L17" s="23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12">
        <v>11</v>
      </c>
      <c r="B18" s="77" t="s">
        <v>152</v>
      </c>
      <c r="C18" s="78" t="s">
        <v>153</v>
      </c>
      <c r="D18" s="18"/>
      <c r="E18" s="18"/>
      <c r="F18" s="23">
        <f t="shared" si="0"/>
        <v>0</v>
      </c>
      <c r="G18" s="24" t="str">
        <f t="shared" si="1"/>
        <v>/</v>
      </c>
      <c r="H18" s="24" t="str">
        <f t="shared" si="2"/>
        <v/>
      </c>
      <c r="I18" s="23" t="str">
        <f t="shared" si="3"/>
        <v/>
      </c>
      <c r="J18" s="23" t="str">
        <f t="shared" si="4"/>
        <v/>
      </c>
      <c r="K18" s="23" t="str">
        <f t="shared" si="5"/>
        <v/>
      </c>
      <c r="L18" s="23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12">
        <v>12</v>
      </c>
      <c r="B19" s="79" t="s">
        <v>154</v>
      </c>
      <c r="C19" s="80" t="s">
        <v>155</v>
      </c>
      <c r="D19" s="18"/>
      <c r="E19" s="18"/>
      <c r="F19" s="23">
        <f t="shared" si="0"/>
        <v>0</v>
      </c>
      <c r="G19" s="24" t="str">
        <f t="shared" si="1"/>
        <v>/</v>
      </c>
      <c r="H19" s="24" t="str">
        <f t="shared" si="2"/>
        <v/>
      </c>
      <c r="I19" s="23" t="str">
        <f t="shared" si="3"/>
        <v/>
      </c>
      <c r="J19" s="23" t="str">
        <f t="shared" si="4"/>
        <v/>
      </c>
      <c r="K19" s="23" t="str">
        <f t="shared" si="5"/>
        <v/>
      </c>
      <c r="L19" s="23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12">
        <v>13</v>
      </c>
      <c r="B20" s="77" t="s">
        <v>119</v>
      </c>
      <c r="C20" s="78" t="s">
        <v>156</v>
      </c>
      <c r="D20" s="18"/>
      <c r="E20" s="18"/>
      <c r="F20" s="23">
        <f t="shared" si="0"/>
        <v>0</v>
      </c>
      <c r="G20" s="24" t="str">
        <f t="shared" si="1"/>
        <v>/</v>
      </c>
      <c r="H20" s="24" t="str">
        <f t="shared" si="2"/>
        <v/>
      </c>
      <c r="I20" s="23" t="str">
        <f t="shared" si="3"/>
        <v/>
      </c>
      <c r="J20" s="23" t="str">
        <f t="shared" si="4"/>
        <v/>
      </c>
      <c r="K20" s="23" t="str">
        <f t="shared" si="5"/>
        <v/>
      </c>
      <c r="L20" s="23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12">
        <v>14</v>
      </c>
      <c r="B21" s="33" t="s">
        <v>24</v>
      </c>
      <c r="C21" s="34" t="s">
        <v>157</v>
      </c>
      <c r="D21" s="18"/>
      <c r="E21" s="18"/>
      <c r="F21" s="23">
        <f t="shared" si="0"/>
        <v>0</v>
      </c>
      <c r="G21" s="24" t="str">
        <f t="shared" si="1"/>
        <v>/</v>
      </c>
      <c r="H21" s="24" t="str">
        <f t="shared" si="2"/>
        <v/>
      </c>
      <c r="I21" s="23" t="str">
        <f t="shared" si="3"/>
        <v/>
      </c>
      <c r="J21" s="23" t="str">
        <f t="shared" si="4"/>
        <v/>
      </c>
      <c r="K21" s="23" t="str">
        <f t="shared" si="5"/>
        <v/>
      </c>
      <c r="L21" s="23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12">
        <v>15</v>
      </c>
      <c r="B22" s="77" t="s">
        <v>158</v>
      </c>
      <c r="C22" s="78" t="s">
        <v>159</v>
      </c>
      <c r="D22" s="18"/>
      <c r="E22" s="18"/>
      <c r="F22" s="23">
        <f t="shared" si="0"/>
        <v>0</v>
      </c>
      <c r="G22" s="24" t="str">
        <f t="shared" si="1"/>
        <v>/</v>
      </c>
      <c r="H22" s="24" t="str">
        <f t="shared" si="2"/>
        <v/>
      </c>
      <c r="I22" s="23" t="str">
        <f t="shared" si="3"/>
        <v/>
      </c>
      <c r="J22" s="23" t="str">
        <f t="shared" si="4"/>
        <v/>
      </c>
      <c r="K22" s="23" t="str">
        <f t="shared" si="5"/>
        <v/>
      </c>
      <c r="L22" s="23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12">
        <v>16</v>
      </c>
      <c r="B23" s="77" t="s">
        <v>160</v>
      </c>
      <c r="C23" s="78" t="s">
        <v>161</v>
      </c>
      <c r="D23" s="18"/>
      <c r="E23" s="18"/>
      <c r="F23" s="23">
        <f t="shared" si="0"/>
        <v>0</v>
      </c>
      <c r="G23" s="24" t="str">
        <f t="shared" si="1"/>
        <v>/</v>
      </c>
      <c r="H23" s="24" t="str">
        <f t="shared" si="2"/>
        <v/>
      </c>
      <c r="I23" s="23" t="str">
        <f t="shared" si="3"/>
        <v/>
      </c>
      <c r="J23" s="23" t="str">
        <f t="shared" si="4"/>
        <v/>
      </c>
      <c r="K23" s="23" t="str">
        <f t="shared" si="5"/>
        <v/>
      </c>
      <c r="L23" s="23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12">
        <v>17</v>
      </c>
      <c r="B24" s="77" t="s">
        <v>162</v>
      </c>
      <c r="C24" s="78" t="s">
        <v>102</v>
      </c>
      <c r="D24" s="18"/>
      <c r="E24" s="18"/>
      <c r="F24" s="23">
        <f t="shared" si="0"/>
        <v>0</v>
      </c>
      <c r="G24" s="24" t="str">
        <f t="shared" si="1"/>
        <v>/</v>
      </c>
      <c r="H24" s="24" t="str">
        <f t="shared" si="2"/>
        <v/>
      </c>
      <c r="I24" s="23" t="str">
        <f t="shared" si="3"/>
        <v/>
      </c>
      <c r="J24" s="23" t="str">
        <f t="shared" si="4"/>
        <v/>
      </c>
      <c r="K24" s="23" t="str">
        <f t="shared" si="5"/>
        <v/>
      </c>
      <c r="L24" s="23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12">
        <v>18</v>
      </c>
      <c r="B25" s="79" t="s">
        <v>163</v>
      </c>
      <c r="C25" s="80" t="s">
        <v>164</v>
      </c>
      <c r="D25" s="18"/>
      <c r="E25" s="18"/>
      <c r="F25" s="23">
        <f t="shared" si="0"/>
        <v>0</v>
      </c>
      <c r="G25" s="24" t="str">
        <f t="shared" si="1"/>
        <v>/</v>
      </c>
      <c r="H25" s="24" t="str">
        <f t="shared" si="2"/>
        <v/>
      </c>
      <c r="I25" s="23" t="str">
        <f t="shared" si="3"/>
        <v/>
      </c>
      <c r="J25" s="23" t="str">
        <f t="shared" si="4"/>
        <v/>
      </c>
      <c r="K25" s="23" t="str">
        <f t="shared" si="5"/>
        <v/>
      </c>
      <c r="L25" s="23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12">
        <v>19</v>
      </c>
      <c r="B26" s="33" t="s">
        <v>165</v>
      </c>
      <c r="C26" s="34" t="s">
        <v>166</v>
      </c>
      <c r="D26" s="18"/>
      <c r="E26" s="18"/>
      <c r="F26" s="23">
        <f t="shared" si="0"/>
        <v>0</v>
      </c>
      <c r="G26" s="24" t="str">
        <f t="shared" si="1"/>
        <v>/</v>
      </c>
      <c r="H26" s="24" t="str">
        <f t="shared" si="2"/>
        <v/>
      </c>
      <c r="I26" s="23" t="str">
        <f t="shared" si="3"/>
        <v/>
      </c>
      <c r="J26" s="23" t="str">
        <f t="shared" si="4"/>
        <v/>
      </c>
      <c r="K26" s="23" t="str">
        <f t="shared" si="5"/>
        <v/>
      </c>
      <c r="L26" s="23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12">
        <v>20</v>
      </c>
      <c r="B27" s="79" t="s">
        <v>167</v>
      </c>
      <c r="C27" s="80" t="s">
        <v>168</v>
      </c>
      <c r="D27" s="18"/>
      <c r="E27" s="18"/>
      <c r="F27" s="23">
        <f t="shared" si="0"/>
        <v>0</v>
      </c>
      <c r="G27" s="24" t="str">
        <f t="shared" si="1"/>
        <v>/</v>
      </c>
      <c r="H27" s="24" t="str">
        <f t="shared" si="2"/>
        <v/>
      </c>
      <c r="I27" s="23" t="str">
        <f t="shared" si="3"/>
        <v/>
      </c>
      <c r="J27" s="23" t="str">
        <f t="shared" si="4"/>
        <v/>
      </c>
      <c r="K27" s="23" t="str">
        <f t="shared" si="5"/>
        <v/>
      </c>
      <c r="L27" s="23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12">
        <v>21</v>
      </c>
      <c r="B28" s="79" t="s">
        <v>97</v>
      </c>
      <c r="C28" s="80" t="s">
        <v>90</v>
      </c>
      <c r="D28" s="18"/>
      <c r="E28" s="18"/>
      <c r="F28" s="23">
        <f t="shared" si="0"/>
        <v>0</v>
      </c>
      <c r="G28" s="24" t="str">
        <f t="shared" si="1"/>
        <v>/</v>
      </c>
      <c r="H28" s="24" t="str">
        <f t="shared" si="2"/>
        <v/>
      </c>
      <c r="I28" s="23" t="str">
        <f t="shared" si="3"/>
        <v/>
      </c>
      <c r="J28" s="23" t="str">
        <f t="shared" si="4"/>
        <v/>
      </c>
      <c r="K28" s="23" t="str">
        <f t="shared" si="5"/>
        <v/>
      </c>
      <c r="L28" s="23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12">
        <v>22</v>
      </c>
      <c r="B29" s="79" t="s">
        <v>169</v>
      </c>
      <c r="C29" s="80" t="s">
        <v>170</v>
      </c>
      <c r="D29" s="18"/>
      <c r="E29" s="18"/>
      <c r="F29" s="23">
        <f t="shared" si="0"/>
        <v>0</v>
      </c>
      <c r="G29" s="24" t="str">
        <f t="shared" si="1"/>
        <v>/</v>
      </c>
      <c r="H29" s="24" t="str">
        <f t="shared" si="2"/>
        <v/>
      </c>
      <c r="I29" s="23" t="str">
        <f t="shared" si="3"/>
        <v/>
      </c>
      <c r="J29" s="23" t="str">
        <f t="shared" si="4"/>
        <v/>
      </c>
      <c r="K29" s="23" t="str">
        <f t="shared" si="5"/>
        <v/>
      </c>
      <c r="L29" s="23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12">
        <v>23</v>
      </c>
      <c r="B30" s="77" t="s">
        <v>171</v>
      </c>
      <c r="C30" s="78" t="s">
        <v>172</v>
      </c>
      <c r="D30" s="18"/>
      <c r="E30" s="18"/>
      <c r="F30" s="23">
        <f t="shared" si="0"/>
        <v>0</v>
      </c>
      <c r="G30" s="24" t="str">
        <f t="shared" si="1"/>
        <v>/</v>
      </c>
      <c r="H30" s="24" t="str">
        <f t="shared" si="2"/>
        <v/>
      </c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23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12">
        <v>24</v>
      </c>
      <c r="B31" s="77" t="s">
        <v>173</v>
      </c>
      <c r="C31" s="78" t="s">
        <v>174</v>
      </c>
      <c r="D31" s="18"/>
      <c r="E31" s="18"/>
      <c r="F31" s="23">
        <f t="shared" si="0"/>
        <v>0</v>
      </c>
      <c r="G31" s="24" t="str">
        <f t="shared" si="1"/>
        <v>/</v>
      </c>
      <c r="H31" s="24" t="str">
        <f t="shared" si="2"/>
        <v/>
      </c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23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12">
        <v>25</v>
      </c>
      <c r="B32" s="77" t="s">
        <v>175</v>
      </c>
      <c r="C32" s="78" t="s">
        <v>176</v>
      </c>
      <c r="D32" s="18"/>
      <c r="E32" s="18"/>
      <c r="F32" s="23">
        <f t="shared" si="0"/>
        <v>0</v>
      </c>
      <c r="G32" s="24" t="str">
        <f t="shared" si="1"/>
        <v>/</v>
      </c>
      <c r="H32" s="24" t="str">
        <f t="shared" si="2"/>
        <v/>
      </c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23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12">
        <v>26</v>
      </c>
      <c r="B33" s="77" t="s">
        <v>177</v>
      </c>
      <c r="C33" s="78" t="s">
        <v>178</v>
      </c>
      <c r="D33" s="18"/>
      <c r="E33" s="18"/>
      <c r="F33" s="23">
        <f t="shared" si="0"/>
        <v>0</v>
      </c>
      <c r="G33" s="24" t="str">
        <f t="shared" si="1"/>
        <v>/</v>
      </c>
      <c r="H33" s="24" t="str">
        <f t="shared" si="2"/>
        <v/>
      </c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23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12">
        <v>27</v>
      </c>
      <c r="B34" s="77" t="s">
        <v>179</v>
      </c>
      <c r="C34" s="78" t="s">
        <v>180</v>
      </c>
      <c r="D34" s="18"/>
      <c r="E34" s="18"/>
      <c r="F34" s="23">
        <f t="shared" si="0"/>
        <v>0</v>
      </c>
      <c r="G34" s="24" t="str">
        <f t="shared" si="1"/>
        <v>/</v>
      </c>
      <c r="H34" s="24" t="str">
        <f t="shared" si="2"/>
        <v/>
      </c>
      <c r="I34" s="23" t="str">
        <f t="shared" si="3"/>
        <v/>
      </c>
      <c r="J34" s="23" t="str">
        <f t="shared" si="4"/>
        <v/>
      </c>
      <c r="K34" s="23" t="str">
        <f t="shared" si="5"/>
        <v/>
      </c>
      <c r="L34" s="23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12">
        <v>28</v>
      </c>
      <c r="B35" s="77" t="s">
        <v>181</v>
      </c>
      <c r="C35" s="78" t="s">
        <v>182</v>
      </c>
      <c r="D35" s="18"/>
      <c r="E35" s="18"/>
      <c r="F35" s="23">
        <f t="shared" si="0"/>
        <v>0</v>
      </c>
      <c r="G35" s="24" t="str">
        <f t="shared" si="1"/>
        <v>/</v>
      </c>
      <c r="H35" s="24" t="str">
        <f t="shared" si="2"/>
        <v/>
      </c>
      <c r="I35" s="23" t="str">
        <f t="shared" si="3"/>
        <v/>
      </c>
      <c r="J35" s="23" t="str">
        <f t="shared" si="4"/>
        <v/>
      </c>
      <c r="K35" s="23" t="str">
        <f t="shared" si="5"/>
        <v/>
      </c>
      <c r="L35" s="23" t="str">
        <f t="shared" si="6"/>
        <v>ไม่ผ่าน</v>
      </c>
      <c r="M35" s="7"/>
      <c r="N35" s="7"/>
      <c r="O35" s="7"/>
    </row>
    <row r="36" spans="1:15" ht="21" x14ac:dyDescent="0.25">
      <c r="A36" s="51" t="s">
        <v>8</v>
      </c>
      <c r="B36" s="52"/>
      <c r="C36" s="52"/>
      <c r="D36" s="52"/>
      <c r="E36" s="52"/>
      <c r="F36" s="52"/>
      <c r="G36" s="52"/>
      <c r="H36" s="52"/>
      <c r="I36" s="53"/>
      <c r="J36" s="54" t="s">
        <v>17</v>
      </c>
      <c r="K36" s="54"/>
      <c r="L36" s="24">
        <f>COUNTIF(L8:L35,"ผ่าน")</f>
        <v>0</v>
      </c>
    </row>
    <row r="37" spans="1:15" ht="21" x14ac:dyDescent="0.45">
      <c r="A37" s="43" t="s">
        <v>9</v>
      </c>
      <c r="B37" s="44"/>
      <c r="C37" s="44"/>
      <c r="D37" s="44"/>
      <c r="E37" s="44"/>
      <c r="F37" s="44"/>
      <c r="G37" s="44"/>
      <c r="H37" s="44"/>
      <c r="I37" s="45"/>
      <c r="J37" s="55" t="s">
        <v>18</v>
      </c>
      <c r="K37" s="55"/>
      <c r="L37" s="26">
        <f>COUNTIF(L8:L35,"ไม่ผ่าน")</f>
        <v>28</v>
      </c>
    </row>
    <row r="38" spans="1:15" ht="21" x14ac:dyDescent="0.25">
      <c r="A38" s="15"/>
      <c r="B38" s="19" t="s">
        <v>57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5" s="8" customFormat="1" ht="21" x14ac:dyDescent="0.25">
      <c r="A39" s="15"/>
      <c r="B39" s="19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5" ht="21" x14ac:dyDescent="0.25">
      <c r="A40" s="15"/>
      <c r="B40" s="15"/>
      <c r="C40" s="15"/>
      <c r="D40" s="15"/>
      <c r="E40" s="15"/>
      <c r="F40" s="56" t="s">
        <v>63</v>
      </c>
      <c r="G40" s="56"/>
      <c r="H40" s="56"/>
      <c r="I40" s="56"/>
      <c r="J40" s="56"/>
      <c r="K40" s="56"/>
      <c r="L40" s="56"/>
    </row>
    <row r="41" spans="1:15" ht="21" x14ac:dyDescent="0.25">
      <c r="A41" s="15"/>
      <c r="B41" s="15"/>
      <c r="C41" s="15"/>
      <c r="D41" s="15"/>
      <c r="E41" s="15"/>
      <c r="F41" s="56" t="s">
        <v>64</v>
      </c>
      <c r="G41" s="56"/>
      <c r="H41" s="56"/>
      <c r="I41" s="56"/>
      <c r="J41" s="56"/>
      <c r="K41" s="56"/>
      <c r="L41" s="56"/>
    </row>
    <row r="42" spans="1:15" ht="21" x14ac:dyDescent="0.25">
      <c r="A42" s="15"/>
      <c r="B42" s="15"/>
      <c r="C42" s="15"/>
      <c r="D42" s="15"/>
      <c r="E42" s="15"/>
      <c r="F42" s="15"/>
      <c r="G42" s="56" t="s">
        <v>65</v>
      </c>
      <c r="H42" s="56"/>
      <c r="I42" s="56"/>
      <c r="J42" s="56"/>
      <c r="K42" s="56"/>
      <c r="L42" s="15"/>
    </row>
    <row r="43" spans="1:15" ht="21" x14ac:dyDescent="0.45">
      <c r="A43" s="20"/>
      <c r="B43" s="15"/>
      <c r="C43" s="15"/>
      <c r="D43" s="20"/>
      <c r="E43" s="20"/>
      <c r="F43" s="20"/>
      <c r="G43" s="20"/>
      <c r="H43" s="20"/>
      <c r="I43" s="20"/>
      <c r="J43" s="20"/>
      <c r="K43" s="20"/>
      <c r="L43" s="20"/>
    </row>
    <row r="44" spans="1:15" ht="21" x14ac:dyDescent="0.45">
      <c r="A44" s="20"/>
      <c r="B44" s="57" t="s">
        <v>11</v>
      </c>
      <c r="C44" s="43" t="s">
        <v>12</v>
      </c>
      <c r="D44" s="44"/>
      <c r="E44" s="45"/>
      <c r="F44" s="27" t="s">
        <v>13</v>
      </c>
      <c r="G44" s="28"/>
      <c r="H44" s="46" t="s">
        <v>14</v>
      </c>
      <c r="I44" s="47"/>
      <c r="J44" s="20"/>
      <c r="K44" s="20"/>
      <c r="L44" s="20"/>
    </row>
    <row r="45" spans="1:15" ht="21" x14ac:dyDescent="0.45">
      <c r="A45" s="20"/>
      <c r="B45" s="58"/>
      <c r="C45" s="48" t="s">
        <v>55</v>
      </c>
      <c r="D45" s="49"/>
      <c r="E45" s="50"/>
      <c r="F45" s="41" t="s">
        <v>15</v>
      </c>
      <c r="G45" s="42"/>
      <c r="H45" s="46">
        <f>COUNTIF(K8:K35,"/")</f>
        <v>0</v>
      </c>
      <c r="I45" s="47"/>
      <c r="J45" s="20"/>
      <c r="K45" s="20"/>
      <c r="L45" s="20"/>
    </row>
    <row r="46" spans="1:15" ht="21" x14ac:dyDescent="0.45">
      <c r="A46" s="20"/>
      <c r="B46" s="58"/>
      <c r="C46" s="48" t="s">
        <v>58</v>
      </c>
      <c r="D46" s="49"/>
      <c r="E46" s="50"/>
      <c r="F46" s="41" t="s">
        <v>19</v>
      </c>
      <c r="G46" s="42"/>
      <c r="H46" s="46">
        <f>COUNTIF(J8:J35,"/")</f>
        <v>0</v>
      </c>
      <c r="I46" s="47"/>
      <c r="J46" s="20"/>
      <c r="K46" s="20"/>
      <c r="L46" s="20"/>
    </row>
    <row r="47" spans="1:15" ht="21" x14ac:dyDescent="0.45">
      <c r="A47" s="20"/>
      <c r="B47" s="58"/>
      <c r="C47" s="48" t="s">
        <v>59</v>
      </c>
      <c r="D47" s="49"/>
      <c r="E47" s="50"/>
      <c r="F47" s="41" t="s">
        <v>16</v>
      </c>
      <c r="G47" s="42"/>
      <c r="H47" s="46">
        <f>COUNTIF(I8:I35,"/")</f>
        <v>0</v>
      </c>
      <c r="I47" s="47"/>
      <c r="J47" s="20"/>
      <c r="K47" s="20"/>
      <c r="L47" s="20"/>
    </row>
    <row r="48" spans="1:15" ht="21" x14ac:dyDescent="0.45">
      <c r="A48" s="20"/>
      <c r="B48" s="58"/>
      <c r="C48" s="48" t="s">
        <v>60</v>
      </c>
      <c r="D48" s="49"/>
      <c r="E48" s="50"/>
      <c r="F48" s="41" t="s">
        <v>17</v>
      </c>
      <c r="G48" s="42"/>
      <c r="H48" s="46">
        <f>COUNTIF(H8:H35,"/")</f>
        <v>0</v>
      </c>
      <c r="I48" s="47"/>
      <c r="J48" s="20"/>
      <c r="K48" s="20"/>
      <c r="L48" s="20"/>
    </row>
    <row r="49" spans="1:12" ht="21" x14ac:dyDescent="0.45">
      <c r="A49" s="20"/>
      <c r="B49" s="59"/>
      <c r="C49" s="48" t="s">
        <v>61</v>
      </c>
      <c r="D49" s="49"/>
      <c r="E49" s="50"/>
      <c r="F49" s="41" t="s">
        <v>18</v>
      </c>
      <c r="G49" s="42"/>
      <c r="H49" s="46">
        <f>COUNTIF(G8:G35,"/")</f>
        <v>28</v>
      </c>
      <c r="I49" s="47"/>
      <c r="J49" s="20"/>
      <c r="K49" s="20"/>
      <c r="L49" s="20"/>
    </row>
    <row r="50" spans="1:12" ht="21" x14ac:dyDescent="0.45">
      <c r="A50" s="20"/>
      <c r="B50" s="15"/>
      <c r="C50" s="15"/>
      <c r="D50" s="20"/>
      <c r="E50" s="20"/>
      <c r="F50" s="20"/>
      <c r="G50" s="20"/>
      <c r="H50" s="20"/>
      <c r="I50" s="20"/>
      <c r="J50" s="20"/>
      <c r="K50" s="20"/>
      <c r="L50" s="20"/>
    </row>
  </sheetData>
  <mergeCells count="40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G6:G7"/>
    <mergeCell ref="H6:H7"/>
    <mergeCell ref="I6:K6"/>
    <mergeCell ref="E6:E7"/>
    <mergeCell ref="A36:I36"/>
    <mergeCell ref="A37:I37"/>
    <mergeCell ref="J36:K36"/>
    <mergeCell ref="J37:K37"/>
    <mergeCell ref="F45:G45"/>
    <mergeCell ref="F41:L41"/>
    <mergeCell ref="F40:L40"/>
    <mergeCell ref="G42:K42"/>
    <mergeCell ref="B44:B49"/>
    <mergeCell ref="H48:I48"/>
    <mergeCell ref="C49:E49"/>
    <mergeCell ref="H49:I49"/>
    <mergeCell ref="F49:G49"/>
    <mergeCell ref="C48:E48"/>
    <mergeCell ref="F48:G48"/>
    <mergeCell ref="F47:G47"/>
    <mergeCell ref="C44:E44"/>
    <mergeCell ref="H44:I44"/>
    <mergeCell ref="C45:E45"/>
    <mergeCell ref="H45:I45"/>
    <mergeCell ref="C46:E46"/>
    <mergeCell ref="F46:G46"/>
    <mergeCell ref="H46:I46"/>
    <mergeCell ref="C47:E47"/>
    <mergeCell ref="H47:I4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2211-939F-407C-A6A4-CC099BD69B44}">
  <sheetPr>
    <pageSetUpPr fitToPage="1"/>
  </sheetPr>
  <dimension ref="A1:AB66"/>
  <sheetViews>
    <sheetView tabSelected="1" topLeftCell="A33" zoomScale="59" zoomScaleNormal="55" zoomScalePageLayoutView="110" workbookViewId="0">
      <selection activeCell="B8" sqref="B8:C51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  <c r="N1" s="10"/>
      <c r="O1" s="10"/>
    </row>
    <row r="2" spans="1:15" ht="21" x14ac:dyDescent="0.45">
      <c r="A2" s="60" t="s">
        <v>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0"/>
      <c r="N2" s="10"/>
      <c r="O2" s="10"/>
    </row>
    <row r="3" spans="1:15" ht="21" x14ac:dyDescent="0.4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61" t="s">
        <v>0</v>
      </c>
      <c r="B5" s="64" t="s">
        <v>3</v>
      </c>
      <c r="C5" s="67" t="s">
        <v>4</v>
      </c>
      <c r="D5" s="70" t="s">
        <v>5</v>
      </c>
      <c r="E5" s="71"/>
      <c r="F5" s="72" t="s">
        <v>56</v>
      </c>
      <c r="G5" s="43" t="s">
        <v>5</v>
      </c>
      <c r="H5" s="44"/>
      <c r="I5" s="44"/>
      <c r="J5" s="44"/>
      <c r="K5" s="45"/>
      <c r="L5" s="72" t="s">
        <v>6</v>
      </c>
    </row>
    <row r="6" spans="1:15" ht="17.25" customHeight="1" x14ac:dyDescent="0.25">
      <c r="A6" s="62"/>
      <c r="B6" s="65"/>
      <c r="C6" s="68"/>
      <c r="D6" s="75" t="s">
        <v>49</v>
      </c>
      <c r="E6" s="75" t="s">
        <v>50</v>
      </c>
      <c r="F6" s="73"/>
      <c r="G6" s="72" t="s">
        <v>51</v>
      </c>
      <c r="H6" s="72" t="s">
        <v>52</v>
      </c>
      <c r="I6" s="43" t="s">
        <v>7</v>
      </c>
      <c r="J6" s="44"/>
      <c r="K6" s="45"/>
      <c r="L6" s="73"/>
    </row>
    <row r="7" spans="1:15" ht="72.75" x14ac:dyDescent="0.25">
      <c r="A7" s="63"/>
      <c r="B7" s="66"/>
      <c r="C7" s="69"/>
      <c r="D7" s="76"/>
      <c r="E7" s="76"/>
      <c r="F7" s="74"/>
      <c r="G7" s="74"/>
      <c r="H7" s="74"/>
      <c r="I7" s="22" t="s">
        <v>53</v>
      </c>
      <c r="J7" s="22" t="s">
        <v>54</v>
      </c>
      <c r="K7" s="22" t="s">
        <v>55</v>
      </c>
      <c r="L7" s="74"/>
    </row>
    <row r="8" spans="1:15" s="2" customFormat="1" ht="15" customHeight="1" x14ac:dyDescent="0.2">
      <c r="A8" s="21">
        <v>1</v>
      </c>
      <c r="B8" s="35" t="s">
        <v>736</v>
      </c>
      <c r="C8" s="36" t="s">
        <v>737</v>
      </c>
      <c r="D8" s="18"/>
      <c r="E8" s="18"/>
      <c r="F8" s="23">
        <f>D8+E8</f>
        <v>0</v>
      </c>
      <c r="G8" s="24" t="str">
        <f>IF(F8&lt;=9,"/","")</f>
        <v>/</v>
      </c>
      <c r="H8" s="24" t="str">
        <f>IF(AND(F8&gt;9,F8&lt;=11),"/","")</f>
        <v/>
      </c>
      <c r="I8" s="23" t="str">
        <f>IF(AND(F8&gt;11,F8&lt;=13),"/","")</f>
        <v/>
      </c>
      <c r="J8" s="23" t="str">
        <f>IF(AND(F8&gt;13,F8&lt;=15),"/","")</f>
        <v/>
      </c>
      <c r="K8" s="23" t="str">
        <f>IF(AND(F8&gt;=16),"/","")</f>
        <v/>
      </c>
      <c r="L8" s="23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35" t="s">
        <v>738</v>
      </c>
      <c r="C9" s="36" t="s">
        <v>739</v>
      </c>
      <c r="D9" s="18"/>
      <c r="E9" s="18"/>
      <c r="F9" s="23">
        <f t="shared" ref="F9:F42" si="0">D9+E9</f>
        <v>0</v>
      </c>
      <c r="G9" s="24" t="str">
        <f t="shared" ref="G9:G42" si="1">IF(F9&lt;=9,"/","")</f>
        <v>/</v>
      </c>
      <c r="H9" s="24" t="str">
        <f t="shared" ref="H9:H42" si="2">IF(AND(F9&gt;9,F9&lt;=11),"/","")</f>
        <v/>
      </c>
      <c r="I9" s="23" t="str">
        <f t="shared" ref="I9:I42" si="3">IF(AND(F9&gt;11,F9&lt;=13),"/","")</f>
        <v/>
      </c>
      <c r="J9" s="23" t="str">
        <f t="shared" ref="J9:J42" si="4">IF(AND(F9&gt;13,F9&lt;=15),"/","")</f>
        <v/>
      </c>
      <c r="K9" s="23" t="str">
        <f t="shared" ref="K9:K42" si="5">IF(AND(F9&gt;=16),"/","")</f>
        <v/>
      </c>
      <c r="L9" s="23" t="str">
        <f t="shared" ref="L9:L42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35" t="s">
        <v>23</v>
      </c>
      <c r="C10" s="36" t="s">
        <v>740</v>
      </c>
      <c r="D10" s="18"/>
      <c r="E10" s="18"/>
      <c r="F10" s="23">
        <f t="shared" si="0"/>
        <v>0</v>
      </c>
      <c r="G10" s="24" t="str">
        <f t="shared" si="1"/>
        <v>/</v>
      </c>
      <c r="H10" s="24" t="str">
        <f t="shared" si="2"/>
        <v/>
      </c>
      <c r="I10" s="23" t="str">
        <f t="shared" si="3"/>
        <v/>
      </c>
      <c r="J10" s="23" t="str">
        <f t="shared" si="4"/>
        <v/>
      </c>
      <c r="K10" s="23" t="str">
        <f t="shared" si="5"/>
        <v/>
      </c>
      <c r="L10" s="23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35" t="s">
        <v>91</v>
      </c>
      <c r="C11" s="36" t="s">
        <v>741</v>
      </c>
      <c r="D11" s="18"/>
      <c r="E11" s="18"/>
      <c r="F11" s="23">
        <f t="shared" si="0"/>
        <v>0</v>
      </c>
      <c r="G11" s="24" t="str">
        <f t="shared" si="1"/>
        <v>/</v>
      </c>
      <c r="H11" s="24" t="str">
        <f t="shared" si="2"/>
        <v/>
      </c>
      <c r="I11" s="23" t="str">
        <f t="shared" si="3"/>
        <v/>
      </c>
      <c r="J11" s="23" t="str">
        <f t="shared" si="4"/>
        <v/>
      </c>
      <c r="K11" s="23" t="str">
        <f t="shared" si="5"/>
        <v/>
      </c>
      <c r="L11" s="23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35" t="s">
        <v>91</v>
      </c>
      <c r="C12" s="36" t="s">
        <v>742</v>
      </c>
      <c r="D12" s="18"/>
      <c r="E12" s="18"/>
      <c r="F12" s="23">
        <f t="shared" si="0"/>
        <v>0</v>
      </c>
      <c r="G12" s="24" t="str">
        <f t="shared" si="1"/>
        <v>/</v>
      </c>
      <c r="H12" s="24" t="str">
        <f t="shared" si="2"/>
        <v/>
      </c>
      <c r="I12" s="23" t="str">
        <f t="shared" si="3"/>
        <v/>
      </c>
      <c r="J12" s="23" t="str">
        <f t="shared" si="4"/>
        <v/>
      </c>
      <c r="K12" s="23" t="str">
        <f t="shared" si="5"/>
        <v/>
      </c>
      <c r="L12" s="23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35" t="s">
        <v>36</v>
      </c>
      <c r="C13" s="36" t="s">
        <v>743</v>
      </c>
      <c r="D13" s="18"/>
      <c r="E13" s="18"/>
      <c r="F13" s="23">
        <f t="shared" si="0"/>
        <v>0</v>
      </c>
      <c r="G13" s="24" t="str">
        <f t="shared" si="1"/>
        <v>/</v>
      </c>
      <c r="H13" s="24" t="str">
        <f t="shared" si="2"/>
        <v/>
      </c>
      <c r="I13" s="23" t="str">
        <f t="shared" si="3"/>
        <v/>
      </c>
      <c r="J13" s="23" t="str">
        <f t="shared" si="4"/>
        <v/>
      </c>
      <c r="K13" s="23" t="str">
        <f t="shared" si="5"/>
        <v/>
      </c>
      <c r="L13" s="23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37" t="s">
        <v>744</v>
      </c>
      <c r="C14" s="38" t="s">
        <v>745</v>
      </c>
      <c r="D14" s="18"/>
      <c r="E14" s="18"/>
      <c r="F14" s="23">
        <f t="shared" si="0"/>
        <v>0</v>
      </c>
      <c r="G14" s="24" t="str">
        <f t="shared" si="1"/>
        <v>/</v>
      </c>
      <c r="H14" s="24" t="str">
        <f t="shared" si="2"/>
        <v/>
      </c>
      <c r="I14" s="23" t="str">
        <f t="shared" si="3"/>
        <v/>
      </c>
      <c r="J14" s="23" t="str">
        <f t="shared" si="4"/>
        <v/>
      </c>
      <c r="K14" s="23" t="str">
        <f t="shared" si="5"/>
        <v/>
      </c>
      <c r="L14" s="23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37" t="s">
        <v>746</v>
      </c>
      <c r="C15" s="38" t="s">
        <v>495</v>
      </c>
      <c r="D15" s="18"/>
      <c r="E15" s="18"/>
      <c r="F15" s="23">
        <f t="shared" si="0"/>
        <v>0</v>
      </c>
      <c r="G15" s="24" t="str">
        <f t="shared" si="1"/>
        <v>/</v>
      </c>
      <c r="H15" s="24" t="str">
        <f t="shared" si="2"/>
        <v/>
      </c>
      <c r="I15" s="23" t="str">
        <f t="shared" si="3"/>
        <v/>
      </c>
      <c r="J15" s="23" t="str">
        <f t="shared" si="4"/>
        <v/>
      </c>
      <c r="K15" s="23" t="str">
        <f t="shared" si="5"/>
        <v/>
      </c>
      <c r="L15" s="23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35" t="s">
        <v>747</v>
      </c>
      <c r="C16" s="36" t="s">
        <v>748</v>
      </c>
      <c r="D16" s="18"/>
      <c r="E16" s="18"/>
      <c r="F16" s="23">
        <f t="shared" si="0"/>
        <v>0</v>
      </c>
      <c r="G16" s="24" t="str">
        <f t="shared" si="1"/>
        <v>/</v>
      </c>
      <c r="H16" s="24" t="str">
        <f t="shared" si="2"/>
        <v/>
      </c>
      <c r="I16" s="23" t="str">
        <f t="shared" si="3"/>
        <v/>
      </c>
      <c r="J16" s="23" t="str">
        <f t="shared" si="4"/>
        <v/>
      </c>
      <c r="K16" s="23" t="str">
        <f t="shared" si="5"/>
        <v/>
      </c>
      <c r="L16" s="23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35" t="s">
        <v>749</v>
      </c>
      <c r="C17" s="36" t="s">
        <v>750</v>
      </c>
      <c r="D17" s="18"/>
      <c r="E17" s="18"/>
      <c r="F17" s="23">
        <f t="shared" si="0"/>
        <v>0</v>
      </c>
      <c r="G17" s="24" t="str">
        <f t="shared" si="1"/>
        <v>/</v>
      </c>
      <c r="H17" s="24" t="str">
        <f t="shared" si="2"/>
        <v/>
      </c>
      <c r="I17" s="23" t="str">
        <f t="shared" si="3"/>
        <v/>
      </c>
      <c r="J17" s="23" t="str">
        <f t="shared" si="4"/>
        <v/>
      </c>
      <c r="K17" s="23" t="str">
        <f t="shared" si="5"/>
        <v/>
      </c>
      <c r="L17" s="23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35" t="s">
        <v>751</v>
      </c>
      <c r="C18" s="36" t="s">
        <v>752</v>
      </c>
      <c r="D18" s="18"/>
      <c r="E18" s="18"/>
      <c r="F18" s="23">
        <f t="shared" si="0"/>
        <v>0</v>
      </c>
      <c r="G18" s="24" t="str">
        <f t="shared" si="1"/>
        <v>/</v>
      </c>
      <c r="H18" s="24" t="str">
        <f t="shared" si="2"/>
        <v/>
      </c>
      <c r="I18" s="23" t="str">
        <f t="shared" si="3"/>
        <v/>
      </c>
      <c r="J18" s="23" t="str">
        <f t="shared" si="4"/>
        <v/>
      </c>
      <c r="K18" s="23" t="str">
        <f t="shared" si="5"/>
        <v/>
      </c>
      <c r="L18" s="23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37" t="s">
        <v>131</v>
      </c>
      <c r="C19" s="38" t="s">
        <v>753</v>
      </c>
      <c r="D19" s="18"/>
      <c r="E19" s="18"/>
      <c r="F19" s="23">
        <f t="shared" si="0"/>
        <v>0</v>
      </c>
      <c r="G19" s="24" t="str">
        <f t="shared" si="1"/>
        <v>/</v>
      </c>
      <c r="H19" s="24" t="str">
        <f t="shared" si="2"/>
        <v/>
      </c>
      <c r="I19" s="23" t="str">
        <f t="shared" si="3"/>
        <v/>
      </c>
      <c r="J19" s="23" t="str">
        <f t="shared" si="4"/>
        <v/>
      </c>
      <c r="K19" s="23" t="str">
        <f t="shared" si="5"/>
        <v/>
      </c>
      <c r="L19" s="23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37" t="s">
        <v>754</v>
      </c>
      <c r="C20" s="38" t="s">
        <v>755</v>
      </c>
      <c r="D20" s="18"/>
      <c r="E20" s="18"/>
      <c r="F20" s="23">
        <f t="shared" si="0"/>
        <v>0</v>
      </c>
      <c r="G20" s="24" t="str">
        <f t="shared" si="1"/>
        <v>/</v>
      </c>
      <c r="H20" s="24" t="str">
        <f t="shared" si="2"/>
        <v/>
      </c>
      <c r="I20" s="23" t="str">
        <f t="shared" si="3"/>
        <v/>
      </c>
      <c r="J20" s="23" t="str">
        <f t="shared" si="4"/>
        <v/>
      </c>
      <c r="K20" s="23" t="str">
        <f t="shared" si="5"/>
        <v/>
      </c>
      <c r="L20" s="23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35" t="s">
        <v>756</v>
      </c>
      <c r="C21" s="36" t="s">
        <v>757</v>
      </c>
      <c r="D21" s="18"/>
      <c r="E21" s="18"/>
      <c r="F21" s="23">
        <f t="shared" si="0"/>
        <v>0</v>
      </c>
      <c r="G21" s="24" t="str">
        <f t="shared" si="1"/>
        <v>/</v>
      </c>
      <c r="H21" s="24" t="str">
        <f t="shared" si="2"/>
        <v/>
      </c>
      <c r="I21" s="23" t="str">
        <f t="shared" si="3"/>
        <v/>
      </c>
      <c r="J21" s="23" t="str">
        <f t="shared" si="4"/>
        <v/>
      </c>
      <c r="K21" s="23" t="str">
        <f t="shared" si="5"/>
        <v/>
      </c>
      <c r="L21" s="23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37" t="s">
        <v>758</v>
      </c>
      <c r="C22" s="38" t="s">
        <v>759</v>
      </c>
      <c r="D22" s="18"/>
      <c r="E22" s="18"/>
      <c r="F22" s="23">
        <f t="shared" si="0"/>
        <v>0</v>
      </c>
      <c r="G22" s="24" t="str">
        <f t="shared" si="1"/>
        <v>/</v>
      </c>
      <c r="H22" s="24" t="str">
        <f t="shared" si="2"/>
        <v/>
      </c>
      <c r="I22" s="23" t="str">
        <f t="shared" si="3"/>
        <v/>
      </c>
      <c r="J22" s="23" t="str">
        <f t="shared" si="4"/>
        <v/>
      </c>
      <c r="K22" s="23" t="str">
        <f t="shared" si="5"/>
        <v/>
      </c>
      <c r="L22" s="23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35" t="s">
        <v>760</v>
      </c>
      <c r="C23" s="36" t="s">
        <v>104</v>
      </c>
      <c r="D23" s="18"/>
      <c r="E23" s="18"/>
      <c r="F23" s="23">
        <f t="shared" si="0"/>
        <v>0</v>
      </c>
      <c r="G23" s="24" t="str">
        <f t="shared" si="1"/>
        <v>/</v>
      </c>
      <c r="H23" s="24" t="str">
        <f t="shared" si="2"/>
        <v/>
      </c>
      <c r="I23" s="23" t="str">
        <f t="shared" si="3"/>
        <v/>
      </c>
      <c r="J23" s="23" t="str">
        <f t="shared" si="4"/>
        <v/>
      </c>
      <c r="K23" s="23" t="str">
        <f t="shared" si="5"/>
        <v/>
      </c>
      <c r="L23" s="23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35" t="s">
        <v>761</v>
      </c>
      <c r="C24" s="36" t="s">
        <v>762</v>
      </c>
      <c r="D24" s="18"/>
      <c r="E24" s="18"/>
      <c r="F24" s="23">
        <f t="shared" si="0"/>
        <v>0</v>
      </c>
      <c r="G24" s="24" t="str">
        <f t="shared" si="1"/>
        <v>/</v>
      </c>
      <c r="H24" s="24" t="str">
        <f t="shared" si="2"/>
        <v/>
      </c>
      <c r="I24" s="23" t="str">
        <f t="shared" si="3"/>
        <v/>
      </c>
      <c r="J24" s="23" t="str">
        <f t="shared" si="4"/>
        <v/>
      </c>
      <c r="K24" s="23" t="str">
        <f t="shared" si="5"/>
        <v/>
      </c>
      <c r="L24" s="23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35" t="s">
        <v>20</v>
      </c>
      <c r="C25" s="36" t="s">
        <v>763</v>
      </c>
      <c r="D25" s="18"/>
      <c r="E25" s="18"/>
      <c r="F25" s="23">
        <f t="shared" si="0"/>
        <v>0</v>
      </c>
      <c r="G25" s="24" t="str">
        <f t="shared" si="1"/>
        <v>/</v>
      </c>
      <c r="H25" s="24" t="str">
        <f t="shared" si="2"/>
        <v/>
      </c>
      <c r="I25" s="23" t="str">
        <f t="shared" si="3"/>
        <v/>
      </c>
      <c r="J25" s="23" t="str">
        <f t="shared" si="4"/>
        <v/>
      </c>
      <c r="K25" s="23" t="str">
        <f t="shared" si="5"/>
        <v/>
      </c>
      <c r="L25" s="23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37" t="s">
        <v>764</v>
      </c>
      <c r="C26" s="38" t="s">
        <v>765</v>
      </c>
      <c r="D26" s="18"/>
      <c r="E26" s="18"/>
      <c r="F26" s="23">
        <f t="shared" si="0"/>
        <v>0</v>
      </c>
      <c r="G26" s="24" t="str">
        <f t="shared" si="1"/>
        <v>/</v>
      </c>
      <c r="H26" s="24" t="str">
        <f t="shared" si="2"/>
        <v/>
      </c>
      <c r="I26" s="23" t="str">
        <f t="shared" si="3"/>
        <v/>
      </c>
      <c r="J26" s="23" t="str">
        <f t="shared" si="4"/>
        <v/>
      </c>
      <c r="K26" s="23" t="str">
        <f t="shared" si="5"/>
        <v/>
      </c>
      <c r="L26" s="23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35" t="s">
        <v>766</v>
      </c>
      <c r="C27" s="36" t="s">
        <v>767</v>
      </c>
      <c r="D27" s="18"/>
      <c r="E27" s="18"/>
      <c r="F27" s="23">
        <f t="shared" si="0"/>
        <v>0</v>
      </c>
      <c r="G27" s="24" t="str">
        <f t="shared" si="1"/>
        <v>/</v>
      </c>
      <c r="H27" s="24" t="str">
        <f t="shared" si="2"/>
        <v/>
      </c>
      <c r="I27" s="23" t="str">
        <f t="shared" si="3"/>
        <v/>
      </c>
      <c r="J27" s="23" t="str">
        <f t="shared" si="4"/>
        <v/>
      </c>
      <c r="K27" s="23" t="str">
        <f t="shared" si="5"/>
        <v/>
      </c>
      <c r="L27" s="23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35" t="s">
        <v>768</v>
      </c>
      <c r="C28" s="36" t="s">
        <v>111</v>
      </c>
      <c r="D28" s="18"/>
      <c r="E28" s="18"/>
      <c r="F28" s="23">
        <f t="shared" si="0"/>
        <v>0</v>
      </c>
      <c r="G28" s="24" t="str">
        <f t="shared" si="1"/>
        <v>/</v>
      </c>
      <c r="H28" s="24" t="str">
        <f t="shared" si="2"/>
        <v/>
      </c>
      <c r="I28" s="23" t="str">
        <f t="shared" si="3"/>
        <v/>
      </c>
      <c r="J28" s="23" t="str">
        <f t="shared" si="4"/>
        <v/>
      </c>
      <c r="K28" s="23" t="str">
        <f t="shared" si="5"/>
        <v/>
      </c>
      <c r="L28" s="23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37" t="s">
        <v>769</v>
      </c>
      <c r="C29" s="38" t="s">
        <v>770</v>
      </c>
      <c r="D29" s="18"/>
      <c r="E29" s="18"/>
      <c r="F29" s="23">
        <f t="shared" si="0"/>
        <v>0</v>
      </c>
      <c r="G29" s="24" t="str">
        <f t="shared" si="1"/>
        <v>/</v>
      </c>
      <c r="H29" s="24" t="str">
        <f t="shared" si="2"/>
        <v/>
      </c>
      <c r="I29" s="23" t="str">
        <f t="shared" si="3"/>
        <v/>
      </c>
      <c r="J29" s="23" t="str">
        <f t="shared" si="4"/>
        <v/>
      </c>
      <c r="K29" s="23" t="str">
        <f t="shared" si="5"/>
        <v/>
      </c>
      <c r="L29" s="23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35" t="s">
        <v>771</v>
      </c>
      <c r="C30" s="36" t="s">
        <v>772</v>
      </c>
      <c r="D30" s="18"/>
      <c r="E30" s="18"/>
      <c r="F30" s="23">
        <f t="shared" si="0"/>
        <v>0</v>
      </c>
      <c r="G30" s="24" t="str">
        <f t="shared" si="1"/>
        <v>/</v>
      </c>
      <c r="H30" s="24" t="str">
        <f t="shared" si="2"/>
        <v/>
      </c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23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37" t="s">
        <v>404</v>
      </c>
      <c r="C31" s="38" t="s">
        <v>773</v>
      </c>
      <c r="D31" s="18"/>
      <c r="E31" s="18"/>
      <c r="F31" s="23">
        <f t="shared" si="0"/>
        <v>0</v>
      </c>
      <c r="G31" s="24" t="str">
        <f t="shared" si="1"/>
        <v>/</v>
      </c>
      <c r="H31" s="24" t="str">
        <f t="shared" si="2"/>
        <v/>
      </c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23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35" t="s">
        <v>774</v>
      </c>
      <c r="C32" s="36" t="s">
        <v>775</v>
      </c>
      <c r="D32" s="18"/>
      <c r="E32" s="18"/>
      <c r="F32" s="23">
        <f t="shared" si="0"/>
        <v>0</v>
      </c>
      <c r="G32" s="24" t="str">
        <f t="shared" si="1"/>
        <v>/</v>
      </c>
      <c r="H32" s="24" t="str">
        <f t="shared" si="2"/>
        <v/>
      </c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23" t="str">
        <f t="shared" si="6"/>
        <v>ไม่ผ่าน</v>
      </c>
      <c r="M32" s="7"/>
      <c r="N32" s="7"/>
      <c r="O32" s="7"/>
    </row>
    <row r="33" spans="1:28" s="2" customFormat="1" ht="15" customHeight="1" x14ac:dyDescent="0.2">
      <c r="A33" s="21">
        <v>26</v>
      </c>
      <c r="B33" s="35" t="s">
        <v>776</v>
      </c>
      <c r="C33" s="36" t="s">
        <v>126</v>
      </c>
      <c r="D33" s="18"/>
      <c r="E33" s="18"/>
      <c r="F33" s="23">
        <f t="shared" si="0"/>
        <v>0</v>
      </c>
      <c r="G33" s="24" t="str">
        <f t="shared" si="1"/>
        <v>/</v>
      </c>
      <c r="H33" s="24" t="str">
        <f t="shared" si="2"/>
        <v/>
      </c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23" t="str">
        <f t="shared" si="6"/>
        <v>ไม่ผ่าน</v>
      </c>
      <c r="M33" s="7"/>
      <c r="N33" s="7"/>
      <c r="O33" s="7"/>
    </row>
    <row r="34" spans="1:28" s="2" customFormat="1" ht="15" customHeight="1" x14ac:dyDescent="0.2">
      <c r="A34" s="21">
        <v>27</v>
      </c>
      <c r="B34" s="37" t="s">
        <v>29</v>
      </c>
      <c r="C34" s="38" t="s">
        <v>777</v>
      </c>
      <c r="D34" s="18"/>
      <c r="E34" s="18"/>
      <c r="F34" s="23">
        <f t="shared" si="0"/>
        <v>0</v>
      </c>
      <c r="G34" s="24" t="str">
        <f t="shared" si="1"/>
        <v>/</v>
      </c>
      <c r="H34" s="24" t="str">
        <f t="shared" si="2"/>
        <v/>
      </c>
      <c r="I34" s="23" t="str">
        <f t="shared" si="3"/>
        <v/>
      </c>
      <c r="J34" s="23" t="str">
        <f t="shared" si="4"/>
        <v/>
      </c>
      <c r="K34" s="23" t="str">
        <f t="shared" si="5"/>
        <v/>
      </c>
      <c r="L34" s="23" t="str">
        <f t="shared" si="6"/>
        <v>ไม่ผ่าน</v>
      </c>
      <c r="M34" s="7"/>
      <c r="N34" s="7"/>
      <c r="O34" s="7"/>
    </row>
    <row r="35" spans="1:28" s="2" customFormat="1" ht="15" customHeight="1" x14ac:dyDescent="0.2">
      <c r="A35" s="21">
        <v>28</v>
      </c>
      <c r="B35" s="35" t="s">
        <v>778</v>
      </c>
      <c r="C35" s="36" t="s">
        <v>779</v>
      </c>
      <c r="D35" s="18"/>
      <c r="E35" s="18"/>
      <c r="F35" s="23">
        <f t="shared" si="0"/>
        <v>0</v>
      </c>
      <c r="G35" s="24" t="str">
        <f t="shared" si="1"/>
        <v>/</v>
      </c>
      <c r="H35" s="24" t="str">
        <f t="shared" si="2"/>
        <v/>
      </c>
      <c r="I35" s="23" t="str">
        <f t="shared" si="3"/>
        <v/>
      </c>
      <c r="J35" s="23" t="str">
        <f t="shared" si="4"/>
        <v/>
      </c>
      <c r="K35" s="23" t="str">
        <f t="shared" si="5"/>
        <v/>
      </c>
      <c r="L35" s="23" t="str">
        <f t="shared" si="6"/>
        <v>ไม่ผ่าน</v>
      </c>
      <c r="M35" s="7"/>
      <c r="N35" s="7"/>
      <c r="O35" s="7"/>
    </row>
    <row r="36" spans="1:28" s="2" customFormat="1" ht="15" customHeight="1" x14ac:dyDescent="0.2">
      <c r="A36" s="21">
        <v>29</v>
      </c>
      <c r="B36" s="35" t="s">
        <v>780</v>
      </c>
      <c r="C36" s="36" t="s">
        <v>781</v>
      </c>
      <c r="D36" s="18"/>
      <c r="E36" s="18"/>
      <c r="F36" s="23">
        <f t="shared" si="0"/>
        <v>0</v>
      </c>
      <c r="G36" s="24" t="str">
        <f t="shared" si="1"/>
        <v>/</v>
      </c>
      <c r="H36" s="24" t="str">
        <f t="shared" si="2"/>
        <v/>
      </c>
      <c r="I36" s="23" t="str">
        <f t="shared" si="3"/>
        <v/>
      </c>
      <c r="J36" s="23" t="str">
        <f t="shared" si="4"/>
        <v/>
      </c>
      <c r="K36" s="23" t="str">
        <f t="shared" si="5"/>
        <v/>
      </c>
      <c r="L36" s="23" t="str">
        <f t="shared" si="6"/>
        <v>ไม่ผ่าน</v>
      </c>
      <c r="M36" s="7"/>
      <c r="N36" s="7"/>
      <c r="O36" s="7"/>
    </row>
    <row r="37" spans="1:28" s="2" customFormat="1" ht="15" customHeight="1" x14ac:dyDescent="0.2">
      <c r="A37" s="21">
        <v>30</v>
      </c>
      <c r="B37" s="35" t="s">
        <v>782</v>
      </c>
      <c r="C37" s="36" t="s">
        <v>783</v>
      </c>
      <c r="D37" s="18"/>
      <c r="E37" s="18"/>
      <c r="F37" s="23">
        <f t="shared" si="0"/>
        <v>0</v>
      </c>
      <c r="G37" s="24" t="str">
        <f t="shared" si="1"/>
        <v>/</v>
      </c>
      <c r="H37" s="24" t="str">
        <f t="shared" si="2"/>
        <v/>
      </c>
      <c r="I37" s="23" t="str">
        <f t="shared" si="3"/>
        <v/>
      </c>
      <c r="J37" s="23" t="str">
        <f t="shared" si="4"/>
        <v/>
      </c>
      <c r="K37" s="23" t="str">
        <f t="shared" si="5"/>
        <v/>
      </c>
      <c r="L37" s="23" t="str">
        <f t="shared" si="6"/>
        <v>ไม่ผ่าน</v>
      </c>
      <c r="M37" s="7"/>
      <c r="N37" s="7"/>
      <c r="O37" s="7"/>
    </row>
    <row r="38" spans="1:28" s="2" customFormat="1" ht="15" customHeight="1" x14ac:dyDescent="0.2">
      <c r="A38" s="21">
        <v>31</v>
      </c>
      <c r="B38" s="35" t="s">
        <v>784</v>
      </c>
      <c r="C38" s="36" t="s">
        <v>785</v>
      </c>
      <c r="D38" s="18"/>
      <c r="E38" s="18"/>
      <c r="F38" s="23">
        <f t="shared" si="0"/>
        <v>0</v>
      </c>
      <c r="G38" s="24" t="str">
        <f t="shared" si="1"/>
        <v>/</v>
      </c>
      <c r="H38" s="24" t="str">
        <f t="shared" si="2"/>
        <v/>
      </c>
      <c r="I38" s="23" t="str">
        <f t="shared" si="3"/>
        <v/>
      </c>
      <c r="J38" s="23" t="str">
        <f t="shared" si="4"/>
        <v/>
      </c>
      <c r="K38" s="23" t="str">
        <f t="shared" si="5"/>
        <v/>
      </c>
      <c r="L38" s="23" t="str">
        <f t="shared" si="6"/>
        <v>ไม่ผ่าน</v>
      </c>
      <c r="M38" s="7"/>
      <c r="N38" s="7"/>
      <c r="O38" s="7"/>
    </row>
    <row r="39" spans="1:28" s="2" customFormat="1" ht="15" customHeight="1" x14ac:dyDescent="0.2">
      <c r="A39" s="21">
        <v>32</v>
      </c>
      <c r="B39" s="37" t="s">
        <v>786</v>
      </c>
      <c r="C39" s="38" t="s">
        <v>787</v>
      </c>
      <c r="D39" s="18"/>
      <c r="E39" s="18"/>
      <c r="F39" s="23">
        <f t="shared" si="0"/>
        <v>0</v>
      </c>
      <c r="G39" s="24" t="str">
        <f t="shared" si="1"/>
        <v>/</v>
      </c>
      <c r="H39" s="24" t="str">
        <f t="shared" si="2"/>
        <v/>
      </c>
      <c r="I39" s="23" t="str">
        <f t="shared" si="3"/>
        <v/>
      </c>
      <c r="J39" s="23" t="str">
        <f t="shared" si="4"/>
        <v/>
      </c>
      <c r="K39" s="23" t="str">
        <f t="shared" si="5"/>
        <v/>
      </c>
      <c r="L39" s="23" t="str">
        <f t="shared" si="6"/>
        <v>ไม่ผ่าน</v>
      </c>
      <c r="M39" s="7"/>
      <c r="N39" s="7"/>
      <c r="O39" s="7"/>
    </row>
    <row r="40" spans="1:28" s="2" customFormat="1" ht="15" customHeight="1" x14ac:dyDescent="0.2">
      <c r="A40" s="21">
        <v>33</v>
      </c>
      <c r="B40" s="35" t="s">
        <v>788</v>
      </c>
      <c r="C40" s="36" t="s">
        <v>789</v>
      </c>
      <c r="D40" s="18"/>
      <c r="E40" s="18"/>
      <c r="F40" s="23">
        <f t="shared" si="0"/>
        <v>0</v>
      </c>
      <c r="G40" s="24" t="str">
        <f t="shared" si="1"/>
        <v>/</v>
      </c>
      <c r="H40" s="24" t="str">
        <f t="shared" si="2"/>
        <v/>
      </c>
      <c r="I40" s="23" t="str">
        <f t="shared" si="3"/>
        <v/>
      </c>
      <c r="J40" s="23" t="str">
        <f t="shared" si="4"/>
        <v/>
      </c>
      <c r="K40" s="23" t="str">
        <f t="shared" si="5"/>
        <v/>
      </c>
      <c r="L40" s="23" t="str">
        <f t="shared" si="6"/>
        <v>ไม่ผ่าน</v>
      </c>
      <c r="M40" s="7"/>
      <c r="N40" s="7"/>
      <c r="O40" s="7"/>
    </row>
    <row r="41" spans="1:28" s="2" customFormat="1" ht="15" customHeight="1" x14ac:dyDescent="0.2">
      <c r="A41" s="21">
        <v>34</v>
      </c>
      <c r="B41" s="37" t="s">
        <v>790</v>
      </c>
      <c r="C41" s="38" t="s">
        <v>791</v>
      </c>
      <c r="D41" s="18"/>
      <c r="E41" s="18"/>
      <c r="F41" s="23">
        <f t="shared" si="0"/>
        <v>0</v>
      </c>
      <c r="G41" s="24" t="str">
        <f t="shared" si="1"/>
        <v>/</v>
      </c>
      <c r="H41" s="24" t="str">
        <f t="shared" si="2"/>
        <v/>
      </c>
      <c r="I41" s="23" t="str">
        <f t="shared" si="3"/>
        <v/>
      </c>
      <c r="J41" s="23" t="str">
        <f t="shared" si="4"/>
        <v/>
      </c>
      <c r="K41" s="23" t="str">
        <f t="shared" si="5"/>
        <v/>
      </c>
      <c r="L41" s="23" t="str">
        <f t="shared" si="6"/>
        <v>ไม่ผ่าน</v>
      </c>
      <c r="M41" s="7"/>
      <c r="N41" s="7"/>
      <c r="O41" s="7"/>
    </row>
    <row r="42" spans="1:28" s="2" customFormat="1" ht="15" customHeight="1" x14ac:dyDescent="0.2">
      <c r="A42" s="21">
        <v>35</v>
      </c>
      <c r="B42" s="37" t="s">
        <v>98</v>
      </c>
      <c r="C42" s="38" t="s">
        <v>792</v>
      </c>
      <c r="D42" s="18"/>
      <c r="E42" s="18"/>
      <c r="F42" s="23">
        <f t="shared" si="0"/>
        <v>0</v>
      </c>
      <c r="G42" s="24" t="str">
        <f t="shared" si="1"/>
        <v>/</v>
      </c>
      <c r="H42" s="24" t="str">
        <f t="shared" si="2"/>
        <v/>
      </c>
      <c r="I42" s="23" t="str">
        <f t="shared" si="3"/>
        <v/>
      </c>
      <c r="J42" s="23" t="str">
        <f t="shared" si="4"/>
        <v/>
      </c>
      <c r="K42" s="23" t="str">
        <f t="shared" si="5"/>
        <v/>
      </c>
      <c r="L42" s="23" t="str">
        <f t="shared" si="6"/>
        <v>ไม่ผ่าน</v>
      </c>
      <c r="M42" s="7"/>
      <c r="N42" s="7"/>
      <c r="O42" s="7"/>
    </row>
    <row r="43" spans="1:28" s="2" customFormat="1" ht="15" customHeight="1" x14ac:dyDescent="0.2">
      <c r="A43" s="21">
        <v>36</v>
      </c>
      <c r="B43" s="35" t="s">
        <v>793</v>
      </c>
      <c r="C43" s="36" t="s">
        <v>794</v>
      </c>
      <c r="D43" s="18"/>
      <c r="E43" s="18"/>
      <c r="F43" s="23">
        <f t="shared" ref="F43:F51" si="7">D43+E43</f>
        <v>0</v>
      </c>
      <c r="G43" s="24" t="str">
        <f t="shared" ref="G43:G51" si="8">IF(F43&lt;=9,"/","")</f>
        <v>/</v>
      </c>
      <c r="H43" s="24" t="str">
        <f t="shared" ref="H43:H51" si="9">IF(AND(F43&gt;9,F43&lt;=11),"/","")</f>
        <v/>
      </c>
      <c r="I43" s="23" t="str">
        <f t="shared" ref="I43:I51" si="10">IF(AND(F43&gt;11,F43&lt;=13),"/","")</f>
        <v/>
      </c>
      <c r="J43" s="23" t="str">
        <f t="shared" ref="J43:J51" si="11">IF(AND(F43&gt;13,F43&lt;=15),"/","")</f>
        <v/>
      </c>
      <c r="K43" s="23" t="str">
        <f t="shared" ref="K43:K51" si="12">IF(AND(F43&gt;=16),"/","")</f>
        <v/>
      </c>
      <c r="L43" s="23" t="str">
        <f t="shared" ref="L43:L51" si="13">IF(F43&gt;=10,"ผ่าน","ไม่ผ่าน")</f>
        <v>ไม่ผ่าน</v>
      </c>
      <c r="M43" s="7"/>
      <c r="N43" s="7"/>
      <c r="O43" s="7"/>
    </row>
    <row r="44" spans="1:28" s="2" customFormat="1" ht="15" customHeight="1" x14ac:dyDescent="0.2">
      <c r="A44" s="21">
        <v>37</v>
      </c>
      <c r="B44" s="35" t="s">
        <v>795</v>
      </c>
      <c r="C44" s="36" t="s">
        <v>796</v>
      </c>
      <c r="D44" s="18"/>
      <c r="E44" s="18"/>
      <c r="F44" s="23">
        <f t="shared" si="7"/>
        <v>0</v>
      </c>
      <c r="G44" s="24" t="str">
        <f t="shared" si="8"/>
        <v>/</v>
      </c>
      <c r="H44" s="24" t="str">
        <f t="shared" si="9"/>
        <v/>
      </c>
      <c r="I44" s="23" t="str">
        <f t="shared" si="10"/>
        <v/>
      </c>
      <c r="J44" s="23" t="str">
        <f t="shared" si="11"/>
        <v/>
      </c>
      <c r="K44" s="23" t="str">
        <f t="shared" si="12"/>
        <v/>
      </c>
      <c r="L44" s="23" t="str">
        <f t="shared" si="13"/>
        <v>ไม่ผ่าน</v>
      </c>
      <c r="M44" s="7"/>
      <c r="N44" s="7"/>
      <c r="O44" s="7"/>
    </row>
    <row r="45" spans="1:28" s="2" customFormat="1" ht="15" customHeight="1" x14ac:dyDescent="0.2">
      <c r="A45" s="21">
        <v>38</v>
      </c>
      <c r="B45" s="35" t="s">
        <v>797</v>
      </c>
      <c r="C45" s="36" t="s">
        <v>798</v>
      </c>
      <c r="D45" s="18"/>
      <c r="E45" s="18"/>
      <c r="F45" s="23">
        <f t="shared" si="7"/>
        <v>0</v>
      </c>
      <c r="G45" s="24" t="str">
        <f t="shared" si="8"/>
        <v>/</v>
      </c>
      <c r="H45" s="24" t="str">
        <f t="shared" si="9"/>
        <v/>
      </c>
      <c r="I45" s="23" t="str">
        <f t="shared" si="10"/>
        <v/>
      </c>
      <c r="J45" s="23" t="str">
        <f t="shared" si="11"/>
        <v/>
      </c>
      <c r="K45" s="23" t="str">
        <f t="shared" si="12"/>
        <v/>
      </c>
      <c r="L45" s="23" t="str">
        <f t="shared" si="13"/>
        <v>ไม่ผ่าน</v>
      </c>
      <c r="M45" s="7"/>
      <c r="N45" s="7"/>
      <c r="O45" s="7"/>
    </row>
    <row r="46" spans="1:28" s="2" customFormat="1" ht="15" customHeight="1" x14ac:dyDescent="0.2">
      <c r="A46" s="21">
        <v>39</v>
      </c>
      <c r="B46" s="37" t="s">
        <v>799</v>
      </c>
      <c r="C46" s="38" t="s">
        <v>800</v>
      </c>
      <c r="D46" s="18"/>
      <c r="E46" s="18"/>
      <c r="F46" s="25">
        <f t="shared" si="7"/>
        <v>0</v>
      </c>
      <c r="G46" s="24" t="str">
        <f t="shared" si="8"/>
        <v>/</v>
      </c>
      <c r="H46" s="24" t="str">
        <f t="shared" si="9"/>
        <v/>
      </c>
      <c r="I46" s="25" t="str">
        <f t="shared" si="10"/>
        <v/>
      </c>
      <c r="J46" s="25" t="str">
        <f t="shared" si="11"/>
        <v/>
      </c>
      <c r="K46" s="25" t="str">
        <f t="shared" si="12"/>
        <v/>
      </c>
      <c r="L46" s="25" t="str">
        <f t="shared" si="13"/>
        <v>ไม่ผ่าน</v>
      </c>
      <c r="M46" s="7"/>
      <c r="N46" s="7"/>
      <c r="O46" s="7"/>
    </row>
    <row r="47" spans="1:28" s="3" customFormat="1" ht="21" x14ac:dyDescent="0.3">
      <c r="A47" s="21">
        <v>40</v>
      </c>
      <c r="B47" s="35" t="s">
        <v>801</v>
      </c>
      <c r="C47" s="36" t="s">
        <v>802</v>
      </c>
      <c r="D47" s="18"/>
      <c r="E47" s="18"/>
      <c r="F47" s="25">
        <f t="shared" si="7"/>
        <v>0</v>
      </c>
      <c r="G47" s="24" t="str">
        <f t="shared" si="8"/>
        <v>/</v>
      </c>
      <c r="H47" s="24" t="str">
        <f t="shared" si="9"/>
        <v/>
      </c>
      <c r="I47" s="25" t="str">
        <f t="shared" si="10"/>
        <v/>
      </c>
      <c r="J47" s="25" t="str">
        <f t="shared" si="11"/>
        <v/>
      </c>
      <c r="K47" s="25" t="str">
        <f t="shared" si="12"/>
        <v/>
      </c>
      <c r="L47" s="25" t="str">
        <f t="shared" si="13"/>
        <v>ไม่ผ่าน</v>
      </c>
      <c r="M47" s="11"/>
      <c r="N47" s="11"/>
      <c r="O47" s="11"/>
    </row>
    <row r="48" spans="1:28" s="8" customFormat="1" ht="21" x14ac:dyDescent="0.25">
      <c r="A48" s="21">
        <v>41</v>
      </c>
      <c r="B48" s="35" t="s">
        <v>803</v>
      </c>
      <c r="C48" s="36" t="s">
        <v>804</v>
      </c>
      <c r="D48" s="18"/>
      <c r="E48" s="18"/>
      <c r="F48" s="25">
        <f t="shared" ref="F48:F51" si="14">D48+E48</f>
        <v>0</v>
      </c>
      <c r="G48" s="24" t="str">
        <f t="shared" ref="G48:G51" si="15">IF(F48&lt;=9,"/","")</f>
        <v>/</v>
      </c>
      <c r="H48" s="24" t="str">
        <f t="shared" ref="H48:H51" si="16">IF(AND(F48&gt;9,F48&lt;=11),"/","")</f>
        <v/>
      </c>
      <c r="I48" s="25" t="str">
        <f t="shared" ref="I48:I51" si="17">IF(AND(F48&gt;11,F48&lt;=13),"/","")</f>
        <v/>
      </c>
      <c r="J48" s="25" t="str">
        <f t="shared" ref="J48:J51" si="18">IF(AND(F48&gt;13,F48&lt;=15),"/","")</f>
        <v/>
      </c>
      <c r="K48" s="25" t="str">
        <f t="shared" ref="K48:K51" si="19">IF(AND(F48&gt;=16),"/","")</f>
        <v/>
      </c>
      <c r="L48" s="25" t="str">
        <f t="shared" ref="L48:L51" si="20">IF(F48&gt;=10,"ผ่าน","ไม่ผ่าน")</f>
        <v>ไม่ผ่าน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8" customFormat="1" ht="21" x14ac:dyDescent="0.25">
      <c r="A49" s="21">
        <v>42</v>
      </c>
      <c r="B49" s="35" t="s">
        <v>805</v>
      </c>
      <c r="C49" s="36" t="s">
        <v>806</v>
      </c>
      <c r="D49" s="18"/>
      <c r="E49" s="18"/>
      <c r="F49" s="25">
        <f t="shared" si="14"/>
        <v>0</v>
      </c>
      <c r="G49" s="24" t="str">
        <f t="shared" si="15"/>
        <v>/</v>
      </c>
      <c r="H49" s="24" t="str">
        <f t="shared" si="16"/>
        <v/>
      </c>
      <c r="I49" s="25" t="str">
        <f t="shared" si="17"/>
        <v/>
      </c>
      <c r="J49" s="25" t="str">
        <f t="shared" si="18"/>
        <v/>
      </c>
      <c r="K49" s="25" t="str">
        <f t="shared" si="19"/>
        <v/>
      </c>
      <c r="L49" s="25" t="str">
        <f t="shared" si="20"/>
        <v>ไม่ผ่าน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s="8" customFormat="1" ht="21" x14ac:dyDescent="0.25">
      <c r="A50" s="21">
        <v>43</v>
      </c>
      <c r="B50" s="35" t="s">
        <v>807</v>
      </c>
      <c r="C50" s="36" t="s">
        <v>808</v>
      </c>
      <c r="D50" s="18"/>
      <c r="E50" s="18"/>
      <c r="F50" s="25">
        <f t="shared" si="14"/>
        <v>0</v>
      </c>
      <c r="G50" s="24" t="str">
        <f t="shared" si="15"/>
        <v>/</v>
      </c>
      <c r="H50" s="24" t="str">
        <f t="shared" si="16"/>
        <v/>
      </c>
      <c r="I50" s="25" t="str">
        <f t="shared" si="17"/>
        <v/>
      </c>
      <c r="J50" s="25" t="str">
        <f t="shared" si="18"/>
        <v/>
      </c>
      <c r="K50" s="25" t="str">
        <f t="shared" si="19"/>
        <v/>
      </c>
      <c r="L50" s="25" t="str">
        <f t="shared" si="20"/>
        <v>ไม่ผ่าน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8" customFormat="1" ht="21" x14ac:dyDescent="0.25">
      <c r="A51" s="21">
        <v>44</v>
      </c>
      <c r="B51" s="35" t="s">
        <v>809</v>
      </c>
      <c r="C51" s="36" t="s">
        <v>810</v>
      </c>
      <c r="D51" s="18"/>
      <c r="E51" s="18"/>
      <c r="F51" s="25">
        <f t="shared" si="14"/>
        <v>0</v>
      </c>
      <c r="G51" s="24" t="str">
        <f t="shared" si="15"/>
        <v>/</v>
      </c>
      <c r="H51" s="24" t="str">
        <f t="shared" si="16"/>
        <v/>
      </c>
      <c r="I51" s="25" t="str">
        <f t="shared" si="17"/>
        <v/>
      </c>
      <c r="J51" s="25" t="str">
        <f t="shared" si="18"/>
        <v/>
      </c>
      <c r="K51" s="25" t="str">
        <f t="shared" si="19"/>
        <v/>
      </c>
      <c r="L51" s="25" t="str">
        <f t="shared" si="20"/>
        <v>ไม่ผ่าน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25">
      <c r="A52" s="51" t="s">
        <v>8</v>
      </c>
      <c r="B52" s="52"/>
      <c r="C52" s="52"/>
      <c r="D52" s="52"/>
      <c r="E52" s="52"/>
      <c r="F52" s="52"/>
      <c r="G52" s="52"/>
      <c r="H52" s="52"/>
      <c r="I52" s="53"/>
      <c r="J52" s="54" t="s">
        <v>17</v>
      </c>
      <c r="K52" s="54"/>
      <c r="L52" s="24">
        <f>COUNTIF(L8:L51,"ผ่าน")</f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45">
      <c r="A53" s="43" t="s">
        <v>9</v>
      </c>
      <c r="B53" s="44"/>
      <c r="C53" s="44"/>
      <c r="D53" s="44"/>
      <c r="E53" s="44"/>
      <c r="F53" s="44"/>
      <c r="G53" s="44"/>
      <c r="H53" s="44"/>
      <c r="I53" s="45"/>
      <c r="J53" s="55" t="s">
        <v>18</v>
      </c>
      <c r="K53" s="55"/>
      <c r="L53" s="26">
        <f>COUNTIF(L8:L51,"ไม่ผ่าน")</f>
        <v>44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25">
      <c r="A54" s="15"/>
      <c r="B54" s="19" t="s">
        <v>57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8" customFormat="1" ht="21" x14ac:dyDescent="0.25">
      <c r="A55" s="15"/>
      <c r="B55" s="19"/>
      <c r="C55" s="15"/>
      <c r="D55" s="15"/>
      <c r="E55" s="15"/>
      <c r="F55" s="15"/>
      <c r="G55" s="15"/>
      <c r="H55" s="15"/>
      <c r="I55" s="15"/>
      <c r="J55" s="15"/>
      <c r="K55" s="15"/>
      <c r="L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5"/>
      <c r="C56" s="15"/>
      <c r="D56" s="15"/>
      <c r="E56" s="15"/>
      <c r="F56" s="56" t="s">
        <v>63</v>
      </c>
      <c r="G56" s="56"/>
      <c r="H56" s="56"/>
      <c r="I56" s="56"/>
      <c r="J56" s="56"/>
      <c r="K56" s="56"/>
      <c r="L56" s="5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56" t="s">
        <v>64</v>
      </c>
      <c r="G57" s="56"/>
      <c r="H57" s="56"/>
      <c r="I57" s="56"/>
      <c r="J57" s="56"/>
      <c r="K57" s="56"/>
      <c r="L57" s="5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25">
      <c r="A58" s="15"/>
      <c r="B58" s="15"/>
      <c r="C58" s="15"/>
      <c r="D58" s="15"/>
      <c r="E58" s="15"/>
      <c r="F58" s="15"/>
      <c r="G58" s="56" t="s">
        <v>65</v>
      </c>
      <c r="H58" s="56"/>
      <c r="I58" s="56"/>
      <c r="J58" s="56"/>
      <c r="K58" s="56"/>
      <c r="L58" s="15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1" x14ac:dyDescent="0.45">
      <c r="A59" s="20"/>
      <c r="B59" s="15"/>
      <c r="C59" s="15"/>
      <c r="D59" s="20"/>
      <c r="E59" s="20"/>
      <c r="F59" s="20"/>
      <c r="G59" s="20"/>
      <c r="H59" s="20"/>
      <c r="I59" s="20"/>
      <c r="J59" s="20"/>
      <c r="K59" s="20"/>
      <c r="L59" s="20"/>
    </row>
    <row r="60" spans="1:28" ht="21" x14ac:dyDescent="0.45">
      <c r="A60" s="20"/>
      <c r="B60" s="57" t="s">
        <v>11</v>
      </c>
      <c r="C60" s="43" t="s">
        <v>12</v>
      </c>
      <c r="D60" s="44"/>
      <c r="E60" s="45"/>
      <c r="F60" s="27" t="s">
        <v>13</v>
      </c>
      <c r="G60" s="28"/>
      <c r="H60" s="46" t="s">
        <v>14</v>
      </c>
      <c r="I60" s="47"/>
      <c r="J60" s="20"/>
      <c r="K60" s="20"/>
      <c r="L60" s="20"/>
    </row>
    <row r="61" spans="1:28" ht="21" x14ac:dyDescent="0.45">
      <c r="A61" s="20"/>
      <c r="B61" s="58"/>
      <c r="C61" s="48" t="s">
        <v>55</v>
      </c>
      <c r="D61" s="49"/>
      <c r="E61" s="50"/>
      <c r="F61" s="41" t="s">
        <v>15</v>
      </c>
      <c r="G61" s="42"/>
      <c r="H61" s="46">
        <f>COUNTIF(K8:K51,"/")</f>
        <v>0</v>
      </c>
      <c r="I61" s="47"/>
      <c r="J61" s="20"/>
      <c r="K61" s="20"/>
      <c r="L61" s="20"/>
    </row>
    <row r="62" spans="1:28" ht="21" x14ac:dyDescent="0.45">
      <c r="A62" s="20"/>
      <c r="B62" s="58"/>
      <c r="C62" s="48" t="s">
        <v>58</v>
      </c>
      <c r="D62" s="49"/>
      <c r="E62" s="50"/>
      <c r="F62" s="41" t="s">
        <v>19</v>
      </c>
      <c r="G62" s="42"/>
      <c r="H62" s="46">
        <f>COUNTIF(J8:J51,"/")</f>
        <v>0</v>
      </c>
      <c r="I62" s="47"/>
      <c r="J62" s="20"/>
      <c r="K62" s="20"/>
      <c r="L62" s="20"/>
    </row>
    <row r="63" spans="1:28" ht="21" x14ac:dyDescent="0.45">
      <c r="A63" s="20"/>
      <c r="B63" s="58"/>
      <c r="C63" s="48" t="s">
        <v>59</v>
      </c>
      <c r="D63" s="49"/>
      <c r="E63" s="50"/>
      <c r="F63" s="41" t="s">
        <v>16</v>
      </c>
      <c r="G63" s="42"/>
      <c r="H63" s="46">
        <f>COUNTIF(I8:I51,"/")</f>
        <v>0</v>
      </c>
      <c r="I63" s="47"/>
      <c r="J63" s="20"/>
      <c r="K63" s="20"/>
      <c r="L63" s="20"/>
    </row>
    <row r="64" spans="1:28" ht="21" x14ac:dyDescent="0.45">
      <c r="A64" s="20"/>
      <c r="B64" s="58"/>
      <c r="C64" s="48" t="s">
        <v>60</v>
      </c>
      <c r="D64" s="49"/>
      <c r="E64" s="50"/>
      <c r="F64" s="41" t="s">
        <v>17</v>
      </c>
      <c r="G64" s="42"/>
      <c r="H64" s="46">
        <f>COUNTIF(H8:H51,"/")</f>
        <v>0</v>
      </c>
      <c r="I64" s="47"/>
      <c r="J64" s="20"/>
      <c r="K64" s="20"/>
      <c r="L64" s="20"/>
    </row>
    <row r="65" spans="1:12" ht="21" x14ac:dyDescent="0.45">
      <c r="A65" s="20"/>
      <c r="B65" s="59"/>
      <c r="C65" s="48" t="s">
        <v>61</v>
      </c>
      <c r="D65" s="49"/>
      <c r="E65" s="50"/>
      <c r="F65" s="41" t="s">
        <v>18</v>
      </c>
      <c r="G65" s="42"/>
      <c r="H65" s="46">
        <f>COUNTIF(G8:G51,"/")</f>
        <v>44</v>
      </c>
      <c r="I65" s="47"/>
      <c r="J65" s="20"/>
      <c r="K65" s="20"/>
      <c r="L65" s="20"/>
    </row>
    <row r="66" spans="1:12" ht="21" x14ac:dyDescent="0.45">
      <c r="A66" s="20"/>
      <c r="B66" s="15"/>
      <c r="C66" s="15"/>
      <c r="D66" s="20"/>
      <c r="E66" s="20"/>
      <c r="F66" s="20"/>
      <c r="G66" s="20"/>
      <c r="H66" s="20"/>
      <c r="I66" s="20"/>
      <c r="J66" s="20"/>
      <c r="K66" s="20"/>
      <c r="L66" s="20"/>
    </row>
  </sheetData>
  <mergeCells count="40">
    <mergeCell ref="A52:I52"/>
    <mergeCell ref="J52:K5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0:B65"/>
    <mergeCell ref="C60:E60"/>
    <mergeCell ref="H60:I60"/>
    <mergeCell ref="C61:E61"/>
    <mergeCell ref="F61:G61"/>
    <mergeCell ref="A53:I53"/>
    <mergeCell ref="J53:K53"/>
    <mergeCell ref="F56:L56"/>
    <mergeCell ref="F57:L57"/>
    <mergeCell ref="G58:K58"/>
    <mergeCell ref="H61:I61"/>
    <mergeCell ref="C62:E62"/>
    <mergeCell ref="F62:G62"/>
    <mergeCell ref="H62:I62"/>
    <mergeCell ref="C63:E63"/>
    <mergeCell ref="F63:G63"/>
    <mergeCell ref="H63:I63"/>
    <mergeCell ref="C64:E64"/>
    <mergeCell ref="F64:G64"/>
    <mergeCell ref="H64:I64"/>
    <mergeCell ref="C65:E65"/>
    <mergeCell ref="F65:G65"/>
    <mergeCell ref="H65:I65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79B6-55C9-4640-93EB-D326900098DA}">
  <sheetPr>
    <pageSetUpPr fitToPage="1"/>
  </sheetPr>
  <dimension ref="A1:AB48"/>
  <sheetViews>
    <sheetView topLeftCell="A17" zoomScale="59" zoomScaleNormal="55" zoomScalePageLayoutView="110" workbookViewId="0">
      <selection activeCell="E41" sqref="E41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  <c r="N1" s="10"/>
      <c r="O1" s="10"/>
    </row>
    <row r="2" spans="1:15" ht="21" x14ac:dyDescent="0.45">
      <c r="A2" s="60" t="s">
        <v>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0"/>
      <c r="N2" s="10"/>
      <c r="O2" s="10"/>
    </row>
    <row r="3" spans="1:15" ht="21" x14ac:dyDescent="0.4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61" t="s">
        <v>0</v>
      </c>
      <c r="B5" s="64" t="s">
        <v>3</v>
      </c>
      <c r="C5" s="67" t="s">
        <v>4</v>
      </c>
      <c r="D5" s="70" t="s">
        <v>5</v>
      </c>
      <c r="E5" s="71"/>
      <c r="F5" s="72" t="s">
        <v>56</v>
      </c>
      <c r="G5" s="43" t="s">
        <v>5</v>
      </c>
      <c r="H5" s="44"/>
      <c r="I5" s="44"/>
      <c r="J5" s="44"/>
      <c r="K5" s="45"/>
      <c r="L5" s="72" t="s">
        <v>6</v>
      </c>
    </row>
    <row r="6" spans="1:15" ht="17.25" customHeight="1" x14ac:dyDescent="0.25">
      <c r="A6" s="62"/>
      <c r="B6" s="65"/>
      <c r="C6" s="68"/>
      <c r="D6" s="75" t="s">
        <v>49</v>
      </c>
      <c r="E6" s="75" t="s">
        <v>50</v>
      </c>
      <c r="F6" s="73"/>
      <c r="G6" s="72" t="s">
        <v>51</v>
      </c>
      <c r="H6" s="72" t="s">
        <v>52</v>
      </c>
      <c r="I6" s="43" t="s">
        <v>7</v>
      </c>
      <c r="J6" s="44"/>
      <c r="K6" s="45"/>
      <c r="L6" s="73"/>
    </row>
    <row r="7" spans="1:15" ht="72.75" x14ac:dyDescent="0.25">
      <c r="A7" s="63"/>
      <c r="B7" s="66"/>
      <c r="C7" s="69"/>
      <c r="D7" s="76"/>
      <c r="E7" s="76"/>
      <c r="F7" s="74"/>
      <c r="G7" s="74"/>
      <c r="H7" s="74"/>
      <c r="I7" s="22" t="s">
        <v>53</v>
      </c>
      <c r="J7" s="22" t="s">
        <v>54</v>
      </c>
      <c r="K7" s="22" t="s">
        <v>55</v>
      </c>
      <c r="L7" s="74"/>
    </row>
    <row r="8" spans="1:15" s="2" customFormat="1" ht="15" customHeight="1" x14ac:dyDescent="0.2">
      <c r="A8" s="21">
        <v>1</v>
      </c>
      <c r="B8" s="81" t="s">
        <v>183</v>
      </c>
      <c r="C8" s="82" t="s">
        <v>74</v>
      </c>
      <c r="D8" s="18"/>
      <c r="E8" s="18"/>
      <c r="F8" s="23">
        <f>D8+E8</f>
        <v>0</v>
      </c>
      <c r="G8" s="24" t="str">
        <f>IF(F8&lt;=9,"/","")</f>
        <v>/</v>
      </c>
      <c r="H8" s="24" t="str">
        <f>IF(AND(F8&gt;9,F8&lt;=11),"/","")</f>
        <v/>
      </c>
      <c r="I8" s="23" t="str">
        <f>IF(AND(F8&gt;11,F8&lt;=13),"/","")</f>
        <v/>
      </c>
      <c r="J8" s="23" t="str">
        <f>IF(AND(F8&gt;13,F8&lt;=15),"/","")</f>
        <v/>
      </c>
      <c r="K8" s="23" t="str">
        <f>IF(AND(F8&gt;=16),"/","")</f>
        <v/>
      </c>
      <c r="L8" s="23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37" t="s">
        <v>184</v>
      </c>
      <c r="C9" s="38" t="s">
        <v>185</v>
      </c>
      <c r="D9" s="18"/>
      <c r="E9" s="18"/>
      <c r="F9" s="23">
        <f t="shared" ref="F9:F33" si="0">D9+E9</f>
        <v>0</v>
      </c>
      <c r="G9" s="24" t="str">
        <f t="shared" ref="G9:G33" si="1">IF(F9&lt;=9,"/","")</f>
        <v>/</v>
      </c>
      <c r="H9" s="24" t="str">
        <f t="shared" ref="H9:H33" si="2">IF(AND(F9&gt;9,F9&lt;=11),"/","")</f>
        <v/>
      </c>
      <c r="I9" s="23" t="str">
        <f t="shared" ref="I9:I33" si="3">IF(AND(F9&gt;11,F9&lt;=13),"/","")</f>
        <v/>
      </c>
      <c r="J9" s="23" t="str">
        <f t="shared" ref="J9:J33" si="4">IF(AND(F9&gt;13,F9&lt;=15),"/","")</f>
        <v/>
      </c>
      <c r="K9" s="23" t="str">
        <f t="shared" ref="K9:K33" si="5">IF(AND(F9&gt;=16),"/","")</f>
        <v/>
      </c>
      <c r="L9" s="23" t="str">
        <f t="shared" ref="L9:L33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37" t="s">
        <v>21</v>
      </c>
      <c r="C10" s="38" t="s">
        <v>186</v>
      </c>
      <c r="D10" s="18"/>
      <c r="E10" s="18"/>
      <c r="F10" s="23">
        <f t="shared" si="0"/>
        <v>0</v>
      </c>
      <c r="G10" s="24" t="str">
        <f t="shared" si="1"/>
        <v>/</v>
      </c>
      <c r="H10" s="24" t="str">
        <f t="shared" si="2"/>
        <v/>
      </c>
      <c r="I10" s="23" t="str">
        <f t="shared" si="3"/>
        <v/>
      </c>
      <c r="J10" s="23" t="str">
        <f t="shared" si="4"/>
        <v/>
      </c>
      <c r="K10" s="23" t="str">
        <f t="shared" si="5"/>
        <v/>
      </c>
      <c r="L10" s="23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37" t="s">
        <v>187</v>
      </c>
      <c r="C11" s="38" t="s">
        <v>188</v>
      </c>
      <c r="D11" s="18"/>
      <c r="E11" s="18"/>
      <c r="F11" s="23">
        <f t="shared" si="0"/>
        <v>0</v>
      </c>
      <c r="G11" s="24" t="str">
        <f t="shared" si="1"/>
        <v>/</v>
      </c>
      <c r="H11" s="24" t="str">
        <f t="shared" si="2"/>
        <v/>
      </c>
      <c r="I11" s="23" t="str">
        <f t="shared" si="3"/>
        <v/>
      </c>
      <c r="J11" s="23" t="str">
        <f t="shared" si="4"/>
        <v/>
      </c>
      <c r="K11" s="23" t="str">
        <f t="shared" si="5"/>
        <v/>
      </c>
      <c r="L11" s="23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37" t="s">
        <v>189</v>
      </c>
      <c r="C12" s="38" t="s">
        <v>190</v>
      </c>
      <c r="D12" s="18"/>
      <c r="E12" s="18"/>
      <c r="F12" s="23">
        <f t="shared" si="0"/>
        <v>0</v>
      </c>
      <c r="G12" s="24" t="str">
        <f t="shared" si="1"/>
        <v>/</v>
      </c>
      <c r="H12" s="24" t="str">
        <f t="shared" si="2"/>
        <v/>
      </c>
      <c r="I12" s="23" t="str">
        <f t="shared" si="3"/>
        <v/>
      </c>
      <c r="J12" s="23" t="str">
        <f t="shared" si="4"/>
        <v/>
      </c>
      <c r="K12" s="23" t="str">
        <f t="shared" si="5"/>
        <v/>
      </c>
      <c r="L12" s="23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83" t="s">
        <v>191</v>
      </c>
      <c r="C13" s="84" t="s">
        <v>192</v>
      </c>
      <c r="D13" s="18"/>
      <c r="E13" s="18"/>
      <c r="F13" s="23">
        <f t="shared" si="0"/>
        <v>0</v>
      </c>
      <c r="G13" s="24" t="str">
        <f t="shared" si="1"/>
        <v>/</v>
      </c>
      <c r="H13" s="24" t="str">
        <f t="shared" si="2"/>
        <v/>
      </c>
      <c r="I13" s="23" t="str">
        <f t="shared" si="3"/>
        <v/>
      </c>
      <c r="J13" s="23" t="str">
        <f t="shared" si="4"/>
        <v/>
      </c>
      <c r="K13" s="23" t="str">
        <f t="shared" si="5"/>
        <v/>
      </c>
      <c r="L13" s="23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85" t="s">
        <v>193</v>
      </c>
      <c r="C14" s="86" t="s">
        <v>194</v>
      </c>
      <c r="D14" s="18"/>
      <c r="E14" s="18"/>
      <c r="F14" s="23">
        <f t="shared" si="0"/>
        <v>0</v>
      </c>
      <c r="G14" s="24" t="str">
        <f t="shared" si="1"/>
        <v>/</v>
      </c>
      <c r="H14" s="24" t="str">
        <f t="shared" si="2"/>
        <v/>
      </c>
      <c r="I14" s="23" t="str">
        <f t="shared" si="3"/>
        <v/>
      </c>
      <c r="J14" s="23" t="str">
        <f t="shared" si="4"/>
        <v/>
      </c>
      <c r="K14" s="23" t="str">
        <f t="shared" si="5"/>
        <v/>
      </c>
      <c r="L14" s="23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85" t="s">
        <v>123</v>
      </c>
      <c r="C15" s="86" t="s">
        <v>195</v>
      </c>
      <c r="D15" s="18"/>
      <c r="E15" s="18"/>
      <c r="F15" s="23">
        <f t="shared" si="0"/>
        <v>0</v>
      </c>
      <c r="G15" s="24" t="str">
        <f t="shared" si="1"/>
        <v>/</v>
      </c>
      <c r="H15" s="24" t="str">
        <f t="shared" si="2"/>
        <v/>
      </c>
      <c r="I15" s="23" t="str">
        <f t="shared" si="3"/>
        <v/>
      </c>
      <c r="J15" s="23" t="str">
        <f t="shared" si="4"/>
        <v/>
      </c>
      <c r="K15" s="23" t="str">
        <f t="shared" si="5"/>
        <v/>
      </c>
      <c r="L15" s="23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85" t="s">
        <v>38</v>
      </c>
      <c r="C16" s="86" t="s">
        <v>196</v>
      </c>
      <c r="D16" s="18"/>
      <c r="E16" s="18"/>
      <c r="F16" s="23">
        <f t="shared" si="0"/>
        <v>0</v>
      </c>
      <c r="G16" s="24" t="str">
        <f t="shared" si="1"/>
        <v>/</v>
      </c>
      <c r="H16" s="24" t="str">
        <f t="shared" si="2"/>
        <v/>
      </c>
      <c r="I16" s="23" t="str">
        <f t="shared" si="3"/>
        <v/>
      </c>
      <c r="J16" s="23" t="str">
        <f t="shared" si="4"/>
        <v/>
      </c>
      <c r="K16" s="23" t="str">
        <f t="shared" si="5"/>
        <v/>
      </c>
      <c r="L16" s="23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85" t="s">
        <v>197</v>
      </c>
      <c r="C17" s="86" t="s">
        <v>198</v>
      </c>
      <c r="D17" s="18"/>
      <c r="E17" s="18"/>
      <c r="F17" s="23">
        <f t="shared" si="0"/>
        <v>0</v>
      </c>
      <c r="G17" s="24" t="str">
        <f t="shared" si="1"/>
        <v>/</v>
      </c>
      <c r="H17" s="24" t="str">
        <f t="shared" si="2"/>
        <v/>
      </c>
      <c r="I17" s="23" t="str">
        <f t="shared" si="3"/>
        <v/>
      </c>
      <c r="J17" s="23" t="str">
        <f t="shared" si="4"/>
        <v/>
      </c>
      <c r="K17" s="23" t="str">
        <f t="shared" si="5"/>
        <v/>
      </c>
      <c r="L17" s="23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83" t="s">
        <v>199</v>
      </c>
      <c r="C18" s="84" t="s">
        <v>200</v>
      </c>
      <c r="D18" s="18"/>
      <c r="E18" s="18"/>
      <c r="F18" s="23">
        <f t="shared" si="0"/>
        <v>0</v>
      </c>
      <c r="G18" s="24" t="str">
        <f t="shared" si="1"/>
        <v>/</v>
      </c>
      <c r="H18" s="24" t="str">
        <f t="shared" si="2"/>
        <v/>
      </c>
      <c r="I18" s="23" t="str">
        <f t="shared" si="3"/>
        <v/>
      </c>
      <c r="J18" s="23" t="str">
        <f t="shared" si="4"/>
        <v/>
      </c>
      <c r="K18" s="23" t="str">
        <f t="shared" si="5"/>
        <v/>
      </c>
      <c r="L18" s="23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85" t="s">
        <v>201</v>
      </c>
      <c r="C19" s="86" t="s">
        <v>202</v>
      </c>
      <c r="D19" s="18"/>
      <c r="E19" s="18"/>
      <c r="F19" s="23">
        <f t="shared" si="0"/>
        <v>0</v>
      </c>
      <c r="G19" s="24" t="str">
        <f t="shared" si="1"/>
        <v>/</v>
      </c>
      <c r="H19" s="24" t="str">
        <f t="shared" si="2"/>
        <v/>
      </c>
      <c r="I19" s="23" t="str">
        <f t="shared" si="3"/>
        <v/>
      </c>
      <c r="J19" s="23" t="str">
        <f t="shared" si="4"/>
        <v/>
      </c>
      <c r="K19" s="23" t="str">
        <f t="shared" si="5"/>
        <v/>
      </c>
      <c r="L19" s="23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85" t="s">
        <v>203</v>
      </c>
      <c r="C20" s="86" t="s">
        <v>204</v>
      </c>
      <c r="D20" s="18"/>
      <c r="E20" s="18"/>
      <c r="F20" s="23">
        <f t="shared" si="0"/>
        <v>0</v>
      </c>
      <c r="G20" s="24" t="str">
        <f t="shared" si="1"/>
        <v>/</v>
      </c>
      <c r="H20" s="24" t="str">
        <f t="shared" si="2"/>
        <v/>
      </c>
      <c r="I20" s="23" t="str">
        <f t="shared" si="3"/>
        <v/>
      </c>
      <c r="J20" s="23" t="str">
        <f t="shared" si="4"/>
        <v/>
      </c>
      <c r="K20" s="23" t="str">
        <f t="shared" si="5"/>
        <v/>
      </c>
      <c r="L20" s="23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85" t="s">
        <v>105</v>
      </c>
      <c r="C21" s="86" t="s">
        <v>205</v>
      </c>
      <c r="D21" s="18"/>
      <c r="E21" s="18"/>
      <c r="F21" s="23">
        <f t="shared" si="0"/>
        <v>0</v>
      </c>
      <c r="G21" s="24" t="str">
        <f t="shared" si="1"/>
        <v>/</v>
      </c>
      <c r="H21" s="24" t="str">
        <f t="shared" si="2"/>
        <v/>
      </c>
      <c r="I21" s="23" t="str">
        <f t="shared" si="3"/>
        <v/>
      </c>
      <c r="J21" s="23" t="str">
        <f t="shared" si="4"/>
        <v/>
      </c>
      <c r="K21" s="23" t="str">
        <f t="shared" si="5"/>
        <v/>
      </c>
      <c r="L21" s="23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83" t="s">
        <v>206</v>
      </c>
      <c r="C22" s="84" t="s">
        <v>93</v>
      </c>
      <c r="D22" s="18"/>
      <c r="E22" s="18"/>
      <c r="F22" s="23">
        <f t="shared" si="0"/>
        <v>0</v>
      </c>
      <c r="G22" s="24" t="str">
        <f t="shared" si="1"/>
        <v>/</v>
      </c>
      <c r="H22" s="24" t="str">
        <f t="shared" si="2"/>
        <v/>
      </c>
      <c r="I22" s="23" t="str">
        <f t="shared" si="3"/>
        <v/>
      </c>
      <c r="J22" s="23" t="str">
        <f t="shared" si="4"/>
        <v/>
      </c>
      <c r="K22" s="23" t="str">
        <f t="shared" si="5"/>
        <v/>
      </c>
      <c r="L22" s="23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85" t="s">
        <v>207</v>
      </c>
      <c r="C23" s="86" t="s">
        <v>208</v>
      </c>
      <c r="D23" s="18"/>
      <c r="E23" s="18"/>
      <c r="F23" s="23">
        <f t="shared" si="0"/>
        <v>0</v>
      </c>
      <c r="G23" s="24" t="str">
        <f t="shared" si="1"/>
        <v>/</v>
      </c>
      <c r="H23" s="24" t="str">
        <f t="shared" si="2"/>
        <v/>
      </c>
      <c r="I23" s="23" t="str">
        <f t="shared" si="3"/>
        <v/>
      </c>
      <c r="J23" s="23" t="str">
        <f t="shared" si="4"/>
        <v/>
      </c>
      <c r="K23" s="23" t="str">
        <f t="shared" si="5"/>
        <v/>
      </c>
      <c r="L23" s="23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37" t="s">
        <v>209</v>
      </c>
      <c r="C24" s="38" t="s">
        <v>210</v>
      </c>
      <c r="D24" s="18"/>
      <c r="E24" s="18"/>
      <c r="F24" s="23">
        <f t="shared" si="0"/>
        <v>0</v>
      </c>
      <c r="G24" s="24" t="str">
        <f t="shared" si="1"/>
        <v>/</v>
      </c>
      <c r="H24" s="24" t="str">
        <f t="shared" si="2"/>
        <v/>
      </c>
      <c r="I24" s="23" t="str">
        <f t="shared" si="3"/>
        <v/>
      </c>
      <c r="J24" s="23" t="str">
        <f t="shared" si="4"/>
        <v/>
      </c>
      <c r="K24" s="23" t="str">
        <f t="shared" si="5"/>
        <v/>
      </c>
      <c r="L24" s="23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37" t="s">
        <v>211</v>
      </c>
      <c r="C25" s="38" t="s">
        <v>212</v>
      </c>
      <c r="D25" s="18"/>
      <c r="E25" s="18"/>
      <c r="F25" s="23">
        <f t="shared" si="0"/>
        <v>0</v>
      </c>
      <c r="G25" s="24" t="str">
        <f t="shared" si="1"/>
        <v>/</v>
      </c>
      <c r="H25" s="24" t="str">
        <f t="shared" si="2"/>
        <v/>
      </c>
      <c r="I25" s="23" t="str">
        <f t="shared" si="3"/>
        <v/>
      </c>
      <c r="J25" s="23" t="str">
        <f t="shared" si="4"/>
        <v/>
      </c>
      <c r="K25" s="23" t="str">
        <f t="shared" si="5"/>
        <v/>
      </c>
      <c r="L25" s="23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83" t="s">
        <v>213</v>
      </c>
      <c r="C26" s="84" t="s">
        <v>214</v>
      </c>
      <c r="D26" s="18"/>
      <c r="E26" s="18"/>
      <c r="F26" s="23">
        <f t="shared" si="0"/>
        <v>0</v>
      </c>
      <c r="G26" s="24" t="str">
        <f t="shared" si="1"/>
        <v>/</v>
      </c>
      <c r="H26" s="24" t="str">
        <f t="shared" si="2"/>
        <v/>
      </c>
      <c r="I26" s="23" t="str">
        <f t="shared" si="3"/>
        <v/>
      </c>
      <c r="J26" s="23" t="str">
        <f t="shared" si="4"/>
        <v/>
      </c>
      <c r="K26" s="23" t="str">
        <f t="shared" si="5"/>
        <v/>
      </c>
      <c r="L26" s="23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83" t="s">
        <v>215</v>
      </c>
      <c r="C27" s="84" t="s">
        <v>216</v>
      </c>
      <c r="D27" s="18"/>
      <c r="E27" s="18"/>
      <c r="F27" s="23">
        <f t="shared" si="0"/>
        <v>0</v>
      </c>
      <c r="G27" s="24" t="str">
        <f t="shared" si="1"/>
        <v>/</v>
      </c>
      <c r="H27" s="24" t="str">
        <f t="shared" si="2"/>
        <v/>
      </c>
      <c r="I27" s="23" t="str">
        <f t="shared" si="3"/>
        <v/>
      </c>
      <c r="J27" s="23" t="str">
        <f t="shared" si="4"/>
        <v/>
      </c>
      <c r="K27" s="23" t="str">
        <f t="shared" si="5"/>
        <v/>
      </c>
      <c r="L27" s="23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83" t="s">
        <v>217</v>
      </c>
      <c r="C28" s="84" t="s">
        <v>218</v>
      </c>
      <c r="D28" s="18"/>
      <c r="E28" s="18"/>
      <c r="F28" s="23">
        <f t="shared" si="0"/>
        <v>0</v>
      </c>
      <c r="G28" s="24" t="str">
        <f t="shared" si="1"/>
        <v>/</v>
      </c>
      <c r="H28" s="24" t="str">
        <f t="shared" si="2"/>
        <v/>
      </c>
      <c r="I28" s="23" t="str">
        <f t="shared" si="3"/>
        <v/>
      </c>
      <c r="J28" s="23" t="str">
        <f t="shared" si="4"/>
        <v/>
      </c>
      <c r="K28" s="23" t="str">
        <f t="shared" si="5"/>
        <v/>
      </c>
      <c r="L28" s="23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83" t="s">
        <v>219</v>
      </c>
      <c r="C29" s="84" t="s">
        <v>220</v>
      </c>
      <c r="D29" s="18"/>
      <c r="E29" s="18"/>
      <c r="F29" s="23">
        <f t="shared" si="0"/>
        <v>0</v>
      </c>
      <c r="G29" s="24" t="str">
        <f t="shared" si="1"/>
        <v>/</v>
      </c>
      <c r="H29" s="24" t="str">
        <f t="shared" si="2"/>
        <v/>
      </c>
      <c r="I29" s="23" t="str">
        <f t="shared" si="3"/>
        <v/>
      </c>
      <c r="J29" s="23" t="str">
        <f t="shared" si="4"/>
        <v/>
      </c>
      <c r="K29" s="23" t="str">
        <f t="shared" si="5"/>
        <v/>
      </c>
      <c r="L29" s="23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83" t="s">
        <v>221</v>
      </c>
      <c r="C30" s="84" t="s">
        <v>222</v>
      </c>
      <c r="D30" s="18"/>
      <c r="E30" s="18"/>
      <c r="F30" s="23">
        <f t="shared" si="0"/>
        <v>0</v>
      </c>
      <c r="G30" s="24" t="str">
        <f t="shared" si="1"/>
        <v>/</v>
      </c>
      <c r="H30" s="24" t="str">
        <f t="shared" si="2"/>
        <v/>
      </c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23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37" t="s">
        <v>223</v>
      </c>
      <c r="C31" s="38" t="s">
        <v>224</v>
      </c>
      <c r="D31" s="18"/>
      <c r="E31" s="18"/>
      <c r="F31" s="23">
        <f t="shared" si="0"/>
        <v>0</v>
      </c>
      <c r="G31" s="24" t="str">
        <f t="shared" si="1"/>
        <v>/</v>
      </c>
      <c r="H31" s="24" t="str">
        <f t="shared" si="2"/>
        <v/>
      </c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23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37" t="s">
        <v>225</v>
      </c>
      <c r="C32" s="38" t="s">
        <v>226</v>
      </c>
      <c r="D32" s="18"/>
      <c r="E32" s="18"/>
      <c r="F32" s="23">
        <f t="shared" si="0"/>
        <v>0</v>
      </c>
      <c r="G32" s="24" t="str">
        <f t="shared" si="1"/>
        <v>/</v>
      </c>
      <c r="H32" s="24" t="str">
        <f t="shared" si="2"/>
        <v/>
      </c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23" t="str">
        <f t="shared" si="6"/>
        <v>ไม่ผ่าน</v>
      </c>
      <c r="M32" s="7"/>
      <c r="N32" s="7"/>
      <c r="O32" s="7"/>
    </row>
    <row r="33" spans="1:28" s="2" customFormat="1" ht="15" customHeight="1" x14ac:dyDescent="0.2">
      <c r="A33" s="21">
        <v>26</v>
      </c>
      <c r="B33" s="37" t="s">
        <v>69</v>
      </c>
      <c r="C33" s="38" t="s">
        <v>10</v>
      </c>
      <c r="D33" s="18"/>
      <c r="E33" s="18"/>
      <c r="F33" s="23">
        <f t="shared" si="0"/>
        <v>0</v>
      </c>
      <c r="G33" s="24" t="str">
        <f t="shared" si="1"/>
        <v>/</v>
      </c>
      <c r="H33" s="24" t="str">
        <f t="shared" si="2"/>
        <v/>
      </c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23" t="str">
        <f t="shared" si="6"/>
        <v>ไม่ผ่าน</v>
      </c>
      <c r="M33" s="7"/>
      <c r="N33" s="7"/>
      <c r="O33" s="7"/>
    </row>
    <row r="34" spans="1:28" s="8" customFormat="1" ht="21" x14ac:dyDescent="0.25">
      <c r="A34" s="51" t="s">
        <v>8</v>
      </c>
      <c r="B34" s="52"/>
      <c r="C34" s="52"/>
      <c r="D34" s="52"/>
      <c r="E34" s="52"/>
      <c r="F34" s="52"/>
      <c r="G34" s="52"/>
      <c r="H34" s="52"/>
      <c r="I34" s="53"/>
      <c r="J34" s="54" t="s">
        <v>17</v>
      </c>
      <c r="K34" s="54"/>
      <c r="L34" s="24">
        <f>COUNTIF(L8:L33,"ผ่าน")</f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8" customFormat="1" ht="21" x14ac:dyDescent="0.45">
      <c r="A35" s="43" t="s">
        <v>9</v>
      </c>
      <c r="B35" s="44"/>
      <c r="C35" s="44"/>
      <c r="D35" s="44"/>
      <c r="E35" s="44"/>
      <c r="F35" s="44"/>
      <c r="G35" s="44"/>
      <c r="H35" s="44"/>
      <c r="I35" s="45"/>
      <c r="J35" s="55" t="s">
        <v>18</v>
      </c>
      <c r="K35" s="55"/>
      <c r="L35" s="26">
        <f>COUNTIF(L8:L33,"ไม่ผ่าน")</f>
        <v>26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s="8" customFormat="1" ht="21" x14ac:dyDescent="0.25">
      <c r="A36" s="15"/>
      <c r="B36" s="19" t="s">
        <v>57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s="8" customFormat="1" ht="21" x14ac:dyDescent="0.25">
      <c r="A37" s="15"/>
      <c r="B37" s="19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28" s="8" customFormat="1" ht="21" x14ac:dyDescent="0.25">
      <c r="A38" s="15"/>
      <c r="B38" s="15"/>
      <c r="C38" s="15"/>
      <c r="D38" s="15"/>
      <c r="E38" s="15"/>
      <c r="F38" s="56" t="s">
        <v>63</v>
      </c>
      <c r="G38" s="56"/>
      <c r="H38" s="56"/>
      <c r="I38" s="56"/>
      <c r="J38" s="56"/>
      <c r="K38" s="56"/>
      <c r="L38" s="5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8" customFormat="1" ht="21" x14ac:dyDescent="0.25">
      <c r="A39" s="15"/>
      <c r="B39" s="15"/>
      <c r="C39" s="15"/>
      <c r="D39" s="15"/>
      <c r="E39" s="15"/>
      <c r="F39" s="56" t="s">
        <v>64</v>
      </c>
      <c r="G39" s="56"/>
      <c r="H39" s="56"/>
      <c r="I39" s="56"/>
      <c r="J39" s="56"/>
      <c r="K39" s="56"/>
      <c r="L39" s="5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s="8" customFormat="1" ht="21" x14ac:dyDescent="0.25">
      <c r="A40" s="15"/>
      <c r="B40" s="15"/>
      <c r="C40" s="15"/>
      <c r="D40" s="15"/>
      <c r="E40" s="15"/>
      <c r="F40" s="15"/>
      <c r="G40" s="56" t="s">
        <v>65</v>
      </c>
      <c r="H40" s="56"/>
      <c r="I40" s="56"/>
      <c r="J40" s="56"/>
      <c r="K40" s="56"/>
      <c r="L40" s="1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s="8" customFormat="1" ht="21" x14ac:dyDescent="0.45">
      <c r="A41" s="20"/>
      <c r="B41" s="15"/>
      <c r="C41" s="15"/>
      <c r="D41" s="20"/>
      <c r="E41" s="20"/>
      <c r="F41" s="20"/>
      <c r="G41" s="20"/>
      <c r="H41" s="20"/>
      <c r="I41" s="20"/>
      <c r="J41" s="20"/>
      <c r="K41" s="20"/>
      <c r="L41" s="2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s="8" customFormat="1" ht="21" x14ac:dyDescent="0.45">
      <c r="A42" s="20"/>
      <c r="B42" s="57" t="s">
        <v>11</v>
      </c>
      <c r="C42" s="43" t="s">
        <v>12</v>
      </c>
      <c r="D42" s="44"/>
      <c r="E42" s="45"/>
      <c r="F42" s="27" t="s">
        <v>13</v>
      </c>
      <c r="G42" s="28"/>
      <c r="H42" s="46" t="s">
        <v>14</v>
      </c>
      <c r="I42" s="47"/>
      <c r="J42" s="20"/>
      <c r="K42" s="20"/>
      <c r="L42" s="20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s="8" customFormat="1" ht="21" x14ac:dyDescent="0.45">
      <c r="A43" s="20"/>
      <c r="B43" s="58"/>
      <c r="C43" s="48" t="s">
        <v>55</v>
      </c>
      <c r="D43" s="49"/>
      <c r="E43" s="50"/>
      <c r="F43" s="41" t="s">
        <v>15</v>
      </c>
      <c r="G43" s="42"/>
      <c r="H43" s="46">
        <f>COUNTIF(K8:K33,"/")</f>
        <v>0</v>
      </c>
      <c r="I43" s="47"/>
      <c r="J43" s="20"/>
      <c r="K43" s="20"/>
      <c r="L43" s="20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s="8" customFormat="1" ht="21" x14ac:dyDescent="0.45">
      <c r="A44" s="20"/>
      <c r="B44" s="58"/>
      <c r="C44" s="48" t="s">
        <v>58</v>
      </c>
      <c r="D44" s="49"/>
      <c r="E44" s="50"/>
      <c r="F44" s="41" t="s">
        <v>19</v>
      </c>
      <c r="G44" s="42"/>
      <c r="H44" s="46">
        <f>COUNTIF(J8:J33,"/")</f>
        <v>0</v>
      </c>
      <c r="I44" s="47"/>
      <c r="J44" s="20"/>
      <c r="K44" s="20"/>
      <c r="L44" s="2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s="8" customFormat="1" ht="21" x14ac:dyDescent="0.45">
      <c r="A45" s="20"/>
      <c r="B45" s="58"/>
      <c r="C45" s="48" t="s">
        <v>59</v>
      </c>
      <c r="D45" s="49"/>
      <c r="E45" s="50"/>
      <c r="F45" s="41" t="s">
        <v>16</v>
      </c>
      <c r="G45" s="42"/>
      <c r="H45" s="46">
        <f>COUNTIF(I8:I33,"/")</f>
        <v>0</v>
      </c>
      <c r="I45" s="47"/>
      <c r="J45" s="20"/>
      <c r="K45" s="20"/>
      <c r="L45" s="2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s="8" customFormat="1" ht="21" x14ac:dyDescent="0.45">
      <c r="A46" s="20"/>
      <c r="B46" s="58"/>
      <c r="C46" s="48" t="s">
        <v>60</v>
      </c>
      <c r="D46" s="49"/>
      <c r="E46" s="50"/>
      <c r="F46" s="41" t="s">
        <v>17</v>
      </c>
      <c r="G46" s="42"/>
      <c r="H46" s="46">
        <f>COUNTIF(H8:H33,"/")</f>
        <v>0</v>
      </c>
      <c r="I46" s="47"/>
      <c r="J46" s="20"/>
      <c r="K46" s="20"/>
      <c r="L46" s="2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s="8" customFormat="1" ht="21" x14ac:dyDescent="0.45">
      <c r="A47" s="20"/>
      <c r="B47" s="59"/>
      <c r="C47" s="48" t="s">
        <v>61</v>
      </c>
      <c r="D47" s="49"/>
      <c r="E47" s="50"/>
      <c r="F47" s="41" t="s">
        <v>18</v>
      </c>
      <c r="G47" s="42"/>
      <c r="H47" s="46">
        <f>COUNTIF(G8:G33,"/")</f>
        <v>26</v>
      </c>
      <c r="I47" s="47"/>
      <c r="J47" s="20"/>
      <c r="K47" s="20"/>
      <c r="L47" s="2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s="8" customFormat="1" ht="21" x14ac:dyDescent="0.45">
      <c r="A48" s="20"/>
      <c r="B48" s="15"/>
      <c r="C48" s="15"/>
      <c r="D48" s="20"/>
      <c r="E48" s="20"/>
      <c r="F48" s="20"/>
      <c r="G48" s="20"/>
      <c r="H48" s="20"/>
      <c r="I48" s="20"/>
      <c r="J48" s="20"/>
      <c r="K48" s="20"/>
      <c r="L48" s="2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</sheetData>
  <mergeCells count="40">
    <mergeCell ref="A34:I34"/>
    <mergeCell ref="J34:K34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42:B47"/>
    <mergeCell ref="C42:E42"/>
    <mergeCell ref="H42:I42"/>
    <mergeCell ref="C43:E43"/>
    <mergeCell ref="F43:G43"/>
    <mergeCell ref="A35:I35"/>
    <mergeCell ref="J35:K35"/>
    <mergeCell ref="F38:L38"/>
    <mergeCell ref="F39:L39"/>
    <mergeCell ref="G40:K40"/>
    <mergeCell ref="H43:I43"/>
    <mergeCell ref="C44:E44"/>
    <mergeCell ref="F44:G44"/>
    <mergeCell ref="H44:I44"/>
    <mergeCell ref="C45:E45"/>
    <mergeCell ref="F45:G45"/>
    <mergeCell ref="H45:I45"/>
    <mergeCell ref="C46:E46"/>
    <mergeCell ref="F46:G46"/>
    <mergeCell ref="H46:I46"/>
    <mergeCell ref="C47:E47"/>
    <mergeCell ref="F47:G47"/>
    <mergeCell ref="H47:I4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86A8-757A-4965-8A15-790C81566D56}">
  <sheetPr>
    <pageSetUpPr fitToPage="1"/>
  </sheetPr>
  <dimension ref="A1:AB65"/>
  <sheetViews>
    <sheetView topLeftCell="A32" zoomScale="59" zoomScaleNormal="55" zoomScalePageLayoutView="110" workbookViewId="0">
      <selection activeCell="A51" sqref="A51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  <c r="N1" s="10"/>
      <c r="O1" s="10"/>
    </row>
    <row r="2" spans="1:15" ht="21" x14ac:dyDescent="0.45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0"/>
      <c r="N2" s="10"/>
      <c r="O2" s="10"/>
    </row>
    <row r="3" spans="1:15" ht="21" x14ac:dyDescent="0.4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61" t="s">
        <v>0</v>
      </c>
      <c r="B5" s="64" t="s">
        <v>3</v>
      </c>
      <c r="C5" s="67" t="s">
        <v>4</v>
      </c>
      <c r="D5" s="70" t="s">
        <v>5</v>
      </c>
      <c r="E5" s="71"/>
      <c r="F5" s="72" t="s">
        <v>56</v>
      </c>
      <c r="G5" s="43" t="s">
        <v>5</v>
      </c>
      <c r="H5" s="44"/>
      <c r="I5" s="44"/>
      <c r="J5" s="44"/>
      <c r="K5" s="45"/>
      <c r="L5" s="72" t="s">
        <v>6</v>
      </c>
    </row>
    <row r="6" spans="1:15" ht="17.25" customHeight="1" x14ac:dyDescent="0.25">
      <c r="A6" s="62"/>
      <c r="B6" s="65"/>
      <c r="C6" s="68"/>
      <c r="D6" s="75" t="s">
        <v>49</v>
      </c>
      <c r="E6" s="75" t="s">
        <v>50</v>
      </c>
      <c r="F6" s="73"/>
      <c r="G6" s="72" t="s">
        <v>51</v>
      </c>
      <c r="H6" s="72" t="s">
        <v>52</v>
      </c>
      <c r="I6" s="43" t="s">
        <v>7</v>
      </c>
      <c r="J6" s="44"/>
      <c r="K6" s="45"/>
      <c r="L6" s="73"/>
    </row>
    <row r="7" spans="1:15" ht="72.75" x14ac:dyDescent="0.25">
      <c r="A7" s="63"/>
      <c r="B7" s="66"/>
      <c r="C7" s="69"/>
      <c r="D7" s="76"/>
      <c r="E7" s="76"/>
      <c r="F7" s="74"/>
      <c r="G7" s="74"/>
      <c r="H7" s="74"/>
      <c r="I7" s="22" t="s">
        <v>53</v>
      </c>
      <c r="J7" s="22" t="s">
        <v>54</v>
      </c>
      <c r="K7" s="22" t="s">
        <v>55</v>
      </c>
      <c r="L7" s="74"/>
    </row>
    <row r="8" spans="1:15" s="2" customFormat="1" ht="15" customHeight="1" x14ac:dyDescent="0.2">
      <c r="A8" s="21">
        <v>1</v>
      </c>
      <c r="B8" s="35" t="s">
        <v>227</v>
      </c>
      <c r="C8" s="36" t="s">
        <v>228</v>
      </c>
      <c r="D8" s="18"/>
      <c r="E8" s="18"/>
      <c r="F8" s="23">
        <f>D8+E8</f>
        <v>0</v>
      </c>
      <c r="G8" s="24" t="str">
        <f>IF(F8&lt;=9,"/","")</f>
        <v>/</v>
      </c>
      <c r="H8" s="24" t="str">
        <f>IF(AND(F8&gt;9,F8&lt;=11),"/","")</f>
        <v/>
      </c>
      <c r="I8" s="23" t="str">
        <f>IF(AND(F8&gt;11,F8&lt;=13),"/","")</f>
        <v/>
      </c>
      <c r="J8" s="23" t="str">
        <f>IF(AND(F8&gt;13,F8&lt;=15),"/","")</f>
        <v/>
      </c>
      <c r="K8" s="23" t="str">
        <f>IF(AND(F8&gt;=16),"/","")</f>
        <v/>
      </c>
      <c r="L8" s="23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35" t="s">
        <v>229</v>
      </c>
      <c r="C9" s="36" t="s">
        <v>230</v>
      </c>
      <c r="D9" s="18"/>
      <c r="E9" s="18"/>
      <c r="F9" s="23">
        <f t="shared" ref="F9:F50" si="0">D9+E9</f>
        <v>0</v>
      </c>
      <c r="G9" s="24" t="str">
        <f t="shared" ref="G9:G50" si="1">IF(F9&lt;=9,"/","")</f>
        <v>/</v>
      </c>
      <c r="H9" s="24" t="str">
        <f t="shared" ref="H9:H50" si="2">IF(AND(F9&gt;9,F9&lt;=11),"/","")</f>
        <v/>
      </c>
      <c r="I9" s="23" t="str">
        <f t="shared" ref="I9:I50" si="3">IF(AND(F9&gt;11,F9&lt;=13),"/","")</f>
        <v/>
      </c>
      <c r="J9" s="23" t="str">
        <f t="shared" ref="J9:J50" si="4">IF(AND(F9&gt;13,F9&lt;=15),"/","")</f>
        <v/>
      </c>
      <c r="K9" s="23" t="str">
        <f t="shared" ref="K9:K50" si="5">IF(AND(F9&gt;=16),"/","")</f>
        <v/>
      </c>
      <c r="L9" s="23" t="str">
        <f t="shared" ref="L9:L50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35" t="s">
        <v>231</v>
      </c>
      <c r="C10" s="36" t="s">
        <v>232</v>
      </c>
      <c r="D10" s="18"/>
      <c r="E10" s="18"/>
      <c r="F10" s="23">
        <f t="shared" si="0"/>
        <v>0</v>
      </c>
      <c r="G10" s="24" t="str">
        <f t="shared" si="1"/>
        <v>/</v>
      </c>
      <c r="H10" s="24" t="str">
        <f t="shared" si="2"/>
        <v/>
      </c>
      <c r="I10" s="23" t="str">
        <f t="shared" si="3"/>
        <v/>
      </c>
      <c r="J10" s="23" t="str">
        <f t="shared" si="4"/>
        <v/>
      </c>
      <c r="K10" s="23" t="str">
        <f t="shared" si="5"/>
        <v/>
      </c>
      <c r="L10" s="23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35" t="s">
        <v>233</v>
      </c>
      <c r="C11" s="36" t="s">
        <v>234</v>
      </c>
      <c r="D11" s="18"/>
      <c r="E11" s="18"/>
      <c r="F11" s="23">
        <f t="shared" si="0"/>
        <v>0</v>
      </c>
      <c r="G11" s="24" t="str">
        <f t="shared" si="1"/>
        <v>/</v>
      </c>
      <c r="H11" s="24" t="str">
        <f t="shared" si="2"/>
        <v/>
      </c>
      <c r="I11" s="23" t="str">
        <f t="shared" si="3"/>
        <v/>
      </c>
      <c r="J11" s="23" t="str">
        <f t="shared" si="4"/>
        <v/>
      </c>
      <c r="K11" s="23" t="str">
        <f t="shared" si="5"/>
        <v/>
      </c>
      <c r="L11" s="23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35" t="s">
        <v>235</v>
      </c>
      <c r="C12" s="36" t="s">
        <v>236</v>
      </c>
      <c r="D12" s="18"/>
      <c r="E12" s="18"/>
      <c r="F12" s="23">
        <f t="shared" si="0"/>
        <v>0</v>
      </c>
      <c r="G12" s="24" t="str">
        <f t="shared" si="1"/>
        <v>/</v>
      </c>
      <c r="H12" s="24" t="str">
        <f t="shared" si="2"/>
        <v/>
      </c>
      <c r="I12" s="23" t="str">
        <f t="shared" si="3"/>
        <v/>
      </c>
      <c r="J12" s="23" t="str">
        <f t="shared" si="4"/>
        <v/>
      </c>
      <c r="K12" s="23" t="str">
        <f t="shared" si="5"/>
        <v/>
      </c>
      <c r="L12" s="23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35" t="s">
        <v>110</v>
      </c>
      <c r="C13" s="36" t="s">
        <v>237</v>
      </c>
      <c r="D13" s="18"/>
      <c r="E13" s="18"/>
      <c r="F13" s="23">
        <f t="shared" si="0"/>
        <v>0</v>
      </c>
      <c r="G13" s="24" t="str">
        <f t="shared" si="1"/>
        <v>/</v>
      </c>
      <c r="H13" s="24" t="str">
        <f t="shared" si="2"/>
        <v/>
      </c>
      <c r="I13" s="23" t="str">
        <f t="shared" si="3"/>
        <v/>
      </c>
      <c r="J13" s="23" t="str">
        <f t="shared" si="4"/>
        <v/>
      </c>
      <c r="K13" s="23" t="str">
        <f t="shared" si="5"/>
        <v/>
      </c>
      <c r="L13" s="23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35" t="s">
        <v>91</v>
      </c>
      <c r="C14" s="36" t="s">
        <v>238</v>
      </c>
      <c r="D14" s="18"/>
      <c r="E14" s="18"/>
      <c r="F14" s="23">
        <f t="shared" si="0"/>
        <v>0</v>
      </c>
      <c r="G14" s="24" t="str">
        <f t="shared" si="1"/>
        <v>/</v>
      </c>
      <c r="H14" s="24" t="str">
        <f t="shared" si="2"/>
        <v/>
      </c>
      <c r="I14" s="23" t="str">
        <f t="shared" si="3"/>
        <v/>
      </c>
      <c r="J14" s="23" t="str">
        <f t="shared" si="4"/>
        <v/>
      </c>
      <c r="K14" s="23" t="str">
        <f t="shared" si="5"/>
        <v/>
      </c>
      <c r="L14" s="23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35" t="s">
        <v>82</v>
      </c>
      <c r="C15" s="36" t="s">
        <v>239</v>
      </c>
      <c r="D15" s="18"/>
      <c r="E15" s="18"/>
      <c r="F15" s="23">
        <f t="shared" si="0"/>
        <v>0</v>
      </c>
      <c r="G15" s="24" t="str">
        <f t="shared" si="1"/>
        <v>/</v>
      </c>
      <c r="H15" s="24" t="str">
        <f t="shared" si="2"/>
        <v/>
      </c>
      <c r="I15" s="23" t="str">
        <f t="shared" si="3"/>
        <v/>
      </c>
      <c r="J15" s="23" t="str">
        <f t="shared" si="4"/>
        <v/>
      </c>
      <c r="K15" s="23" t="str">
        <f t="shared" si="5"/>
        <v/>
      </c>
      <c r="L15" s="23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35" t="s">
        <v>240</v>
      </c>
      <c r="C16" s="36" t="s">
        <v>241</v>
      </c>
      <c r="D16" s="18"/>
      <c r="E16" s="18"/>
      <c r="F16" s="23">
        <f t="shared" si="0"/>
        <v>0</v>
      </c>
      <c r="G16" s="24" t="str">
        <f t="shared" si="1"/>
        <v>/</v>
      </c>
      <c r="H16" s="24" t="str">
        <f t="shared" si="2"/>
        <v/>
      </c>
      <c r="I16" s="23" t="str">
        <f t="shared" si="3"/>
        <v/>
      </c>
      <c r="J16" s="23" t="str">
        <f t="shared" si="4"/>
        <v/>
      </c>
      <c r="K16" s="23" t="str">
        <f t="shared" si="5"/>
        <v/>
      </c>
      <c r="L16" s="23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35" t="s">
        <v>242</v>
      </c>
      <c r="C17" s="36" t="s">
        <v>243</v>
      </c>
      <c r="D17" s="18"/>
      <c r="E17" s="18"/>
      <c r="F17" s="23">
        <f t="shared" si="0"/>
        <v>0</v>
      </c>
      <c r="G17" s="24" t="str">
        <f t="shared" si="1"/>
        <v>/</v>
      </c>
      <c r="H17" s="24" t="str">
        <f t="shared" si="2"/>
        <v/>
      </c>
      <c r="I17" s="23" t="str">
        <f t="shared" si="3"/>
        <v/>
      </c>
      <c r="J17" s="23" t="str">
        <f t="shared" si="4"/>
        <v/>
      </c>
      <c r="K17" s="23" t="str">
        <f t="shared" si="5"/>
        <v/>
      </c>
      <c r="L17" s="23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35" t="s">
        <v>244</v>
      </c>
      <c r="C18" s="36" t="s">
        <v>245</v>
      </c>
      <c r="D18" s="18"/>
      <c r="E18" s="18"/>
      <c r="F18" s="23">
        <f t="shared" si="0"/>
        <v>0</v>
      </c>
      <c r="G18" s="24" t="str">
        <f t="shared" si="1"/>
        <v>/</v>
      </c>
      <c r="H18" s="24" t="str">
        <f t="shared" si="2"/>
        <v/>
      </c>
      <c r="I18" s="23" t="str">
        <f t="shared" si="3"/>
        <v/>
      </c>
      <c r="J18" s="23" t="str">
        <f t="shared" si="4"/>
        <v/>
      </c>
      <c r="K18" s="23" t="str">
        <f t="shared" si="5"/>
        <v/>
      </c>
      <c r="L18" s="23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35" t="s">
        <v>81</v>
      </c>
      <c r="C19" s="36" t="s">
        <v>246</v>
      </c>
      <c r="D19" s="18"/>
      <c r="E19" s="18"/>
      <c r="F19" s="23">
        <f t="shared" si="0"/>
        <v>0</v>
      </c>
      <c r="G19" s="24" t="str">
        <f t="shared" si="1"/>
        <v>/</v>
      </c>
      <c r="H19" s="24" t="str">
        <f t="shared" si="2"/>
        <v/>
      </c>
      <c r="I19" s="23" t="str">
        <f t="shared" si="3"/>
        <v/>
      </c>
      <c r="J19" s="23" t="str">
        <f t="shared" si="4"/>
        <v/>
      </c>
      <c r="K19" s="23" t="str">
        <f t="shared" si="5"/>
        <v/>
      </c>
      <c r="L19" s="23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35" t="s">
        <v>247</v>
      </c>
      <c r="C20" s="36" t="s">
        <v>248</v>
      </c>
      <c r="D20" s="18"/>
      <c r="E20" s="18"/>
      <c r="F20" s="23">
        <f t="shared" si="0"/>
        <v>0</v>
      </c>
      <c r="G20" s="24" t="str">
        <f t="shared" si="1"/>
        <v>/</v>
      </c>
      <c r="H20" s="24" t="str">
        <f t="shared" si="2"/>
        <v/>
      </c>
      <c r="I20" s="23" t="str">
        <f t="shared" si="3"/>
        <v/>
      </c>
      <c r="J20" s="23" t="str">
        <f t="shared" si="4"/>
        <v/>
      </c>
      <c r="K20" s="23" t="str">
        <f t="shared" si="5"/>
        <v/>
      </c>
      <c r="L20" s="23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35" t="s">
        <v>249</v>
      </c>
      <c r="C21" s="36" t="s">
        <v>250</v>
      </c>
      <c r="D21" s="18"/>
      <c r="E21" s="18"/>
      <c r="F21" s="23">
        <f t="shared" si="0"/>
        <v>0</v>
      </c>
      <c r="G21" s="24" t="str">
        <f t="shared" si="1"/>
        <v>/</v>
      </c>
      <c r="H21" s="24" t="str">
        <f t="shared" si="2"/>
        <v/>
      </c>
      <c r="I21" s="23" t="str">
        <f t="shared" si="3"/>
        <v/>
      </c>
      <c r="J21" s="23" t="str">
        <f t="shared" si="4"/>
        <v/>
      </c>
      <c r="K21" s="23" t="str">
        <f t="shared" si="5"/>
        <v/>
      </c>
      <c r="L21" s="23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35" t="s">
        <v>251</v>
      </c>
      <c r="C22" s="36" t="s">
        <v>252</v>
      </c>
      <c r="D22" s="18"/>
      <c r="E22" s="18"/>
      <c r="F22" s="23">
        <f t="shared" si="0"/>
        <v>0</v>
      </c>
      <c r="G22" s="24" t="str">
        <f t="shared" si="1"/>
        <v>/</v>
      </c>
      <c r="H22" s="24" t="str">
        <f t="shared" si="2"/>
        <v/>
      </c>
      <c r="I22" s="23" t="str">
        <f t="shared" si="3"/>
        <v/>
      </c>
      <c r="J22" s="23" t="str">
        <f t="shared" si="4"/>
        <v/>
      </c>
      <c r="K22" s="23" t="str">
        <f t="shared" si="5"/>
        <v/>
      </c>
      <c r="L22" s="23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35" t="s">
        <v>253</v>
      </c>
      <c r="C23" s="36" t="s">
        <v>254</v>
      </c>
      <c r="D23" s="18"/>
      <c r="E23" s="18"/>
      <c r="F23" s="23">
        <f t="shared" si="0"/>
        <v>0</v>
      </c>
      <c r="G23" s="24" t="str">
        <f t="shared" si="1"/>
        <v>/</v>
      </c>
      <c r="H23" s="24" t="str">
        <f t="shared" si="2"/>
        <v/>
      </c>
      <c r="I23" s="23" t="str">
        <f t="shared" si="3"/>
        <v/>
      </c>
      <c r="J23" s="23" t="str">
        <f t="shared" si="4"/>
        <v/>
      </c>
      <c r="K23" s="23" t="str">
        <f t="shared" si="5"/>
        <v/>
      </c>
      <c r="L23" s="23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35" t="s">
        <v>255</v>
      </c>
      <c r="C24" s="36" t="s">
        <v>256</v>
      </c>
      <c r="D24" s="18"/>
      <c r="E24" s="18"/>
      <c r="F24" s="23">
        <f t="shared" si="0"/>
        <v>0</v>
      </c>
      <c r="G24" s="24" t="str">
        <f t="shared" si="1"/>
        <v>/</v>
      </c>
      <c r="H24" s="24" t="str">
        <f t="shared" si="2"/>
        <v/>
      </c>
      <c r="I24" s="23" t="str">
        <f t="shared" si="3"/>
        <v/>
      </c>
      <c r="J24" s="23" t="str">
        <f t="shared" si="4"/>
        <v/>
      </c>
      <c r="K24" s="23" t="str">
        <f t="shared" si="5"/>
        <v/>
      </c>
      <c r="L24" s="23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35" t="s">
        <v>29</v>
      </c>
      <c r="C25" s="36" t="s">
        <v>257</v>
      </c>
      <c r="D25" s="18"/>
      <c r="E25" s="18"/>
      <c r="F25" s="23">
        <f t="shared" si="0"/>
        <v>0</v>
      </c>
      <c r="G25" s="24" t="str">
        <f t="shared" si="1"/>
        <v>/</v>
      </c>
      <c r="H25" s="24" t="str">
        <f t="shared" si="2"/>
        <v/>
      </c>
      <c r="I25" s="23" t="str">
        <f t="shared" si="3"/>
        <v/>
      </c>
      <c r="J25" s="23" t="str">
        <f t="shared" si="4"/>
        <v/>
      </c>
      <c r="K25" s="23" t="str">
        <f t="shared" si="5"/>
        <v/>
      </c>
      <c r="L25" s="23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35" t="s">
        <v>76</v>
      </c>
      <c r="C26" s="36" t="s">
        <v>258</v>
      </c>
      <c r="D26" s="18"/>
      <c r="E26" s="18"/>
      <c r="F26" s="23">
        <f t="shared" si="0"/>
        <v>0</v>
      </c>
      <c r="G26" s="24" t="str">
        <f t="shared" si="1"/>
        <v>/</v>
      </c>
      <c r="H26" s="24" t="str">
        <f t="shared" si="2"/>
        <v/>
      </c>
      <c r="I26" s="23" t="str">
        <f t="shared" si="3"/>
        <v/>
      </c>
      <c r="J26" s="23" t="str">
        <f t="shared" si="4"/>
        <v/>
      </c>
      <c r="K26" s="23" t="str">
        <f t="shared" si="5"/>
        <v/>
      </c>
      <c r="L26" s="23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35" t="s">
        <v>259</v>
      </c>
      <c r="C27" s="36" t="s">
        <v>260</v>
      </c>
      <c r="D27" s="18"/>
      <c r="E27" s="18"/>
      <c r="F27" s="23">
        <f t="shared" si="0"/>
        <v>0</v>
      </c>
      <c r="G27" s="24" t="str">
        <f t="shared" si="1"/>
        <v>/</v>
      </c>
      <c r="H27" s="24" t="str">
        <f t="shared" si="2"/>
        <v/>
      </c>
      <c r="I27" s="23" t="str">
        <f t="shared" si="3"/>
        <v/>
      </c>
      <c r="J27" s="23" t="str">
        <f t="shared" si="4"/>
        <v/>
      </c>
      <c r="K27" s="23" t="str">
        <f t="shared" si="5"/>
        <v/>
      </c>
      <c r="L27" s="23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35" t="s">
        <v>261</v>
      </c>
      <c r="C28" s="36" t="s">
        <v>262</v>
      </c>
      <c r="D28" s="18"/>
      <c r="E28" s="18"/>
      <c r="F28" s="23">
        <f t="shared" si="0"/>
        <v>0</v>
      </c>
      <c r="G28" s="24" t="str">
        <f t="shared" si="1"/>
        <v>/</v>
      </c>
      <c r="H28" s="24" t="str">
        <f t="shared" si="2"/>
        <v/>
      </c>
      <c r="I28" s="23" t="str">
        <f t="shared" si="3"/>
        <v/>
      </c>
      <c r="J28" s="23" t="str">
        <f t="shared" si="4"/>
        <v/>
      </c>
      <c r="K28" s="23" t="str">
        <f t="shared" si="5"/>
        <v/>
      </c>
      <c r="L28" s="23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35" t="s">
        <v>106</v>
      </c>
      <c r="C29" s="36" t="s">
        <v>263</v>
      </c>
      <c r="D29" s="18"/>
      <c r="E29" s="18"/>
      <c r="F29" s="23">
        <f t="shared" si="0"/>
        <v>0</v>
      </c>
      <c r="G29" s="24" t="str">
        <f t="shared" si="1"/>
        <v>/</v>
      </c>
      <c r="H29" s="24" t="str">
        <f t="shared" si="2"/>
        <v/>
      </c>
      <c r="I29" s="23" t="str">
        <f t="shared" si="3"/>
        <v/>
      </c>
      <c r="J29" s="23" t="str">
        <f t="shared" si="4"/>
        <v/>
      </c>
      <c r="K29" s="23" t="str">
        <f t="shared" si="5"/>
        <v/>
      </c>
      <c r="L29" s="23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35" t="s">
        <v>264</v>
      </c>
      <c r="C30" s="36" t="s">
        <v>265</v>
      </c>
      <c r="D30" s="18"/>
      <c r="E30" s="18"/>
      <c r="F30" s="23">
        <f t="shared" si="0"/>
        <v>0</v>
      </c>
      <c r="G30" s="24" t="str">
        <f t="shared" si="1"/>
        <v>/</v>
      </c>
      <c r="H30" s="24" t="str">
        <f t="shared" si="2"/>
        <v/>
      </c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23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35" t="s">
        <v>266</v>
      </c>
      <c r="C31" s="36" t="s">
        <v>267</v>
      </c>
      <c r="D31" s="18"/>
      <c r="E31" s="18"/>
      <c r="F31" s="23">
        <f t="shared" si="0"/>
        <v>0</v>
      </c>
      <c r="G31" s="24" t="str">
        <f t="shared" si="1"/>
        <v>/</v>
      </c>
      <c r="H31" s="24" t="str">
        <f t="shared" si="2"/>
        <v/>
      </c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23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35" t="s">
        <v>268</v>
      </c>
      <c r="C32" s="36" t="s">
        <v>269</v>
      </c>
      <c r="D32" s="18"/>
      <c r="E32" s="18"/>
      <c r="F32" s="23">
        <f t="shared" si="0"/>
        <v>0</v>
      </c>
      <c r="G32" s="24" t="str">
        <f t="shared" si="1"/>
        <v>/</v>
      </c>
      <c r="H32" s="24" t="str">
        <f t="shared" si="2"/>
        <v/>
      </c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23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35" t="s">
        <v>270</v>
      </c>
      <c r="C33" s="36" t="s">
        <v>271</v>
      </c>
      <c r="D33" s="18"/>
      <c r="E33" s="18"/>
      <c r="F33" s="23">
        <f t="shared" si="0"/>
        <v>0</v>
      </c>
      <c r="G33" s="24" t="str">
        <f t="shared" si="1"/>
        <v>/</v>
      </c>
      <c r="H33" s="24" t="str">
        <f t="shared" si="2"/>
        <v/>
      </c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23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35" t="s">
        <v>272</v>
      </c>
      <c r="C34" s="36" t="s">
        <v>108</v>
      </c>
      <c r="D34" s="18"/>
      <c r="E34" s="18"/>
      <c r="F34" s="23">
        <f t="shared" si="0"/>
        <v>0</v>
      </c>
      <c r="G34" s="24" t="str">
        <f t="shared" si="1"/>
        <v>/</v>
      </c>
      <c r="H34" s="24" t="str">
        <f t="shared" si="2"/>
        <v/>
      </c>
      <c r="I34" s="23" t="str">
        <f t="shared" si="3"/>
        <v/>
      </c>
      <c r="J34" s="23" t="str">
        <f t="shared" si="4"/>
        <v/>
      </c>
      <c r="K34" s="23" t="str">
        <f t="shared" si="5"/>
        <v/>
      </c>
      <c r="L34" s="23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35" t="s">
        <v>113</v>
      </c>
      <c r="C35" s="36" t="s">
        <v>273</v>
      </c>
      <c r="D35" s="18"/>
      <c r="E35" s="18"/>
      <c r="F35" s="23">
        <f t="shared" si="0"/>
        <v>0</v>
      </c>
      <c r="G35" s="24" t="str">
        <f t="shared" si="1"/>
        <v>/</v>
      </c>
      <c r="H35" s="24" t="str">
        <f t="shared" si="2"/>
        <v/>
      </c>
      <c r="I35" s="23" t="str">
        <f t="shared" si="3"/>
        <v/>
      </c>
      <c r="J35" s="23" t="str">
        <f t="shared" si="4"/>
        <v/>
      </c>
      <c r="K35" s="23" t="str">
        <f t="shared" si="5"/>
        <v/>
      </c>
      <c r="L35" s="23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35" t="s">
        <v>274</v>
      </c>
      <c r="C36" s="36" t="s">
        <v>275</v>
      </c>
      <c r="D36" s="18"/>
      <c r="E36" s="18"/>
      <c r="F36" s="23">
        <f t="shared" si="0"/>
        <v>0</v>
      </c>
      <c r="G36" s="24" t="str">
        <f t="shared" si="1"/>
        <v>/</v>
      </c>
      <c r="H36" s="24" t="str">
        <f t="shared" si="2"/>
        <v/>
      </c>
      <c r="I36" s="23" t="str">
        <f t="shared" si="3"/>
        <v/>
      </c>
      <c r="J36" s="23" t="str">
        <f t="shared" si="4"/>
        <v/>
      </c>
      <c r="K36" s="23" t="str">
        <f t="shared" si="5"/>
        <v/>
      </c>
      <c r="L36" s="23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35" t="s">
        <v>276</v>
      </c>
      <c r="C37" s="36" t="s">
        <v>277</v>
      </c>
      <c r="D37" s="18"/>
      <c r="E37" s="18"/>
      <c r="F37" s="23">
        <f t="shared" si="0"/>
        <v>0</v>
      </c>
      <c r="G37" s="24" t="str">
        <f t="shared" si="1"/>
        <v>/</v>
      </c>
      <c r="H37" s="24" t="str">
        <f t="shared" si="2"/>
        <v/>
      </c>
      <c r="I37" s="23" t="str">
        <f t="shared" si="3"/>
        <v/>
      </c>
      <c r="J37" s="23" t="str">
        <f t="shared" si="4"/>
        <v/>
      </c>
      <c r="K37" s="23" t="str">
        <f t="shared" si="5"/>
        <v/>
      </c>
      <c r="L37" s="23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35" t="s">
        <v>278</v>
      </c>
      <c r="C38" s="36" t="s">
        <v>279</v>
      </c>
      <c r="D38" s="18"/>
      <c r="E38" s="18"/>
      <c r="F38" s="23">
        <f t="shared" si="0"/>
        <v>0</v>
      </c>
      <c r="G38" s="24" t="str">
        <f t="shared" si="1"/>
        <v>/</v>
      </c>
      <c r="H38" s="24" t="str">
        <f t="shared" si="2"/>
        <v/>
      </c>
      <c r="I38" s="23" t="str">
        <f t="shared" si="3"/>
        <v/>
      </c>
      <c r="J38" s="23" t="str">
        <f t="shared" si="4"/>
        <v/>
      </c>
      <c r="K38" s="23" t="str">
        <f t="shared" si="5"/>
        <v/>
      </c>
      <c r="L38" s="23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35" t="s">
        <v>280</v>
      </c>
      <c r="C39" s="36" t="s">
        <v>281</v>
      </c>
      <c r="D39" s="18"/>
      <c r="E39" s="18"/>
      <c r="F39" s="23">
        <f t="shared" si="0"/>
        <v>0</v>
      </c>
      <c r="G39" s="24" t="str">
        <f t="shared" si="1"/>
        <v>/</v>
      </c>
      <c r="H39" s="24" t="str">
        <f t="shared" si="2"/>
        <v/>
      </c>
      <c r="I39" s="23" t="str">
        <f t="shared" si="3"/>
        <v/>
      </c>
      <c r="J39" s="23" t="str">
        <f t="shared" si="4"/>
        <v/>
      </c>
      <c r="K39" s="23" t="str">
        <f t="shared" si="5"/>
        <v/>
      </c>
      <c r="L39" s="23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35" t="s">
        <v>282</v>
      </c>
      <c r="C40" s="36" t="s">
        <v>117</v>
      </c>
      <c r="D40" s="18"/>
      <c r="E40" s="18"/>
      <c r="F40" s="23">
        <f t="shared" si="0"/>
        <v>0</v>
      </c>
      <c r="G40" s="24" t="str">
        <f t="shared" si="1"/>
        <v>/</v>
      </c>
      <c r="H40" s="24" t="str">
        <f t="shared" si="2"/>
        <v/>
      </c>
      <c r="I40" s="23" t="str">
        <f t="shared" si="3"/>
        <v/>
      </c>
      <c r="J40" s="23" t="str">
        <f t="shared" si="4"/>
        <v/>
      </c>
      <c r="K40" s="23" t="str">
        <f t="shared" si="5"/>
        <v/>
      </c>
      <c r="L40" s="23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35" t="s">
        <v>78</v>
      </c>
      <c r="C41" s="36" t="s">
        <v>283</v>
      </c>
      <c r="D41" s="18"/>
      <c r="E41" s="18"/>
      <c r="F41" s="23">
        <f t="shared" si="0"/>
        <v>0</v>
      </c>
      <c r="G41" s="24" t="str">
        <f t="shared" si="1"/>
        <v>/</v>
      </c>
      <c r="H41" s="24" t="str">
        <f t="shared" si="2"/>
        <v/>
      </c>
      <c r="I41" s="23" t="str">
        <f t="shared" si="3"/>
        <v/>
      </c>
      <c r="J41" s="23" t="str">
        <f t="shared" si="4"/>
        <v/>
      </c>
      <c r="K41" s="23" t="str">
        <f t="shared" si="5"/>
        <v/>
      </c>
      <c r="L41" s="23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35" t="s">
        <v>284</v>
      </c>
      <c r="C42" s="36" t="s">
        <v>285</v>
      </c>
      <c r="D42" s="18"/>
      <c r="E42" s="18"/>
      <c r="F42" s="23">
        <f t="shared" si="0"/>
        <v>0</v>
      </c>
      <c r="G42" s="24" t="str">
        <f t="shared" si="1"/>
        <v>/</v>
      </c>
      <c r="H42" s="24" t="str">
        <f t="shared" si="2"/>
        <v/>
      </c>
      <c r="I42" s="23" t="str">
        <f t="shared" si="3"/>
        <v/>
      </c>
      <c r="J42" s="23" t="str">
        <f t="shared" si="4"/>
        <v/>
      </c>
      <c r="K42" s="23" t="str">
        <f t="shared" si="5"/>
        <v/>
      </c>
      <c r="L42" s="23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35" t="s">
        <v>286</v>
      </c>
      <c r="C43" s="36" t="s">
        <v>287</v>
      </c>
      <c r="D43" s="18"/>
      <c r="E43" s="18"/>
      <c r="F43" s="23">
        <f t="shared" si="0"/>
        <v>0</v>
      </c>
      <c r="G43" s="24" t="str">
        <f t="shared" si="1"/>
        <v>/</v>
      </c>
      <c r="H43" s="24" t="str">
        <f t="shared" si="2"/>
        <v/>
      </c>
      <c r="I43" s="23" t="str">
        <f t="shared" si="3"/>
        <v/>
      </c>
      <c r="J43" s="23" t="str">
        <f t="shared" si="4"/>
        <v/>
      </c>
      <c r="K43" s="23" t="str">
        <f t="shared" si="5"/>
        <v/>
      </c>
      <c r="L43" s="23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35" t="s">
        <v>288</v>
      </c>
      <c r="C44" s="36" t="s">
        <v>289</v>
      </c>
      <c r="D44" s="18"/>
      <c r="E44" s="18"/>
      <c r="F44" s="23">
        <f t="shared" si="0"/>
        <v>0</v>
      </c>
      <c r="G44" s="24" t="str">
        <f t="shared" si="1"/>
        <v>/</v>
      </c>
      <c r="H44" s="24" t="str">
        <f t="shared" si="2"/>
        <v/>
      </c>
      <c r="I44" s="23" t="str">
        <f t="shared" si="3"/>
        <v/>
      </c>
      <c r="J44" s="23" t="str">
        <f t="shared" si="4"/>
        <v/>
      </c>
      <c r="K44" s="23" t="str">
        <f t="shared" si="5"/>
        <v/>
      </c>
      <c r="L44" s="23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35" t="s">
        <v>290</v>
      </c>
      <c r="C45" s="36" t="s">
        <v>291</v>
      </c>
      <c r="D45" s="18"/>
      <c r="E45" s="18"/>
      <c r="F45" s="23">
        <f t="shared" si="0"/>
        <v>0</v>
      </c>
      <c r="G45" s="24" t="str">
        <f t="shared" si="1"/>
        <v>/</v>
      </c>
      <c r="H45" s="24" t="str">
        <f t="shared" si="2"/>
        <v/>
      </c>
      <c r="I45" s="23" t="str">
        <f t="shared" si="3"/>
        <v/>
      </c>
      <c r="J45" s="23" t="str">
        <f t="shared" si="4"/>
        <v/>
      </c>
      <c r="K45" s="23" t="str">
        <f t="shared" si="5"/>
        <v/>
      </c>
      <c r="L45" s="23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35" t="s">
        <v>292</v>
      </c>
      <c r="C46" s="36" t="s">
        <v>293</v>
      </c>
      <c r="D46" s="18"/>
      <c r="E46" s="18"/>
      <c r="F46" s="23">
        <f t="shared" si="0"/>
        <v>0</v>
      </c>
      <c r="G46" s="24" t="str">
        <f t="shared" si="1"/>
        <v>/</v>
      </c>
      <c r="H46" s="24" t="str">
        <f t="shared" si="2"/>
        <v/>
      </c>
      <c r="I46" s="23" t="str">
        <f t="shared" si="3"/>
        <v/>
      </c>
      <c r="J46" s="23" t="str">
        <f t="shared" si="4"/>
        <v/>
      </c>
      <c r="K46" s="23" t="str">
        <f t="shared" si="5"/>
        <v/>
      </c>
      <c r="L46" s="23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35" t="s">
        <v>95</v>
      </c>
      <c r="C47" s="36" t="s">
        <v>294</v>
      </c>
      <c r="D47" s="18"/>
      <c r="E47" s="18"/>
      <c r="F47" s="23">
        <f t="shared" si="0"/>
        <v>0</v>
      </c>
      <c r="G47" s="24" t="str">
        <f t="shared" si="1"/>
        <v>/</v>
      </c>
      <c r="H47" s="24" t="str">
        <f t="shared" si="2"/>
        <v/>
      </c>
      <c r="I47" s="23" t="str">
        <f t="shared" si="3"/>
        <v/>
      </c>
      <c r="J47" s="23" t="str">
        <f t="shared" si="4"/>
        <v/>
      </c>
      <c r="K47" s="23" t="str">
        <f t="shared" si="5"/>
        <v/>
      </c>
      <c r="L47" s="23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35" t="s">
        <v>171</v>
      </c>
      <c r="C48" s="36" t="s">
        <v>295</v>
      </c>
      <c r="D48" s="18"/>
      <c r="E48" s="18"/>
      <c r="F48" s="23">
        <f t="shared" si="0"/>
        <v>0</v>
      </c>
      <c r="G48" s="24" t="str">
        <f t="shared" si="1"/>
        <v>/</v>
      </c>
      <c r="H48" s="24" t="str">
        <f t="shared" si="2"/>
        <v/>
      </c>
      <c r="I48" s="23" t="str">
        <f t="shared" si="3"/>
        <v/>
      </c>
      <c r="J48" s="23" t="str">
        <f t="shared" si="4"/>
        <v/>
      </c>
      <c r="K48" s="23" t="str">
        <f t="shared" si="5"/>
        <v/>
      </c>
      <c r="L48" s="23" t="str">
        <f t="shared" si="6"/>
        <v>ไม่ผ่าน</v>
      </c>
      <c r="M48" s="11"/>
      <c r="N48" s="11"/>
      <c r="O48" s="11"/>
    </row>
    <row r="49" spans="1:28" ht="21" x14ac:dyDescent="0.25">
      <c r="A49" s="21">
        <v>42</v>
      </c>
      <c r="B49" s="35" t="s">
        <v>296</v>
      </c>
      <c r="C49" s="36" t="s">
        <v>297</v>
      </c>
      <c r="D49" s="18"/>
      <c r="E49" s="18"/>
      <c r="F49" s="23">
        <f t="shared" si="0"/>
        <v>0</v>
      </c>
      <c r="G49" s="24" t="str">
        <f t="shared" si="1"/>
        <v>/</v>
      </c>
      <c r="H49" s="24" t="str">
        <f t="shared" si="2"/>
        <v/>
      </c>
      <c r="I49" s="23" t="str">
        <f t="shared" si="3"/>
        <v/>
      </c>
      <c r="J49" s="23" t="str">
        <f t="shared" si="4"/>
        <v/>
      </c>
      <c r="K49" s="23" t="str">
        <f t="shared" si="5"/>
        <v/>
      </c>
      <c r="L49" s="23" t="str">
        <f t="shared" si="6"/>
        <v>ไม่ผ่าน</v>
      </c>
    </row>
    <row r="50" spans="1:28" ht="21" x14ac:dyDescent="0.25">
      <c r="A50" s="21">
        <v>43</v>
      </c>
      <c r="B50" s="35" t="s">
        <v>298</v>
      </c>
      <c r="C50" s="36" t="s">
        <v>89</v>
      </c>
      <c r="D50" s="18"/>
      <c r="E50" s="18"/>
      <c r="F50" s="23">
        <f t="shared" si="0"/>
        <v>0</v>
      </c>
      <c r="G50" s="24" t="str">
        <f t="shared" si="1"/>
        <v>/</v>
      </c>
      <c r="H50" s="24" t="str">
        <f t="shared" si="2"/>
        <v/>
      </c>
      <c r="I50" s="23" t="str">
        <f t="shared" si="3"/>
        <v/>
      </c>
      <c r="J50" s="23" t="str">
        <f t="shared" si="4"/>
        <v/>
      </c>
      <c r="K50" s="23" t="str">
        <f t="shared" si="5"/>
        <v/>
      </c>
      <c r="L50" s="23" t="str">
        <f t="shared" si="6"/>
        <v>ไม่ผ่าน</v>
      </c>
    </row>
    <row r="51" spans="1:28" s="8" customFormat="1" ht="21" x14ac:dyDescent="0.25">
      <c r="A51" s="51" t="s">
        <v>8</v>
      </c>
      <c r="B51" s="52"/>
      <c r="C51" s="52"/>
      <c r="D51" s="52"/>
      <c r="E51" s="52"/>
      <c r="F51" s="52"/>
      <c r="G51" s="52"/>
      <c r="H51" s="52"/>
      <c r="I51" s="53"/>
      <c r="J51" s="54" t="s">
        <v>17</v>
      </c>
      <c r="K51" s="54"/>
      <c r="L51" s="24">
        <f>COUNTIF(L8:L50,"ผ่าน")</f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45">
      <c r="A52" s="43" t="s">
        <v>9</v>
      </c>
      <c r="B52" s="44"/>
      <c r="C52" s="44"/>
      <c r="D52" s="44"/>
      <c r="E52" s="44"/>
      <c r="F52" s="44"/>
      <c r="G52" s="44"/>
      <c r="H52" s="44"/>
      <c r="I52" s="45"/>
      <c r="J52" s="55" t="s">
        <v>18</v>
      </c>
      <c r="K52" s="55"/>
      <c r="L52" s="26">
        <f>COUNTIF(L8:L50,"ไม่ผ่าน")</f>
        <v>43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15"/>
      <c r="B53" s="19" t="s">
        <v>57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25">
      <c r="A54" s="15"/>
      <c r="B54" s="19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28" s="8" customFormat="1" ht="21" x14ac:dyDescent="0.25">
      <c r="A55" s="15"/>
      <c r="B55" s="15"/>
      <c r="C55" s="15"/>
      <c r="D55" s="15"/>
      <c r="E55" s="15"/>
      <c r="F55" s="56" t="s">
        <v>63</v>
      </c>
      <c r="G55" s="56"/>
      <c r="H55" s="56"/>
      <c r="I55" s="56"/>
      <c r="J55" s="56"/>
      <c r="K55" s="56"/>
      <c r="L55" s="5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5"/>
      <c r="C56" s="15"/>
      <c r="D56" s="15"/>
      <c r="E56" s="15"/>
      <c r="F56" s="56" t="s">
        <v>64</v>
      </c>
      <c r="G56" s="56"/>
      <c r="H56" s="56"/>
      <c r="I56" s="56"/>
      <c r="J56" s="56"/>
      <c r="K56" s="56"/>
      <c r="L56" s="5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15"/>
      <c r="G57" s="56" t="s">
        <v>65</v>
      </c>
      <c r="H57" s="56"/>
      <c r="I57" s="56"/>
      <c r="J57" s="56"/>
      <c r="K57" s="56"/>
      <c r="L57" s="15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45">
      <c r="A58" s="20"/>
      <c r="B58" s="15"/>
      <c r="C58" s="15"/>
      <c r="D58" s="20"/>
      <c r="E58" s="20"/>
      <c r="F58" s="20"/>
      <c r="G58" s="20"/>
      <c r="H58" s="20"/>
      <c r="I58" s="20"/>
      <c r="J58" s="20"/>
      <c r="K58" s="20"/>
      <c r="L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57" t="s">
        <v>11</v>
      </c>
      <c r="C59" s="43" t="s">
        <v>12</v>
      </c>
      <c r="D59" s="44"/>
      <c r="E59" s="45"/>
      <c r="F59" s="27" t="s">
        <v>13</v>
      </c>
      <c r="G59" s="28"/>
      <c r="H59" s="46" t="s">
        <v>14</v>
      </c>
      <c r="I59" s="47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8"/>
      <c r="C60" s="48" t="s">
        <v>55</v>
      </c>
      <c r="D60" s="49"/>
      <c r="E60" s="50"/>
      <c r="F60" s="41" t="s">
        <v>15</v>
      </c>
      <c r="G60" s="42"/>
      <c r="H60" s="46">
        <f>COUNTIF(K8:K50,"/")</f>
        <v>0</v>
      </c>
      <c r="I60" s="47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8"/>
      <c r="C61" s="48" t="s">
        <v>58</v>
      </c>
      <c r="D61" s="49"/>
      <c r="E61" s="50"/>
      <c r="F61" s="41" t="s">
        <v>19</v>
      </c>
      <c r="G61" s="42"/>
      <c r="H61" s="46">
        <f>COUNTIF(J8:J50,"/")</f>
        <v>0</v>
      </c>
      <c r="I61" s="47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8"/>
      <c r="C62" s="48" t="s">
        <v>59</v>
      </c>
      <c r="D62" s="49"/>
      <c r="E62" s="50"/>
      <c r="F62" s="41" t="s">
        <v>16</v>
      </c>
      <c r="G62" s="42"/>
      <c r="H62" s="46">
        <f>COUNTIF(I8:I50,"/")</f>
        <v>0</v>
      </c>
      <c r="I62" s="47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58"/>
      <c r="C63" s="48" t="s">
        <v>60</v>
      </c>
      <c r="D63" s="49"/>
      <c r="E63" s="50"/>
      <c r="F63" s="41" t="s">
        <v>17</v>
      </c>
      <c r="G63" s="42"/>
      <c r="H63" s="46">
        <f>COUNTIF(H8:H50,"/")</f>
        <v>0</v>
      </c>
      <c r="I63" s="47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59"/>
      <c r="C64" s="48" t="s">
        <v>61</v>
      </c>
      <c r="D64" s="49"/>
      <c r="E64" s="50"/>
      <c r="F64" s="41" t="s">
        <v>18</v>
      </c>
      <c r="G64" s="42"/>
      <c r="H64" s="46">
        <f>COUNTIF(G8:G50,"/")</f>
        <v>43</v>
      </c>
      <c r="I64" s="47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8" customFormat="1" ht="21" x14ac:dyDescent="0.45">
      <c r="A65" s="20"/>
      <c r="B65" s="15"/>
      <c r="C65" s="15"/>
      <c r="D65" s="20"/>
      <c r="E65" s="20"/>
      <c r="F65" s="20"/>
      <c r="G65" s="20"/>
      <c r="H65" s="20"/>
      <c r="I65" s="20"/>
      <c r="J65" s="20"/>
      <c r="K65" s="20"/>
      <c r="L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</sheetData>
  <mergeCells count="40">
    <mergeCell ref="A51:I51"/>
    <mergeCell ref="J51:K51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9:B64"/>
    <mergeCell ref="C59:E59"/>
    <mergeCell ref="H59:I59"/>
    <mergeCell ref="C60:E60"/>
    <mergeCell ref="F60:G60"/>
    <mergeCell ref="A52:I52"/>
    <mergeCell ref="J52:K52"/>
    <mergeCell ref="F55:L55"/>
    <mergeCell ref="F56:L56"/>
    <mergeCell ref="G57:K57"/>
    <mergeCell ref="H60:I60"/>
    <mergeCell ref="C61:E61"/>
    <mergeCell ref="F61:G61"/>
    <mergeCell ref="H61:I61"/>
    <mergeCell ref="C62:E62"/>
    <mergeCell ref="F62:G62"/>
    <mergeCell ref="H62:I62"/>
    <mergeCell ref="C63:E63"/>
    <mergeCell ref="F63:G63"/>
    <mergeCell ref="H63:I63"/>
    <mergeCell ref="C64:E64"/>
    <mergeCell ref="F64:G64"/>
    <mergeCell ref="H64:I64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ED056-6826-4CEA-9F1F-242EB9A71A35}">
  <sheetPr>
    <pageSetUpPr fitToPage="1"/>
  </sheetPr>
  <dimension ref="A1:AB66"/>
  <sheetViews>
    <sheetView topLeftCell="A27" zoomScale="59" zoomScaleNormal="55" zoomScalePageLayoutView="110" workbookViewId="0">
      <selection activeCell="B8" sqref="B8:C51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  <c r="N1" s="10"/>
      <c r="O1" s="10"/>
    </row>
    <row r="2" spans="1:15" ht="21" x14ac:dyDescent="0.45">
      <c r="A2" s="60" t="s">
        <v>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0"/>
      <c r="N2" s="10"/>
      <c r="O2" s="10"/>
    </row>
    <row r="3" spans="1:15" ht="21" x14ac:dyDescent="0.4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61" t="s">
        <v>0</v>
      </c>
      <c r="B5" s="64" t="s">
        <v>3</v>
      </c>
      <c r="C5" s="67" t="s">
        <v>4</v>
      </c>
      <c r="D5" s="70" t="s">
        <v>5</v>
      </c>
      <c r="E5" s="71"/>
      <c r="F5" s="72" t="s">
        <v>56</v>
      </c>
      <c r="G5" s="43" t="s">
        <v>5</v>
      </c>
      <c r="H5" s="44"/>
      <c r="I5" s="44"/>
      <c r="J5" s="44"/>
      <c r="K5" s="45"/>
      <c r="L5" s="72" t="s">
        <v>6</v>
      </c>
    </row>
    <row r="6" spans="1:15" ht="17.25" customHeight="1" x14ac:dyDescent="0.25">
      <c r="A6" s="62"/>
      <c r="B6" s="65"/>
      <c r="C6" s="68"/>
      <c r="D6" s="75" t="s">
        <v>49</v>
      </c>
      <c r="E6" s="75" t="s">
        <v>50</v>
      </c>
      <c r="F6" s="73"/>
      <c r="G6" s="72" t="s">
        <v>51</v>
      </c>
      <c r="H6" s="72" t="s">
        <v>52</v>
      </c>
      <c r="I6" s="43" t="s">
        <v>7</v>
      </c>
      <c r="J6" s="44"/>
      <c r="K6" s="45"/>
      <c r="L6" s="73"/>
    </row>
    <row r="7" spans="1:15" ht="72.75" x14ac:dyDescent="0.25">
      <c r="A7" s="63"/>
      <c r="B7" s="66"/>
      <c r="C7" s="69"/>
      <c r="D7" s="76"/>
      <c r="E7" s="76"/>
      <c r="F7" s="74"/>
      <c r="G7" s="74"/>
      <c r="H7" s="74"/>
      <c r="I7" s="22" t="s">
        <v>53</v>
      </c>
      <c r="J7" s="22" t="s">
        <v>54</v>
      </c>
      <c r="K7" s="22" t="s">
        <v>55</v>
      </c>
      <c r="L7" s="74"/>
    </row>
    <row r="8" spans="1:15" s="2" customFormat="1" ht="15" customHeight="1" x14ac:dyDescent="0.2">
      <c r="A8" s="21">
        <v>1</v>
      </c>
      <c r="B8" s="33" t="s">
        <v>299</v>
      </c>
      <c r="C8" s="34" t="s">
        <v>300</v>
      </c>
      <c r="D8" s="18"/>
      <c r="E8" s="18"/>
      <c r="F8" s="23">
        <f>D8+E8</f>
        <v>0</v>
      </c>
      <c r="G8" s="24" t="str">
        <f>IF(F8&lt;=9,"/","")</f>
        <v>/</v>
      </c>
      <c r="H8" s="24" t="str">
        <f>IF(AND(F8&gt;9,F8&lt;=11),"/","")</f>
        <v/>
      </c>
      <c r="I8" s="23" t="str">
        <f>IF(AND(F8&gt;11,F8&lt;=13),"/","")</f>
        <v/>
      </c>
      <c r="J8" s="23" t="str">
        <f>IF(AND(F8&gt;13,F8&lt;=15),"/","")</f>
        <v/>
      </c>
      <c r="K8" s="23" t="str">
        <f>IF(AND(F8&gt;=16),"/","")</f>
        <v/>
      </c>
      <c r="L8" s="23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39" t="s">
        <v>301</v>
      </c>
      <c r="C9" s="40" t="s">
        <v>302</v>
      </c>
      <c r="D9" s="18"/>
      <c r="E9" s="18"/>
      <c r="F9" s="23">
        <f t="shared" ref="F9:F51" si="0">D9+E9</f>
        <v>0</v>
      </c>
      <c r="G9" s="24" t="str">
        <f t="shared" ref="G9:G51" si="1">IF(F9&lt;=9,"/","")</f>
        <v>/</v>
      </c>
      <c r="H9" s="24" t="str">
        <f t="shared" ref="H9:H51" si="2">IF(AND(F9&gt;9,F9&lt;=11),"/","")</f>
        <v/>
      </c>
      <c r="I9" s="23" t="str">
        <f t="shared" ref="I9:I51" si="3">IF(AND(F9&gt;11,F9&lt;=13),"/","")</f>
        <v/>
      </c>
      <c r="J9" s="23" t="str">
        <f t="shared" ref="J9:J51" si="4">IF(AND(F9&gt;13,F9&lt;=15),"/","")</f>
        <v/>
      </c>
      <c r="K9" s="23" t="str">
        <f t="shared" ref="K9:K51" si="5">IF(AND(F9&gt;=16),"/","")</f>
        <v/>
      </c>
      <c r="L9" s="23" t="str">
        <f t="shared" ref="L9:L51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39" t="s">
        <v>303</v>
      </c>
      <c r="C10" s="40" t="s">
        <v>116</v>
      </c>
      <c r="D10" s="18"/>
      <c r="E10" s="18"/>
      <c r="F10" s="23">
        <f t="shared" si="0"/>
        <v>0</v>
      </c>
      <c r="G10" s="24" t="str">
        <f t="shared" si="1"/>
        <v>/</v>
      </c>
      <c r="H10" s="24" t="str">
        <f t="shared" si="2"/>
        <v/>
      </c>
      <c r="I10" s="23" t="str">
        <f t="shared" si="3"/>
        <v/>
      </c>
      <c r="J10" s="23" t="str">
        <f t="shared" si="4"/>
        <v/>
      </c>
      <c r="K10" s="23" t="str">
        <f t="shared" si="5"/>
        <v/>
      </c>
      <c r="L10" s="23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39" t="s">
        <v>304</v>
      </c>
      <c r="C11" s="40" t="s">
        <v>305</v>
      </c>
      <c r="D11" s="18"/>
      <c r="E11" s="18"/>
      <c r="F11" s="23">
        <f t="shared" si="0"/>
        <v>0</v>
      </c>
      <c r="G11" s="24" t="str">
        <f t="shared" si="1"/>
        <v>/</v>
      </c>
      <c r="H11" s="24" t="str">
        <f t="shared" si="2"/>
        <v/>
      </c>
      <c r="I11" s="23" t="str">
        <f t="shared" si="3"/>
        <v/>
      </c>
      <c r="J11" s="23" t="str">
        <f t="shared" si="4"/>
        <v/>
      </c>
      <c r="K11" s="23" t="str">
        <f t="shared" si="5"/>
        <v/>
      </c>
      <c r="L11" s="23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39" t="s">
        <v>306</v>
      </c>
      <c r="C12" s="40" t="s">
        <v>307</v>
      </c>
      <c r="D12" s="18"/>
      <c r="E12" s="18"/>
      <c r="F12" s="23">
        <f t="shared" si="0"/>
        <v>0</v>
      </c>
      <c r="G12" s="24" t="str">
        <f t="shared" si="1"/>
        <v>/</v>
      </c>
      <c r="H12" s="24" t="str">
        <f t="shared" si="2"/>
        <v/>
      </c>
      <c r="I12" s="23" t="str">
        <f t="shared" si="3"/>
        <v/>
      </c>
      <c r="J12" s="23" t="str">
        <f t="shared" si="4"/>
        <v/>
      </c>
      <c r="K12" s="23" t="str">
        <f t="shared" si="5"/>
        <v/>
      </c>
      <c r="L12" s="23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39" t="s">
        <v>308</v>
      </c>
      <c r="C13" s="40" t="s">
        <v>309</v>
      </c>
      <c r="D13" s="18"/>
      <c r="E13" s="18"/>
      <c r="F13" s="23">
        <f t="shared" si="0"/>
        <v>0</v>
      </c>
      <c r="G13" s="24" t="str">
        <f t="shared" si="1"/>
        <v>/</v>
      </c>
      <c r="H13" s="24" t="str">
        <f t="shared" si="2"/>
        <v/>
      </c>
      <c r="I13" s="23" t="str">
        <f t="shared" si="3"/>
        <v/>
      </c>
      <c r="J13" s="23" t="str">
        <f t="shared" si="4"/>
        <v/>
      </c>
      <c r="K13" s="23" t="str">
        <f t="shared" si="5"/>
        <v/>
      </c>
      <c r="L13" s="23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39" t="s">
        <v>310</v>
      </c>
      <c r="C14" s="40" t="s">
        <v>311</v>
      </c>
      <c r="D14" s="18"/>
      <c r="E14" s="18"/>
      <c r="F14" s="23">
        <f t="shared" si="0"/>
        <v>0</v>
      </c>
      <c r="G14" s="24" t="str">
        <f t="shared" si="1"/>
        <v>/</v>
      </c>
      <c r="H14" s="24" t="str">
        <f t="shared" si="2"/>
        <v/>
      </c>
      <c r="I14" s="23" t="str">
        <f t="shared" si="3"/>
        <v/>
      </c>
      <c r="J14" s="23" t="str">
        <f t="shared" si="4"/>
        <v/>
      </c>
      <c r="K14" s="23" t="str">
        <f t="shared" si="5"/>
        <v/>
      </c>
      <c r="L14" s="23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39" t="s">
        <v>312</v>
      </c>
      <c r="C15" s="40" t="s">
        <v>313</v>
      </c>
      <c r="D15" s="18"/>
      <c r="E15" s="18"/>
      <c r="F15" s="23">
        <f t="shared" si="0"/>
        <v>0</v>
      </c>
      <c r="G15" s="24" t="str">
        <f t="shared" si="1"/>
        <v>/</v>
      </c>
      <c r="H15" s="24" t="str">
        <f t="shared" si="2"/>
        <v/>
      </c>
      <c r="I15" s="23" t="str">
        <f t="shared" si="3"/>
        <v/>
      </c>
      <c r="J15" s="23" t="str">
        <f t="shared" si="4"/>
        <v/>
      </c>
      <c r="K15" s="23" t="str">
        <f t="shared" si="5"/>
        <v/>
      </c>
      <c r="L15" s="23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39" t="s">
        <v>314</v>
      </c>
      <c r="C16" s="40" t="s">
        <v>315</v>
      </c>
      <c r="D16" s="18"/>
      <c r="E16" s="18"/>
      <c r="F16" s="23">
        <f t="shared" si="0"/>
        <v>0</v>
      </c>
      <c r="G16" s="24" t="str">
        <f t="shared" si="1"/>
        <v>/</v>
      </c>
      <c r="H16" s="24" t="str">
        <f t="shared" si="2"/>
        <v/>
      </c>
      <c r="I16" s="23" t="str">
        <f t="shared" si="3"/>
        <v/>
      </c>
      <c r="J16" s="23" t="str">
        <f t="shared" si="4"/>
        <v/>
      </c>
      <c r="K16" s="23" t="str">
        <f t="shared" si="5"/>
        <v/>
      </c>
      <c r="L16" s="23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39" t="s">
        <v>316</v>
      </c>
      <c r="C17" s="40" t="s">
        <v>317</v>
      </c>
      <c r="D17" s="18"/>
      <c r="E17" s="18"/>
      <c r="F17" s="23">
        <f t="shared" si="0"/>
        <v>0</v>
      </c>
      <c r="G17" s="24" t="str">
        <f t="shared" si="1"/>
        <v>/</v>
      </c>
      <c r="H17" s="24" t="str">
        <f t="shared" si="2"/>
        <v/>
      </c>
      <c r="I17" s="23" t="str">
        <f t="shared" si="3"/>
        <v/>
      </c>
      <c r="J17" s="23" t="str">
        <f t="shared" si="4"/>
        <v/>
      </c>
      <c r="K17" s="23" t="str">
        <f t="shared" si="5"/>
        <v/>
      </c>
      <c r="L17" s="23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39" t="s">
        <v>318</v>
      </c>
      <c r="C18" s="40" t="s">
        <v>319</v>
      </c>
      <c r="D18" s="18"/>
      <c r="E18" s="18"/>
      <c r="F18" s="23">
        <f t="shared" si="0"/>
        <v>0</v>
      </c>
      <c r="G18" s="24" t="str">
        <f t="shared" si="1"/>
        <v>/</v>
      </c>
      <c r="H18" s="24" t="str">
        <f t="shared" si="2"/>
        <v/>
      </c>
      <c r="I18" s="23" t="str">
        <f t="shared" si="3"/>
        <v/>
      </c>
      <c r="J18" s="23" t="str">
        <f t="shared" si="4"/>
        <v/>
      </c>
      <c r="K18" s="23" t="str">
        <f t="shared" si="5"/>
        <v/>
      </c>
      <c r="L18" s="23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39" t="s">
        <v>320</v>
      </c>
      <c r="C19" s="40" t="s">
        <v>321</v>
      </c>
      <c r="D19" s="18"/>
      <c r="E19" s="18"/>
      <c r="F19" s="23">
        <f t="shared" si="0"/>
        <v>0</v>
      </c>
      <c r="G19" s="24" t="str">
        <f t="shared" si="1"/>
        <v>/</v>
      </c>
      <c r="H19" s="24" t="str">
        <f t="shared" si="2"/>
        <v/>
      </c>
      <c r="I19" s="23" t="str">
        <f t="shared" si="3"/>
        <v/>
      </c>
      <c r="J19" s="23" t="str">
        <f t="shared" si="4"/>
        <v/>
      </c>
      <c r="K19" s="23" t="str">
        <f t="shared" si="5"/>
        <v/>
      </c>
      <c r="L19" s="23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39" t="s">
        <v>322</v>
      </c>
      <c r="C20" s="40" t="s">
        <v>323</v>
      </c>
      <c r="D20" s="18"/>
      <c r="E20" s="18"/>
      <c r="F20" s="23">
        <f t="shared" si="0"/>
        <v>0</v>
      </c>
      <c r="G20" s="24" t="str">
        <f t="shared" si="1"/>
        <v>/</v>
      </c>
      <c r="H20" s="24" t="str">
        <f t="shared" si="2"/>
        <v/>
      </c>
      <c r="I20" s="23" t="str">
        <f t="shared" si="3"/>
        <v/>
      </c>
      <c r="J20" s="23" t="str">
        <f t="shared" si="4"/>
        <v/>
      </c>
      <c r="K20" s="23" t="str">
        <f t="shared" si="5"/>
        <v/>
      </c>
      <c r="L20" s="23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39" t="s">
        <v>324</v>
      </c>
      <c r="C21" s="40" t="s">
        <v>77</v>
      </c>
      <c r="D21" s="18"/>
      <c r="E21" s="18"/>
      <c r="F21" s="23">
        <f t="shared" si="0"/>
        <v>0</v>
      </c>
      <c r="G21" s="24" t="str">
        <f t="shared" si="1"/>
        <v>/</v>
      </c>
      <c r="H21" s="24" t="str">
        <f t="shared" si="2"/>
        <v/>
      </c>
      <c r="I21" s="23" t="str">
        <f t="shared" si="3"/>
        <v/>
      </c>
      <c r="J21" s="23" t="str">
        <f t="shared" si="4"/>
        <v/>
      </c>
      <c r="K21" s="23" t="str">
        <f t="shared" si="5"/>
        <v/>
      </c>
      <c r="L21" s="23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33" t="s">
        <v>325</v>
      </c>
      <c r="C22" s="34" t="s">
        <v>326</v>
      </c>
      <c r="D22" s="18"/>
      <c r="E22" s="18"/>
      <c r="F22" s="23">
        <f t="shared" si="0"/>
        <v>0</v>
      </c>
      <c r="G22" s="24" t="str">
        <f t="shared" si="1"/>
        <v>/</v>
      </c>
      <c r="H22" s="24" t="str">
        <f t="shared" si="2"/>
        <v/>
      </c>
      <c r="I22" s="23" t="str">
        <f t="shared" si="3"/>
        <v/>
      </c>
      <c r="J22" s="23" t="str">
        <f t="shared" si="4"/>
        <v/>
      </c>
      <c r="K22" s="23" t="str">
        <f t="shared" si="5"/>
        <v/>
      </c>
      <c r="L22" s="23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39" t="s">
        <v>32</v>
      </c>
      <c r="C23" s="40" t="s">
        <v>37</v>
      </c>
      <c r="D23" s="18"/>
      <c r="E23" s="18"/>
      <c r="F23" s="23">
        <f t="shared" si="0"/>
        <v>0</v>
      </c>
      <c r="G23" s="24" t="str">
        <f t="shared" si="1"/>
        <v>/</v>
      </c>
      <c r="H23" s="24" t="str">
        <f t="shared" si="2"/>
        <v/>
      </c>
      <c r="I23" s="23" t="str">
        <f t="shared" si="3"/>
        <v/>
      </c>
      <c r="J23" s="23" t="str">
        <f t="shared" si="4"/>
        <v/>
      </c>
      <c r="K23" s="23" t="str">
        <f t="shared" si="5"/>
        <v/>
      </c>
      <c r="L23" s="23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39" t="s">
        <v>327</v>
      </c>
      <c r="C24" s="40" t="s">
        <v>328</v>
      </c>
      <c r="D24" s="18"/>
      <c r="E24" s="18"/>
      <c r="F24" s="23">
        <f t="shared" si="0"/>
        <v>0</v>
      </c>
      <c r="G24" s="24" t="str">
        <f t="shared" si="1"/>
        <v>/</v>
      </c>
      <c r="H24" s="24" t="str">
        <f t="shared" si="2"/>
        <v/>
      </c>
      <c r="I24" s="23" t="str">
        <f t="shared" si="3"/>
        <v/>
      </c>
      <c r="J24" s="23" t="str">
        <f t="shared" si="4"/>
        <v/>
      </c>
      <c r="K24" s="23" t="str">
        <f t="shared" si="5"/>
        <v/>
      </c>
      <c r="L24" s="23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39" t="s">
        <v>329</v>
      </c>
      <c r="C25" s="40" t="s">
        <v>330</v>
      </c>
      <c r="D25" s="18"/>
      <c r="E25" s="18"/>
      <c r="F25" s="23">
        <f t="shared" si="0"/>
        <v>0</v>
      </c>
      <c r="G25" s="24" t="str">
        <f t="shared" si="1"/>
        <v>/</v>
      </c>
      <c r="H25" s="24" t="str">
        <f t="shared" si="2"/>
        <v/>
      </c>
      <c r="I25" s="23" t="str">
        <f t="shared" si="3"/>
        <v/>
      </c>
      <c r="J25" s="23" t="str">
        <f t="shared" si="4"/>
        <v/>
      </c>
      <c r="K25" s="23" t="str">
        <f t="shared" si="5"/>
        <v/>
      </c>
      <c r="L25" s="23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39" t="s">
        <v>331</v>
      </c>
      <c r="C26" s="40" t="s">
        <v>254</v>
      </c>
      <c r="D26" s="18"/>
      <c r="E26" s="18"/>
      <c r="F26" s="23">
        <f t="shared" si="0"/>
        <v>0</v>
      </c>
      <c r="G26" s="24" t="str">
        <f t="shared" si="1"/>
        <v>/</v>
      </c>
      <c r="H26" s="24" t="str">
        <f t="shared" si="2"/>
        <v/>
      </c>
      <c r="I26" s="23" t="str">
        <f t="shared" si="3"/>
        <v/>
      </c>
      <c r="J26" s="23" t="str">
        <f t="shared" si="4"/>
        <v/>
      </c>
      <c r="K26" s="23" t="str">
        <f t="shared" si="5"/>
        <v/>
      </c>
      <c r="L26" s="23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39" t="s">
        <v>332</v>
      </c>
      <c r="C27" s="40" t="s">
        <v>333</v>
      </c>
      <c r="D27" s="18"/>
      <c r="E27" s="18"/>
      <c r="F27" s="23">
        <f t="shared" si="0"/>
        <v>0</v>
      </c>
      <c r="G27" s="24" t="str">
        <f t="shared" si="1"/>
        <v>/</v>
      </c>
      <c r="H27" s="24" t="str">
        <f t="shared" si="2"/>
        <v/>
      </c>
      <c r="I27" s="23" t="str">
        <f t="shared" si="3"/>
        <v/>
      </c>
      <c r="J27" s="23" t="str">
        <f t="shared" si="4"/>
        <v/>
      </c>
      <c r="K27" s="23" t="str">
        <f t="shared" si="5"/>
        <v/>
      </c>
      <c r="L27" s="23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39" t="s">
        <v>334</v>
      </c>
      <c r="C28" s="40" t="s">
        <v>335</v>
      </c>
      <c r="D28" s="18"/>
      <c r="E28" s="18"/>
      <c r="F28" s="23">
        <f t="shared" si="0"/>
        <v>0</v>
      </c>
      <c r="G28" s="24" t="str">
        <f t="shared" si="1"/>
        <v>/</v>
      </c>
      <c r="H28" s="24" t="str">
        <f t="shared" si="2"/>
        <v/>
      </c>
      <c r="I28" s="23" t="str">
        <f t="shared" si="3"/>
        <v/>
      </c>
      <c r="J28" s="23" t="str">
        <f t="shared" si="4"/>
        <v/>
      </c>
      <c r="K28" s="23" t="str">
        <f t="shared" si="5"/>
        <v/>
      </c>
      <c r="L28" s="23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33" t="s">
        <v>336</v>
      </c>
      <c r="C29" s="34" t="s">
        <v>337</v>
      </c>
      <c r="D29" s="18"/>
      <c r="E29" s="18"/>
      <c r="F29" s="23">
        <f t="shared" si="0"/>
        <v>0</v>
      </c>
      <c r="G29" s="24" t="str">
        <f t="shared" si="1"/>
        <v>/</v>
      </c>
      <c r="H29" s="24" t="str">
        <f t="shared" si="2"/>
        <v/>
      </c>
      <c r="I29" s="23" t="str">
        <f t="shared" si="3"/>
        <v/>
      </c>
      <c r="J29" s="23" t="str">
        <f t="shared" si="4"/>
        <v/>
      </c>
      <c r="K29" s="23" t="str">
        <f t="shared" si="5"/>
        <v/>
      </c>
      <c r="L29" s="23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39" t="s">
        <v>70</v>
      </c>
      <c r="C30" s="40" t="s">
        <v>338</v>
      </c>
      <c r="D30" s="18"/>
      <c r="E30" s="18"/>
      <c r="F30" s="23">
        <f t="shared" si="0"/>
        <v>0</v>
      </c>
      <c r="G30" s="24" t="str">
        <f t="shared" si="1"/>
        <v>/</v>
      </c>
      <c r="H30" s="24" t="str">
        <f t="shared" si="2"/>
        <v/>
      </c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23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39" t="s">
        <v>339</v>
      </c>
      <c r="C31" s="40" t="s">
        <v>340</v>
      </c>
      <c r="D31" s="18"/>
      <c r="E31" s="18"/>
      <c r="F31" s="23">
        <f t="shared" si="0"/>
        <v>0</v>
      </c>
      <c r="G31" s="24" t="str">
        <f t="shared" si="1"/>
        <v>/</v>
      </c>
      <c r="H31" s="24" t="str">
        <f t="shared" si="2"/>
        <v/>
      </c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23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39" t="s">
        <v>341</v>
      </c>
      <c r="C32" s="40" t="s">
        <v>342</v>
      </c>
      <c r="D32" s="18"/>
      <c r="E32" s="18"/>
      <c r="F32" s="23">
        <f t="shared" si="0"/>
        <v>0</v>
      </c>
      <c r="G32" s="24" t="str">
        <f t="shared" si="1"/>
        <v>/</v>
      </c>
      <c r="H32" s="24" t="str">
        <f t="shared" si="2"/>
        <v/>
      </c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23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39" t="s">
        <v>343</v>
      </c>
      <c r="C33" s="40" t="s">
        <v>344</v>
      </c>
      <c r="D33" s="18"/>
      <c r="E33" s="18"/>
      <c r="F33" s="23">
        <f t="shared" si="0"/>
        <v>0</v>
      </c>
      <c r="G33" s="24" t="str">
        <f t="shared" si="1"/>
        <v>/</v>
      </c>
      <c r="H33" s="24" t="str">
        <f t="shared" si="2"/>
        <v/>
      </c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23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39" t="s">
        <v>345</v>
      </c>
      <c r="C34" s="40" t="s">
        <v>346</v>
      </c>
      <c r="D34" s="18"/>
      <c r="E34" s="18"/>
      <c r="F34" s="23">
        <f t="shared" si="0"/>
        <v>0</v>
      </c>
      <c r="G34" s="24" t="str">
        <f t="shared" si="1"/>
        <v>/</v>
      </c>
      <c r="H34" s="24" t="str">
        <f t="shared" si="2"/>
        <v/>
      </c>
      <c r="I34" s="23" t="str">
        <f t="shared" si="3"/>
        <v/>
      </c>
      <c r="J34" s="23" t="str">
        <f t="shared" si="4"/>
        <v/>
      </c>
      <c r="K34" s="23" t="str">
        <f t="shared" si="5"/>
        <v/>
      </c>
      <c r="L34" s="23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39" t="s">
        <v>347</v>
      </c>
      <c r="C35" s="40" t="s">
        <v>348</v>
      </c>
      <c r="D35" s="18"/>
      <c r="E35" s="18"/>
      <c r="F35" s="23">
        <f t="shared" si="0"/>
        <v>0</v>
      </c>
      <c r="G35" s="24" t="str">
        <f t="shared" si="1"/>
        <v>/</v>
      </c>
      <c r="H35" s="24" t="str">
        <f t="shared" si="2"/>
        <v/>
      </c>
      <c r="I35" s="23" t="str">
        <f t="shared" si="3"/>
        <v/>
      </c>
      <c r="J35" s="23" t="str">
        <f t="shared" si="4"/>
        <v/>
      </c>
      <c r="K35" s="23" t="str">
        <f t="shared" si="5"/>
        <v/>
      </c>
      <c r="L35" s="23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39" t="s">
        <v>349</v>
      </c>
      <c r="C36" s="40" t="s">
        <v>350</v>
      </c>
      <c r="D36" s="18"/>
      <c r="E36" s="18"/>
      <c r="F36" s="23">
        <f t="shared" si="0"/>
        <v>0</v>
      </c>
      <c r="G36" s="24" t="str">
        <f t="shared" si="1"/>
        <v>/</v>
      </c>
      <c r="H36" s="24" t="str">
        <f t="shared" si="2"/>
        <v/>
      </c>
      <c r="I36" s="23" t="str">
        <f t="shared" si="3"/>
        <v/>
      </c>
      <c r="J36" s="23" t="str">
        <f t="shared" si="4"/>
        <v/>
      </c>
      <c r="K36" s="23" t="str">
        <f t="shared" si="5"/>
        <v/>
      </c>
      <c r="L36" s="23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39" t="s">
        <v>351</v>
      </c>
      <c r="C37" s="40" t="s">
        <v>352</v>
      </c>
      <c r="D37" s="18"/>
      <c r="E37" s="18"/>
      <c r="F37" s="23">
        <f t="shared" si="0"/>
        <v>0</v>
      </c>
      <c r="G37" s="24" t="str">
        <f t="shared" si="1"/>
        <v>/</v>
      </c>
      <c r="H37" s="24" t="str">
        <f t="shared" si="2"/>
        <v/>
      </c>
      <c r="I37" s="23" t="str">
        <f t="shared" si="3"/>
        <v/>
      </c>
      <c r="J37" s="23" t="str">
        <f t="shared" si="4"/>
        <v/>
      </c>
      <c r="K37" s="23" t="str">
        <f t="shared" si="5"/>
        <v/>
      </c>
      <c r="L37" s="23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39" t="s">
        <v>353</v>
      </c>
      <c r="C38" s="40" t="s">
        <v>354</v>
      </c>
      <c r="D38" s="18"/>
      <c r="E38" s="18"/>
      <c r="F38" s="23">
        <f t="shared" si="0"/>
        <v>0</v>
      </c>
      <c r="G38" s="24" t="str">
        <f t="shared" si="1"/>
        <v>/</v>
      </c>
      <c r="H38" s="24" t="str">
        <f t="shared" si="2"/>
        <v/>
      </c>
      <c r="I38" s="23" t="str">
        <f t="shared" si="3"/>
        <v/>
      </c>
      <c r="J38" s="23" t="str">
        <f t="shared" si="4"/>
        <v/>
      </c>
      <c r="K38" s="23" t="str">
        <f t="shared" si="5"/>
        <v/>
      </c>
      <c r="L38" s="23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39" t="s">
        <v>88</v>
      </c>
      <c r="C39" s="40" t="s">
        <v>355</v>
      </c>
      <c r="D39" s="18"/>
      <c r="E39" s="18"/>
      <c r="F39" s="23">
        <f t="shared" si="0"/>
        <v>0</v>
      </c>
      <c r="G39" s="24" t="str">
        <f t="shared" si="1"/>
        <v>/</v>
      </c>
      <c r="H39" s="24" t="str">
        <f t="shared" si="2"/>
        <v/>
      </c>
      <c r="I39" s="23" t="str">
        <f t="shared" si="3"/>
        <v/>
      </c>
      <c r="J39" s="23" t="str">
        <f t="shared" si="4"/>
        <v/>
      </c>
      <c r="K39" s="23" t="str">
        <f t="shared" si="5"/>
        <v/>
      </c>
      <c r="L39" s="23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33" t="s">
        <v>356</v>
      </c>
      <c r="C40" s="34" t="s">
        <v>357</v>
      </c>
      <c r="D40" s="18"/>
      <c r="E40" s="18"/>
      <c r="F40" s="23">
        <f t="shared" si="0"/>
        <v>0</v>
      </c>
      <c r="G40" s="24" t="str">
        <f t="shared" si="1"/>
        <v>/</v>
      </c>
      <c r="H40" s="24" t="str">
        <f t="shared" si="2"/>
        <v/>
      </c>
      <c r="I40" s="23" t="str">
        <f t="shared" si="3"/>
        <v/>
      </c>
      <c r="J40" s="23" t="str">
        <f t="shared" si="4"/>
        <v/>
      </c>
      <c r="K40" s="23" t="str">
        <f t="shared" si="5"/>
        <v/>
      </c>
      <c r="L40" s="23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39" t="s">
        <v>358</v>
      </c>
      <c r="C41" s="40" t="s">
        <v>359</v>
      </c>
      <c r="D41" s="18"/>
      <c r="E41" s="18"/>
      <c r="F41" s="23">
        <f t="shared" si="0"/>
        <v>0</v>
      </c>
      <c r="G41" s="24" t="str">
        <f t="shared" si="1"/>
        <v>/</v>
      </c>
      <c r="H41" s="24" t="str">
        <f t="shared" si="2"/>
        <v/>
      </c>
      <c r="I41" s="23" t="str">
        <f t="shared" si="3"/>
        <v/>
      </c>
      <c r="J41" s="23" t="str">
        <f t="shared" si="4"/>
        <v/>
      </c>
      <c r="K41" s="23" t="str">
        <f t="shared" si="5"/>
        <v/>
      </c>
      <c r="L41" s="23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39" t="s">
        <v>360</v>
      </c>
      <c r="C42" s="40" t="s">
        <v>361</v>
      </c>
      <c r="D42" s="18"/>
      <c r="E42" s="18"/>
      <c r="F42" s="23">
        <f t="shared" si="0"/>
        <v>0</v>
      </c>
      <c r="G42" s="24" t="str">
        <f t="shared" si="1"/>
        <v>/</v>
      </c>
      <c r="H42" s="24" t="str">
        <f t="shared" si="2"/>
        <v/>
      </c>
      <c r="I42" s="23" t="str">
        <f t="shared" si="3"/>
        <v/>
      </c>
      <c r="J42" s="23" t="str">
        <f t="shared" si="4"/>
        <v/>
      </c>
      <c r="K42" s="23" t="str">
        <f t="shared" si="5"/>
        <v/>
      </c>
      <c r="L42" s="23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39" t="s">
        <v>362</v>
      </c>
      <c r="C43" s="40" t="s">
        <v>363</v>
      </c>
      <c r="D43" s="18"/>
      <c r="E43" s="18"/>
      <c r="F43" s="23">
        <f t="shared" si="0"/>
        <v>0</v>
      </c>
      <c r="G43" s="24" t="str">
        <f t="shared" si="1"/>
        <v>/</v>
      </c>
      <c r="H43" s="24" t="str">
        <f t="shared" si="2"/>
        <v/>
      </c>
      <c r="I43" s="23" t="str">
        <f t="shared" si="3"/>
        <v/>
      </c>
      <c r="J43" s="23" t="str">
        <f t="shared" si="4"/>
        <v/>
      </c>
      <c r="K43" s="23" t="str">
        <f t="shared" si="5"/>
        <v/>
      </c>
      <c r="L43" s="23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39" t="s">
        <v>364</v>
      </c>
      <c r="C44" s="40" t="s">
        <v>313</v>
      </c>
      <c r="D44" s="18"/>
      <c r="E44" s="18"/>
      <c r="F44" s="23">
        <f t="shared" si="0"/>
        <v>0</v>
      </c>
      <c r="G44" s="24" t="str">
        <f t="shared" si="1"/>
        <v>/</v>
      </c>
      <c r="H44" s="24" t="str">
        <f t="shared" si="2"/>
        <v/>
      </c>
      <c r="I44" s="23" t="str">
        <f t="shared" si="3"/>
        <v/>
      </c>
      <c r="J44" s="23" t="str">
        <f t="shared" si="4"/>
        <v/>
      </c>
      <c r="K44" s="23" t="str">
        <f t="shared" si="5"/>
        <v/>
      </c>
      <c r="L44" s="23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39" t="s">
        <v>365</v>
      </c>
      <c r="C45" s="40" t="s">
        <v>366</v>
      </c>
      <c r="D45" s="18"/>
      <c r="E45" s="18"/>
      <c r="F45" s="23">
        <f t="shared" si="0"/>
        <v>0</v>
      </c>
      <c r="G45" s="24" t="str">
        <f t="shared" si="1"/>
        <v>/</v>
      </c>
      <c r="H45" s="24" t="str">
        <f t="shared" si="2"/>
        <v/>
      </c>
      <c r="I45" s="23" t="str">
        <f t="shared" si="3"/>
        <v/>
      </c>
      <c r="J45" s="23" t="str">
        <f t="shared" si="4"/>
        <v/>
      </c>
      <c r="K45" s="23" t="str">
        <f t="shared" si="5"/>
        <v/>
      </c>
      <c r="L45" s="23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39" t="s">
        <v>367</v>
      </c>
      <c r="C46" s="40" t="s">
        <v>368</v>
      </c>
      <c r="D46" s="18"/>
      <c r="E46" s="18"/>
      <c r="F46" s="23">
        <f t="shared" si="0"/>
        <v>0</v>
      </c>
      <c r="G46" s="24" t="str">
        <f t="shared" si="1"/>
        <v>/</v>
      </c>
      <c r="H46" s="24" t="str">
        <f t="shared" si="2"/>
        <v/>
      </c>
      <c r="I46" s="23" t="str">
        <f t="shared" si="3"/>
        <v/>
      </c>
      <c r="J46" s="23" t="str">
        <f t="shared" si="4"/>
        <v/>
      </c>
      <c r="K46" s="23" t="str">
        <f t="shared" si="5"/>
        <v/>
      </c>
      <c r="L46" s="23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39" t="s">
        <v>369</v>
      </c>
      <c r="C47" s="40" t="s">
        <v>370</v>
      </c>
      <c r="D47" s="18"/>
      <c r="E47" s="18"/>
      <c r="F47" s="23">
        <f t="shared" si="0"/>
        <v>0</v>
      </c>
      <c r="G47" s="24" t="str">
        <f t="shared" si="1"/>
        <v>/</v>
      </c>
      <c r="H47" s="24" t="str">
        <f t="shared" si="2"/>
        <v/>
      </c>
      <c r="I47" s="23" t="str">
        <f t="shared" si="3"/>
        <v/>
      </c>
      <c r="J47" s="23" t="str">
        <f t="shared" si="4"/>
        <v/>
      </c>
      <c r="K47" s="23" t="str">
        <f t="shared" si="5"/>
        <v/>
      </c>
      <c r="L47" s="23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39" t="s">
        <v>371</v>
      </c>
      <c r="C48" s="40" t="s">
        <v>372</v>
      </c>
      <c r="D48" s="18"/>
      <c r="E48" s="18"/>
      <c r="F48" s="23">
        <f t="shared" si="0"/>
        <v>0</v>
      </c>
      <c r="G48" s="24" t="str">
        <f t="shared" si="1"/>
        <v>/</v>
      </c>
      <c r="H48" s="24" t="str">
        <f t="shared" si="2"/>
        <v/>
      </c>
      <c r="I48" s="23" t="str">
        <f t="shared" si="3"/>
        <v/>
      </c>
      <c r="J48" s="23" t="str">
        <f t="shared" si="4"/>
        <v/>
      </c>
      <c r="K48" s="23" t="str">
        <f t="shared" si="5"/>
        <v/>
      </c>
      <c r="L48" s="23" t="str">
        <f t="shared" si="6"/>
        <v>ไม่ผ่าน</v>
      </c>
      <c r="M48" s="11"/>
      <c r="N48" s="11"/>
      <c r="O48" s="11"/>
    </row>
    <row r="49" spans="1:28" ht="21" x14ac:dyDescent="0.25">
      <c r="A49" s="21">
        <v>42</v>
      </c>
      <c r="B49" s="39" t="s">
        <v>373</v>
      </c>
      <c r="C49" s="40" t="s">
        <v>374</v>
      </c>
      <c r="D49" s="18"/>
      <c r="E49" s="18"/>
      <c r="F49" s="23">
        <f t="shared" si="0"/>
        <v>0</v>
      </c>
      <c r="G49" s="24" t="str">
        <f t="shared" si="1"/>
        <v>/</v>
      </c>
      <c r="H49" s="24" t="str">
        <f t="shared" si="2"/>
        <v/>
      </c>
      <c r="I49" s="23" t="str">
        <f t="shared" si="3"/>
        <v/>
      </c>
      <c r="J49" s="23" t="str">
        <f t="shared" si="4"/>
        <v/>
      </c>
      <c r="K49" s="23" t="str">
        <f t="shared" si="5"/>
        <v/>
      </c>
      <c r="L49" s="23" t="str">
        <f t="shared" si="6"/>
        <v>ไม่ผ่าน</v>
      </c>
    </row>
    <row r="50" spans="1:28" ht="21" x14ac:dyDescent="0.25">
      <c r="A50" s="21">
        <v>43</v>
      </c>
      <c r="B50" s="39" t="s">
        <v>84</v>
      </c>
      <c r="C50" s="40" t="s">
        <v>375</v>
      </c>
      <c r="D50" s="18"/>
      <c r="E50" s="18"/>
      <c r="F50" s="25">
        <f t="shared" ref="F50:F51" si="7">D50+E50</f>
        <v>0</v>
      </c>
      <c r="G50" s="24" t="str">
        <f t="shared" ref="G50:G51" si="8">IF(F50&lt;=9,"/","")</f>
        <v>/</v>
      </c>
      <c r="H50" s="24" t="str">
        <f t="shared" ref="H50:H51" si="9">IF(AND(F50&gt;9,F50&lt;=11),"/","")</f>
        <v/>
      </c>
      <c r="I50" s="25" t="str">
        <f t="shared" ref="I50:I51" si="10">IF(AND(F50&gt;11,F50&lt;=13),"/","")</f>
        <v/>
      </c>
      <c r="J50" s="25" t="str">
        <f t="shared" ref="J50:J51" si="11">IF(AND(F50&gt;13,F50&lt;=15),"/","")</f>
        <v/>
      </c>
      <c r="K50" s="25" t="str">
        <f t="shared" ref="K50:K51" si="12">IF(AND(F50&gt;=16),"/","")</f>
        <v/>
      </c>
      <c r="L50" s="25" t="str">
        <f t="shared" ref="L50:L51" si="13">IF(F50&gt;=10,"ผ่าน","ไม่ผ่าน")</f>
        <v>ไม่ผ่าน</v>
      </c>
    </row>
    <row r="51" spans="1:28" s="8" customFormat="1" ht="21" x14ac:dyDescent="0.25">
      <c r="A51" s="21">
        <v>44</v>
      </c>
      <c r="B51" s="39" t="s">
        <v>376</v>
      </c>
      <c r="C51" s="40" t="s">
        <v>377</v>
      </c>
      <c r="D51" s="18"/>
      <c r="E51" s="18"/>
      <c r="F51" s="25">
        <f t="shared" si="7"/>
        <v>0</v>
      </c>
      <c r="G51" s="24" t="str">
        <f t="shared" si="8"/>
        <v>/</v>
      </c>
      <c r="H51" s="24" t="str">
        <f t="shared" si="9"/>
        <v/>
      </c>
      <c r="I51" s="25" t="str">
        <f t="shared" si="10"/>
        <v/>
      </c>
      <c r="J51" s="25" t="str">
        <f t="shared" si="11"/>
        <v/>
      </c>
      <c r="K51" s="25" t="str">
        <f t="shared" si="12"/>
        <v/>
      </c>
      <c r="L51" s="25" t="str">
        <f t="shared" si="13"/>
        <v>ไม่ผ่าน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25">
      <c r="A52" s="51" t="s">
        <v>8</v>
      </c>
      <c r="B52" s="52"/>
      <c r="C52" s="52"/>
      <c r="D52" s="52"/>
      <c r="E52" s="52"/>
      <c r="F52" s="52"/>
      <c r="G52" s="52"/>
      <c r="H52" s="52"/>
      <c r="I52" s="53"/>
      <c r="J52" s="54" t="s">
        <v>17</v>
      </c>
      <c r="K52" s="54"/>
      <c r="L52" s="24">
        <f>COUNTIF(L8:L51,"ผ่าน")</f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45">
      <c r="A53" s="43" t="s">
        <v>9</v>
      </c>
      <c r="B53" s="44"/>
      <c r="C53" s="44"/>
      <c r="D53" s="44"/>
      <c r="E53" s="44"/>
      <c r="F53" s="44"/>
      <c r="G53" s="44"/>
      <c r="H53" s="44"/>
      <c r="I53" s="45"/>
      <c r="J53" s="55" t="s">
        <v>18</v>
      </c>
      <c r="K53" s="55"/>
      <c r="L53" s="26">
        <f>COUNTIF(L8:L51,"ไม่ผ่าน")</f>
        <v>44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25">
      <c r="A54" s="15"/>
      <c r="B54" s="19" t="s">
        <v>57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28" s="8" customFormat="1" ht="21" x14ac:dyDescent="0.25">
      <c r="A55" s="15"/>
      <c r="B55" s="19"/>
      <c r="C55" s="15"/>
      <c r="D55" s="15"/>
      <c r="E55" s="15"/>
      <c r="F55" s="15"/>
      <c r="G55" s="15"/>
      <c r="H55" s="15"/>
      <c r="I55" s="15"/>
      <c r="J55" s="15"/>
      <c r="K55" s="15"/>
      <c r="L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5"/>
      <c r="C56" s="15"/>
      <c r="D56" s="15"/>
      <c r="E56" s="15"/>
      <c r="F56" s="56" t="s">
        <v>63</v>
      </c>
      <c r="G56" s="56"/>
      <c r="H56" s="56"/>
      <c r="I56" s="56"/>
      <c r="J56" s="56"/>
      <c r="K56" s="56"/>
      <c r="L56" s="5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56" t="s">
        <v>64</v>
      </c>
      <c r="G57" s="56"/>
      <c r="H57" s="56"/>
      <c r="I57" s="56"/>
      <c r="J57" s="56"/>
      <c r="K57" s="56"/>
      <c r="L57" s="5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25">
      <c r="A58" s="15"/>
      <c r="B58" s="15"/>
      <c r="C58" s="15"/>
      <c r="D58" s="15"/>
      <c r="E58" s="15"/>
      <c r="F58" s="15"/>
      <c r="G58" s="56" t="s">
        <v>65</v>
      </c>
      <c r="H58" s="56"/>
      <c r="I58" s="56"/>
      <c r="J58" s="56"/>
      <c r="K58" s="56"/>
      <c r="L58" s="15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15"/>
      <c r="C59" s="15"/>
      <c r="D59" s="20"/>
      <c r="E59" s="20"/>
      <c r="F59" s="20"/>
      <c r="G59" s="20"/>
      <c r="H59" s="20"/>
      <c r="I59" s="20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7" t="s">
        <v>11</v>
      </c>
      <c r="C60" s="43" t="s">
        <v>12</v>
      </c>
      <c r="D60" s="44"/>
      <c r="E60" s="45"/>
      <c r="F60" s="27" t="s">
        <v>13</v>
      </c>
      <c r="G60" s="28"/>
      <c r="H60" s="46" t="s">
        <v>14</v>
      </c>
      <c r="I60" s="47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8"/>
      <c r="C61" s="48" t="s">
        <v>55</v>
      </c>
      <c r="D61" s="49"/>
      <c r="E61" s="50"/>
      <c r="F61" s="41" t="s">
        <v>15</v>
      </c>
      <c r="G61" s="42"/>
      <c r="H61" s="46">
        <f>COUNTIF(K8:K51,"/")</f>
        <v>0</v>
      </c>
      <c r="I61" s="47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8"/>
      <c r="C62" s="48" t="s">
        <v>58</v>
      </c>
      <c r="D62" s="49"/>
      <c r="E62" s="50"/>
      <c r="F62" s="41" t="s">
        <v>19</v>
      </c>
      <c r="G62" s="42"/>
      <c r="H62" s="46">
        <f>COUNTIF(J8:J51,"/")</f>
        <v>0</v>
      </c>
      <c r="I62" s="47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58"/>
      <c r="C63" s="48" t="s">
        <v>59</v>
      </c>
      <c r="D63" s="49"/>
      <c r="E63" s="50"/>
      <c r="F63" s="41" t="s">
        <v>16</v>
      </c>
      <c r="G63" s="42"/>
      <c r="H63" s="46">
        <f>COUNTIF(I8:I51,"/")</f>
        <v>0</v>
      </c>
      <c r="I63" s="47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58"/>
      <c r="C64" s="48" t="s">
        <v>60</v>
      </c>
      <c r="D64" s="49"/>
      <c r="E64" s="50"/>
      <c r="F64" s="41" t="s">
        <v>17</v>
      </c>
      <c r="G64" s="42"/>
      <c r="H64" s="46">
        <f>COUNTIF(H8:H51,"/")</f>
        <v>0</v>
      </c>
      <c r="I64" s="47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8" customFormat="1" ht="21" x14ac:dyDescent="0.45">
      <c r="A65" s="20"/>
      <c r="B65" s="59"/>
      <c r="C65" s="48" t="s">
        <v>61</v>
      </c>
      <c r="D65" s="49"/>
      <c r="E65" s="50"/>
      <c r="F65" s="41" t="s">
        <v>18</v>
      </c>
      <c r="G65" s="42"/>
      <c r="H65" s="46">
        <f>COUNTIF(G8:G51,"/")</f>
        <v>44</v>
      </c>
      <c r="I65" s="47"/>
      <c r="J65" s="20"/>
      <c r="K65" s="20"/>
      <c r="L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1" x14ac:dyDescent="0.45">
      <c r="A66" s="20"/>
      <c r="B66" s="15"/>
      <c r="C66" s="15"/>
      <c r="D66" s="20"/>
      <c r="E66" s="20"/>
      <c r="F66" s="20"/>
      <c r="G66" s="20"/>
      <c r="H66" s="20"/>
      <c r="I66" s="20"/>
      <c r="J66" s="20"/>
      <c r="K66" s="20"/>
      <c r="L66" s="20"/>
    </row>
  </sheetData>
  <mergeCells count="40">
    <mergeCell ref="A52:I52"/>
    <mergeCell ref="J52:K5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0:B65"/>
    <mergeCell ref="C60:E60"/>
    <mergeCell ref="H60:I60"/>
    <mergeCell ref="C61:E61"/>
    <mergeCell ref="F61:G61"/>
    <mergeCell ref="A53:I53"/>
    <mergeCell ref="J53:K53"/>
    <mergeCell ref="F56:L56"/>
    <mergeCell ref="F57:L57"/>
    <mergeCell ref="G58:K58"/>
    <mergeCell ref="H61:I61"/>
    <mergeCell ref="C62:E62"/>
    <mergeCell ref="F62:G62"/>
    <mergeCell ref="H62:I62"/>
    <mergeCell ref="C63:E63"/>
    <mergeCell ref="F63:G63"/>
    <mergeCell ref="H63:I63"/>
    <mergeCell ref="C64:E64"/>
    <mergeCell ref="F64:G64"/>
    <mergeCell ref="H64:I64"/>
    <mergeCell ref="C65:E65"/>
    <mergeCell ref="F65:G65"/>
    <mergeCell ref="H65:I65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348B3-3D5C-4C22-84AB-232B6A6437A2}">
  <sheetPr>
    <pageSetUpPr fitToPage="1"/>
  </sheetPr>
  <dimension ref="A1:AB67"/>
  <sheetViews>
    <sheetView topLeftCell="A37" zoomScale="59" zoomScaleNormal="55" zoomScalePageLayoutView="110" workbookViewId="0">
      <selection activeCell="B8" sqref="B8:C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  <c r="N1" s="10"/>
      <c r="O1" s="10"/>
    </row>
    <row r="2" spans="1:15" ht="21" x14ac:dyDescent="0.45">
      <c r="A2" s="60" t="s">
        <v>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0"/>
      <c r="N2" s="10"/>
      <c r="O2" s="10"/>
    </row>
    <row r="3" spans="1:15" ht="21" x14ac:dyDescent="0.4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61" t="s">
        <v>0</v>
      </c>
      <c r="B5" s="64" t="s">
        <v>3</v>
      </c>
      <c r="C5" s="67" t="s">
        <v>4</v>
      </c>
      <c r="D5" s="70" t="s">
        <v>5</v>
      </c>
      <c r="E5" s="71"/>
      <c r="F5" s="72" t="s">
        <v>56</v>
      </c>
      <c r="G5" s="43" t="s">
        <v>5</v>
      </c>
      <c r="H5" s="44"/>
      <c r="I5" s="44"/>
      <c r="J5" s="44"/>
      <c r="K5" s="45"/>
      <c r="L5" s="72" t="s">
        <v>6</v>
      </c>
    </row>
    <row r="6" spans="1:15" ht="17.25" customHeight="1" x14ac:dyDescent="0.25">
      <c r="A6" s="62"/>
      <c r="B6" s="65"/>
      <c r="C6" s="68"/>
      <c r="D6" s="75" t="s">
        <v>49</v>
      </c>
      <c r="E6" s="75" t="s">
        <v>50</v>
      </c>
      <c r="F6" s="73"/>
      <c r="G6" s="72" t="s">
        <v>51</v>
      </c>
      <c r="H6" s="72" t="s">
        <v>52</v>
      </c>
      <c r="I6" s="43" t="s">
        <v>7</v>
      </c>
      <c r="J6" s="44"/>
      <c r="K6" s="45"/>
      <c r="L6" s="73"/>
    </row>
    <row r="7" spans="1:15" ht="72.75" x14ac:dyDescent="0.25">
      <c r="A7" s="63"/>
      <c r="B7" s="66"/>
      <c r="C7" s="69"/>
      <c r="D7" s="76"/>
      <c r="E7" s="76"/>
      <c r="F7" s="74"/>
      <c r="G7" s="74"/>
      <c r="H7" s="74"/>
      <c r="I7" s="22" t="s">
        <v>53</v>
      </c>
      <c r="J7" s="22" t="s">
        <v>54</v>
      </c>
      <c r="K7" s="22" t="s">
        <v>55</v>
      </c>
      <c r="L7" s="74"/>
    </row>
    <row r="8" spans="1:15" s="2" customFormat="1" ht="15" customHeight="1" x14ac:dyDescent="0.2">
      <c r="A8" s="21">
        <v>1</v>
      </c>
      <c r="B8" s="87" t="s">
        <v>378</v>
      </c>
      <c r="C8" s="88" t="s">
        <v>379</v>
      </c>
      <c r="D8" s="18"/>
      <c r="E8" s="18"/>
      <c r="F8" s="23">
        <f>D8+E8</f>
        <v>0</v>
      </c>
      <c r="G8" s="24" t="str">
        <f>IF(F8&lt;=9,"/","")</f>
        <v>/</v>
      </c>
      <c r="H8" s="24" t="str">
        <f>IF(AND(F8&gt;9,F8&lt;=11),"/","")</f>
        <v/>
      </c>
      <c r="I8" s="23" t="str">
        <f>IF(AND(F8&gt;11,F8&lt;=13),"/","")</f>
        <v/>
      </c>
      <c r="J8" s="23" t="str">
        <f>IF(AND(F8&gt;13,F8&lt;=15),"/","")</f>
        <v/>
      </c>
      <c r="K8" s="23" t="str">
        <f>IF(AND(F8&gt;=16),"/","")</f>
        <v/>
      </c>
      <c r="L8" s="23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87" t="s">
        <v>380</v>
      </c>
      <c r="C9" s="88" t="s">
        <v>381</v>
      </c>
      <c r="D9" s="18"/>
      <c r="E9" s="18"/>
      <c r="F9" s="23">
        <f t="shared" ref="F9:F52" si="0">D9+E9</f>
        <v>0</v>
      </c>
      <c r="G9" s="24" t="str">
        <f t="shared" ref="G9:G52" si="1">IF(F9&lt;=9,"/","")</f>
        <v>/</v>
      </c>
      <c r="H9" s="24" t="str">
        <f t="shared" ref="H9:H52" si="2">IF(AND(F9&gt;9,F9&lt;=11),"/","")</f>
        <v/>
      </c>
      <c r="I9" s="23" t="str">
        <f t="shared" ref="I9:I52" si="3">IF(AND(F9&gt;11,F9&lt;=13),"/","")</f>
        <v/>
      </c>
      <c r="J9" s="23" t="str">
        <f t="shared" ref="J9:J52" si="4">IF(AND(F9&gt;13,F9&lt;=15),"/","")</f>
        <v/>
      </c>
      <c r="K9" s="23" t="str">
        <f t="shared" ref="K9:K52" si="5">IF(AND(F9&gt;=16),"/","")</f>
        <v/>
      </c>
      <c r="L9" s="23" t="str">
        <f t="shared" ref="L9:L52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87" t="s">
        <v>382</v>
      </c>
      <c r="C10" s="88" t="s">
        <v>383</v>
      </c>
      <c r="D10" s="18"/>
      <c r="E10" s="18"/>
      <c r="F10" s="23">
        <f t="shared" si="0"/>
        <v>0</v>
      </c>
      <c r="G10" s="24" t="str">
        <f t="shared" si="1"/>
        <v>/</v>
      </c>
      <c r="H10" s="24" t="str">
        <f t="shared" si="2"/>
        <v/>
      </c>
      <c r="I10" s="23" t="str">
        <f t="shared" si="3"/>
        <v/>
      </c>
      <c r="J10" s="23" t="str">
        <f t="shared" si="4"/>
        <v/>
      </c>
      <c r="K10" s="23" t="str">
        <f t="shared" si="5"/>
        <v/>
      </c>
      <c r="L10" s="23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87" t="s">
        <v>384</v>
      </c>
      <c r="C11" s="88" t="s">
        <v>385</v>
      </c>
      <c r="D11" s="18"/>
      <c r="E11" s="18"/>
      <c r="F11" s="23">
        <f t="shared" si="0"/>
        <v>0</v>
      </c>
      <c r="G11" s="24" t="str">
        <f t="shared" si="1"/>
        <v>/</v>
      </c>
      <c r="H11" s="24" t="str">
        <f t="shared" si="2"/>
        <v/>
      </c>
      <c r="I11" s="23" t="str">
        <f t="shared" si="3"/>
        <v/>
      </c>
      <c r="J11" s="23" t="str">
        <f t="shared" si="4"/>
        <v/>
      </c>
      <c r="K11" s="23" t="str">
        <f t="shared" si="5"/>
        <v/>
      </c>
      <c r="L11" s="23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87" t="s">
        <v>386</v>
      </c>
      <c r="C12" s="88" t="s">
        <v>387</v>
      </c>
      <c r="D12" s="18"/>
      <c r="E12" s="18"/>
      <c r="F12" s="23">
        <f t="shared" si="0"/>
        <v>0</v>
      </c>
      <c r="G12" s="24" t="str">
        <f t="shared" si="1"/>
        <v>/</v>
      </c>
      <c r="H12" s="24" t="str">
        <f t="shared" si="2"/>
        <v/>
      </c>
      <c r="I12" s="23" t="str">
        <f t="shared" si="3"/>
        <v/>
      </c>
      <c r="J12" s="23" t="str">
        <f t="shared" si="4"/>
        <v/>
      </c>
      <c r="K12" s="23" t="str">
        <f t="shared" si="5"/>
        <v/>
      </c>
      <c r="L12" s="23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87" t="s">
        <v>23</v>
      </c>
      <c r="C13" s="88" t="s">
        <v>388</v>
      </c>
      <c r="D13" s="18"/>
      <c r="E13" s="18"/>
      <c r="F13" s="23">
        <f t="shared" si="0"/>
        <v>0</v>
      </c>
      <c r="G13" s="24" t="str">
        <f t="shared" si="1"/>
        <v>/</v>
      </c>
      <c r="H13" s="24" t="str">
        <f t="shared" si="2"/>
        <v/>
      </c>
      <c r="I13" s="23" t="str">
        <f t="shared" si="3"/>
        <v/>
      </c>
      <c r="J13" s="23" t="str">
        <f t="shared" si="4"/>
        <v/>
      </c>
      <c r="K13" s="23" t="str">
        <f t="shared" si="5"/>
        <v/>
      </c>
      <c r="L13" s="23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87" t="s">
        <v>389</v>
      </c>
      <c r="C14" s="88" t="s">
        <v>390</v>
      </c>
      <c r="D14" s="18"/>
      <c r="E14" s="18"/>
      <c r="F14" s="23">
        <f t="shared" si="0"/>
        <v>0</v>
      </c>
      <c r="G14" s="24" t="str">
        <f t="shared" si="1"/>
        <v>/</v>
      </c>
      <c r="H14" s="24" t="str">
        <f t="shared" si="2"/>
        <v/>
      </c>
      <c r="I14" s="23" t="str">
        <f t="shared" si="3"/>
        <v/>
      </c>
      <c r="J14" s="23" t="str">
        <f t="shared" si="4"/>
        <v/>
      </c>
      <c r="K14" s="23" t="str">
        <f t="shared" si="5"/>
        <v/>
      </c>
      <c r="L14" s="23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87" t="s">
        <v>391</v>
      </c>
      <c r="C15" s="88" t="s">
        <v>115</v>
      </c>
      <c r="D15" s="18"/>
      <c r="E15" s="18"/>
      <c r="F15" s="23">
        <f t="shared" si="0"/>
        <v>0</v>
      </c>
      <c r="G15" s="24" t="str">
        <f t="shared" si="1"/>
        <v>/</v>
      </c>
      <c r="H15" s="24" t="str">
        <f t="shared" si="2"/>
        <v/>
      </c>
      <c r="I15" s="23" t="str">
        <f t="shared" si="3"/>
        <v/>
      </c>
      <c r="J15" s="23" t="str">
        <f t="shared" si="4"/>
        <v/>
      </c>
      <c r="K15" s="23" t="str">
        <f t="shared" si="5"/>
        <v/>
      </c>
      <c r="L15" s="23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87" t="s">
        <v>392</v>
      </c>
      <c r="C16" s="88" t="s">
        <v>393</v>
      </c>
      <c r="D16" s="18"/>
      <c r="E16" s="18"/>
      <c r="F16" s="23">
        <f t="shared" si="0"/>
        <v>0</v>
      </c>
      <c r="G16" s="24" t="str">
        <f t="shared" si="1"/>
        <v>/</v>
      </c>
      <c r="H16" s="24" t="str">
        <f t="shared" si="2"/>
        <v/>
      </c>
      <c r="I16" s="23" t="str">
        <f t="shared" si="3"/>
        <v/>
      </c>
      <c r="J16" s="23" t="str">
        <f t="shared" si="4"/>
        <v/>
      </c>
      <c r="K16" s="23" t="str">
        <f t="shared" si="5"/>
        <v/>
      </c>
      <c r="L16" s="23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87" t="s">
        <v>394</v>
      </c>
      <c r="C17" s="88" t="s">
        <v>395</v>
      </c>
      <c r="D17" s="18"/>
      <c r="E17" s="18"/>
      <c r="F17" s="23">
        <f t="shared" si="0"/>
        <v>0</v>
      </c>
      <c r="G17" s="24" t="str">
        <f t="shared" si="1"/>
        <v>/</v>
      </c>
      <c r="H17" s="24" t="str">
        <f t="shared" si="2"/>
        <v/>
      </c>
      <c r="I17" s="23" t="str">
        <f t="shared" si="3"/>
        <v/>
      </c>
      <c r="J17" s="23" t="str">
        <f t="shared" si="4"/>
        <v/>
      </c>
      <c r="K17" s="23" t="str">
        <f t="shared" si="5"/>
        <v/>
      </c>
      <c r="L17" s="23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87" t="s">
        <v>396</v>
      </c>
      <c r="C18" s="88" t="s">
        <v>397</v>
      </c>
      <c r="D18" s="18"/>
      <c r="E18" s="18"/>
      <c r="F18" s="23">
        <f t="shared" si="0"/>
        <v>0</v>
      </c>
      <c r="G18" s="24" t="str">
        <f t="shared" si="1"/>
        <v>/</v>
      </c>
      <c r="H18" s="24" t="str">
        <f t="shared" si="2"/>
        <v/>
      </c>
      <c r="I18" s="23" t="str">
        <f t="shared" si="3"/>
        <v/>
      </c>
      <c r="J18" s="23" t="str">
        <f t="shared" si="4"/>
        <v/>
      </c>
      <c r="K18" s="23" t="str">
        <f t="shared" si="5"/>
        <v/>
      </c>
      <c r="L18" s="23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87" t="s">
        <v>398</v>
      </c>
      <c r="C19" s="88" t="s">
        <v>399</v>
      </c>
      <c r="D19" s="18"/>
      <c r="E19" s="18"/>
      <c r="F19" s="23">
        <f t="shared" si="0"/>
        <v>0</v>
      </c>
      <c r="G19" s="24" t="str">
        <f t="shared" si="1"/>
        <v>/</v>
      </c>
      <c r="H19" s="24" t="str">
        <f t="shared" si="2"/>
        <v/>
      </c>
      <c r="I19" s="23" t="str">
        <f t="shared" si="3"/>
        <v/>
      </c>
      <c r="J19" s="23" t="str">
        <f t="shared" si="4"/>
        <v/>
      </c>
      <c r="K19" s="23" t="str">
        <f t="shared" si="5"/>
        <v/>
      </c>
      <c r="L19" s="23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87" t="s">
        <v>189</v>
      </c>
      <c r="C20" s="88" t="s">
        <v>127</v>
      </c>
      <c r="D20" s="18"/>
      <c r="E20" s="18"/>
      <c r="F20" s="23">
        <f t="shared" si="0"/>
        <v>0</v>
      </c>
      <c r="G20" s="24" t="str">
        <f t="shared" si="1"/>
        <v>/</v>
      </c>
      <c r="H20" s="24" t="str">
        <f t="shared" si="2"/>
        <v/>
      </c>
      <c r="I20" s="23" t="str">
        <f t="shared" si="3"/>
        <v/>
      </c>
      <c r="J20" s="23" t="str">
        <f t="shared" si="4"/>
        <v/>
      </c>
      <c r="K20" s="23" t="str">
        <f t="shared" si="5"/>
        <v/>
      </c>
      <c r="L20" s="23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87" t="s">
        <v>20</v>
      </c>
      <c r="C21" s="88" t="s">
        <v>400</v>
      </c>
      <c r="D21" s="18"/>
      <c r="E21" s="18"/>
      <c r="F21" s="23">
        <f t="shared" si="0"/>
        <v>0</v>
      </c>
      <c r="G21" s="24" t="str">
        <f t="shared" si="1"/>
        <v>/</v>
      </c>
      <c r="H21" s="24" t="str">
        <f t="shared" si="2"/>
        <v/>
      </c>
      <c r="I21" s="23" t="str">
        <f t="shared" si="3"/>
        <v/>
      </c>
      <c r="J21" s="23" t="str">
        <f t="shared" si="4"/>
        <v/>
      </c>
      <c r="K21" s="23" t="str">
        <f t="shared" si="5"/>
        <v/>
      </c>
      <c r="L21" s="23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87" t="s">
        <v>401</v>
      </c>
      <c r="C22" s="88" t="s">
        <v>402</v>
      </c>
      <c r="D22" s="18"/>
      <c r="E22" s="18"/>
      <c r="F22" s="23">
        <f t="shared" si="0"/>
        <v>0</v>
      </c>
      <c r="G22" s="24" t="str">
        <f t="shared" si="1"/>
        <v>/</v>
      </c>
      <c r="H22" s="24" t="str">
        <f t="shared" si="2"/>
        <v/>
      </c>
      <c r="I22" s="23" t="str">
        <f t="shared" si="3"/>
        <v/>
      </c>
      <c r="J22" s="23" t="str">
        <f t="shared" si="4"/>
        <v/>
      </c>
      <c r="K22" s="23" t="str">
        <f t="shared" si="5"/>
        <v/>
      </c>
      <c r="L22" s="23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87" t="s">
        <v>100</v>
      </c>
      <c r="C23" s="88" t="s">
        <v>403</v>
      </c>
      <c r="D23" s="18"/>
      <c r="E23" s="18"/>
      <c r="F23" s="23">
        <f t="shared" si="0"/>
        <v>0</v>
      </c>
      <c r="G23" s="24" t="str">
        <f t="shared" si="1"/>
        <v>/</v>
      </c>
      <c r="H23" s="24" t="str">
        <f t="shared" si="2"/>
        <v/>
      </c>
      <c r="I23" s="23" t="str">
        <f t="shared" si="3"/>
        <v/>
      </c>
      <c r="J23" s="23" t="str">
        <f t="shared" si="4"/>
        <v/>
      </c>
      <c r="K23" s="23" t="str">
        <f t="shared" si="5"/>
        <v/>
      </c>
      <c r="L23" s="23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87" t="s">
        <v>404</v>
      </c>
      <c r="C24" s="88" t="s">
        <v>405</v>
      </c>
      <c r="D24" s="18"/>
      <c r="E24" s="18"/>
      <c r="F24" s="23">
        <f t="shared" si="0"/>
        <v>0</v>
      </c>
      <c r="G24" s="24" t="str">
        <f t="shared" si="1"/>
        <v>/</v>
      </c>
      <c r="H24" s="24" t="str">
        <f t="shared" si="2"/>
        <v/>
      </c>
      <c r="I24" s="23" t="str">
        <f t="shared" si="3"/>
        <v/>
      </c>
      <c r="J24" s="23" t="str">
        <f t="shared" si="4"/>
        <v/>
      </c>
      <c r="K24" s="23" t="str">
        <f t="shared" si="5"/>
        <v/>
      </c>
      <c r="L24" s="23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87" t="s">
        <v>406</v>
      </c>
      <c r="C25" s="88" t="s">
        <v>407</v>
      </c>
      <c r="D25" s="18"/>
      <c r="E25" s="18"/>
      <c r="F25" s="23">
        <f t="shared" si="0"/>
        <v>0</v>
      </c>
      <c r="G25" s="24" t="str">
        <f t="shared" si="1"/>
        <v>/</v>
      </c>
      <c r="H25" s="24" t="str">
        <f t="shared" si="2"/>
        <v/>
      </c>
      <c r="I25" s="23" t="str">
        <f t="shared" si="3"/>
        <v/>
      </c>
      <c r="J25" s="23" t="str">
        <f t="shared" si="4"/>
        <v/>
      </c>
      <c r="K25" s="23" t="str">
        <f t="shared" si="5"/>
        <v/>
      </c>
      <c r="L25" s="23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87" t="s">
        <v>408</v>
      </c>
      <c r="C26" s="88" t="s">
        <v>409</v>
      </c>
      <c r="D26" s="18"/>
      <c r="E26" s="18"/>
      <c r="F26" s="23">
        <f t="shared" si="0"/>
        <v>0</v>
      </c>
      <c r="G26" s="24" t="str">
        <f t="shared" si="1"/>
        <v>/</v>
      </c>
      <c r="H26" s="24" t="str">
        <f t="shared" si="2"/>
        <v/>
      </c>
      <c r="I26" s="23" t="str">
        <f t="shared" si="3"/>
        <v/>
      </c>
      <c r="J26" s="23" t="str">
        <f t="shared" si="4"/>
        <v/>
      </c>
      <c r="K26" s="23" t="str">
        <f t="shared" si="5"/>
        <v/>
      </c>
      <c r="L26" s="23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87" t="s">
        <v>410</v>
      </c>
      <c r="C27" s="88" t="s">
        <v>411</v>
      </c>
      <c r="D27" s="18"/>
      <c r="E27" s="18"/>
      <c r="F27" s="23">
        <f t="shared" si="0"/>
        <v>0</v>
      </c>
      <c r="G27" s="24" t="str">
        <f t="shared" si="1"/>
        <v>/</v>
      </c>
      <c r="H27" s="24" t="str">
        <f t="shared" si="2"/>
        <v/>
      </c>
      <c r="I27" s="23" t="str">
        <f t="shared" si="3"/>
        <v/>
      </c>
      <c r="J27" s="23" t="str">
        <f t="shared" si="4"/>
        <v/>
      </c>
      <c r="K27" s="23" t="str">
        <f t="shared" si="5"/>
        <v/>
      </c>
      <c r="L27" s="23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87" t="s">
        <v>28</v>
      </c>
      <c r="C28" s="88" t="s">
        <v>132</v>
      </c>
      <c r="D28" s="18"/>
      <c r="E28" s="18"/>
      <c r="F28" s="23">
        <f t="shared" si="0"/>
        <v>0</v>
      </c>
      <c r="G28" s="24" t="str">
        <f t="shared" si="1"/>
        <v>/</v>
      </c>
      <c r="H28" s="24" t="str">
        <f t="shared" si="2"/>
        <v/>
      </c>
      <c r="I28" s="23" t="str">
        <f t="shared" si="3"/>
        <v/>
      </c>
      <c r="J28" s="23" t="str">
        <f t="shared" si="4"/>
        <v/>
      </c>
      <c r="K28" s="23" t="str">
        <f t="shared" si="5"/>
        <v/>
      </c>
      <c r="L28" s="23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87" t="s">
        <v>33</v>
      </c>
      <c r="C29" s="88" t="s">
        <v>412</v>
      </c>
      <c r="D29" s="18"/>
      <c r="E29" s="18"/>
      <c r="F29" s="23">
        <f t="shared" si="0"/>
        <v>0</v>
      </c>
      <c r="G29" s="24" t="str">
        <f t="shared" si="1"/>
        <v>/</v>
      </c>
      <c r="H29" s="24" t="str">
        <f t="shared" si="2"/>
        <v/>
      </c>
      <c r="I29" s="23" t="str">
        <f t="shared" si="3"/>
        <v/>
      </c>
      <c r="J29" s="23" t="str">
        <f t="shared" si="4"/>
        <v/>
      </c>
      <c r="K29" s="23" t="str">
        <f t="shared" si="5"/>
        <v/>
      </c>
      <c r="L29" s="23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87" t="s">
        <v>413</v>
      </c>
      <c r="C30" s="88" t="s">
        <v>414</v>
      </c>
      <c r="D30" s="18"/>
      <c r="E30" s="18"/>
      <c r="F30" s="23">
        <f t="shared" si="0"/>
        <v>0</v>
      </c>
      <c r="G30" s="24" t="str">
        <f t="shared" si="1"/>
        <v>/</v>
      </c>
      <c r="H30" s="24" t="str">
        <f t="shared" si="2"/>
        <v/>
      </c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23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87" t="s">
        <v>415</v>
      </c>
      <c r="C31" s="88" t="s">
        <v>416</v>
      </c>
      <c r="D31" s="18"/>
      <c r="E31" s="18"/>
      <c r="F31" s="23">
        <f t="shared" si="0"/>
        <v>0</v>
      </c>
      <c r="G31" s="24" t="str">
        <f t="shared" si="1"/>
        <v>/</v>
      </c>
      <c r="H31" s="24" t="str">
        <f t="shared" si="2"/>
        <v/>
      </c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23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87" t="s">
        <v>417</v>
      </c>
      <c r="C32" s="88" t="s">
        <v>418</v>
      </c>
      <c r="D32" s="18"/>
      <c r="E32" s="18"/>
      <c r="F32" s="23">
        <f t="shared" si="0"/>
        <v>0</v>
      </c>
      <c r="G32" s="24" t="str">
        <f t="shared" si="1"/>
        <v>/</v>
      </c>
      <c r="H32" s="24" t="str">
        <f t="shared" si="2"/>
        <v/>
      </c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23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87" t="s">
        <v>68</v>
      </c>
      <c r="C33" s="88" t="s">
        <v>419</v>
      </c>
      <c r="D33" s="18"/>
      <c r="E33" s="18"/>
      <c r="F33" s="23">
        <f t="shared" si="0"/>
        <v>0</v>
      </c>
      <c r="G33" s="24" t="str">
        <f t="shared" si="1"/>
        <v>/</v>
      </c>
      <c r="H33" s="24" t="str">
        <f t="shared" si="2"/>
        <v/>
      </c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23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87" t="s">
        <v>68</v>
      </c>
      <c r="C34" s="88" t="s">
        <v>420</v>
      </c>
      <c r="D34" s="18"/>
      <c r="E34" s="18"/>
      <c r="F34" s="23">
        <f t="shared" si="0"/>
        <v>0</v>
      </c>
      <c r="G34" s="24" t="str">
        <f t="shared" si="1"/>
        <v>/</v>
      </c>
      <c r="H34" s="24" t="str">
        <f t="shared" si="2"/>
        <v/>
      </c>
      <c r="I34" s="23" t="str">
        <f t="shared" si="3"/>
        <v/>
      </c>
      <c r="J34" s="23" t="str">
        <f t="shared" si="4"/>
        <v/>
      </c>
      <c r="K34" s="23" t="str">
        <f t="shared" si="5"/>
        <v/>
      </c>
      <c r="L34" s="23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87" t="s">
        <v>421</v>
      </c>
      <c r="C35" s="88" t="s">
        <v>422</v>
      </c>
      <c r="D35" s="18"/>
      <c r="E35" s="18"/>
      <c r="F35" s="23">
        <f t="shared" si="0"/>
        <v>0</v>
      </c>
      <c r="G35" s="24" t="str">
        <f t="shared" si="1"/>
        <v>/</v>
      </c>
      <c r="H35" s="24" t="str">
        <f t="shared" si="2"/>
        <v/>
      </c>
      <c r="I35" s="23" t="str">
        <f t="shared" si="3"/>
        <v/>
      </c>
      <c r="J35" s="23" t="str">
        <f t="shared" si="4"/>
        <v/>
      </c>
      <c r="K35" s="23" t="str">
        <f t="shared" si="5"/>
        <v/>
      </c>
      <c r="L35" s="23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87" t="s">
        <v>423</v>
      </c>
      <c r="C36" s="88" t="s">
        <v>338</v>
      </c>
      <c r="D36" s="18"/>
      <c r="E36" s="18"/>
      <c r="F36" s="23">
        <f t="shared" si="0"/>
        <v>0</v>
      </c>
      <c r="G36" s="24" t="str">
        <f t="shared" si="1"/>
        <v>/</v>
      </c>
      <c r="H36" s="24" t="str">
        <f t="shared" si="2"/>
        <v/>
      </c>
      <c r="I36" s="23" t="str">
        <f t="shared" si="3"/>
        <v/>
      </c>
      <c r="J36" s="23" t="str">
        <f t="shared" si="4"/>
        <v/>
      </c>
      <c r="K36" s="23" t="str">
        <f t="shared" si="5"/>
        <v/>
      </c>
      <c r="L36" s="23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87" t="s">
        <v>424</v>
      </c>
      <c r="C37" s="88" t="s">
        <v>72</v>
      </c>
      <c r="D37" s="18"/>
      <c r="E37" s="18"/>
      <c r="F37" s="23">
        <f t="shared" si="0"/>
        <v>0</v>
      </c>
      <c r="G37" s="24" t="str">
        <f t="shared" si="1"/>
        <v>/</v>
      </c>
      <c r="H37" s="24" t="str">
        <f t="shared" si="2"/>
        <v/>
      </c>
      <c r="I37" s="23" t="str">
        <f t="shared" si="3"/>
        <v/>
      </c>
      <c r="J37" s="23" t="str">
        <f t="shared" si="4"/>
        <v/>
      </c>
      <c r="K37" s="23" t="str">
        <f t="shared" si="5"/>
        <v/>
      </c>
      <c r="L37" s="23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87" t="s">
        <v>425</v>
      </c>
      <c r="C38" s="88" t="s">
        <v>103</v>
      </c>
      <c r="D38" s="18"/>
      <c r="E38" s="18"/>
      <c r="F38" s="23">
        <f t="shared" si="0"/>
        <v>0</v>
      </c>
      <c r="G38" s="24" t="str">
        <f t="shared" si="1"/>
        <v>/</v>
      </c>
      <c r="H38" s="24" t="str">
        <f t="shared" si="2"/>
        <v/>
      </c>
      <c r="I38" s="23" t="str">
        <f t="shared" si="3"/>
        <v/>
      </c>
      <c r="J38" s="23" t="str">
        <f t="shared" si="4"/>
        <v/>
      </c>
      <c r="K38" s="23" t="str">
        <f t="shared" si="5"/>
        <v/>
      </c>
      <c r="L38" s="23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87" t="s">
        <v>426</v>
      </c>
      <c r="C39" s="88" t="s">
        <v>427</v>
      </c>
      <c r="D39" s="18"/>
      <c r="E39" s="18"/>
      <c r="F39" s="23">
        <f t="shared" si="0"/>
        <v>0</v>
      </c>
      <c r="G39" s="24" t="str">
        <f t="shared" si="1"/>
        <v>/</v>
      </c>
      <c r="H39" s="24" t="str">
        <f t="shared" si="2"/>
        <v/>
      </c>
      <c r="I39" s="23" t="str">
        <f t="shared" si="3"/>
        <v/>
      </c>
      <c r="J39" s="23" t="str">
        <f t="shared" si="4"/>
        <v/>
      </c>
      <c r="K39" s="23" t="str">
        <f t="shared" si="5"/>
        <v/>
      </c>
      <c r="L39" s="23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87" t="s">
        <v>428</v>
      </c>
      <c r="C40" s="88" t="s">
        <v>429</v>
      </c>
      <c r="D40" s="18"/>
      <c r="E40" s="18"/>
      <c r="F40" s="23">
        <f t="shared" si="0"/>
        <v>0</v>
      </c>
      <c r="G40" s="24" t="str">
        <f t="shared" si="1"/>
        <v>/</v>
      </c>
      <c r="H40" s="24" t="str">
        <f t="shared" si="2"/>
        <v/>
      </c>
      <c r="I40" s="23" t="str">
        <f t="shared" si="3"/>
        <v/>
      </c>
      <c r="J40" s="23" t="str">
        <f t="shared" si="4"/>
        <v/>
      </c>
      <c r="K40" s="23" t="str">
        <f t="shared" si="5"/>
        <v/>
      </c>
      <c r="L40" s="23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87" t="s">
        <v>430</v>
      </c>
      <c r="C41" s="88" t="s">
        <v>431</v>
      </c>
      <c r="D41" s="18"/>
      <c r="E41" s="18"/>
      <c r="F41" s="23">
        <f t="shared" si="0"/>
        <v>0</v>
      </c>
      <c r="G41" s="24" t="str">
        <f t="shared" si="1"/>
        <v>/</v>
      </c>
      <c r="H41" s="24" t="str">
        <f t="shared" si="2"/>
        <v/>
      </c>
      <c r="I41" s="23" t="str">
        <f t="shared" si="3"/>
        <v/>
      </c>
      <c r="J41" s="23" t="str">
        <f t="shared" si="4"/>
        <v/>
      </c>
      <c r="K41" s="23" t="str">
        <f t="shared" si="5"/>
        <v/>
      </c>
      <c r="L41" s="23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87" t="s">
        <v>432</v>
      </c>
      <c r="C42" s="88" t="s">
        <v>74</v>
      </c>
      <c r="D42" s="18"/>
      <c r="E42" s="18"/>
      <c r="F42" s="23">
        <f t="shared" si="0"/>
        <v>0</v>
      </c>
      <c r="G42" s="24" t="str">
        <f t="shared" si="1"/>
        <v>/</v>
      </c>
      <c r="H42" s="24" t="str">
        <f t="shared" si="2"/>
        <v/>
      </c>
      <c r="I42" s="23" t="str">
        <f t="shared" si="3"/>
        <v/>
      </c>
      <c r="J42" s="23" t="str">
        <f t="shared" si="4"/>
        <v/>
      </c>
      <c r="K42" s="23" t="str">
        <f t="shared" si="5"/>
        <v/>
      </c>
      <c r="L42" s="23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87" t="s">
        <v>165</v>
      </c>
      <c r="C43" s="88" t="s">
        <v>433</v>
      </c>
      <c r="D43" s="18"/>
      <c r="E43" s="18"/>
      <c r="F43" s="23">
        <f t="shared" si="0"/>
        <v>0</v>
      </c>
      <c r="G43" s="24" t="str">
        <f t="shared" si="1"/>
        <v>/</v>
      </c>
      <c r="H43" s="24" t="str">
        <f t="shared" si="2"/>
        <v/>
      </c>
      <c r="I43" s="23" t="str">
        <f t="shared" si="3"/>
        <v/>
      </c>
      <c r="J43" s="23" t="str">
        <f t="shared" si="4"/>
        <v/>
      </c>
      <c r="K43" s="23" t="str">
        <f t="shared" si="5"/>
        <v/>
      </c>
      <c r="L43" s="23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87" t="s">
        <v>434</v>
      </c>
      <c r="C44" s="88" t="s">
        <v>114</v>
      </c>
      <c r="D44" s="18"/>
      <c r="E44" s="18"/>
      <c r="F44" s="23">
        <f t="shared" si="0"/>
        <v>0</v>
      </c>
      <c r="G44" s="24" t="str">
        <f t="shared" si="1"/>
        <v>/</v>
      </c>
      <c r="H44" s="24" t="str">
        <f t="shared" si="2"/>
        <v/>
      </c>
      <c r="I44" s="23" t="str">
        <f t="shared" si="3"/>
        <v/>
      </c>
      <c r="J44" s="23" t="str">
        <f t="shared" si="4"/>
        <v/>
      </c>
      <c r="K44" s="23" t="str">
        <f t="shared" si="5"/>
        <v/>
      </c>
      <c r="L44" s="23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87" t="s">
        <v>435</v>
      </c>
      <c r="C45" s="88" t="s">
        <v>436</v>
      </c>
      <c r="D45" s="18"/>
      <c r="E45" s="18"/>
      <c r="F45" s="23">
        <f t="shared" si="0"/>
        <v>0</v>
      </c>
      <c r="G45" s="24" t="str">
        <f t="shared" si="1"/>
        <v>/</v>
      </c>
      <c r="H45" s="24" t="str">
        <f t="shared" si="2"/>
        <v/>
      </c>
      <c r="I45" s="23" t="str">
        <f t="shared" si="3"/>
        <v/>
      </c>
      <c r="J45" s="23" t="str">
        <f t="shared" si="4"/>
        <v/>
      </c>
      <c r="K45" s="23" t="str">
        <f t="shared" si="5"/>
        <v/>
      </c>
      <c r="L45" s="23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87" t="s">
        <v>437</v>
      </c>
      <c r="C46" s="88" t="s">
        <v>438</v>
      </c>
      <c r="D46" s="18"/>
      <c r="E46" s="18"/>
      <c r="F46" s="23">
        <f t="shared" si="0"/>
        <v>0</v>
      </c>
      <c r="G46" s="24" t="str">
        <f t="shared" si="1"/>
        <v>/</v>
      </c>
      <c r="H46" s="24" t="str">
        <f t="shared" si="2"/>
        <v/>
      </c>
      <c r="I46" s="23" t="str">
        <f t="shared" si="3"/>
        <v/>
      </c>
      <c r="J46" s="23" t="str">
        <f t="shared" si="4"/>
        <v/>
      </c>
      <c r="K46" s="23" t="str">
        <f t="shared" si="5"/>
        <v/>
      </c>
      <c r="L46" s="23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87" t="s">
        <v>71</v>
      </c>
      <c r="C47" s="88" t="s">
        <v>439</v>
      </c>
      <c r="D47" s="18"/>
      <c r="E47" s="18"/>
      <c r="F47" s="25">
        <f t="shared" ref="F47:F52" si="7">D47+E47</f>
        <v>0</v>
      </c>
      <c r="G47" s="24" t="str">
        <f t="shared" ref="G47:G52" si="8">IF(F47&lt;=9,"/","")</f>
        <v>/</v>
      </c>
      <c r="H47" s="24" t="str">
        <f t="shared" ref="H47:H52" si="9">IF(AND(F47&gt;9,F47&lt;=11),"/","")</f>
        <v/>
      </c>
      <c r="I47" s="25" t="str">
        <f t="shared" ref="I47:I52" si="10">IF(AND(F47&gt;11,F47&lt;=13),"/","")</f>
        <v/>
      </c>
      <c r="J47" s="25" t="str">
        <f t="shared" ref="J47:J52" si="11">IF(AND(F47&gt;13,F47&lt;=15),"/","")</f>
        <v/>
      </c>
      <c r="K47" s="25" t="str">
        <f t="shared" ref="K47:K52" si="12">IF(AND(F47&gt;=16),"/","")</f>
        <v/>
      </c>
      <c r="L47" s="25" t="str">
        <f t="shared" ref="L47:L52" si="13">IF(F47&gt;=10,"ผ่าน","ไม่ผ่าน")</f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87" t="s">
        <v>440</v>
      </c>
      <c r="C48" s="88" t="s">
        <v>441</v>
      </c>
      <c r="D48" s="18"/>
      <c r="E48" s="18"/>
      <c r="F48" s="25">
        <f t="shared" si="7"/>
        <v>0</v>
      </c>
      <c r="G48" s="24" t="str">
        <f t="shared" si="8"/>
        <v>/</v>
      </c>
      <c r="H48" s="24" t="str">
        <f t="shared" si="9"/>
        <v/>
      </c>
      <c r="I48" s="25" t="str">
        <f t="shared" si="10"/>
        <v/>
      </c>
      <c r="J48" s="25" t="str">
        <f t="shared" si="11"/>
        <v/>
      </c>
      <c r="K48" s="25" t="str">
        <f t="shared" si="12"/>
        <v/>
      </c>
      <c r="L48" s="25" t="str">
        <f t="shared" si="13"/>
        <v>ไม่ผ่าน</v>
      </c>
      <c r="M48" s="11"/>
      <c r="N48" s="11"/>
      <c r="O48" s="11"/>
    </row>
    <row r="49" spans="1:28" ht="21" x14ac:dyDescent="0.25">
      <c r="A49" s="21">
        <v>42</v>
      </c>
      <c r="B49" s="87" t="s">
        <v>442</v>
      </c>
      <c r="C49" s="88" t="s">
        <v>443</v>
      </c>
      <c r="D49" s="18"/>
      <c r="E49" s="18"/>
      <c r="F49" s="25">
        <f t="shared" si="7"/>
        <v>0</v>
      </c>
      <c r="G49" s="24" t="str">
        <f t="shared" si="8"/>
        <v>/</v>
      </c>
      <c r="H49" s="24" t="str">
        <f t="shared" si="9"/>
        <v/>
      </c>
      <c r="I49" s="25" t="str">
        <f t="shared" si="10"/>
        <v/>
      </c>
      <c r="J49" s="25" t="str">
        <f t="shared" si="11"/>
        <v/>
      </c>
      <c r="K49" s="25" t="str">
        <f t="shared" si="12"/>
        <v/>
      </c>
      <c r="L49" s="25" t="str">
        <f t="shared" si="13"/>
        <v>ไม่ผ่าน</v>
      </c>
    </row>
    <row r="50" spans="1:28" s="8" customFormat="1" ht="21" x14ac:dyDescent="0.25">
      <c r="A50" s="21">
        <v>43</v>
      </c>
      <c r="B50" s="87" t="s">
        <v>444</v>
      </c>
      <c r="C50" s="88" t="s">
        <v>445</v>
      </c>
      <c r="D50" s="18"/>
      <c r="E50" s="18"/>
      <c r="F50" s="25">
        <f t="shared" si="7"/>
        <v>0</v>
      </c>
      <c r="G50" s="24" t="str">
        <f t="shared" si="8"/>
        <v>/</v>
      </c>
      <c r="H50" s="24" t="str">
        <f t="shared" si="9"/>
        <v/>
      </c>
      <c r="I50" s="25" t="str">
        <f t="shared" si="10"/>
        <v/>
      </c>
      <c r="J50" s="25" t="str">
        <f t="shared" si="11"/>
        <v/>
      </c>
      <c r="K50" s="25" t="str">
        <f t="shared" si="12"/>
        <v/>
      </c>
      <c r="L50" s="25" t="str">
        <f t="shared" si="13"/>
        <v>ไม่ผ่าน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8" customFormat="1" ht="21" x14ac:dyDescent="0.25">
      <c r="A51" s="21">
        <v>44</v>
      </c>
      <c r="B51" s="87" t="s">
        <v>446</v>
      </c>
      <c r="C51" s="88" t="s">
        <v>447</v>
      </c>
      <c r="D51" s="18"/>
      <c r="E51" s="18"/>
      <c r="F51" s="25">
        <f t="shared" si="7"/>
        <v>0</v>
      </c>
      <c r="G51" s="24" t="str">
        <f t="shared" si="8"/>
        <v>/</v>
      </c>
      <c r="H51" s="24" t="str">
        <f t="shared" si="9"/>
        <v/>
      </c>
      <c r="I51" s="25" t="str">
        <f t="shared" si="10"/>
        <v/>
      </c>
      <c r="J51" s="25" t="str">
        <f t="shared" si="11"/>
        <v/>
      </c>
      <c r="K51" s="25" t="str">
        <f t="shared" si="12"/>
        <v/>
      </c>
      <c r="L51" s="25" t="str">
        <f t="shared" si="13"/>
        <v>ไม่ผ่าน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25">
      <c r="A52" s="21">
        <v>45</v>
      </c>
      <c r="B52" s="87" t="s">
        <v>79</v>
      </c>
      <c r="C52" s="88" t="s">
        <v>357</v>
      </c>
      <c r="D52" s="18"/>
      <c r="E52" s="18"/>
      <c r="F52" s="25">
        <f t="shared" si="7"/>
        <v>0</v>
      </c>
      <c r="G52" s="24" t="str">
        <f t="shared" si="8"/>
        <v>/</v>
      </c>
      <c r="H52" s="24" t="str">
        <f t="shared" si="9"/>
        <v/>
      </c>
      <c r="I52" s="25" t="str">
        <f t="shared" si="10"/>
        <v/>
      </c>
      <c r="J52" s="25" t="str">
        <f t="shared" si="11"/>
        <v/>
      </c>
      <c r="K52" s="25" t="str">
        <f t="shared" si="12"/>
        <v/>
      </c>
      <c r="L52" s="25" t="str">
        <f t="shared" si="13"/>
        <v>ไม่ผ่าน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51" t="s">
        <v>8</v>
      </c>
      <c r="B53" s="52"/>
      <c r="C53" s="52"/>
      <c r="D53" s="52"/>
      <c r="E53" s="52"/>
      <c r="F53" s="52"/>
      <c r="G53" s="52"/>
      <c r="H53" s="52"/>
      <c r="I53" s="53"/>
      <c r="J53" s="54" t="s">
        <v>17</v>
      </c>
      <c r="K53" s="54"/>
      <c r="L53" s="24">
        <f>COUNTIF(L8:L52,"ผ่าน")</f>
        <v>0</v>
      </c>
    </row>
    <row r="54" spans="1:28" s="8" customFormat="1" ht="21" x14ac:dyDescent="0.45">
      <c r="A54" s="43" t="s">
        <v>9</v>
      </c>
      <c r="B54" s="44"/>
      <c r="C54" s="44"/>
      <c r="D54" s="44"/>
      <c r="E54" s="44"/>
      <c r="F54" s="44"/>
      <c r="G54" s="44"/>
      <c r="H54" s="44"/>
      <c r="I54" s="45"/>
      <c r="J54" s="55" t="s">
        <v>18</v>
      </c>
      <c r="K54" s="55"/>
      <c r="L54" s="26">
        <f>COUNTIF(L8:L52,"ไม่ผ่าน")</f>
        <v>45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8" customFormat="1" ht="21" x14ac:dyDescent="0.25">
      <c r="A55" s="15"/>
      <c r="B55" s="19" t="s">
        <v>57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9"/>
      <c r="C56" s="15"/>
      <c r="D56" s="15"/>
      <c r="E56" s="15"/>
      <c r="F56" s="15"/>
      <c r="G56" s="15"/>
      <c r="H56" s="15"/>
      <c r="I56" s="15"/>
      <c r="J56" s="15"/>
      <c r="K56" s="15"/>
      <c r="L56" s="1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56" t="s">
        <v>63</v>
      </c>
      <c r="G57" s="56"/>
      <c r="H57" s="56"/>
      <c r="I57" s="56"/>
      <c r="J57" s="56"/>
      <c r="K57" s="56"/>
      <c r="L57" s="5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25">
      <c r="A58" s="15"/>
      <c r="B58" s="15"/>
      <c r="C58" s="15"/>
      <c r="D58" s="15"/>
      <c r="E58" s="15"/>
      <c r="F58" s="56" t="s">
        <v>64</v>
      </c>
      <c r="G58" s="56"/>
      <c r="H58" s="56"/>
      <c r="I58" s="56"/>
      <c r="J58" s="56"/>
      <c r="K58" s="56"/>
      <c r="L58" s="5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25">
      <c r="A59" s="15"/>
      <c r="B59" s="15"/>
      <c r="C59" s="15"/>
      <c r="D59" s="15"/>
      <c r="E59" s="15"/>
      <c r="F59" s="15"/>
      <c r="G59" s="56" t="s">
        <v>65</v>
      </c>
      <c r="H59" s="56"/>
      <c r="I59" s="56"/>
      <c r="J59" s="56"/>
      <c r="K59" s="56"/>
      <c r="L59" s="1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15"/>
      <c r="C60" s="15"/>
      <c r="D60" s="20"/>
      <c r="E60" s="20"/>
      <c r="F60" s="20"/>
      <c r="G60" s="20"/>
      <c r="H60" s="20"/>
      <c r="I60" s="20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 t="s">
        <v>11</v>
      </c>
      <c r="C61" s="43" t="s">
        <v>12</v>
      </c>
      <c r="D61" s="44"/>
      <c r="E61" s="45"/>
      <c r="F61" s="27" t="s">
        <v>13</v>
      </c>
      <c r="G61" s="28"/>
      <c r="H61" s="46" t="s">
        <v>14</v>
      </c>
      <c r="I61" s="47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8"/>
      <c r="C62" s="48" t="s">
        <v>55</v>
      </c>
      <c r="D62" s="49"/>
      <c r="E62" s="50"/>
      <c r="F62" s="41" t="s">
        <v>15</v>
      </c>
      <c r="G62" s="42"/>
      <c r="H62" s="46">
        <f>COUNTIF(K8:K52,"/")</f>
        <v>0</v>
      </c>
      <c r="I62" s="47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58"/>
      <c r="C63" s="48" t="s">
        <v>58</v>
      </c>
      <c r="D63" s="49"/>
      <c r="E63" s="50"/>
      <c r="F63" s="41" t="s">
        <v>19</v>
      </c>
      <c r="G63" s="42"/>
      <c r="H63" s="46">
        <f>COUNTIF(J8:J52,"/")</f>
        <v>0</v>
      </c>
      <c r="I63" s="47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58"/>
      <c r="C64" s="48" t="s">
        <v>59</v>
      </c>
      <c r="D64" s="49"/>
      <c r="E64" s="50"/>
      <c r="F64" s="41" t="s">
        <v>16</v>
      </c>
      <c r="G64" s="42"/>
      <c r="H64" s="46">
        <f>COUNTIF(I8:I52,"/")</f>
        <v>0</v>
      </c>
      <c r="I64" s="47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12" ht="21" x14ac:dyDescent="0.45">
      <c r="A65" s="20"/>
      <c r="B65" s="58"/>
      <c r="C65" s="48" t="s">
        <v>60</v>
      </c>
      <c r="D65" s="49"/>
      <c r="E65" s="50"/>
      <c r="F65" s="41" t="s">
        <v>17</v>
      </c>
      <c r="G65" s="42"/>
      <c r="H65" s="46">
        <f>COUNTIF(H8:H52,"/")</f>
        <v>0</v>
      </c>
      <c r="I65" s="47"/>
      <c r="J65" s="20"/>
      <c r="K65" s="20"/>
      <c r="L65" s="20"/>
    </row>
    <row r="66" spans="1:12" ht="21" x14ac:dyDescent="0.45">
      <c r="A66" s="20"/>
      <c r="B66" s="59"/>
      <c r="C66" s="48" t="s">
        <v>61</v>
      </c>
      <c r="D66" s="49"/>
      <c r="E66" s="50"/>
      <c r="F66" s="41" t="s">
        <v>18</v>
      </c>
      <c r="G66" s="42"/>
      <c r="H66" s="46">
        <f>COUNTIF(G8:G52,"/")</f>
        <v>45</v>
      </c>
      <c r="I66" s="47"/>
      <c r="J66" s="20"/>
      <c r="K66" s="20"/>
      <c r="L66" s="20"/>
    </row>
    <row r="67" spans="1:12" ht="21" x14ac:dyDescent="0.45">
      <c r="A67" s="20"/>
      <c r="B67" s="15"/>
      <c r="C67" s="15"/>
      <c r="D67" s="20"/>
      <c r="E67" s="20"/>
      <c r="F67" s="20"/>
      <c r="G67" s="20"/>
      <c r="H67" s="20"/>
      <c r="I67" s="20"/>
      <c r="J67" s="20"/>
      <c r="K67" s="20"/>
      <c r="L67" s="20"/>
    </row>
  </sheetData>
  <mergeCells count="40">
    <mergeCell ref="A53:I53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1:B66"/>
    <mergeCell ref="C61:E61"/>
    <mergeCell ref="H61:I61"/>
    <mergeCell ref="C62:E62"/>
    <mergeCell ref="F62:G62"/>
    <mergeCell ref="A54:I54"/>
    <mergeCell ref="J54:K54"/>
    <mergeCell ref="F57:L57"/>
    <mergeCell ref="F58:L58"/>
    <mergeCell ref="G59:K59"/>
    <mergeCell ref="H62:I62"/>
    <mergeCell ref="C63:E63"/>
    <mergeCell ref="F63:G63"/>
    <mergeCell ref="H63:I63"/>
    <mergeCell ref="C64:E64"/>
    <mergeCell ref="F64:G64"/>
    <mergeCell ref="H64:I64"/>
    <mergeCell ref="C65:E65"/>
    <mergeCell ref="F65:G65"/>
    <mergeCell ref="H65:I65"/>
    <mergeCell ref="C66:E66"/>
    <mergeCell ref="F66:G66"/>
    <mergeCell ref="H66:I66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B86A-61AD-464C-9BAC-BE0895BC335C}">
  <sheetPr>
    <pageSetUpPr fitToPage="1"/>
  </sheetPr>
  <dimension ref="A1:AB67"/>
  <sheetViews>
    <sheetView topLeftCell="A42" zoomScale="59" zoomScaleNormal="55" zoomScalePageLayoutView="110" workbookViewId="0">
      <selection activeCell="B8" sqref="B8:C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  <c r="N1" s="10"/>
      <c r="O1" s="10"/>
    </row>
    <row r="2" spans="1:15" ht="21" x14ac:dyDescent="0.45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0"/>
      <c r="N2" s="10"/>
      <c r="O2" s="10"/>
    </row>
    <row r="3" spans="1:15" ht="21" x14ac:dyDescent="0.4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61" t="s">
        <v>0</v>
      </c>
      <c r="B5" s="64" t="s">
        <v>3</v>
      </c>
      <c r="C5" s="67" t="s">
        <v>4</v>
      </c>
      <c r="D5" s="70" t="s">
        <v>5</v>
      </c>
      <c r="E5" s="71"/>
      <c r="F5" s="72" t="s">
        <v>56</v>
      </c>
      <c r="G5" s="43" t="s">
        <v>5</v>
      </c>
      <c r="H5" s="44"/>
      <c r="I5" s="44"/>
      <c r="J5" s="44"/>
      <c r="K5" s="45"/>
      <c r="L5" s="72" t="s">
        <v>6</v>
      </c>
    </row>
    <row r="6" spans="1:15" ht="17.25" customHeight="1" x14ac:dyDescent="0.25">
      <c r="A6" s="62"/>
      <c r="B6" s="65"/>
      <c r="C6" s="68"/>
      <c r="D6" s="75" t="s">
        <v>49</v>
      </c>
      <c r="E6" s="75" t="s">
        <v>50</v>
      </c>
      <c r="F6" s="73"/>
      <c r="G6" s="72" t="s">
        <v>51</v>
      </c>
      <c r="H6" s="72" t="s">
        <v>52</v>
      </c>
      <c r="I6" s="43" t="s">
        <v>7</v>
      </c>
      <c r="J6" s="44"/>
      <c r="K6" s="45"/>
      <c r="L6" s="73"/>
    </row>
    <row r="7" spans="1:15" ht="72.75" x14ac:dyDescent="0.25">
      <c r="A7" s="63"/>
      <c r="B7" s="66"/>
      <c r="C7" s="69"/>
      <c r="D7" s="76"/>
      <c r="E7" s="76"/>
      <c r="F7" s="74"/>
      <c r="G7" s="74"/>
      <c r="H7" s="74"/>
      <c r="I7" s="22" t="s">
        <v>53</v>
      </c>
      <c r="J7" s="22" t="s">
        <v>54</v>
      </c>
      <c r="K7" s="22" t="s">
        <v>55</v>
      </c>
      <c r="L7" s="74"/>
    </row>
    <row r="8" spans="1:15" s="2" customFormat="1" ht="15" customHeight="1" x14ac:dyDescent="0.2">
      <c r="A8" s="21">
        <v>1</v>
      </c>
      <c r="B8" s="35" t="s">
        <v>448</v>
      </c>
      <c r="C8" s="36" t="s">
        <v>449</v>
      </c>
      <c r="D8" s="18"/>
      <c r="E8" s="18"/>
      <c r="F8" s="23">
        <f>D8+E8</f>
        <v>0</v>
      </c>
      <c r="G8" s="24" t="str">
        <f>IF(F8&lt;=9,"/","")</f>
        <v>/</v>
      </c>
      <c r="H8" s="24" t="str">
        <f>IF(AND(F8&gt;9,F8&lt;=11),"/","")</f>
        <v/>
      </c>
      <c r="I8" s="23" t="str">
        <f>IF(AND(F8&gt;11,F8&lt;=13),"/","")</f>
        <v/>
      </c>
      <c r="J8" s="23" t="str">
        <f>IF(AND(F8&gt;13,F8&lt;=15),"/","")</f>
        <v/>
      </c>
      <c r="K8" s="23" t="str">
        <f>IF(AND(F8&gt;=16),"/","")</f>
        <v/>
      </c>
      <c r="L8" s="23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35" t="s">
        <v>450</v>
      </c>
      <c r="C9" s="36" t="s">
        <v>451</v>
      </c>
      <c r="D9" s="18"/>
      <c r="E9" s="18"/>
      <c r="F9" s="23">
        <f t="shared" ref="F9:F52" si="0">D9+E9</f>
        <v>0</v>
      </c>
      <c r="G9" s="24" t="str">
        <f t="shared" ref="G9:G52" si="1">IF(F9&lt;=9,"/","")</f>
        <v>/</v>
      </c>
      <c r="H9" s="24" t="str">
        <f t="shared" ref="H9:H52" si="2">IF(AND(F9&gt;9,F9&lt;=11),"/","")</f>
        <v/>
      </c>
      <c r="I9" s="23" t="str">
        <f t="shared" ref="I9:I52" si="3">IF(AND(F9&gt;11,F9&lt;=13),"/","")</f>
        <v/>
      </c>
      <c r="J9" s="23" t="str">
        <f t="shared" ref="J9:J52" si="4">IF(AND(F9&gt;13,F9&lt;=15),"/","")</f>
        <v/>
      </c>
      <c r="K9" s="23" t="str">
        <f t="shared" ref="K9:K52" si="5">IF(AND(F9&gt;=16),"/","")</f>
        <v/>
      </c>
      <c r="L9" s="23" t="str">
        <f t="shared" ref="L9:L52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35" t="s">
        <v>452</v>
      </c>
      <c r="C10" s="36" t="s">
        <v>453</v>
      </c>
      <c r="D10" s="18"/>
      <c r="E10" s="18"/>
      <c r="F10" s="23">
        <f t="shared" si="0"/>
        <v>0</v>
      </c>
      <c r="G10" s="24" t="str">
        <f t="shared" si="1"/>
        <v>/</v>
      </c>
      <c r="H10" s="24" t="str">
        <f t="shared" si="2"/>
        <v/>
      </c>
      <c r="I10" s="23" t="str">
        <f t="shared" si="3"/>
        <v/>
      </c>
      <c r="J10" s="23" t="str">
        <f t="shared" si="4"/>
        <v/>
      </c>
      <c r="K10" s="23" t="str">
        <f t="shared" si="5"/>
        <v/>
      </c>
      <c r="L10" s="23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35" t="s">
        <v>454</v>
      </c>
      <c r="C11" s="36" t="s">
        <v>455</v>
      </c>
      <c r="D11" s="18"/>
      <c r="E11" s="18"/>
      <c r="F11" s="23">
        <f t="shared" si="0"/>
        <v>0</v>
      </c>
      <c r="G11" s="24" t="str">
        <f t="shared" si="1"/>
        <v>/</v>
      </c>
      <c r="H11" s="24" t="str">
        <f t="shared" si="2"/>
        <v/>
      </c>
      <c r="I11" s="23" t="str">
        <f t="shared" si="3"/>
        <v/>
      </c>
      <c r="J11" s="23" t="str">
        <f t="shared" si="4"/>
        <v/>
      </c>
      <c r="K11" s="23" t="str">
        <f t="shared" si="5"/>
        <v/>
      </c>
      <c r="L11" s="23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35" t="s">
        <v>110</v>
      </c>
      <c r="C12" s="36" t="s">
        <v>456</v>
      </c>
      <c r="D12" s="18"/>
      <c r="E12" s="18"/>
      <c r="F12" s="23">
        <f t="shared" si="0"/>
        <v>0</v>
      </c>
      <c r="G12" s="24" t="str">
        <f t="shared" si="1"/>
        <v>/</v>
      </c>
      <c r="H12" s="24" t="str">
        <f t="shared" si="2"/>
        <v/>
      </c>
      <c r="I12" s="23" t="str">
        <f t="shared" si="3"/>
        <v/>
      </c>
      <c r="J12" s="23" t="str">
        <f t="shared" si="4"/>
        <v/>
      </c>
      <c r="K12" s="23" t="str">
        <f t="shared" si="5"/>
        <v/>
      </c>
      <c r="L12" s="23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35" t="s">
        <v>457</v>
      </c>
      <c r="C13" s="36" t="s">
        <v>458</v>
      </c>
      <c r="D13" s="18"/>
      <c r="E13" s="18"/>
      <c r="F13" s="23">
        <f t="shared" si="0"/>
        <v>0</v>
      </c>
      <c r="G13" s="24" t="str">
        <f t="shared" si="1"/>
        <v>/</v>
      </c>
      <c r="H13" s="24" t="str">
        <f t="shared" si="2"/>
        <v/>
      </c>
      <c r="I13" s="23" t="str">
        <f t="shared" si="3"/>
        <v/>
      </c>
      <c r="J13" s="23" t="str">
        <f t="shared" si="4"/>
        <v/>
      </c>
      <c r="K13" s="23" t="str">
        <f t="shared" si="5"/>
        <v/>
      </c>
      <c r="L13" s="23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35" t="s">
        <v>459</v>
      </c>
      <c r="C14" s="36" t="s">
        <v>460</v>
      </c>
      <c r="D14" s="18"/>
      <c r="E14" s="18"/>
      <c r="F14" s="23">
        <f t="shared" si="0"/>
        <v>0</v>
      </c>
      <c r="G14" s="24" t="str">
        <f t="shared" si="1"/>
        <v>/</v>
      </c>
      <c r="H14" s="24" t="str">
        <f t="shared" si="2"/>
        <v/>
      </c>
      <c r="I14" s="23" t="str">
        <f t="shared" si="3"/>
        <v/>
      </c>
      <c r="J14" s="23" t="str">
        <f t="shared" si="4"/>
        <v/>
      </c>
      <c r="K14" s="23" t="str">
        <f t="shared" si="5"/>
        <v/>
      </c>
      <c r="L14" s="23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35" t="s">
        <v>461</v>
      </c>
      <c r="C15" s="36" t="s">
        <v>111</v>
      </c>
      <c r="D15" s="18"/>
      <c r="E15" s="18"/>
      <c r="F15" s="23">
        <f t="shared" si="0"/>
        <v>0</v>
      </c>
      <c r="G15" s="24" t="str">
        <f t="shared" si="1"/>
        <v>/</v>
      </c>
      <c r="H15" s="24" t="str">
        <f t="shared" si="2"/>
        <v/>
      </c>
      <c r="I15" s="23" t="str">
        <f t="shared" si="3"/>
        <v/>
      </c>
      <c r="J15" s="23" t="str">
        <f t="shared" si="4"/>
        <v/>
      </c>
      <c r="K15" s="23" t="str">
        <f t="shared" si="5"/>
        <v/>
      </c>
      <c r="L15" s="23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35" t="s">
        <v>124</v>
      </c>
      <c r="C16" s="36" t="s">
        <v>462</v>
      </c>
      <c r="D16" s="18"/>
      <c r="E16" s="18"/>
      <c r="F16" s="23">
        <f t="shared" si="0"/>
        <v>0</v>
      </c>
      <c r="G16" s="24" t="str">
        <f t="shared" si="1"/>
        <v>/</v>
      </c>
      <c r="H16" s="24" t="str">
        <f t="shared" si="2"/>
        <v/>
      </c>
      <c r="I16" s="23" t="str">
        <f t="shared" si="3"/>
        <v/>
      </c>
      <c r="J16" s="23" t="str">
        <f t="shared" si="4"/>
        <v/>
      </c>
      <c r="K16" s="23" t="str">
        <f t="shared" si="5"/>
        <v/>
      </c>
      <c r="L16" s="23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35" t="s">
        <v>463</v>
      </c>
      <c r="C17" s="36" t="s">
        <v>464</v>
      </c>
      <c r="D17" s="18"/>
      <c r="E17" s="18"/>
      <c r="F17" s="23">
        <f t="shared" si="0"/>
        <v>0</v>
      </c>
      <c r="G17" s="24" t="str">
        <f t="shared" si="1"/>
        <v>/</v>
      </c>
      <c r="H17" s="24" t="str">
        <f t="shared" si="2"/>
        <v/>
      </c>
      <c r="I17" s="23" t="str">
        <f t="shared" si="3"/>
        <v/>
      </c>
      <c r="J17" s="23" t="str">
        <f t="shared" si="4"/>
        <v/>
      </c>
      <c r="K17" s="23" t="str">
        <f t="shared" si="5"/>
        <v/>
      </c>
      <c r="L17" s="23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35" t="s">
        <v>128</v>
      </c>
      <c r="C18" s="36" t="s">
        <v>465</v>
      </c>
      <c r="D18" s="18"/>
      <c r="E18" s="18"/>
      <c r="F18" s="23">
        <f t="shared" si="0"/>
        <v>0</v>
      </c>
      <c r="G18" s="24" t="str">
        <f t="shared" si="1"/>
        <v>/</v>
      </c>
      <c r="H18" s="24" t="str">
        <f t="shared" si="2"/>
        <v/>
      </c>
      <c r="I18" s="23" t="str">
        <f t="shared" si="3"/>
        <v/>
      </c>
      <c r="J18" s="23" t="str">
        <f t="shared" si="4"/>
        <v/>
      </c>
      <c r="K18" s="23" t="str">
        <f t="shared" si="5"/>
        <v/>
      </c>
      <c r="L18" s="23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35" t="s">
        <v>466</v>
      </c>
      <c r="C19" s="36" t="s">
        <v>467</v>
      </c>
      <c r="D19" s="18"/>
      <c r="E19" s="18"/>
      <c r="F19" s="23">
        <f t="shared" si="0"/>
        <v>0</v>
      </c>
      <c r="G19" s="24" t="str">
        <f t="shared" si="1"/>
        <v>/</v>
      </c>
      <c r="H19" s="24" t="str">
        <f t="shared" si="2"/>
        <v/>
      </c>
      <c r="I19" s="23" t="str">
        <f t="shared" si="3"/>
        <v/>
      </c>
      <c r="J19" s="23" t="str">
        <f t="shared" si="4"/>
        <v/>
      </c>
      <c r="K19" s="23" t="str">
        <f t="shared" si="5"/>
        <v/>
      </c>
      <c r="L19" s="23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35" t="s">
        <v>131</v>
      </c>
      <c r="C20" s="36" t="s">
        <v>468</v>
      </c>
      <c r="D20" s="18"/>
      <c r="E20" s="18"/>
      <c r="F20" s="23">
        <f t="shared" si="0"/>
        <v>0</v>
      </c>
      <c r="G20" s="24" t="str">
        <f t="shared" si="1"/>
        <v>/</v>
      </c>
      <c r="H20" s="24" t="str">
        <f t="shared" si="2"/>
        <v/>
      </c>
      <c r="I20" s="23" t="str">
        <f t="shared" si="3"/>
        <v/>
      </c>
      <c r="J20" s="23" t="str">
        <f t="shared" si="4"/>
        <v/>
      </c>
      <c r="K20" s="23" t="str">
        <f t="shared" si="5"/>
        <v/>
      </c>
      <c r="L20" s="23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35" t="s">
        <v>469</v>
      </c>
      <c r="C21" s="36" t="s">
        <v>470</v>
      </c>
      <c r="D21" s="18"/>
      <c r="E21" s="18"/>
      <c r="F21" s="23">
        <f t="shared" si="0"/>
        <v>0</v>
      </c>
      <c r="G21" s="24" t="str">
        <f t="shared" si="1"/>
        <v>/</v>
      </c>
      <c r="H21" s="24" t="str">
        <f t="shared" si="2"/>
        <v/>
      </c>
      <c r="I21" s="23" t="str">
        <f t="shared" si="3"/>
        <v/>
      </c>
      <c r="J21" s="23" t="str">
        <f t="shared" si="4"/>
        <v/>
      </c>
      <c r="K21" s="23" t="str">
        <f t="shared" si="5"/>
        <v/>
      </c>
      <c r="L21" s="23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35" t="s">
        <v>471</v>
      </c>
      <c r="C22" s="36" t="s">
        <v>472</v>
      </c>
      <c r="D22" s="18"/>
      <c r="E22" s="18"/>
      <c r="F22" s="23">
        <f t="shared" si="0"/>
        <v>0</v>
      </c>
      <c r="G22" s="24" t="str">
        <f t="shared" si="1"/>
        <v>/</v>
      </c>
      <c r="H22" s="24" t="str">
        <f t="shared" si="2"/>
        <v/>
      </c>
      <c r="I22" s="23" t="str">
        <f t="shared" si="3"/>
        <v/>
      </c>
      <c r="J22" s="23" t="str">
        <f t="shared" si="4"/>
        <v/>
      </c>
      <c r="K22" s="23" t="str">
        <f t="shared" si="5"/>
        <v/>
      </c>
      <c r="L22" s="23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35" t="s">
        <v>473</v>
      </c>
      <c r="C23" s="36" t="s">
        <v>474</v>
      </c>
      <c r="D23" s="18"/>
      <c r="E23" s="18"/>
      <c r="F23" s="23">
        <f t="shared" si="0"/>
        <v>0</v>
      </c>
      <c r="G23" s="24" t="str">
        <f t="shared" si="1"/>
        <v>/</v>
      </c>
      <c r="H23" s="24" t="str">
        <f t="shared" si="2"/>
        <v/>
      </c>
      <c r="I23" s="23" t="str">
        <f t="shared" si="3"/>
        <v/>
      </c>
      <c r="J23" s="23" t="str">
        <f t="shared" si="4"/>
        <v/>
      </c>
      <c r="K23" s="23" t="str">
        <f t="shared" si="5"/>
        <v/>
      </c>
      <c r="L23" s="23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35" t="s">
        <v>475</v>
      </c>
      <c r="C24" s="36" t="s">
        <v>476</v>
      </c>
      <c r="D24" s="18"/>
      <c r="E24" s="18"/>
      <c r="F24" s="23">
        <f t="shared" si="0"/>
        <v>0</v>
      </c>
      <c r="G24" s="24" t="str">
        <f t="shared" si="1"/>
        <v>/</v>
      </c>
      <c r="H24" s="24" t="str">
        <f t="shared" si="2"/>
        <v/>
      </c>
      <c r="I24" s="23" t="str">
        <f t="shared" si="3"/>
        <v/>
      </c>
      <c r="J24" s="23" t="str">
        <f t="shared" si="4"/>
        <v/>
      </c>
      <c r="K24" s="23" t="str">
        <f t="shared" si="5"/>
        <v/>
      </c>
      <c r="L24" s="23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35" t="s">
        <v>477</v>
      </c>
      <c r="C25" s="36" t="s">
        <v>478</v>
      </c>
      <c r="D25" s="18"/>
      <c r="E25" s="18"/>
      <c r="F25" s="23">
        <f t="shared" si="0"/>
        <v>0</v>
      </c>
      <c r="G25" s="24" t="str">
        <f t="shared" si="1"/>
        <v>/</v>
      </c>
      <c r="H25" s="24" t="str">
        <f t="shared" si="2"/>
        <v/>
      </c>
      <c r="I25" s="23" t="str">
        <f t="shared" si="3"/>
        <v/>
      </c>
      <c r="J25" s="23" t="str">
        <f t="shared" si="4"/>
        <v/>
      </c>
      <c r="K25" s="23" t="str">
        <f t="shared" si="5"/>
        <v/>
      </c>
      <c r="L25" s="23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35" t="s">
        <v>479</v>
      </c>
      <c r="C26" s="36" t="s">
        <v>480</v>
      </c>
      <c r="D26" s="18"/>
      <c r="E26" s="18"/>
      <c r="F26" s="23">
        <f t="shared" si="0"/>
        <v>0</v>
      </c>
      <c r="G26" s="24" t="str">
        <f t="shared" si="1"/>
        <v>/</v>
      </c>
      <c r="H26" s="24" t="str">
        <f t="shared" si="2"/>
        <v/>
      </c>
      <c r="I26" s="23" t="str">
        <f t="shared" si="3"/>
        <v/>
      </c>
      <c r="J26" s="23" t="str">
        <f t="shared" si="4"/>
        <v/>
      </c>
      <c r="K26" s="23" t="str">
        <f t="shared" si="5"/>
        <v/>
      </c>
      <c r="L26" s="23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35" t="s">
        <v>481</v>
      </c>
      <c r="C27" s="36" t="s">
        <v>122</v>
      </c>
      <c r="D27" s="18"/>
      <c r="E27" s="18"/>
      <c r="F27" s="23">
        <f t="shared" si="0"/>
        <v>0</v>
      </c>
      <c r="G27" s="24" t="str">
        <f t="shared" si="1"/>
        <v>/</v>
      </c>
      <c r="H27" s="24" t="str">
        <f t="shared" si="2"/>
        <v/>
      </c>
      <c r="I27" s="23" t="str">
        <f t="shared" si="3"/>
        <v/>
      </c>
      <c r="J27" s="23" t="str">
        <f t="shared" si="4"/>
        <v/>
      </c>
      <c r="K27" s="23" t="str">
        <f t="shared" si="5"/>
        <v/>
      </c>
      <c r="L27" s="23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35" t="s">
        <v>482</v>
      </c>
      <c r="C28" s="36" t="s">
        <v>483</v>
      </c>
      <c r="D28" s="18"/>
      <c r="E28" s="18"/>
      <c r="F28" s="23">
        <f t="shared" si="0"/>
        <v>0</v>
      </c>
      <c r="G28" s="24" t="str">
        <f t="shared" si="1"/>
        <v>/</v>
      </c>
      <c r="H28" s="24" t="str">
        <f t="shared" si="2"/>
        <v/>
      </c>
      <c r="I28" s="23" t="str">
        <f t="shared" si="3"/>
        <v/>
      </c>
      <c r="J28" s="23" t="str">
        <f t="shared" si="4"/>
        <v/>
      </c>
      <c r="K28" s="23" t="str">
        <f t="shared" si="5"/>
        <v/>
      </c>
      <c r="L28" s="23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35" t="s">
        <v>484</v>
      </c>
      <c r="C29" s="36" t="s">
        <v>485</v>
      </c>
      <c r="D29" s="18"/>
      <c r="E29" s="18"/>
      <c r="F29" s="23">
        <f t="shared" si="0"/>
        <v>0</v>
      </c>
      <c r="G29" s="24" t="str">
        <f t="shared" si="1"/>
        <v>/</v>
      </c>
      <c r="H29" s="24" t="str">
        <f t="shared" si="2"/>
        <v/>
      </c>
      <c r="I29" s="23" t="str">
        <f t="shared" si="3"/>
        <v/>
      </c>
      <c r="J29" s="23" t="str">
        <f t="shared" si="4"/>
        <v/>
      </c>
      <c r="K29" s="23" t="str">
        <f t="shared" si="5"/>
        <v/>
      </c>
      <c r="L29" s="23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35" t="s">
        <v>113</v>
      </c>
      <c r="C30" s="36" t="s">
        <v>486</v>
      </c>
      <c r="D30" s="18"/>
      <c r="E30" s="18"/>
      <c r="F30" s="23">
        <f t="shared" si="0"/>
        <v>0</v>
      </c>
      <c r="G30" s="24" t="str">
        <f t="shared" si="1"/>
        <v>/</v>
      </c>
      <c r="H30" s="24" t="str">
        <f t="shared" si="2"/>
        <v/>
      </c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23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35" t="s">
        <v>487</v>
      </c>
      <c r="C31" s="36" t="s">
        <v>488</v>
      </c>
      <c r="D31" s="18"/>
      <c r="E31" s="18"/>
      <c r="F31" s="23">
        <f t="shared" si="0"/>
        <v>0</v>
      </c>
      <c r="G31" s="24" t="str">
        <f t="shared" si="1"/>
        <v>/</v>
      </c>
      <c r="H31" s="24" t="str">
        <f t="shared" si="2"/>
        <v/>
      </c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23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35" t="s">
        <v>489</v>
      </c>
      <c r="C32" s="36" t="s">
        <v>490</v>
      </c>
      <c r="D32" s="18"/>
      <c r="E32" s="18"/>
      <c r="F32" s="23">
        <f t="shared" si="0"/>
        <v>0</v>
      </c>
      <c r="G32" s="24" t="str">
        <f t="shared" si="1"/>
        <v>/</v>
      </c>
      <c r="H32" s="24" t="str">
        <f t="shared" si="2"/>
        <v/>
      </c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23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35" t="s">
        <v>491</v>
      </c>
      <c r="C33" s="36" t="s">
        <v>492</v>
      </c>
      <c r="D33" s="18"/>
      <c r="E33" s="18"/>
      <c r="F33" s="23">
        <f t="shared" si="0"/>
        <v>0</v>
      </c>
      <c r="G33" s="24" t="str">
        <f t="shared" si="1"/>
        <v>/</v>
      </c>
      <c r="H33" s="24" t="str">
        <f t="shared" si="2"/>
        <v/>
      </c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23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35" t="s">
        <v>493</v>
      </c>
      <c r="C34" s="36" t="s">
        <v>30</v>
      </c>
      <c r="D34" s="18"/>
      <c r="E34" s="18"/>
      <c r="F34" s="23">
        <f t="shared" si="0"/>
        <v>0</v>
      </c>
      <c r="G34" s="24" t="str">
        <f t="shared" si="1"/>
        <v>/</v>
      </c>
      <c r="H34" s="24" t="str">
        <f t="shared" si="2"/>
        <v/>
      </c>
      <c r="I34" s="23" t="str">
        <f t="shared" si="3"/>
        <v/>
      </c>
      <c r="J34" s="23" t="str">
        <f t="shared" si="4"/>
        <v/>
      </c>
      <c r="K34" s="23" t="str">
        <f t="shared" si="5"/>
        <v/>
      </c>
      <c r="L34" s="23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35" t="s">
        <v>494</v>
      </c>
      <c r="C35" s="36" t="s">
        <v>495</v>
      </c>
      <c r="D35" s="18"/>
      <c r="E35" s="18"/>
      <c r="F35" s="23">
        <f t="shared" si="0"/>
        <v>0</v>
      </c>
      <c r="G35" s="24" t="str">
        <f t="shared" si="1"/>
        <v>/</v>
      </c>
      <c r="H35" s="24" t="str">
        <f t="shared" si="2"/>
        <v/>
      </c>
      <c r="I35" s="23" t="str">
        <f t="shared" si="3"/>
        <v/>
      </c>
      <c r="J35" s="23" t="str">
        <f t="shared" si="4"/>
        <v/>
      </c>
      <c r="K35" s="23" t="str">
        <f t="shared" si="5"/>
        <v/>
      </c>
      <c r="L35" s="23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35" t="s">
        <v>286</v>
      </c>
      <c r="C36" s="36" t="s">
        <v>496</v>
      </c>
      <c r="D36" s="18"/>
      <c r="E36" s="18"/>
      <c r="F36" s="23">
        <f t="shared" si="0"/>
        <v>0</v>
      </c>
      <c r="G36" s="24" t="str">
        <f t="shared" si="1"/>
        <v>/</v>
      </c>
      <c r="H36" s="24" t="str">
        <f t="shared" si="2"/>
        <v/>
      </c>
      <c r="I36" s="23" t="str">
        <f t="shared" si="3"/>
        <v/>
      </c>
      <c r="J36" s="23" t="str">
        <f t="shared" si="4"/>
        <v/>
      </c>
      <c r="K36" s="23" t="str">
        <f t="shared" si="5"/>
        <v/>
      </c>
      <c r="L36" s="23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35" t="s">
        <v>497</v>
      </c>
      <c r="C37" s="36" t="s">
        <v>498</v>
      </c>
      <c r="D37" s="18"/>
      <c r="E37" s="18"/>
      <c r="F37" s="23">
        <f t="shared" si="0"/>
        <v>0</v>
      </c>
      <c r="G37" s="24" t="str">
        <f t="shared" si="1"/>
        <v>/</v>
      </c>
      <c r="H37" s="24" t="str">
        <f t="shared" si="2"/>
        <v/>
      </c>
      <c r="I37" s="23" t="str">
        <f t="shared" si="3"/>
        <v/>
      </c>
      <c r="J37" s="23" t="str">
        <f t="shared" si="4"/>
        <v/>
      </c>
      <c r="K37" s="23" t="str">
        <f t="shared" si="5"/>
        <v/>
      </c>
      <c r="L37" s="23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35" t="s">
        <v>499</v>
      </c>
      <c r="C38" s="36" t="s">
        <v>342</v>
      </c>
      <c r="D38" s="18"/>
      <c r="E38" s="18"/>
      <c r="F38" s="23">
        <f t="shared" si="0"/>
        <v>0</v>
      </c>
      <c r="G38" s="24" t="str">
        <f t="shared" si="1"/>
        <v>/</v>
      </c>
      <c r="H38" s="24" t="str">
        <f t="shared" si="2"/>
        <v/>
      </c>
      <c r="I38" s="23" t="str">
        <f t="shared" si="3"/>
        <v/>
      </c>
      <c r="J38" s="23" t="str">
        <f t="shared" si="4"/>
        <v/>
      </c>
      <c r="K38" s="23" t="str">
        <f t="shared" si="5"/>
        <v/>
      </c>
      <c r="L38" s="23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35" t="s">
        <v>500</v>
      </c>
      <c r="C39" s="36" t="s">
        <v>501</v>
      </c>
      <c r="D39" s="18"/>
      <c r="E39" s="18"/>
      <c r="F39" s="23">
        <f t="shared" si="0"/>
        <v>0</v>
      </c>
      <c r="G39" s="24" t="str">
        <f t="shared" si="1"/>
        <v>/</v>
      </c>
      <c r="H39" s="24" t="str">
        <f t="shared" si="2"/>
        <v/>
      </c>
      <c r="I39" s="23" t="str">
        <f t="shared" si="3"/>
        <v/>
      </c>
      <c r="J39" s="23" t="str">
        <f t="shared" si="4"/>
        <v/>
      </c>
      <c r="K39" s="23" t="str">
        <f t="shared" si="5"/>
        <v/>
      </c>
      <c r="L39" s="23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35" t="s">
        <v>502</v>
      </c>
      <c r="C40" s="36" t="s">
        <v>503</v>
      </c>
      <c r="D40" s="18"/>
      <c r="E40" s="18"/>
      <c r="F40" s="23">
        <f t="shared" si="0"/>
        <v>0</v>
      </c>
      <c r="G40" s="24" t="str">
        <f t="shared" si="1"/>
        <v>/</v>
      </c>
      <c r="H40" s="24" t="str">
        <f t="shared" si="2"/>
        <v/>
      </c>
      <c r="I40" s="23" t="str">
        <f t="shared" si="3"/>
        <v/>
      </c>
      <c r="J40" s="23" t="str">
        <f t="shared" si="4"/>
        <v/>
      </c>
      <c r="K40" s="23" t="str">
        <f t="shared" si="5"/>
        <v/>
      </c>
      <c r="L40" s="23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35" t="s">
        <v>87</v>
      </c>
      <c r="C41" s="36" t="s">
        <v>504</v>
      </c>
      <c r="D41" s="18"/>
      <c r="E41" s="18"/>
      <c r="F41" s="23">
        <f t="shared" si="0"/>
        <v>0</v>
      </c>
      <c r="G41" s="24" t="str">
        <f t="shared" si="1"/>
        <v>/</v>
      </c>
      <c r="H41" s="24" t="str">
        <f t="shared" si="2"/>
        <v/>
      </c>
      <c r="I41" s="23" t="str">
        <f t="shared" si="3"/>
        <v/>
      </c>
      <c r="J41" s="23" t="str">
        <f t="shared" si="4"/>
        <v/>
      </c>
      <c r="K41" s="23" t="str">
        <f t="shared" si="5"/>
        <v/>
      </c>
      <c r="L41" s="23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35" t="s">
        <v>97</v>
      </c>
      <c r="C42" s="36" t="s">
        <v>505</v>
      </c>
      <c r="D42" s="18"/>
      <c r="E42" s="18"/>
      <c r="F42" s="23">
        <f t="shared" si="0"/>
        <v>0</v>
      </c>
      <c r="G42" s="24" t="str">
        <f t="shared" si="1"/>
        <v>/</v>
      </c>
      <c r="H42" s="24" t="str">
        <f t="shared" si="2"/>
        <v/>
      </c>
      <c r="I42" s="23" t="str">
        <f t="shared" si="3"/>
        <v/>
      </c>
      <c r="J42" s="23" t="str">
        <f t="shared" si="4"/>
        <v/>
      </c>
      <c r="K42" s="23" t="str">
        <f t="shared" si="5"/>
        <v/>
      </c>
      <c r="L42" s="23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35" t="s">
        <v>97</v>
      </c>
      <c r="C43" s="36" t="s">
        <v>506</v>
      </c>
      <c r="D43" s="18"/>
      <c r="E43" s="18"/>
      <c r="F43" s="23">
        <f t="shared" si="0"/>
        <v>0</v>
      </c>
      <c r="G43" s="24" t="str">
        <f t="shared" si="1"/>
        <v>/</v>
      </c>
      <c r="H43" s="24" t="str">
        <f t="shared" si="2"/>
        <v/>
      </c>
      <c r="I43" s="23" t="str">
        <f t="shared" si="3"/>
        <v/>
      </c>
      <c r="J43" s="23" t="str">
        <f t="shared" si="4"/>
        <v/>
      </c>
      <c r="K43" s="23" t="str">
        <f t="shared" si="5"/>
        <v/>
      </c>
      <c r="L43" s="23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35" t="s">
        <v>507</v>
      </c>
      <c r="C44" s="36" t="s">
        <v>508</v>
      </c>
      <c r="D44" s="18"/>
      <c r="E44" s="18"/>
      <c r="F44" s="23">
        <f t="shared" si="0"/>
        <v>0</v>
      </c>
      <c r="G44" s="24" t="str">
        <f t="shared" si="1"/>
        <v>/</v>
      </c>
      <c r="H44" s="24" t="str">
        <f t="shared" si="2"/>
        <v/>
      </c>
      <c r="I44" s="23" t="str">
        <f t="shared" si="3"/>
        <v/>
      </c>
      <c r="J44" s="23" t="str">
        <f t="shared" si="4"/>
        <v/>
      </c>
      <c r="K44" s="23" t="str">
        <f t="shared" si="5"/>
        <v/>
      </c>
      <c r="L44" s="23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35" t="s">
        <v>509</v>
      </c>
      <c r="C45" s="36" t="s">
        <v>510</v>
      </c>
      <c r="D45" s="18"/>
      <c r="E45" s="18"/>
      <c r="F45" s="23">
        <f t="shared" si="0"/>
        <v>0</v>
      </c>
      <c r="G45" s="24" t="str">
        <f t="shared" si="1"/>
        <v>/</v>
      </c>
      <c r="H45" s="24" t="str">
        <f t="shared" si="2"/>
        <v/>
      </c>
      <c r="I45" s="23" t="str">
        <f t="shared" si="3"/>
        <v/>
      </c>
      <c r="J45" s="23" t="str">
        <f t="shared" si="4"/>
        <v/>
      </c>
      <c r="K45" s="23" t="str">
        <f t="shared" si="5"/>
        <v/>
      </c>
      <c r="L45" s="23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35" t="s">
        <v>511</v>
      </c>
      <c r="C46" s="36" t="s">
        <v>512</v>
      </c>
      <c r="D46" s="18"/>
      <c r="E46" s="18"/>
      <c r="F46" s="23">
        <f t="shared" si="0"/>
        <v>0</v>
      </c>
      <c r="G46" s="24" t="str">
        <f t="shared" si="1"/>
        <v>/</v>
      </c>
      <c r="H46" s="24" t="str">
        <f t="shared" si="2"/>
        <v/>
      </c>
      <c r="I46" s="23" t="str">
        <f t="shared" si="3"/>
        <v/>
      </c>
      <c r="J46" s="23" t="str">
        <f t="shared" si="4"/>
        <v/>
      </c>
      <c r="K46" s="23" t="str">
        <f t="shared" si="5"/>
        <v/>
      </c>
      <c r="L46" s="23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35" t="s">
        <v>513</v>
      </c>
      <c r="C47" s="36" t="s">
        <v>514</v>
      </c>
      <c r="D47" s="18"/>
      <c r="E47" s="18"/>
      <c r="F47" s="23">
        <f t="shared" si="0"/>
        <v>0</v>
      </c>
      <c r="G47" s="24" t="str">
        <f t="shared" si="1"/>
        <v>/</v>
      </c>
      <c r="H47" s="24" t="str">
        <f t="shared" si="2"/>
        <v/>
      </c>
      <c r="I47" s="23" t="str">
        <f t="shared" si="3"/>
        <v/>
      </c>
      <c r="J47" s="23" t="str">
        <f t="shared" si="4"/>
        <v/>
      </c>
      <c r="K47" s="23" t="str">
        <f t="shared" si="5"/>
        <v/>
      </c>
      <c r="L47" s="23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35" t="s">
        <v>515</v>
      </c>
      <c r="C48" s="36" t="s">
        <v>516</v>
      </c>
      <c r="D48" s="18"/>
      <c r="E48" s="18"/>
      <c r="F48" s="23">
        <f t="shared" si="0"/>
        <v>0</v>
      </c>
      <c r="G48" s="24" t="str">
        <f t="shared" si="1"/>
        <v>/</v>
      </c>
      <c r="H48" s="24" t="str">
        <f t="shared" si="2"/>
        <v/>
      </c>
      <c r="I48" s="23" t="str">
        <f t="shared" si="3"/>
        <v/>
      </c>
      <c r="J48" s="23" t="str">
        <f t="shared" si="4"/>
        <v/>
      </c>
      <c r="K48" s="23" t="str">
        <f t="shared" si="5"/>
        <v/>
      </c>
      <c r="L48" s="23" t="str">
        <f t="shared" si="6"/>
        <v>ไม่ผ่าน</v>
      </c>
      <c r="M48" s="11"/>
      <c r="N48" s="11"/>
      <c r="O48" s="11"/>
    </row>
    <row r="49" spans="1:28" ht="21" x14ac:dyDescent="0.25">
      <c r="A49" s="21">
        <v>42</v>
      </c>
      <c r="B49" s="35" t="s">
        <v>517</v>
      </c>
      <c r="C49" s="36" t="s">
        <v>67</v>
      </c>
      <c r="D49" s="18"/>
      <c r="E49" s="18"/>
      <c r="F49" s="25">
        <f t="shared" ref="F49:F52" si="7">D49+E49</f>
        <v>0</v>
      </c>
      <c r="G49" s="24" t="str">
        <f t="shared" ref="G49:G52" si="8">IF(F49&lt;=9,"/","")</f>
        <v>/</v>
      </c>
      <c r="H49" s="24" t="str">
        <f t="shared" ref="H49:H52" si="9">IF(AND(F49&gt;9,F49&lt;=11),"/","")</f>
        <v/>
      </c>
      <c r="I49" s="25" t="str">
        <f t="shared" ref="I49:I52" si="10">IF(AND(F49&gt;11,F49&lt;=13),"/","")</f>
        <v/>
      </c>
      <c r="J49" s="25" t="str">
        <f t="shared" ref="J49:J52" si="11">IF(AND(F49&gt;13,F49&lt;=15),"/","")</f>
        <v/>
      </c>
      <c r="K49" s="25" t="str">
        <f t="shared" ref="K49:K52" si="12">IF(AND(F49&gt;=16),"/","")</f>
        <v/>
      </c>
      <c r="L49" s="25" t="str">
        <f t="shared" ref="L49:L52" si="13">IF(F49&gt;=10,"ผ่าน","ไม่ผ่าน")</f>
        <v>ไม่ผ่าน</v>
      </c>
    </row>
    <row r="50" spans="1:28" ht="21" x14ac:dyDescent="0.25">
      <c r="A50" s="21">
        <v>43</v>
      </c>
      <c r="B50" s="35" t="s">
        <v>518</v>
      </c>
      <c r="C50" s="36" t="s">
        <v>519</v>
      </c>
      <c r="D50" s="18"/>
      <c r="E50" s="18"/>
      <c r="F50" s="25">
        <f t="shared" si="7"/>
        <v>0</v>
      </c>
      <c r="G50" s="24" t="str">
        <f t="shared" si="8"/>
        <v>/</v>
      </c>
      <c r="H50" s="24" t="str">
        <f t="shared" si="9"/>
        <v/>
      </c>
      <c r="I50" s="25" t="str">
        <f t="shared" si="10"/>
        <v/>
      </c>
      <c r="J50" s="25" t="str">
        <f t="shared" si="11"/>
        <v/>
      </c>
      <c r="K50" s="25" t="str">
        <f t="shared" si="12"/>
        <v/>
      </c>
      <c r="L50" s="25" t="str">
        <f t="shared" si="13"/>
        <v>ไม่ผ่าน</v>
      </c>
    </row>
    <row r="51" spans="1:28" s="8" customFormat="1" ht="21" x14ac:dyDescent="0.25">
      <c r="A51" s="21">
        <v>44</v>
      </c>
      <c r="B51" s="35" t="s">
        <v>520</v>
      </c>
      <c r="C51" s="36" t="s">
        <v>521</v>
      </c>
      <c r="D51" s="18"/>
      <c r="E51" s="18"/>
      <c r="F51" s="25">
        <f t="shared" si="7"/>
        <v>0</v>
      </c>
      <c r="G51" s="24" t="str">
        <f t="shared" si="8"/>
        <v>/</v>
      </c>
      <c r="H51" s="24" t="str">
        <f t="shared" si="9"/>
        <v/>
      </c>
      <c r="I51" s="25" t="str">
        <f t="shared" si="10"/>
        <v/>
      </c>
      <c r="J51" s="25" t="str">
        <f t="shared" si="11"/>
        <v/>
      </c>
      <c r="K51" s="25" t="str">
        <f t="shared" si="12"/>
        <v/>
      </c>
      <c r="L51" s="25" t="str">
        <f t="shared" si="13"/>
        <v>ไม่ผ่าน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25">
      <c r="A52" s="21">
        <v>45</v>
      </c>
      <c r="B52" s="35" t="s">
        <v>522</v>
      </c>
      <c r="C52" s="36" t="s">
        <v>523</v>
      </c>
      <c r="D52" s="18"/>
      <c r="E52" s="18"/>
      <c r="F52" s="25">
        <f t="shared" si="7"/>
        <v>0</v>
      </c>
      <c r="G52" s="24" t="str">
        <f t="shared" si="8"/>
        <v>/</v>
      </c>
      <c r="H52" s="24" t="str">
        <f t="shared" si="9"/>
        <v/>
      </c>
      <c r="I52" s="25" t="str">
        <f t="shared" si="10"/>
        <v/>
      </c>
      <c r="J52" s="25" t="str">
        <f t="shared" si="11"/>
        <v/>
      </c>
      <c r="K52" s="25" t="str">
        <f t="shared" si="12"/>
        <v/>
      </c>
      <c r="L52" s="25" t="str">
        <f t="shared" si="13"/>
        <v>ไม่ผ่าน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51" t="s">
        <v>8</v>
      </c>
      <c r="B53" s="52"/>
      <c r="C53" s="52"/>
      <c r="D53" s="52"/>
      <c r="E53" s="52"/>
      <c r="F53" s="52"/>
      <c r="G53" s="52"/>
      <c r="H53" s="52"/>
      <c r="I53" s="53"/>
      <c r="J53" s="54" t="s">
        <v>17</v>
      </c>
      <c r="K53" s="54"/>
      <c r="L53" s="24">
        <f>COUNTIF(L8:L52,"ผ่าน")</f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45">
      <c r="A54" s="43" t="s">
        <v>9</v>
      </c>
      <c r="B54" s="44"/>
      <c r="C54" s="44"/>
      <c r="D54" s="44"/>
      <c r="E54" s="44"/>
      <c r="F54" s="44"/>
      <c r="G54" s="44"/>
      <c r="H54" s="44"/>
      <c r="I54" s="45"/>
      <c r="J54" s="55" t="s">
        <v>18</v>
      </c>
      <c r="K54" s="55"/>
      <c r="L54" s="26">
        <f>COUNTIF(L8:L52,"ไม่ผ่าน")</f>
        <v>45</v>
      </c>
    </row>
    <row r="55" spans="1:28" s="8" customFormat="1" ht="21" x14ac:dyDescent="0.25">
      <c r="A55" s="15"/>
      <c r="B55" s="19" t="s">
        <v>57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9"/>
      <c r="C56" s="15"/>
      <c r="D56" s="15"/>
      <c r="E56" s="15"/>
      <c r="F56" s="15"/>
      <c r="G56" s="15"/>
      <c r="H56" s="15"/>
      <c r="I56" s="15"/>
      <c r="J56" s="15"/>
      <c r="K56" s="15"/>
      <c r="L56" s="1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56" t="s">
        <v>63</v>
      </c>
      <c r="G57" s="56"/>
      <c r="H57" s="56"/>
      <c r="I57" s="56"/>
      <c r="J57" s="56"/>
      <c r="K57" s="56"/>
      <c r="L57" s="5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25">
      <c r="A58" s="15"/>
      <c r="B58" s="15"/>
      <c r="C58" s="15"/>
      <c r="D58" s="15"/>
      <c r="E58" s="15"/>
      <c r="F58" s="56" t="s">
        <v>64</v>
      </c>
      <c r="G58" s="56"/>
      <c r="H58" s="56"/>
      <c r="I58" s="56"/>
      <c r="J58" s="56"/>
      <c r="K58" s="56"/>
      <c r="L58" s="5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25">
      <c r="A59" s="15"/>
      <c r="B59" s="15"/>
      <c r="C59" s="15"/>
      <c r="D59" s="15"/>
      <c r="E59" s="15"/>
      <c r="F59" s="15"/>
      <c r="G59" s="56" t="s">
        <v>65</v>
      </c>
      <c r="H59" s="56"/>
      <c r="I59" s="56"/>
      <c r="J59" s="56"/>
      <c r="K59" s="56"/>
      <c r="L59" s="1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15"/>
      <c r="C60" s="15"/>
      <c r="D60" s="20"/>
      <c r="E60" s="20"/>
      <c r="F60" s="20"/>
      <c r="G60" s="20"/>
      <c r="H60" s="20"/>
      <c r="I60" s="20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 t="s">
        <v>11</v>
      </c>
      <c r="C61" s="43" t="s">
        <v>12</v>
      </c>
      <c r="D61" s="44"/>
      <c r="E61" s="45"/>
      <c r="F61" s="27" t="s">
        <v>13</v>
      </c>
      <c r="G61" s="28"/>
      <c r="H61" s="46" t="s">
        <v>14</v>
      </c>
      <c r="I61" s="47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8"/>
      <c r="C62" s="48" t="s">
        <v>55</v>
      </c>
      <c r="D62" s="49"/>
      <c r="E62" s="50"/>
      <c r="F62" s="41" t="s">
        <v>15</v>
      </c>
      <c r="G62" s="42"/>
      <c r="H62" s="46">
        <f>COUNTIF(K8:K52,"/")</f>
        <v>0</v>
      </c>
      <c r="I62" s="47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58"/>
      <c r="C63" s="48" t="s">
        <v>58</v>
      </c>
      <c r="D63" s="49"/>
      <c r="E63" s="50"/>
      <c r="F63" s="41" t="s">
        <v>19</v>
      </c>
      <c r="G63" s="42"/>
      <c r="H63" s="46">
        <f>COUNTIF(J8:J52,"/")</f>
        <v>0</v>
      </c>
      <c r="I63" s="47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58"/>
      <c r="C64" s="48" t="s">
        <v>59</v>
      </c>
      <c r="D64" s="49"/>
      <c r="E64" s="50"/>
      <c r="F64" s="41" t="s">
        <v>16</v>
      </c>
      <c r="G64" s="42"/>
      <c r="H64" s="46">
        <f>COUNTIF(I8:I52,"/")</f>
        <v>0</v>
      </c>
      <c r="I64" s="47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8" customFormat="1" ht="21" x14ac:dyDescent="0.45">
      <c r="A65" s="20"/>
      <c r="B65" s="58"/>
      <c r="C65" s="48" t="s">
        <v>60</v>
      </c>
      <c r="D65" s="49"/>
      <c r="E65" s="50"/>
      <c r="F65" s="41" t="s">
        <v>17</v>
      </c>
      <c r="G65" s="42"/>
      <c r="H65" s="46">
        <f>COUNTIF(H8:H52,"/")</f>
        <v>0</v>
      </c>
      <c r="I65" s="47"/>
      <c r="J65" s="20"/>
      <c r="K65" s="20"/>
      <c r="L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1" x14ac:dyDescent="0.45">
      <c r="A66" s="20"/>
      <c r="B66" s="59"/>
      <c r="C66" s="48" t="s">
        <v>61</v>
      </c>
      <c r="D66" s="49"/>
      <c r="E66" s="50"/>
      <c r="F66" s="41" t="s">
        <v>18</v>
      </c>
      <c r="G66" s="42"/>
      <c r="H66" s="46">
        <f>COUNTIF(G8:G52,"/")</f>
        <v>45</v>
      </c>
      <c r="I66" s="47"/>
      <c r="J66" s="20"/>
      <c r="K66" s="20"/>
      <c r="L66" s="20"/>
    </row>
    <row r="67" spans="1:28" ht="21" x14ac:dyDescent="0.45">
      <c r="A67" s="20"/>
      <c r="B67" s="15"/>
      <c r="C67" s="15"/>
      <c r="D67" s="20"/>
      <c r="E67" s="20"/>
      <c r="F67" s="20"/>
      <c r="G67" s="20"/>
      <c r="H67" s="20"/>
      <c r="I67" s="20"/>
      <c r="J67" s="20"/>
      <c r="K67" s="20"/>
      <c r="L67" s="20"/>
    </row>
  </sheetData>
  <mergeCells count="40">
    <mergeCell ref="A53:I53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1:B66"/>
    <mergeCell ref="C61:E61"/>
    <mergeCell ref="H61:I61"/>
    <mergeCell ref="C62:E62"/>
    <mergeCell ref="F62:G62"/>
    <mergeCell ref="A54:I54"/>
    <mergeCell ref="J54:K54"/>
    <mergeCell ref="F57:L57"/>
    <mergeCell ref="F58:L58"/>
    <mergeCell ref="G59:K59"/>
    <mergeCell ref="H62:I62"/>
    <mergeCell ref="C63:E63"/>
    <mergeCell ref="F63:G63"/>
    <mergeCell ref="H63:I63"/>
    <mergeCell ref="C64:E64"/>
    <mergeCell ref="F64:G64"/>
    <mergeCell ref="H64:I64"/>
    <mergeCell ref="C65:E65"/>
    <mergeCell ref="F65:G65"/>
    <mergeCell ref="H65:I65"/>
    <mergeCell ref="C66:E66"/>
    <mergeCell ref="F66:G66"/>
    <mergeCell ref="H66:I66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FECB-DDCF-4138-BFC4-854B244241B2}">
  <sheetPr>
    <pageSetUpPr fitToPage="1"/>
  </sheetPr>
  <dimension ref="A1:AB66"/>
  <sheetViews>
    <sheetView topLeftCell="A26" zoomScale="59" zoomScaleNormal="55" zoomScalePageLayoutView="110" workbookViewId="0">
      <selection activeCell="B8" sqref="B8:C51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  <c r="N1" s="10"/>
      <c r="O1" s="10"/>
    </row>
    <row r="2" spans="1:15" ht="21" x14ac:dyDescent="0.45">
      <c r="A2" s="60" t="s">
        <v>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0"/>
      <c r="N2" s="10"/>
      <c r="O2" s="10"/>
    </row>
    <row r="3" spans="1:15" ht="21" x14ac:dyDescent="0.4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61" t="s">
        <v>0</v>
      </c>
      <c r="B5" s="64" t="s">
        <v>3</v>
      </c>
      <c r="C5" s="67" t="s">
        <v>4</v>
      </c>
      <c r="D5" s="70" t="s">
        <v>5</v>
      </c>
      <c r="E5" s="71"/>
      <c r="F5" s="72" t="s">
        <v>56</v>
      </c>
      <c r="G5" s="43" t="s">
        <v>5</v>
      </c>
      <c r="H5" s="44"/>
      <c r="I5" s="44"/>
      <c r="J5" s="44"/>
      <c r="K5" s="45"/>
      <c r="L5" s="72" t="s">
        <v>6</v>
      </c>
    </row>
    <row r="6" spans="1:15" ht="17.25" customHeight="1" x14ac:dyDescent="0.25">
      <c r="A6" s="62"/>
      <c r="B6" s="65"/>
      <c r="C6" s="68"/>
      <c r="D6" s="75" t="s">
        <v>49</v>
      </c>
      <c r="E6" s="75" t="s">
        <v>50</v>
      </c>
      <c r="F6" s="73"/>
      <c r="G6" s="72" t="s">
        <v>51</v>
      </c>
      <c r="H6" s="72" t="s">
        <v>52</v>
      </c>
      <c r="I6" s="43" t="s">
        <v>7</v>
      </c>
      <c r="J6" s="44"/>
      <c r="K6" s="45"/>
      <c r="L6" s="73"/>
    </row>
    <row r="7" spans="1:15" ht="72.75" x14ac:dyDescent="0.25">
      <c r="A7" s="63"/>
      <c r="B7" s="66"/>
      <c r="C7" s="69"/>
      <c r="D7" s="76"/>
      <c r="E7" s="76"/>
      <c r="F7" s="74"/>
      <c r="G7" s="74"/>
      <c r="H7" s="74"/>
      <c r="I7" s="22" t="s">
        <v>53</v>
      </c>
      <c r="J7" s="22" t="s">
        <v>54</v>
      </c>
      <c r="K7" s="22" t="s">
        <v>55</v>
      </c>
      <c r="L7" s="74"/>
    </row>
    <row r="8" spans="1:15" s="2" customFormat="1" ht="15" customHeight="1" x14ac:dyDescent="0.2">
      <c r="A8" s="21">
        <v>1</v>
      </c>
      <c r="B8" s="35" t="s">
        <v>524</v>
      </c>
      <c r="C8" s="36" t="s">
        <v>525</v>
      </c>
      <c r="D8" s="18"/>
      <c r="E8" s="18"/>
      <c r="F8" s="23">
        <f>D8+E8</f>
        <v>0</v>
      </c>
      <c r="G8" s="24" t="str">
        <f>IF(F8&lt;=9,"/","")</f>
        <v>/</v>
      </c>
      <c r="H8" s="24" t="str">
        <f>IF(AND(F8&gt;9,F8&lt;=11),"/","")</f>
        <v/>
      </c>
      <c r="I8" s="23" t="str">
        <f>IF(AND(F8&gt;11,F8&lt;=13),"/","")</f>
        <v/>
      </c>
      <c r="J8" s="23" t="str">
        <f>IF(AND(F8&gt;13,F8&lt;=15),"/","")</f>
        <v/>
      </c>
      <c r="K8" s="23" t="str">
        <f>IF(AND(F8&gt;=16),"/","")</f>
        <v/>
      </c>
      <c r="L8" s="23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35" t="s">
        <v>526</v>
      </c>
      <c r="C9" s="36" t="s">
        <v>527</v>
      </c>
      <c r="D9" s="18"/>
      <c r="E9" s="18"/>
      <c r="F9" s="23">
        <f t="shared" ref="F9:F51" si="0">D9+E9</f>
        <v>0</v>
      </c>
      <c r="G9" s="24" t="str">
        <f t="shared" ref="G9:G51" si="1">IF(F9&lt;=9,"/","")</f>
        <v>/</v>
      </c>
      <c r="H9" s="24" t="str">
        <f t="shared" ref="H9:H51" si="2">IF(AND(F9&gt;9,F9&lt;=11),"/","")</f>
        <v/>
      </c>
      <c r="I9" s="23" t="str">
        <f t="shared" ref="I9:I51" si="3">IF(AND(F9&gt;11,F9&lt;=13),"/","")</f>
        <v/>
      </c>
      <c r="J9" s="23" t="str">
        <f t="shared" ref="J9:J51" si="4">IF(AND(F9&gt;13,F9&lt;=15),"/","")</f>
        <v/>
      </c>
      <c r="K9" s="23" t="str">
        <f t="shared" ref="K9:K51" si="5">IF(AND(F9&gt;=16),"/","")</f>
        <v/>
      </c>
      <c r="L9" s="23" t="str">
        <f t="shared" ref="L9:L51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35" t="s">
        <v>528</v>
      </c>
      <c r="C10" s="36" t="s">
        <v>529</v>
      </c>
      <c r="D10" s="18"/>
      <c r="E10" s="18"/>
      <c r="F10" s="23">
        <f t="shared" si="0"/>
        <v>0</v>
      </c>
      <c r="G10" s="24" t="str">
        <f t="shared" si="1"/>
        <v>/</v>
      </c>
      <c r="H10" s="24" t="str">
        <f t="shared" si="2"/>
        <v/>
      </c>
      <c r="I10" s="23" t="str">
        <f t="shared" si="3"/>
        <v/>
      </c>
      <c r="J10" s="23" t="str">
        <f t="shared" si="4"/>
        <v/>
      </c>
      <c r="K10" s="23" t="str">
        <f t="shared" si="5"/>
        <v/>
      </c>
      <c r="L10" s="23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35" t="s">
        <v>306</v>
      </c>
      <c r="C11" s="36" t="s">
        <v>530</v>
      </c>
      <c r="D11" s="18"/>
      <c r="E11" s="18"/>
      <c r="F11" s="23">
        <f t="shared" si="0"/>
        <v>0</v>
      </c>
      <c r="G11" s="24" t="str">
        <f t="shared" si="1"/>
        <v>/</v>
      </c>
      <c r="H11" s="24" t="str">
        <f t="shared" si="2"/>
        <v/>
      </c>
      <c r="I11" s="23" t="str">
        <f t="shared" si="3"/>
        <v/>
      </c>
      <c r="J11" s="23" t="str">
        <f t="shared" si="4"/>
        <v/>
      </c>
      <c r="K11" s="23" t="str">
        <f t="shared" si="5"/>
        <v/>
      </c>
      <c r="L11" s="23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35" t="s">
        <v>82</v>
      </c>
      <c r="C12" s="36" t="s">
        <v>25</v>
      </c>
      <c r="D12" s="18"/>
      <c r="E12" s="18"/>
      <c r="F12" s="23">
        <f t="shared" si="0"/>
        <v>0</v>
      </c>
      <c r="G12" s="24" t="str">
        <f t="shared" si="1"/>
        <v>/</v>
      </c>
      <c r="H12" s="24" t="str">
        <f t="shared" si="2"/>
        <v/>
      </c>
      <c r="I12" s="23" t="str">
        <f t="shared" si="3"/>
        <v/>
      </c>
      <c r="J12" s="23" t="str">
        <f t="shared" si="4"/>
        <v/>
      </c>
      <c r="K12" s="23" t="str">
        <f t="shared" si="5"/>
        <v/>
      </c>
      <c r="L12" s="23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35" t="s">
        <v>531</v>
      </c>
      <c r="C13" s="36" t="s">
        <v>532</v>
      </c>
      <c r="D13" s="18"/>
      <c r="E13" s="18"/>
      <c r="F13" s="23">
        <f t="shared" si="0"/>
        <v>0</v>
      </c>
      <c r="G13" s="24" t="str">
        <f t="shared" si="1"/>
        <v>/</v>
      </c>
      <c r="H13" s="24" t="str">
        <f t="shared" si="2"/>
        <v/>
      </c>
      <c r="I13" s="23" t="str">
        <f t="shared" si="3"/>
        <v/>
      </c>
      <c r="J13" s="23" t="str">
        <f t="shared" si="4"/>
        <v/>
      </c>
      <c r="K13" s="23" t="str">
        <f t="shared" si="5"/>
        <v/>
      </c>
      <c r="L13" s="23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35" t="s">
        <v>81</v>
      </c>
      <c r="C14" s="36" t="s">
        <v>445</v>
      </c>
      <c r="D14" s="18"/>
      <c r="E14" s="18"/>
      <c r="F14" s="23">
        <f t="shared" si="0"/>
        <v>0</v>
      </c>
      <c r="G14" s="24" t="str">
        <f t="shared" si="1"/>
        <v>/</v>
      </c>
      <c r="H14" s="24" t="str">
        <f t="shared" si="2"/>
        <v/>
      </c>
      <c r="I14" s="23" t="str">
        <f t="shared" si="3"/>
        <v/>
      </c>
      <c r="J14" s="23" t="str">
        <f t="shared" si="4"/>
        <v/>
      </c>
      <c r="K14" s="23" t="str">
        <f t="shared" si="5"/>
        <v/>
      </c>
      <c r="L14" s="23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35" t="s">
        <v>128</v>
      </c>
      <c r="C15" s="36" t="s">
        <v>533</v>
      </c>
      <c r="D15" s="18"/>
      <c r="E15" s="18"/>
      <c r="F15" s="23">
        <f t="shared" si="0"/>
        <v>0</v>
      </c>
      <c r="G15" s="24" t="str">
        <f t="shared" si="1"/>
        <v>/</v>
      </c>
      <c r="H15" s="24" t="str">
        <f t="shared" si="2"/>
        <v/>
      </c>
      <c r="I15" s="23" t="str">
        <f t="shared" si="3"/>
        <v/>
      </c>
      <c r="J15" s="23" t="str">
        <f t="shared" si="4"/>
        <v/>
      </c>
      <c r="K15" s="23" t="str">
        <f t="shared" si="5"/>
        <v/>
      </c>
      <c r="L15" s="23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35" t="s">
        <v>534</v>
      </c>
      <c r="C16" s="36" t="s">
        <v>535</v>
      </c>
      <c r="D16" s="18"/>
      <c r="E16" s="18"/>
      <c r="F16" s="23">
        <f t="shared" si="0"/>
        <v>0</v>
      </c>
      <c r="G16" s="24" t="str">
        <f t="shared" si="1"/>
        <v>/</v>
      </c>
      <c r="H16" s="24" t="str">
        <f t="shared" si="2"/>
        <v/>
      </c>
      <c r="I16" s="23" t="str">
        <f t="shared" si="3"/>
        <v/>
      </c>
      <c r="J16" s="23" t="str">
        <f t="shared" si="4"/>
        <v/>
      </c>
      <c r="K16" s="23" t="str">
        <f t="shared" si="5"/>
        <v/>
      </c>
      <c r="L16" s="23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35" t="s">
        <v>536</v>
      </c>
      <c r="C17" s="36" t="s">
        <v>90</v>
      </c>
      <c r="D17" s="18"/>
      <c r="E17" s="18"/>
      <c r="F17" s="23">
        <f t="shared" si="0"/>
        <v>0</v>
      </c>
      <c r="G17" s="24" t="str">
        <f t="shared" si="1"/>
        <v>/</v>
      </c>
      <c r="H17" s="24" t="str">
        <f t="shared" si="2"/>
        <v/>
      </c>
      <c r="I17" s="23" t="str">
        <f t="shared" si="3"/>
        <v/>
      </c>
      <c r="J17" s="23" t="str">
        <f t="shared" si="4"/>
        <v/>
      </c>
      <c r="K17" s="23" t="str">
        <f t="shared" si="5"/>
        <v/>
      </c>
      <c r="L17" s="23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35" t="s">
        <v>537</v>
      </c>
      <c r="C18" s="36" t="s">
        <v>538</v>
      </c>
      <c r="D18" s="18"/>
      <c r="E18" s="18"/>
      <c r="F18" s="23">
        <f t="shared" si="0"/>
        <v>0</v>
      </c>
      <c r="G18" s="24" t="str">
        <f t="shared" si="1"/>
        <v>/</v>
      </c>
      <c r="H18" s="24" t="str">
        <f t="shared" si="2"/>
        <v/>
      </c>
      <c r="I18" s="23" t="str">
        <f t="shared" si="3"/>
        <v/>
      </c>
      <c r="J18" s="23" t="str">
        <f t="shared" si="4"/>
        <v/>
      </c>
      <c r="K18" s="23" t="str">
        <f t="shared" si="5"/>
        <v/>
      </c>
      <c r="L18" s="23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35" t="s">
        <v>22</v>
      </c>
      <c r="C19" s="36" t="s">
        <v>539</v>
      </c>
      <c r="D19" s="18"/>
      <c r="E19" s="18"/>
      <c r="F19" s="23">
        <f t="shared" si="0"/>
        <v>0</v>
      </c>
      <c r="G19" s="24" t="str">
        <f t="shared" si="1"/>
        <v>/</v>
      </c>
      <c r="H19" s="24" t="str">
        <f t="shared" si="2"/>
        <v/>
      </c>
      <c r="I19" s="23" t="str">
        <f t="shared" si="3"/>
        <v/>
      </c>
      <c r="J19" s="23" t="str">
        <f t="shared" si="4"/>
        <v/>
      </c>
      <c r="K19" s="23" t="str">
        <f t="shared" si="5"/>
        <v/>
      </c>
      <c r="L19" s="23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35" t="s">
        <v>401</v>
      </c>
      <c r="C20" s="36" t="s">
        <v>540</v>
      </c>
      <c r="D20" s="18"/>
      <c r="E20" s="18"/>
      <c r="F20" s="23">
        <f t="shared" si="0"/>
        <v>0</v>
      </c>
      <c r="G20" s="24" t="str">
        <f t="shared" si="1"/>
        <v>/</v>
      </c>
      <c r="H20" s="24" t="str">
        <f t="shared" si="2"/>
        <v/>
      </c>
      <c r="I20" s="23" t="str">
        <f t="shared" si="3"/>
        <v/>
      </c>
      <c r="J20" s="23" t="str">
        <f t="shared" si="4"/>
        <v/>
      </c>
      <c r="K20" s="23" t="str">
        <f t="shared" si="5"/>
        <v/>
      </c>
      <c r="L20" s="23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35" t="s">
        <v>541</v>
      </c>
      <c r="C21" s="36" t="s">
        <v>129</v>
      </c>
      <c r="D21" s="18"/>
      <c r="E21" s="18"/>
      <c r="F21" s="23">
        <f t="shared" si="0"/>
        <v>0</v>
      </c>
      <c r="G21" s="24" t="str">
        <f t="shared" si="1"/>
        <v>/</v>
      </c>
      <c r="H21" s="24" t="str">
        <f t="shared" si="2"/>
        <v/>
      </c>
      <c r="I21" s="23" t="str">
        <f t="shared" si="3"/>
        <v/>
      </c>
      <c r="J21" s="23" t="str">
        <f t="shared" si="4"/>
        <v/>
      </c>
      <c r="K21" s="23" t="str">
        <f t="shared" si="5"/>
        <v/>
      </c>
      <c r="L21" s="23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35" t="s">
        <v>542</v>
      </c>
      <c r="C22" s="36" t="s">
        <v>543</v>
      </c>
      <c r="D22" s="18"/>
      <c r="E22" s="18"/>
      <c r="F22" s="23">
        <f t="shared" si="0"/>
        <v>0</v>
      </c>
      <c r="G22" s="24" t="str">
        <f t="shared" si="1"/>
        <v>/</v>
      </c>
      <c r="H22" s="24" t="str">
        <f t="shared" si="2"/>
        <v/>
      </c>
      <c r="I22" s="23" t="str">
        <f t="shared" si="3"/>
        <v/>
      </c>
      <c r="J22" s="23" t="str">
        <f t="shared" si="4"/>
        <v/>
      </c>
      <c r="K22" s="23" t="str">
        <f t="shared" si="5"/>
        <v/>
      </c>
      <c r="L22" s="23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35" t="s">
        <v>544</v>
      </c>
      <c r="C23" s="36" t="s">
        <v>545</v>
      </c>
      <c r="D23" s="18"/>
      <c r="E23" s="18"/>
      <c r="F23" s="23">
        <f t="shared" si="0"/>
        <v>0</v>
      </c>
      <c r="G23" s="24" t="str">
        <f t="shared" si="1"/>
        <v>/</v>
      </c>
      <c r="H23" s="24" t="str">
        <f t="shared" si="2"/>
        <v/>
      </c>
      <c r="I23" s="23" t="str">
        <f t="shared" si="3"/>
        <v/>
      </c>
      <c r="J23" s="23" t="str">
        <f t="shared" si="4"/>
        <v/>
      </c>
      <c r="K23" s="23" t="str">
        <f t="shared" si="5"/>
        <v/>
      </c>
      <c r="L23" s="23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35" t="s">
        <v>546</v>
      </c>
      <c r="C24" s="36" t="s">
        <v>547</v>
      </c>
      <c r="D24" s="18"/>
      <c r="E24" s="18"/>
      <c r="F24" s="23">
        <f t="shared" si="0"/>
        <v>0</v>
      </c>
      <c r="G24" s="24" t="str">
        <f t="shared" si="1"/>
        <v>/</v>
      </c>
      <c r="H24" s="24" t="str">
        <f t="shared" si="2"/>
        <v/>
      </c>
      <c r="I24" s="23" t="str">
        <f t="shared" si="3"/>
        <v/>
      </c>
      <c r="J24" s="23" t="str">
        <f t="shared" si="4"/>
        <v/>
      </c>
      <c r="K24" s="23" t="str">
        <f t="shared" si="5"/>
        <v/>
      </c>
      <c r="L24" s="23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35" t="s">
        <v>548</v>
      </c>
      <c r="C25" s="36" t="s">
        <v>549</v>
      </c>
      <c r="D25" s="18"/>
      <c r="E25" s="18"/>
      <c r="F25" s="23">
        <f t="shared" si="0"/>
        <v>0</v>
      </c>
      <c r="G25" s="24" t="str">
        <f t="shared" si="1"/>
        <v>/</v>
      </c>
      <c r="H25" s="24" t="str">
        <f t="shared" si="2"/>
        <v/>
      </c>
      <c r="I25" s="23" t="str">
        <f t="shared" si="3"/>
        <v/>
      </c>
      <c r="J25" s="23" t="str">
        <f t="shared" si="4"/>
        <v/>
      </c>
      <c r="K25" s="23" t="str">
        <f t="shared" si="5"/>
        <v/>
      </c>
      <c r="L25" s="23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35" t="s">
        <v>550</v>
      </c>
      <c r="C26" s="36" t="s">
        <v>551</v>
      </c>
      <c r="D26" s="18"/>
      <c r="E26" s="18"/>
      <c r="F26" s="23">
        <f t="shared" si="0"/>
        <v>0</v>
      </c>
      <c r="G26" s="24" t="str">
        <f t="shared" si="1"/>
        <v>/</v>
      </c>
      <c r="H26" s="24" t="str">
        <f t="shared" si="2"/>
        <v/>
      </c>
      <c r="I26" s="23" t="str">
        <f t="shared" si="3"/>
        <v/>
      </c>
      <c r="J26" s="23" t="str">
        <f t="shared" si="4"/>
        <v/>
      </c>
      <c r="K26" s="23" t="str">
        <f t="shared" si="5"/>
        <v/>
      </c>
      <c r="L26" s="23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35" t="s">
        <v>552</v>
      </c>
      <c r="C27" s="36" t="s">
        <v>553</v>
      </c>
      <c r="D27" s="18"/>
      <c r="E27" s="18"/>
      <c r="F27" s="23">
        <f t="shared" si="0"/>
        <v>0</v>
      </c>
      <c r="G27" s="24" t="str">
        <f t="shared" si="1"/>
        <v>/</v>
      </c>
      <c r="H27" s="24" t="str">
        <f t="shared" si="2"/>
        <v/>
      </c>
      <c r="I27" s="23" t="str">
        <f t="shared" si="3"/>
        <v/>
      </c>
      <c r="J27" s="23" t="str">
        <f t="shared" si="4"/>
        <v/>
      </c>
      <c r="K27" s="23" t="str">
        <f t="shared" si="5"/>
        <v/>
      </c>
      <c r="L27" s="23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35" t="s">
        <v>554</v>
      </c>
      <c r="C28" s="36" t="s">
        <v>27</v>
      </c>
      <c r="D28" s="18"/>
      <c r="E28" s="18"/>
      <c r="F28" s="23">
        <f t="shared" si="0"/>
        <v>0</v>
      </c>
      <c r="G28" s="24" t="str">
        <f t="shared" si="1"/>
        <v>/</v>
      </c>
      <c r="H28" s="24" t="str">
        <f t="shared" si="2"/>
        <v/>
      </c>
      <c r="I28" s="23" t="str">
        <f t="shared" si="3"/>
        <v/>
      </c>
      <c r="J28" s="23" t="str">
        <f t="shared" si="4"/>
        <v/>
      </c>
      <c r="K28" s="23" t="str">
        <f t="shared" si="5"/>
        <v/>
      </c>
      <c r="L28" s="23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35" t="s">
        <v>555</v>
      </c>
      <c r="C29" s="36" t="s">
        <v>556</v>
      </c>
      <c r="D29" s="18"/>
      <c r="E29" s="18"/>
      <c r="F29" s="23">
        <f t="shared" si="0"/>
        <v>0</v>
      </c>
      <c r="G29" s="24" t="str">
        <f t="shared" si="1"/>
        <v>/</v>
      </c>
      <c r="H29" s="24" t="str">
        <f t="shared" si="2"/>
        <v/>
      </c>
      <c r="I29" s="23" t="str">
        <f t="shared" si="3"/>
        <v/>
      </c>
      <c r="J29" s="23" t="str">
        <f t="shared" si="4"/>
        <v/>
      </c>
      <c r="K29" s="23" t="str">
        <f t="shared" si="5"/>
        <v/>
      </c>
      <c r="L29" s="23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35" t="s">
        <v>152</v>
      </c>
      <c r="C30" s="36" t="s">
        <v>557</v>
      </c>
      <c r="D30" s="18"/>
      <c r="E30" s="18"/>
      <c r="F30" s="23">
        <f t="shared" si="0"/>
        <v>0</v>
      </c>
      <c r="G30" s="24" t="str">
        <f t="shared" si="1"/>
        <v>/</v>
      </c>
      <c r="H30" s="24" t="str">
        <f t="shared" si="2"/>
        <v/>
      </c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23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35" t="s">
        <v>558</v>
      </c>
      <c r="C31" s="36" t="s">
        <v>559</v>
      </c>
      <c r="D31" s="18"/>
      <c r="E31" s="18"/>
      <c r="F31" s="23">
        <f t="shared" si="0"/>
        <v>0</v>
      </c>
      <c r="G31" s="24" t="str">
        <f t="shared" si="1"/>
        <v>/</v>
      </c>
      <c r="H31" s="24" t="str">
        <f t="shared" si="2"/>
        <v/>
      </c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23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35" t="s">
        <v>560</v>
      </c>
      <c r="C32" s="36" t="s">
        <v>561</v>
      </c>
      <c r="D32" s="18"/>
      <c r="E32" s="18"/>
      <c r="F32" s="23">
        <f t="shared" si="0"/>
        <v>0</v>
      </c>
      <c r="G32" s="24" t="str">
        <f t="shared" si="1"/>
        <v>/</v>
      </c>
      <c r="H32" s="24" t="str">
        <f t="shared" si="2"/>
        <v/>
      </c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23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35" t="s">
        <v>134</v>
      </c>
      <c r="C33" s="36" t="s">
        <v>562</v>
      </c>
      <c r="D33" s="18"/>
      <c r="E33" s="18"/>
      <c r="F33" s="23">
        <f t="shared" si="0"/>
        <v>0</v>
      </c>
      <c r="G33" s="24" t="str">
        <f t="shared" si="1"/>
        <v>/</v>
      </c>
      <c r="H33" s="24" t="str">
        <f t="shared" si="2"/>
        <v/>
      </c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23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35" t="s">
        <v>26</v>
      </c>
      <c r="C34" s="36" t="s">
        <v>563</v>
      </c>
      <c r="D34" s="18"/>
      <c r="E34" s="18"/>
      <c r="F34" s="23">
        <f t="shared" si="0"/>
        <v>0</v>
      </c>
      <c r="G34" s="24" t="str">
        <f t="shared" si="1"/>
        <v>/</v>
      </c>
      <c r="H34" s="24" t="str">
        <f t="shared" si="2"/>
        <v/>
      </c>
      <c r="I34" s="23" t="str">
        <f t="shared" si="3"/>
        <v/>
      </c>
      <c r="J34" s="23" t="str">
        <f t="shared" si="4"/>
        <v/>
      </c>
      <c r="K34" s="23" t="str">
        <f t="shared" si="5"/>
        <v/>
      </c>
      <c r="L34" s="23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35" t="s">
        <v>564</v>
      </c>
      <c r="C35" s="36" t="s">
        <v>565</v>
      </c>
      <c r="D35" s="18"/>
      <c r="E35" s="18"/>
      <c r="F35" s="23">
        <f t="shared" si="0"/>
        <v>0</v>
      </c>
      <c r="G35" s="24" t="str">
        <f t="shared" si="1"/>
        <v>/</v>
      </c>
      <c r="H35" s="24" t="str">
        <f t="shared" si="2"/>
        <v/>
      </c>
      <c r="I35" s="23" t="str">
        <f t="shared" si="3"/>
        <v/>
      </c>
      <c r="J35" s="23" t="str">
        <f t="shared" si="4"/>
        <v/>
      </c>
      <c r="K35" s="23" t="str">
        <f t="shared" si="5"/>
        <v/>
      </c>
      <c r="L35" s="23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35" t="s">
        <v>566</v>
      </c>
      <c r="C36" s="36" t="s">
        <v>567</v>
      </c>
      <c r="D36" s="18"/>
      <c r="E36" s="18"/>
      <c r="F36" s="23">
        <f t="shared" si="0"/>
        <v>0</v>
      </c>
      <c r="G36" s="24" t="str">
        <f t="shared" si="1"/>
        <v>/</v>
      </c>
      <c r="H36" s="24" t="str">
        <f t="shared" si="2"/>
        <v/>
      </c>
      <c r="I36" s="23" t="str">
        <f t="shared" si="3"/>
        <v/>
      </c>
      <c r="J36" s="23" t="str">
        <f t="shared" si="4"/>
        <v/>
      </c>
      <c r="K36" s="23" t="str">
        <f t="shared" si="5"/>
        <v/>
      </c>
      <c r="L36" s="23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35" t="s">
        <v>568</v>
      </c>
      <c r="C37" s="36" t="s">
        <v>96</v>
      </c>
      <c r="D37" s="18"/>
      <c r="E37" s="18"/>
      <c r="F37" s="23">
        <f t="shared" si="0"/>
        <v>0</v>
      </c>
      <c r="G37" s="24" t="str">
        <f t="shared" si="1"/>
        <v>/</v>
      </c>
      <c r="H37" s="24" t="str">
        <f t="shared" si="2"/>
        <v/>
      </c>
      <c r="I37" s="23" t="str">
        <f t="shared" si="3"/>
        <v/>
      </c>
      <c r="J37" s="23" t="str">
        <f t="shared" si="4"/>
        <v/>
      </c>
      <c r="K37" s="23" t="str">
        <f t="shared" si="5"/>
        <v/>
      </c>
      <c r="L37" s="23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35" t="s">
        <v>98</v>
      </c>
      <c r="C38" s="36" t="s">
        <v>569</v>
      </c>
      <c r="D38" s="18"/>
      <c r="E38" s="18"/>
      <c r="F38" s="23">
        <f t="shared" si="0"/>
        <v>0</v>
      </c>
      <c r="G38" s="24" t="str">
        <f t="shared" si="1"/>
        <v>/</v>
      </c>
      <c r="H38" s="24" t="str">
        <f t="shared" si="2"/>
        <v/>
      </c>
      <c r="I38" s="23" t="str">
        <f t="shared" si="3"/>
        <v/>
      </c>
      <c r="J38" s="23" t="str">
        <f t="shared" si="4"/>
        <v/>
      </c>
      <c r="K38" s="23" t="str">
        <f t="shared" si="5"/>
        <v/>
      </c>
      <c r="L38" s="23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35" t="s">
        <v>66</v>
      </c>
      <c r="C39" s="36" t="s">
        <v>545</v>
      </c>
      <c r="D39" s="18"/>
      <c r="E39" s="18"/>
      <c r="F39" s="23">
        <f t="shared" si="0"/>
        <v>0</v>
      </c>
      <c r="G39" s="24" t="str">
        <f t="shared" si="1"/>
        <v>/</v>
      </c>
      <c r="H39" s="24" t="str">
        <f t="shared" si="2"/>
        <v/>
      </c>
      <c r="I39" s="23" t="str">
        <f t="shared" si="3"/>
        <v/>
      </c>
      <c r="J39" s="23" t="str">
        <f t="shared" si="4"/>
        <v/>
      </c>
      <c r="K39" s="23" t="str">
        <f t="shared" si="5"/>
        <v/>
      </c>
      <c r="L39" s="23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35" t="s">
        <v>570</v>
      </c>
      <c r="C40" s="36" t="s">
        <v>571</v>
      </c>
      <c r="D40" s="18"/>
      <c r="E40" s="18"/>
      <c r="F40" s="23">
        <f t="shared" si="0"/>
        <v>0</v>
      </c>
      <c r="G40" s="24" t="str">
        <f t="shared" si="1"/>
        <v>/</v>
      </c>
      <c r="H40" s="24" t="str">
        <f t="shared" si="2"/>
        <v/>
      </c>
      <c r="I40" s="23" t="str">
        <f t="shared" si="3"/>
        <v/>
      </c>
      <c r="J40" s="23" t="str">
        <f t="shared" si="4"/>
        <v/>
      </c>
      <c r="K40" s="23" t="str">
        <f t="shared" si="5"/>
        <v/>
      </c>
      <c r="L40" s="23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35" t="s">
        <v>572</v>
      </c>
      <c r="C41" s="36" t="s">
        <v>573</v>
      </c>
      <c r="D41" s="18"/>
      <c r="E41" s="18"/>
      <c r="F41" s="23">
        <f t="shared" si="0"/>
        <v>0</v>
      </c>
      <c r="G41" s="24" t="str">
        <f t="shared" si="1"/>
        <v>/</v>
      </c>
      <c r="H41" s="24" t="str">
        <f t="shared" si="2"/>
        <v/>
      </c>
      <c r="I41" s="23" t="str">
        <f t="shared" si="3"/>
        <v/>
      </c>
      <c r="J41" s="23" t="str">
        <f t="shared" si="4"/>
        <v/>
      </c>
      <c r="K41" s="23" t="str">
        <f t="shared" si="5"/>
        <v/>
      </c>
      <c r="L41" s="23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35" t="s">
        <v>574</v>
      </c>
      <c r="C42" s="36" t="s">
        <v>10</v>
      </c>
      <c r="D42" s="18"/>
      <c r="E42" s="18"/>
      <c r="F42" s="23">
        <f t="shared" si="0"/>
        <v>0</v>
      </c>
      <c r="G42" s="24" t="str">
        <f t="shared" si="1"/>
        <v>/</v>
      </c>
      <c r="H42" s="24" t="str">
        <f t="shared" si="2"/>
        <v/>
      </c>
      <c r="I42" s="23" t="str">
        <f t="shared" si="3"/>
        <v/>
      </c>
      <c r="J42" s="23" t="str">
        <f t="shared" si="4"/>
        <v/>
      </c>
      <c r="K42" s="23" t="str">
        <f t="shared" si="5"/>
        <v/>
      </c>
      <c r="L42" s="23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35" t="s">
        <v>575</v>
      </c>
      <c r="C43" s="36" t="s">
        <v>576</v>
      </c>
      <c r="D43" s="18"/>
      <c r="E43" s="18"/>
      <c r="F43" s="23">
        <f t="shared" si="0"/>
        <v>0</v>
      </c>
      <c r="G43" s="24" t="str">
        <f t="shared" si="1"/>
        <v>/</v>
      </c>
      <c r="H43" s="24" t="str">
        <f t="shared" si="2"/>
        <v/>
      </c>
      <c r="I43" s="23" t="str">
        <f t="shared" si="3"/>
        <v/>
      </c>
      <c r="J43" s="23" t="str">
        <f t="shared" si="4"/>
        <v/>
      </c>
      <c r="K43" s="23" t="str">
        <f t="shared" si="5"/>
        <v/>
      </c>
      <c r="L43" s="23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35" t="s">
        <v>577</v>
      </c>
      <c r="C44" s="36" t="s">
        <v>578</v>
      </c>
      <c r="D44" s="18"/>
      <c r="E44" s="18"/>
      <c r="F44" s="23">
        <f t="shared" si="0"/>
        <v>0</v>
      </c>
      <c r="G44" s="24" t="str">
        <f t="shared" si="1"/>
        <v>/</v>
      </c>
      <c r="H44" s="24" t="str">
        <f t="shared" si="2"/>
        <v/>
      </c>
      <c r="I44" s="23" t="str">
        <f t="shared" si="3"/>
        <v/>
      </c>
      <c r="J44" s="23" t="str">
        <f t="shared" si="4"/>
        <v/>
      </c>
      <c r="K44" s="23" t="str">
        <f t="shared" si="5"/>
        <v/>
      </c>
      <c r="L44" s="23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35" t="s">
        <v>579</v>
      </c>
      <c r="C45" s="36" t="s">
        <v>580</v>
      </c>
      <c r="D45" s="18"/>
      <c r="E45" s="18"/>
      <c r="F45" s="23">
        <f t="shared" si="0"/>
        <v>0</v>
      </c>
      <c r="G45" s="24" t="str">
        <f t="shared" si="1"/>
        <v>/</v>
      </c>
      <c r="H45" s="24" t="str">
        <f t="shared" si="2"/>
        <v/>
      </c>
      <c r="I45" s="23" t="str">
        <f t="shared" si="3"/>
        <v/>
      </c>
      <c r="J45" s="23" t="str">
        <f t="shared" si="4"/>
        <v/>
      </c>
      <c r="K45" s="23" t="str">
        <f t="shared" si="5"/>
        <v/>
      </c>
      <c r="L45" s="23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35" t="s">
        <v>581</v>
      </c>
      <c r="C46" s="36" t="s">
        <v>582</v>
      </c>
      <c r="D46" s="18"/>
      <c r="E46" s="18"/>
      <c r="F46" s="23">
        <f t="shared" si="0"/>
        <v>0</v>
      </c>
      <c r="G46" s="24" t="str">
        <f t="shared" si="1"/>
        <v>/</v>
      </c>
      <c r="H46" s="24" t="str">
        <f t="shared" si="2"/>
        <v/>
      </c>
      <c r="I46" s="23" t="str">
        <f t="shared" si="3"/>
        <v/>
      </c>
      <c r="J46" s="23" t="str">
        <f t="shared" si="4"/>
        <v/>
      </c>
      <c r="K46" s="23" t="str">
        <f t="shared" si="5"/>
        <v/>
      </c>
      <c r="L46" s="23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35" t="s">
        <v>583</v>
      </c>
      <c r="C47" s="36" t="s">
        <v>584</v>
      </c>
      <c r="D47" s="18"/>
      <c r="E47" s="18"/>
      <c r="F47" s="23">
        <f t="shared" si="0"/>
        <v>0</v>
      </c>
      <c r="G47" s="24" t="str">
        <f t="shared" si="1"/>
        <v>/</v>
      </c>
      <c r="H47" s="24" t="str">
        <f t="shared" si="2"/>
        <v/>
      </c>
      <c r="I47" s="23" t="str">
        <f t="shared" si="3"/>
        <v/>
      </c>
      <c r="J47" s="23" t="str">
        <f t="shared" si="4"/>
        <v/>
      </c>
      <c r="K47" s="23" t="str">
        <f t="shared" si="5"/>
        <v/>
      </c>
      <c r="L47" s="23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35" t="s">
        <v>585</v>
      </c>
      <c r="C48" s="36" t="s">
        <v>112</v>
      </c>
      <c r="D48" s="18"/>
      <c r="E48" s="18"/>
      <c r="F48" s="23">
        <f t="shared" si="0"/>
        <v>0</v>
      </c>
      <c r="G48" s="24" t="str">
        <f t="shared" si="1"/>
        <v>/</v>
      </c>
      <c r="H48" s="24" t="str">
        <f t="shared" si="2"/>
        <v/>
      </c>
      <c r="I48" s="23" t="str">
        <f t="shared" si="3"/>
        <v/>
      </c>
      <c r="J48" s="23" t="str">
        <f t="shared" si="4"/>
        <v/>
      </c>
      <c r="K48" s="23" t="str">
        <f t="shared" si="5"/>
        <v/>
      </c>
      <c r="L48" s="23" t="str">
        <f t="shared" si="6"/>
        <v>ไม่ผ่าน</v>
      </c>
      <c r="M48" s="11"/>
      <c r="N48" s="11"/>
      <c r="O48" s="11"/>
    </row>
    <row r="49" spans="1:28" ht="21" x14ac:dyDescent="0.25">
      <c r="A49" s="21">
        <v>42</v>
      </c>
      <c r="B49" s="35" t="s">
        <v>586</v>
      </c>
      <c r="C49" s="36" t="s">
        <v>587</v>
      </c>
      <c r="D49" s="18"/>
      <c r="E49" s="18"/>
      <c r="F49" s="23">
        <f t="shared" si="0"/>
        <v>0</v>
      </c>
      <c r="G49" s="24" t="str">
        <f t="shared" si="1"/>
        <v>/</v>
      </c>
      <c r="H49" s="24" t="str">
        <f t="shared" si="2"/>
        <v/>
      </c>
      <c r="I49" s="23" t="str">
        <f t="shared" si="3"/>
        <v/>
      </c>
      <c r="J49" s="23" t="str">
        <f t="shared" si="4"/>
        <v/>
      </c>
      <c r="K49" s="23" t="str">
        <f t="shared" si="5"/>
        <v/>
      </c>
      <c r="L49" s="23" t="str">
        <f t="shared" si="6"/>
        <v>ไม่ผ่าน</v>
      </c>
    </row>
    <row r="50" spans="1:28" ht="21" x14ac:dyDescent="0.25">
      <c r="A50" s="21">
        <v>43</v>
      </c>
      <c r="B50" s="35" t="s">
        <v>588</v>
      </c>
      <c r="C50" s="36" t="s">
        <v>589</v>
      </c>
      <c r="D50" s="18"/>
      <c r="E50" s="18"/>
      <c r="F50" s="25">
        <f t="shared" ref="F50:F51" si="7">D50+E50</f>
        <v>0</v>
      </c>
      <c r="G50" s="24" t="str">
        <f t="shared" ref="G50:G51" si="8">IF(F50&lt;=9,"/","")</f>
        <v>/</v>
      </c>
      <c r="H50" s="24" t="str">
        <f t="shared" ref="H50:H51" si="9">IF(AND(F50&gt;9,F50&lt;=11),"/","")</f>
        <v/>
      </c>
      <c r="I50" s="25" t="str">
        <f t="shared" ref="I50:I51" si="10">IF(AND(F50&gt;11,F50&lt;=13),"/","")</f>
        <v/>
      </c>
      <c r="J50" s="25" t="str">
        <f t="shared" ref="J50:J51" si="11">IF(AND(F50&gt;13,F50&lt;=15),"/","")</f>
        <v/>
      </c>
      <c r="K50" s="25" t="str">
        <f t="shared" ref="K50:K51" si="12">IF(AND(F50&gt;=16),"/","")</f>
        <v/>
      </c>
      <c r="L50" s="25" t="str">
        <f t="shared" ref="L50:L51" si="13">IF(F50&gt;=10,"ผ่าน","ไม่ผ่าน")</f>
        <v>ไม่ผ่าน</v>
      </c>
    </row>
    <row r="51" spans="1:28" s="8" customFormat="1" ht="21" x14ac:dyDescent="0.25">
      <c r="A51" s="21">
        <v>44</v>
      </c>
      <c r="B51" s="87" t="s">
        <v>107</v>
      </c>
      <c r="C51" s="88" t="s">
        <v>590</v>
      </c>
      <c r="D51" s="18"/>
      <c r="E51" s="18"/>
      <c r="F51" s="25">
        <f t="shared" si="7"/>
        <v>0</v>
      </c>
      <c r="G51" s="24" t="str">
        <f t="shared" si="8"/>
        <v>/</v>
      </c>
      <c r="H51" s="24" t="str">
        <f t="shared" si="9"/>
        <v/>
      </c>
      <c r="I51" s="25" t="str">
        <f t="shared" si="10"/>
        <v/>
      </c>
      <c r="J51" s="25" t="str">
        <f t="shared" si="11"/>
        <v/>
      </c>
      <c r="K51" s="25" t="str">
        <f t="shared" si="12"/>
        <v/>
      </c>
      <c r="L51" s="25" t="str">
        <f t="shared" si="13"/>
        <v>ไม่ผ่าน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25">
      <c r="A52" s="51" t="s">
        <v>8</v>
      </c>
      <c r="B52" s="52"/>
      <c r="C52" s="52"/>
      <c r="D52" s="52"/>
      <c r="E52" s="52"/>
      <c r="F52" s="52"/>
      <c r="G52" s="52"/>
      <c r="H52" s="52"/>
      <c r="I52" s="53"/>
      <c r="J52" s="54" t="s">
        <v>17</v>
      </c>
      <c r="K52" s="54"/>
      <c r="L52" s="24">
        <f>COUNTIF(L8:L51,"ผ่าน")</f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45">
      <c r="A53" s="43" t="s">
        <v>9</v>
      </c>
      <c r="B53" s="44"/>
      <c r="C53" s="44"/>
      <c r="D53" s="44"/>
      <c r="E53" s="44"/>
      <c r="F53" s="44"/>
      <c r="G53" s="44"/>
      <c r="H53" s="44"/>
      <c r="I53" s="45"/>
      <c r="J53" s="55" t="s">
        <v>18</v>
      </c>
      <c r="K53" s="55"/>
      <c r="L53" s="26">
        <f>COUNTIF(L8:L51,"ไม่ผ่าน")</f>
        <v>44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25">
      <c r="A54" s="15"/>
      <c r="B54" s="19" t="s">
        <v>57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28" s="8" customFormat="1" ht="21" x14ac:dyDescent="0.25">
      <c r="A55" s="15"/>
      <c r="B55" s="19"/>
      <c r="C55" s="15"/>
      <c r="D55" s="15"/>
      <c r="E55" s="15"/>
      <c r="F55" s="15"/>
      <c r="G55" s="15"/>
      <c r="H55" s="15"/>
      <c r="I55" s="15"/>
      <c r="J55" s="15"/>
      <c r="K55" s="15"/>
      <c r="L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5"/>
      <c r="C56" s="15"/>
      <c r="D56" s="15"/>
      <c r="E56" s="15"/>
      <c r="F56" s="56" t="s">
        <v>63</v>
      </c>
      <c r="G56" s="56"/>
      <c r="H56" s="56"/>
      <c r="I56" s="56"/>
      <c r="J56" s="56"/>
      <c r="K56" s="56"/>
      <c r="L56" s="5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56" t="s">
        <v>64</v>
      </c>
      <c r="G57" s="56"/>
      <c r="H57" s="56"/>
      <c r="I57" s="56"/>
      <c r="J57" s="56"/>
      <c r="K57" s="56"/>
      <c r="L57" s="5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25">
      <c r="A58" s="15"/>
      <c r="B58" s="15"/>
      <c r="C58" s="15"/>
      <c r="D58" s="15"/>
      <c r="E58" s="15"/>
      <c r="F58" s="15"/>
      <c r="G58" s="56" t="s">
        <v>65</v>
      </c>
      <c r="H58" s="56"/>
      <c r="I58" s="56"/>
      <c r="J58" s="56"/>
      <c r="K58" s="56"/>
      <c r="L58" s="15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15"/>
      <c r="C59" s="15"/>
      <c r="D59" s="20"/>
      <c r="E59" s="20"/>
      <c r="F59" s="20"/>
      <c r="G59" s="20"/>
      <c r="H59" s="20"/>
      <c r="I59" s="20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7" t="s">
        <v>11</v>
      </c>
      <c r="C60" s="43" t="s">
        <v>12</v>
      </c>
      <c r="D60" s="44"/>
      <c r="E60" s="45"/>
      <c r="F60" s="27" t="s">
        <v>13</v>
      </c>
      <c r="G60" s="28"/>
      <c r="H60" s="46" t="s">
        <v>14</v>
      </c>
      <c r="I60" s="47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8"/>
      <c r="C61" s="48" t="s">
        <v>55</v>
      </c>
      <c r="D61" s="49"/>
      <c r="E61" s="50"/>
      <c r="F61" s="41" t="s">
        <v>15</v>
      </c>
      <c r="G61" s="42"/>
      <c r="H61" s="46">
        <f>COUNTIF(K8:K51,"/")</f>
        <v>0</v>
      </c>
      <c r="I61" s="47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8"/>
      <c r="C62" s="48" t="s">
        <v>58</v>
      </c>
      <c r="D62" s="49"/>
      <c r="E62" s="50"/>
      <c r="F62" s="41" t="s">
        <v>19</v>
      </c>
      <c r="G62" s="42"/>
      <c r="H62" s="46">
        <f>COUNTIF(J8:J51,"/")</f>
        <v>0</v>
      </c>
      <c r="I62" s="47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58"/>
      <c r="C63" s="48" t="s">
        <v>59</v>
      </c>
      <c r="D63" s="49"/>
      <c r="E63" s="50"/>
      <c r="F63" s="41" t="s">
        <v>16</v>
      </c>
      <c r="G63" s="42"/>
      <c r="H63" s="46">
        <f>COUNTIF(I8:I51,"/")</f>
        <v>0</v>
      </c>
      <c r="I63" s="47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58"/>
      <c r="C64" s="48" t="s">
        <v>60</v>
      </c>
      <c r="D64" s="49"/>
      <c r="E64" s="50"/>
      <c r="F64" s="41" t="s">
        <v>17</v>
      </c>
      <c r="G64" s="42"/>
      <c r="H64" s="46">
        <f>COUNTIF(H8:H51,"/")</f>
        <v>0</v>
      </c>
      <c r="I64" s="47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8" customFormat="1" ht="21" x14ac:dyDescent="0.45">
      <c r="A65" s="20"/>
      <c r="B65" s="59"/>
      <c r="C65" s="48" t="s">
        <v>61</v>
      </c>
      <c r="D65" s="49"/>
      <c r="E65" s="50"/>
      <c r="F65" s="41" t="s">
        <v>18</v>
      </c>
      <c r="G65" s="42"/>
      <c r="H65" s="46">
        <f>COUNTIF(G8:G51,"/")</f>
        <v>44</v>
      </c>
      <c r="I65" s="47"/>
      <c r="J65" s="20"/>
      <c r="K65" s="20"/>
      <c r="L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1" x14ac:dyDescent="0.45">
      <c r="A66" s="20"/>
      <c r="B66" s="15"/>
      <c r="C66" s="15"/>
      <c r="D66" s="20"/>
      <c r="E66" s="20"/>
      <c r="F66" s="20"/>
      <c r="G66" s="20"/>
      <c r="H66" s="20"/>
      <c r="I66" s="20"/>
      <c r="J66" s="20"/>
      <c r="K66" s="20"/>
      <c r="L66" s="20"/>
    </row>
  </sheetData>
  <mergeCells count="40">
    <mergeCell ref="A52:I52"/>
    <mergeCell ref="J52:K5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0:B65"/>
    <mergeCell ref="C60:E60"/>
    <mergeCell ref="H60:I60"/>
    <mergeCell ref="C61:E61"/>
    <mergeCell ref="F61:G61"/>
    <mergeCell ref="A53:I53"/>
    <mergeCell ref="J53:K53"/>
    <mergeCell ref="F56:L56"/>
    <mergeCell ref="F57:L57"/>
    <mergeCell ref="G58:K58"/>
    <mergeCell ref="H61:I61"/>
    <mergeCell ref="C62:E62"/>
    <mergeCell ref="F62:G62"/>
    <mergeCell ref="H62:I62"/>
    <mergeCell ref="C63:E63"/>
    <mergeCell ref="F63:G63"/>
    <mergeCell ref="H63:I63"/>
    <mergeCell ref="C64:E64"/>
    <mergeCell ref="F64:G64"/>
    <mergeCell ref="H64:I64"/>
    <mergeCell ref="C65:E65"/>
    <mergeCell ref="F65:G65"/>
    <mergeCell ref="H65:I65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3E1C-3753-4879-9CE9-C8A57173743D}">
  <sheetPr>
    <pageSetUpPr fitToPage="1"/>
  </sheetPr>
  <dimension ref="A1:AB67"/>
  <sheetViews>
    <sheetView topLeftCell="A23" zoomScale="59" zoomScaleNormal="55" zoomScalePageLayoutView="110" workbookViewId="0">
      <selection activeCell="B8" sqref="B8:C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  <c r="N1" s="10"/>
      <c r="O1" s="10"/>
    </row>
    <row r="2" spans="1:15" ht="21" x14ac:dyDescent="0.45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0"/>
      <c r="N2" s="10"/>
      <c r="O2" s="10"/>
    </row>
    <row r="3" spans="1:15" ht="21" x14ac:dyDescent="0.4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61" t="s">
        <v>0</v>
      </c>
      <c r="B5" s="64" t="s">
        <v>3</v>
      </c>
      <c r="C5" s="67" t="s">
        <v>4</v>
      </c>
      <c r="D5" s="70" t="s">
        <v>5</v>
      </c>
      <c r="E5" s="71"/>
      <c r="F5" s="72" t="s">
        <v>56</v>
      </c>
      <c r="G5" s="43" t="s">
        <v>5</v>
      </c>
      <c r="H5" s="44"/>
      <c r="I5" s="44"/>
      <c r="J5" s="44"/>
      <c r="K5" s="45"/>
      <c r="L5" s="72" t="s">
        <v>6</v>
      </c>
    </row>
    <row r="6" spans="1:15" ht="17.25" customHeight="1" x14ac:dyDescent="0.25">
      <c r="A6" s="62"/>
      <c r="B6" s="65"/>
      <c r="C6" s="68"/>
      <c r="D6" s="75" t="s">
        <v>49</v>
      </c>
      <c r="E6" s="75" t="s">
        <v>50</v>
      </c>
      <c r="F6" s="73"/>
      <c r="G6" s="72" t="s">
        <v>51</v>
      </c>
      <c r="H6" s="72" t="s">
        <v>52</v>
      </c>
      <c r="I6" s="43" t="s">
        <v>7</v>
      </c>
      <c r="J6" s="44"/>
      <c r="K6" s="45"/>
      <c r="L6" s="73"/>
    </row>
    <row r="7" spans="1:15" ht="72.75" x14ac:dyDescent="0.25">
      <c r="A7" s="63"/>
      <c r="B7" s="66"/>
      <c r="C7" s="69"/>
      <c r="D7" s="76"/>
      <c r="E7" s="76"/>
      <c r="F7" s="74"/>
      <c r="G7" s="74"/>
      <c r="H7" s="74"/>
      <c r="I7" s="22" t="s">
        <v>53</v>
      </c>
      <c r="J7" s="22" t="s">
        <v>54</v>
      </c>
      <c r="K7" s="22" t="s">
        <v>55</v>
      </c>
      <c r="L7" s="74"/>
    </row>
    <row r="8" spans="1:15" s="2" customFormat="1" ht="15" customHeight="1" x14ac:dyDescent="0.2">
      <c r="A8" s="21">
        <v>1</v>
      </c>
      <c r="B8" s="35" t="s">
        <v>591</v>
      </c>
      <c r="C8" s="36" t="s">
        <v>592</v>
      </c>
      <c r="D8" s="18"/>
      <c r="E8" s="18"/>
      <c r="F8" s="23">
        <f>D8+E8</f>
        <v>0</v>
      </c>
      <c r="G8" s="24" t="str">
        <f>IF(F8&lt;=9,"/","")</f>
        <v>/</v>
      </c>
      <c r="H8" s="24" t="str">
        <f>IF(AND(F8&gt;9,F8&lt;=11),"/","")</f>
        <v/>
      </c>
      <c r="I8" s="23" t="str">
        <f>IF(AND(F8&gt;11,F8&lt;=13),"/","")</f>
        <v/>
      </c>
      <c r="J8" s="23" t="str">
        <f>IF(AND(F8&gt;13,F8&lt;=15),"/","")</f>
        <v/>
      </c>
      <c r="K8" s="23" t="str">
        <f>IF(AND(F8&gt;=16),"/","")</f>
        <v/>
      </c>
      <c r="L8" s="23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35" t="s">
        <v>591</v>
      </c>
      <c r="C9" s="36" t="s">
        <v>593</v>
      </c>
      <c r="D9" s="18"/>
      <c r="E9" s="18"/>
      <c r="F9" s="23">
        <f t="shared" ref="F9:F52" si="0">D9+E9</f>
        <v>0</v>
      </c>
      <c r="G9" s="24" t="str">
        <f t="shared" ref="G9:G52" si="1">IF(F9&lt;=9,"/","")</f>
        <v>/</v>
      </c>
      <c r="H9" s="24" t="str">
        <f t="shared" ref="H9:H52" si="2">IF(AND(F9&gt;9,F9&lt;=11),"/","")</f>
        <v/>
      </c>
      <c r="I9" s="23" t="str">
        <f t="shared" ref="I9:I52" si="3">IF(AND(F9&gt;11,F9&lt;=13),"/","")</f>
        <v/>
      </c>
      <c r="J9" s="23" t="str">
        <f t="shared" ref="J9:J52" si="4">IF(AND(F9&gt;13,F9&lt;=15),"/","")</f>
        <v/>
      </c>
      <c r="K9" s="23" t="str">
        <f t="shared" ref="K9:K52" si="5">IF(AND(F9&gt;=16),"/","")</f>
        <v/>
      </c>
      <c r="L9" s="23" t="str">
        <f t="shared" ref="L9:L52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35" t="s">
        <v>591</v>
      </c>
      <c r="C10" s="36" t="s">
        <v>594</v>
      </c>
      <c r="D10" s="18"/>
      <c r="E10" s="18"/>
      <c r="F10" s="23">
        <f t="shared" si="0"/>
        <v>0</v>
      </c>
      <c r="G10" s="24" t="str">
        <f t="shared" si="1"/>
        <v>/</v>
      </c>
      <c r="H10" s="24" t="str">
        <f t="shared" si="2"/>
        <v/>
      </c>
      <c r="I10" s="23" t="str">
        <f t="shared" si="3"/>
        <v/>
      </c>
      <c r="J10" s="23" t="str">
        <f t="shared" si="4"/>
        <v/>
      </c>
      <c r="K10" s="23" t="str">
        <f t="shared" si="5"/>
        <v/>
      </c>
      <c r="L10" s="23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35" t="s">
        <v>595</v>
      </c>
      <c r="C11" s="36" t="s">
        <v>596</v>
      </c>
      <c r="D11" s="18"/>
      <c r="E11" s="18"/>
      <c r="F11" s="23">
        <f t="shared" si="0"/>
        <v>0</v>
      </c>
      <c r="G11" s="24" t="str">
        <f t="shared" si="1"/>
        <v>/</v>
      </c>
      <c r="H11" s="24" t="str">
        <f t="shared" si="2"/>
        <v/>
      </c>
      <c r="I11" s="23" t="str">
        <f t="shared" si="3"/>
        <v/>
      </c>
      <c r="J11" s="23" t="str">
        <f t="shared" si="4"/>
        <v/>
      </c>
      <c r="K11" s="23" t="str">
        <f t="shared" si="5"/>
        <v/>
      </c>
      <c r="L11" s="23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35" t="s">
        <v>597</v>
      </c>
      <c r="C12" s="36" t="s">
        <v>598</v>
      </c>
      <c r="D12" s="18"/>
      <c r="E12" s="18"/>
      <c r="F12" s="23">
        <f t="shared" si="0"/>
        <v>0</v>
      </c>
      <c r="G12" s="24" t="str">
        <f t="shared" si="1"/>
        <v>/</v>
      </c>
      <c r="H12" s="24" t="str">
        <f t="shared" si="2"/>
        <v/>
      </c>
      <c r="I12" s="23" t="str">
        <f t="shared" si="3"/>
        <v/>
      </c>
      <c r="J12" s="23" t="str">
        <f t="shared" si="4"/>
        <v/>
      </c>
      <c r="K12" s="23" t="str">
        <f t="shared" si="5"/>
        <v/>
      </c>
      <c r="L12" s="23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35" t="s">
        <v>599</v>
      </c>
      <c r="C13" s="36" t="s">
        <v>30</v>
      </c>
      <c r="D13" s="18"/>
      <c r="E13" s="18"/>
      <c r="F13" s="23">
        <f t="shared" si="0"/>
        <v>0</v>
      </c>
      <c r="G13" s="24" t="str">
        <f t="shared" si="1"/>
        <v>/</v>
      </c>
      <c r="H13" s="24" t="str">
        <f t="shared" si="2"/>
        <v/>
      </c>
      <c r="I13" s="23" t="str">
        <f t="shared" si="3"/>
        <v/>
      </c>
      <c r="J13" s="23" t="str">
        <f t="shared" si="4"/>
        <v/>
      </c>
      <c r="K13" s="23" t="str">
        <f t="shared" si="5"/>
        <v/>
      </c>
      <c r="L13" s="23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35" t="s">
        <v>80</v>
      </c>
      <c r="C14" s="36" t="s">
        <v>600</v>
      </c>
      <c r="D14" s="18"/>
      <c r="E14" s="18"/>
      <c r="F14" s="23">
        <f t="shared" si="0"/>
        <v>0</v>
      </c>
      <c r="G14" s="24" t="str">
        <f t="shared" si="1"/>
        <v>/</v>
      </c>
      <c r="H14" s="24" t="str">
        <f t="shared" si="2"/>
        <v/>
      </c>
      <c r="I14" s="23" t="str">
        <f t="shared" si="3"/>
        <v/>
      </c>
      <c r="J14" s="23" t="str">
        <f t="shared" si="4"/>
        <v/>
      </c>
      <c r="K14" s="23" t="str">
        <f t="shared" si="5"/>
        <v/>
      </c>
      <c r="L14" s="23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35" t="s">
        <v>75</v>
      </c>
      <c r="C15" s="36" t="s">
        <v>601</v>
      </c>
      <c r="D15" s="18"/>
      <c r="E15" s="18"/>
      <c r="F15" s="23">
        <f t="shared" si="0"/>
        <v>0</v>
      </c>
      <c r="G15" s="24" t="str">
        <f t="shared" si="1"/>
        <v>/</v>
      </c>
      <c r="H15" s="24" t="str">
        <f t="shared" si="2"/>
        <v/>
      </c>
      <c r="I15" s="23" t="str">
        <f t="shared" si="3"/>
        <v/>
      </c>
      <c r="J15" s="23" t="str">
        <f t="shared" si="4"/>
        <v/>
      </c>
      <c r="K15" s="23" t="str">
        <f t="shared" si="5"/>
        <v/>
      </c>
      <c r="L15" s="23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35" t="s">
        <v>602</v>
      </c>
      <c r="C16" s="36" t="s">
        <v>603</v>
      </c>
      <c r="D16" s="18"/>
      <c r="E16" s="18"/>
      <c r="F16" s="23">
        <f t="shared" si="0"/>
        <v>0</v>
      </c>
      <c r="G16" s="24" t="str">
        <f t="shared" si="1"/>
        <v>/</v>
      </c>
      <c r="H16" s="24" t="str">
        <f t="shared" si="2"/>
        <v/>
      </c>
      <c r="I16" s="23" t="str">
        <f t="shared" si="3"/>
        <v/>
      </c>
      <c r="J16" s="23" t="str">
        <f t="shared" si="4"/>
        <v/>
      </c>
      <c r="K16" s="23" t="str">
        <f t="shared" si="5"/>
        <v/>
      </c>
      <c r="L16" s="23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35" t="s">
        <v>604</v>
      </c>
      <c r="C17" s="36" t="s">
        <v>605</v>
      </c>
      <c r="D17" s="18"/>
      <c r="E17" s="18"/>
      <c r="F17" s="23">
        <f t="shared" si="0"/>
        <v>0</v>
      </c>
      <c r="G17" s="24" t="str">
        <f t="shared" si="1"/>
        <v>/</v>
      </c>
      <c r="H17" s="24" t="str">
        <f t="shared" si="2"/>
        <v/>
      </c>
      <c r="I17" s="23" t="str">
        <f t="shared" si="3"/>
        <v/>
      </c>
      <c r="J17" s="23" t="str">
        <f t="shared" si="4"/>
        <v/>
      </c>
      <c r="K17" s="23" t="str">
        <f t="shared" si="5"/>
        <v/>
      </c>
      <c r="L17" s="23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35" t="s">
        <v>306</v>
      </c>
      <c r="C18" s="36" t="s">
        <v>92</v>
      </c>
      <c r="D18" s="18"/>
      <c r="E18" s="18"/>
      <c r="F18" s="23">
        <f t="shared" si="0"/>
        <v>0</v>
      </c>
      <c r="G18" s="24" t="str">
        <f t="shared" si="1"/>
        <v>/</v>
      </c>
      <c r="H18" s="24" t="str">
        <f t="shared" si="2"/>
        <v/>
      </c>
      <c r="I18" s="23" t="str">
        <f t="shared" si="3"/>
        <v/>
      </c>
      <c r="J18" s="23" t="str">
        <f t="shared" si="4"/>
        <v/>
      </c>
      <c r="K18" s="23" t="str">
        <f t="shared" si="5"/>
        <v/>
      </c>
      <c r="L18" s="23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35" t="s">
        <v>23</v>
      </c>
      <c r="C19" s="36" t="s">
        <v>606</v>
      </c>
      <c r="D19" s="18"/>
      <c r="E19" s="18"/>
      <c r="F19" s="23">
        <f t="shared" si="0"/>
        <v>0</v>
      </c>
      <c r="G19" s="24" t="str">
        <f t="shared" si="1"/>
        <v>/</v>
      </c>
      <c r="H19" s="24" t="str">
        <f t="shared" si="2"/>
        <v/>
      </c>
      <c r="I19" s="23" t="str">
        <f t="shared" si="3"/>
        <v/>
      </c>
      <c r="J19" s="23" t="str">
        <f t="shared" si="4"/>
        <v/>
      </c>
      <c r="K19" s="23" t="str">
        <f t="shared" si="5"/>
        <v/>
      </c>
      <c r="L19" s="23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35" t="s">
        <v>607</v>
      </c>
      <c r="C20" s="36" t="s">
        <v>608</v>
      </c>
      <c r="D20" s="18"/>
      <c r="E20" s="18"/>
      <c r="F20" s="23">
        <f t="shared" si="0"/>
        <v>0</v>
      </c>
      <c r="G20" s="24" t="str">
        <f t="shared" si="1"/>
        <v>/</v>
      </c>
      <c r="H20" s="24" t="str">
        <f t="shared" si="2"/>
        <v/>
      </c>
      <c r="I20" s="23" t="str">
        <f t="shared" si="3"/>
        <v/>
      </c>
      <c r="J20" s="23" t="str">
        <f t="shared" si="4"/>
        <v/>
      </c>
      <c r="K20" s="23" t="str">
        <f t="shared" si="5"/>
        <v/>
      </c>
      <c r="L20" s="23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35" t="s">
        <v>609</v>
      </c>
      <c r="C21" s="36" t="s">
        <v>610</v>
      </c>
      <c r="D21" s="18"/>
      <c r="E21" s="18"/>
      <c r="F21" s="23">
        <f t="shared" si="0"/>
        <v>0</v>
      </c>
      <c r="G21" s="24" t="str">
        <f t="shared" si="1"/>
        <v>/</v>
      </c>
      <c r="H21" s="24" t="str">
        <f t="shared" si="2"/>
        <v/>
      </c>
      <c r="I21" s="23" t="str">
        <f t="shared" si="3"/>
        <v/>
      </c>
      <c r="J21" s="23" t="str">
        <f t="shared" si="4"/>
        <v/>
      </c>
      <c r="K21" s="23" t="str">
        <f t="shared" si="5"/>
        <v/>
      </c>
      <c r="L21" s="23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35" t="s">
        <v>611</v>
      </c>
      <c r="C22" s="36" t="s">
        <v>612</v>
      </c>
      <c r="D22" s="18"/>
      <c r="E22" s="18"/>
      <c r="F22" s="23">
        <f t="shared" si="0"/>
        <v>0</v>
      </c>
      <c r="G22" s="24" t="str">
        <f t="shared" si="1"/>
        <v>/</v>
      </c>
      <c r="H22" s="24" t="str">
        <f t="shared" si="2"/>
        <v/>
      </c>
      <c r="I22" s="23" t="str">
        <f t="shared" si="3"/>
        <v/>
      </c>
      <c r="J22" s="23" t="str">
        <f t="shared" si="4"/>
        <v/>
      </c>
      <c r="K22" s="23" t="str">
        <f t="shared" si="5"/>
        <v/>
      </c>
      <c r="L22" s="23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35" t="s">
        <v>613</v>
      </c>
      <c r="C23" s="36" t="s">
        <v>263</v>
      </c>
      <c r="D23" s="18"/>
      <c r="E23" s="18"/>
      <c r="F23" s="23">
        <f t="shared" si="0"/>
        <v>0</v>
      </c>
      <c r="G23" s="24" t="str">
        <f t="shared" si="1"/>
        <v>/</v>
      </c>
      <c r="H23" s="24" t="str">
        <f t="shared" si="2"/>
        <v/>
      </c>
      <c r="I23" s="23" t="str">
        <f t="shared" si="3"/>
        <v/>
      </c>
      <c r="J23" s="23" t="str">
        <f t="shared" si="4"/>
        <v/>
      </c>
      <c r="K23" s="23" t="str">
        <f t="shared" si="5"/>
        <v/>
      </c>
      <c r="L23" s="23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35" t="s">
        <v>614</v>
      </c>
      <c r="C24" s="36" t="s">
        <v>130</v>
      </c>
      <c r="D24" s="18"/>
      <c r="E24" s="18"/>
      <c r="F24" s="23">
        <f t="shared" si="0"/>
        <v>0</v>
      </c>
      <c r="G24" s="24" t="str">
        <f t="shared" si="1"/>
        <v>/</v>
      </c>
      <c r="H24" s="24" t="str">
        <f t="shared" si="2"/>
        <v/>
      </c>
      <c r="I24" s="23" t="str">
        <f t="shared" si="3"/>
        <v/>
      </c>
      <c r="J24" s="23" t="str">
        <f t="shared" si="4"/>
        <v/>
      </c>
      <c r="K24" s="23" t="str">
        <f t="shared" si="5"/>
        <v/>
      </c>
      <c r="L24" s="23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35" t="s">
        <v>125</v>
      </c>
      <c r="C25" s="36" t="s">
        <v>615</v>
      </c>
      <c r="D25" s="18"/>
      <c r="E25" s="18"/>
      <c r="F25" s="23">
        <f t="shared" si="0"/>
        <v>0</v>
      </c>
      <c r="G25" s="24" t="str">
        <f t="shared" si="1"/>
        <v>/</v>
      </c>
      <c r="H25" s="24" t="str">
        <f t="shared" si="2"/>
        <v/>
      </c>
      <c r="I25" s="23" t="str">
        <f t="shared" si="3"/>
        <v/>
      </c>
      <c r="J25" s="23" t="str">
        <f t="shared" si="4"/>
        <v/>
      </c>
      <c r="K25" s="23" t="str">
        <f t="shared" si="5"/>
        <v/>
      </c>
      <c r="L25" s="23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35" t="s">
        <v>616</v>
      </c>
      <c r="C26" s="36" t="s">
        <v>617</v>
      </c>
      <c r="D26" s="18"/>
      <c r="E26" s="18"/>
      <c r="F26" s="23">
        <f t="shared" si="0"/>
        <v>0</v>
      </c>
      <c r="G26" s="24" t="str">
        <f t="shared" si="1"/>
        <v>/</v>
      </c>
      <c r="H26" s="24" t="str">
        <f t="shared" si="2"/>
        <v/>
      </c>
      <c r="I26" s="23" t="str">
        <f t="shared" si="3"/>
        <v/>
      </c>
      <c r="J26" s="23" t="str">
        <f t="shared" si="4"/>
        <v/>
      </c>
      <c r="K26" s="23" t="str">
        <f t="shared" si="5"/>
        <v/>
      </c>
      <c r="L26" s="23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35" t="s">
        <v>618</v>
      </c>
      <c r="C27" s="36" t="s">
        <v>619</v>
      </c>
      <c r="D27" s="18"/>
      <c r="E27" s="18"/>
      <c r="F27" s="23">
        <f t="shared" si="0"/>
        <v>0</v>
      </c>
      <c r="G27" s="24" t="str">
        <f t="shared" si="1"/>
        <v>/</v>
      </c>
      <c r="H27" s="24" t="str">
        <f t="shared" si="2"/>
        <v/>
      </c>
      <c r="I27" s="23" t="str">
        <f t="shared" si="3"/>
        <v/>
      </c>
      <c r="J27" s="23" t="str">
        <f t="shared" si="4"/>
        <v/>
      </c>
      <c r="K27" s="23" t="str">
        <f t="shared" si="5"/>
        <v/>
      </c>
      <c r="L27" s="23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35" t="s">
        <v>306</v>
      </c>
      <c r="C28" s="36" t="s">
        <v>620</v>
      </c>
      <c r="D28" s="18"/>
      <c r="E28" s="18"/>
      <c r="F28" s="23">
        <f t="shared" si="0"/>
        <v>0</v>
      </c>
      <c r="G28" s="24" t="str">
        <f t="shared" si="1"/>
        <v>/</v>
      </c>
      <c r="H28" s="24" t="str">
        <f t="shared" si="2"/>
        <v/>
      </c>
      <c r="I28" s="23" t="str">
        <f t="shared" si="3"/>
        <v/>
      </c>
      <c r="J28" s="23" t="str">
        <f t="shared" si="4"/>
        <v/>
      </c>
      <c r="K28" s="23" t="str">
        <f t="shared" si="5"/>
        <v/>
      </c>
      <c r="L28" s="23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35" t="s">
        <v>621</v>
      </c>
      <c r="C29" s="36" t="s">
        <v>622</v>
      </c>
      <c r="D29" s="18"/>
      <c r="E29" s="18"/>
      <c r="F29" s="23">
        <f t="shared" si="0"/>
        <v>0</v>
      </c>
      <c r="G29" s="24" t="str">
        <f t="shared" si="1"/>
        <v>/</v>
      </c>
      <c r="H29" s="24" t="str">
        <f t="shared" si="2"/>
        <v/>
      </c>
      <c r="I29" s="23" t="str">
        <f t="shared" si="3"/>
        <v/>
      </c>
      <c r="J29" s="23" t="str">
        <f t="shared" si="4"/>
        <v/>
      </c>
      <c r="K29" s="23" t="str">
        <f t="shared" si="5"/>
        <v/>
      </c>
      <c r="L29" s="23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35" t="s">
        <v>623</v>
      </c>
      <c r="C30" s="36" t="s">
        <v>624</v>
      </c>
      <c r="D30" s="18"/>
      <c r="E30" s="18"/>
      <c r="F30" s="23">
        <f t="shared" si="0"/>
        <v>0</v>
      </c>
      <c r="G30" s="24" t="str">
        <f t="shared" si="1"/>
        <v>/</v>
      </c>
      <c r="H30" s="24" t="str">
        <f t="shared" si="2"/>
        <v/>
      </c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23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29" t="s">
        <v>120</v>
      </c>
      <c r="C31" s="30" t="s">
        <v>121</v>
      </c>
      <c r="D31" s="18"/>
      <c r="E31" s="18"/>
      <c r="F31" s="23">
        <f t="shared" si="0"/>
        <v>0</v>
      </c>
      <c r="G31" s="24" t="str">
        <f t="shared" si="1"/>
        <v>/</v>
      </c>
      <c r="H31" s="24" t="str">
        <f t="shared" si="2"/>
        <v/>
      </c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23" t="str">
        <f t="shared" si="6"/>
        <v>ไม่ผ่าน</v>
      </c>
      <c r="M31" s="7"/>
      <c r="N31" s="7"/>
      <c r="O31" s="7"/>
    </row>
    <row r="32" spans="1:28" s="2" customFormat="1" ht="15" customHeight="1" x14ac:dyDescent="0.3">
      <c r="A32" s="21">
        <v>25</v>
      </c>
      <c r="B32" s="31" t="s">
        <v>217</v>
      </c>
      <c r="C32" s="32" t="s">
        <v>625</v>
      </c>
      <c r="D32" s="18"/>
      <c r="E32" s="18"/>
      <c r="F32" s="23">
        <f t="shared" si="0"/>
        <v>0</v>
      </c>
      <c r="G32" s="24" t="str">
        <f t="shared" si="1"/>
        <v>/</v>
      </c>
      <c r="H32" s="24" t="str">
        <f t="shared" si="2"/>
        <v/>
      </c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23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35" t="s">
        <v>626</v>
      </c>
      <c r="C33" s="36" t="s">
        <v>627</v>
      </c>
      <c r="D33" s="18"/>
      <c r="E33" s="18"/>
      <c r="F33" s="23">
        <f t="shared" si="0"/>
        <v>0</v>
      </c>
      <c r="G33" s="24" t="str">
        <f t="shared" si="1"/>
        <v>/</v>
      </c>
      <c r="H33" s="24" t="str">
        <f t="shared" si="2"/>
        <v/>
      </c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23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35" t="s">
        <v>628</v>
      </c>
      <c r="C34" s="36" t="s">
        <v>629</v>
      </c>
      <c r="D34" s="18"/>
      <c r="E34" s="18"/>
      <c r="F34" s="23">
        <f t="shared" si="0"/>
        <v>0</v>
      </c>
      <c r="G34" s="24" t="str">
        <f t="shared" si="1"/>
        <v>/</v>
      </c>
      <c r="H34" s="24" t="str">
        <f t="shared" si="2"/>
        <v/>
      </c>
      <c r="I34" s="23" t="str">
        <f t="shared" si="3"/>
        <v/>
      </c>
      <c r="J34" s="23" t="str">
        <f t="shared" si="4"/>
        <v/>
      </c>
      <c r="K34" s="23" t="str">
        <f t="shared" si="5"/>
        <v/>
      </c>
      <c r="L34" s="23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35" t="s">
        <v>630</v>
      </c>
      <c r="C35" s="36" t="s">
        <v>631</v>
      </c>
      <c r="D35" s="18"/>
      <c r="E35" s="18"/>
      <c r="F35" s="23">
        <f t="shared" si="0"/>
        <v>0</v>
      </c>
      <c r="G35" s="24" t="str">
        <f t="shared" si="1"/>
        <v>/</v>
      </c>
      <c r="H35" s="24" t="str">
        <f t="shared" si="2"/>
        <v/>
      </c>
      <c r="I35" s="23" t="str">
        <f t="shared" si="3"/>
        <v/>
      </c>
      <c r="J35" s="23" t="str">
        <f t="shared" si="4"/>
        <v/>
      </c>
      <c r="K35" s="23" t="str">
        <f t="shared" si="5"/>
        <v/>
      </c>
      <c r="L35" s="23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35" t="s">
        <v>632</v>
      </c>
      <c r="C36" s="36" t="s">
        <v>633</v>
      </c>
      <c r="D36" s="18"/>
      <c r="E36" s="18"/>
      <c r="F36" s="23">
        <f t="shared" si="0"/>
        <v>0</v>
      </c>
      <c r="G36" s="24" t="str">
        <f t="shared" si="1"/>
        <v>/</v>
      </c>
      <c r="H36" s="24" t="str">
        <f t="shared" si="2"/>
        <v/>
      </c>
      <c r="I36" s="23" t="str">
        <f t="shared" si="3"/>
        <v/>
      </c>
      <c r="J36" s="23" t="str">
        <f t="shared" si="4"/>
        <v/>
      </c>
      <c r="K36" s="23" t="str">
        <f t="shared" si="5"/>
        <v/>
      </c>
      <c r="L36" s="23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35" t="s">
        <v>634</v>
      </c>
      <c r="C37" s="36" t="s">
        <v>635</v>
      </c>
      <c r="D37" s="18"/>
      <c r="E37" s="18"/>
      <c r="F37" s="23">
        <f t="shared" si="0"/>
        <v>0</v>
      </c>
      <c r="G37" s="24" t="str">
        <f t="shared" si="1"/>
        <v>/</v>
      </c>
      <c r="H37" s="24" t="str">
        <f t="shared" si="2"/>
        <v/>
      </c>
      <c r="I37" s="23" t="str">
        <f t="shared" si="3"/>
        <v/>
      </c>
      <c r="J37" s="23" t="str">
        <f t="shared" si="4"/>
        <v/>
      </c>
      <c r="K37" s="23" t="str">
        <f t="shared" si="5"/>
        <v/>
      </c>
      <c r="L37" s="23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35" t="s">
        <v>636</v>
      </c>
      <c r="C38" s="36" t="s">
        <v>637</v>
      </c>
      <c r="D38" s="18"/>
      <c r="E38" s="18"/>
      <c r="F38" s="23">
        <f t="shared" si="0"/>
        <v>0</v>
      </c>
      <c r="G38" s="24" t="str">
        <f t="shared" si="1"/>
        <v>/</v>
      </c>
      <c r="H38" s="24" t="str">
        <f t="shared" si="2"/>
        <v/>
      </c>
      <c r="I38" s="23" t="str">
        <f t="shared" si="3"/>
        <v/>
      </c>
      <c r="J38" s="23" t="str">
        <f t="shared" si="4"/>
        <v/>
      </c>
      <c r="K38" s="23" t="str">
        <f t="shared" si="5"/>
        <v/>
      </c>
      <c r="L38" s="23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35" t="s">
        <v>638</v>
      </c>
      <c r="C39" s="36" t="s">
        <v>639</v>
      </c>
      <c r="D39" s="18"/>
      <c r="E39" s="18"/>
      <c r="F39" s="23">
        <f t="shared" si="0"/>
        <v>0</v>
      </c>
      <c r="G39" s="24" t="str">
        <f t="shared" si="1"/>
        <v>/</v>
      </c>
      <c r="H39" s="24" t="str">
        <f t="shared" si="2"/>
        <v/>
      </c>
      <c r="I39" s="23" t="str">
        <f t="shared" si="3"/>
        <v/>
      </c>
      <c r="J39" s="23" t="str">
        <f t="shared" si="4"/>
        <v/>
      </c>
      <c r="K39" s="23" t="str">
        <f t="shared" si="5"/>
        <v/>
      </c>
      <c r="L39" s="23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35" t="s">
        <v>640</v>
      </c>
      <c r="C40" s="36" t="s">
        <v>641</v>
      </c>
      <c r="D40" s="18"/>
      <c r="E40" s="18"/>
      <c r="F40" s="23">
        <f t="shared" si="0"/>
        <v>0</v>
      </c>
      <c r="G40" s="24" t="str">
        <f t="shared" si="1"/>
        <v>/</v>
      </c>
      <c r="H40" s="24" t="str">
        <f t="shared" si="2"/>
        <v/>
      </c>
      <c r="I40" s="23" t="str">
        <f t="shared" si="3"/>
        <v/>
      </c>
      <c r="J40" s="23" t="str">
        <f t="shared" si="4"/>
        <v/>
      </c>
      <c r="K40" s="23" t="str">
        <f t="shared" si="5"/>
        <v/>
      </c>
      <c r="L40" s="23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35" t="s">
        <v>642</v>
      </c>
      <c r="C41" s="36" t="s">
        <v>643</v>
      </c>
      <c r="D41" s="18"/>
      <c r="E41" s="18"/>
      <c r="F41" s="23">
        <f t="shared" si="0"/>
        <v>0</v>
      </c>
      <c r="G41" s="24" t="str">
        <f t="shared" si="1"/>
        <v>/</v>
      </c>
      <c r="H41" s="24" t="str">
        <f t="shared" si="2"/>
        <v/>
      </c>
      <c r="I41" s="23" t="str">
        <f t="shared" si="3"/>
        <v/>
      </c>
      <c r="J41" s="23" t="str">
        <f t="shared" si="4"/>
        <v/>
      </c>
      <c r="K41" s="23" t="str">
        <f t="shared" si="5"/>
        <v/>
      </c>
      <c r="L41" s="23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35" t="s">
        <v>644</v>
      </c>
      <c r="C42" s="36" t="s">
        <v>122</v>
      </c>
      <c r="D42" s="18"/>
      <c r="E42" s="18"/>
      <c r="F42" s="23">
        <f t="shared" si="0"/>
        <v>0</v>
      </c>
      <c r="G42" s="24" t="str">
        <f t="shared" si="1"/>
        <v>/</v>
      </c>
      <c r="H42" s="24" t="str">
        <f t="shared" si="2"/>
        <v/>
      </c>
      <c r="I42" s="23" t="str">
        <f t="shared" si="3"/>
        <v/>
      </c>
      <c r="J42" s="23" t="str">
        <f t="shared" si="4"/>
        <v/>
      </c>
      <c r="K42" s="23" t="str">
        <f t="shared" si="5"/>
        <v/>
      </c>
      <c r="L42" s="23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35" t="s">
        <v>34</v>
      </c>
      <c r="C43" s="36" t="s">
        <v>73</v>
      </c>
      <c r="D43" s="18"/>
      <c r="E43" s="18"/>
      <c r="F43" s="23">
        <f t="shared" si="0"/>
        <v>0</v>
      </c>
      <c r="G43" s="24" t="str">
        <f t="shared" si="1"/>
        <v>/</v>
      </c>
      <c r="H43" s="24" t="str">
        <f t="shared" si="2"/>
        <v/>
      </c>
      <c r="I43" s="23" t="str">
        <f t="shared" si="3"/>
        <v/>
      </c>
      <c r="J43" s="23" t="str">
        <f t="shared" si="4"/>
        <v/>
      </c>
      <c r="K43" s="23" t="str">
        <f t="shared" si="5"/>
        <v/>
      </c>
      <c r="L43" s="23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35" t="s">
        <v>645</v>
      </c>
      <c r="C44" s="36" t="s">
        <v>646</v>
      </c>
      <c r="D44" s="18"/>
      <c r="E44" s="18"/>
      <c r="F44" s="23">
        <f t="shared" si="0"/>
        <v>0</v>
      </c>
      <c r="G44" s="24" t="str">
        <f t="shared" si="1"/>
        <v>/</v>
      </c>
      <c r="H44" s="24" t="str">
        <f t="shared" si="2"/>
        <v/>
      </c>
      <c r="I44" s="23" t="str">
        <f t="shared" si="3"/>
        <v/>
      </c>
      <c r="J44" s="23" t="str">
        <f t="shared" si="4"/>
        <v/>
      </c>
      <c r="K44" s="23" t="str">
        <f t="shared" si="5"/>
        <v/>
      </c>
      <c r="L44" s="23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35" t="s">
        <v>647</v>
      </c>
      <c r="C45" s="36" t="s">
        <v>648</v>
      </c>
      <c r="D45" s="18"/>
      <c r="E45" s="18"/>
      <c r="F45" s="23">
        <f t="shared" si="0"/>
        <v>0</v>
      </c>
      <c r="G45" s="24" t="str">
        <f t="shared" si="1"/>
        <v>/</v>
      </c>
      <c r="H45" s="24" t="str">
        <f t="shared" si="2"/>
        <v/>
      </c>
      <c r="I45" s="23" t="str">
        <f t="shared" si="3"/>
        <v/>
      </c>
      <c r="J45" s="23" t="str">
        <f t="shared" si="4"/>
        <v/>
      </c>
      <c r="K45" s="23" t="str">
        <f t="shared" si="5"/>
        <v/>
      </c>
      <c r="L45" s="23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35" t="s">
        <v>649</v>
      </c>
      <c r="C46" s="36" t="s">
        <v>650</v>
      </c>
      <c r="D46" s="18"/>
      <c r="E46" s="18"/>
      <c r="F46" s="23">
        <f t="shared" si="0"/>
        <v>0</v>
      </c>
      <c r="G46" s="24" t="str">
        <f t="shared" si="1"/>
        <v>/</v>
      </c>
      <c r="H46" s="24" t="str">
        <f t="shared" si="2"/>
        <v/>
      </c>
      <c r="I46" s="23" t="str">
        <f t="shared" si="3"/>
        <v/>
      </c>
      <c r="J46" s="23" t="str">
        <f t="shared" si="4"/>
        <v/>
      </c>
      <c r="K46" s="23" t="str">
        <f t="shared" si="5"/>
        <v/>
      </c>
      <c r="L46" s="23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35" t="s">
        <v>651</v>
      </c>
      <c r="C47" s="36" t="s">
        <v>652</v>
      </c>
      <c r="D47" s="18"/>
      <c r="E47" s="18"/>
      <c r="F47" s="25">
        <f t="shared" ref="F47:F52" si="7">D47+E47</f>
        <v>0</v>
      </c>
      <c r="G47" s="24" t="str">
        <f t="shared" ref="G47:G52" si="8">IF(F47&lt;=9,"/","")</f>
        <v>/</v>
      </c>
      <c r="H47" s="24" t="str">
        <f t="shared" ref="H47:H52" si="9">IF(AND(F47&gt;9,F47&lt;=11),"/","")</f>
        <v/>
      </c>
      <c r="I47" s="25" t="str">
        <f t="shared" ref="I47:I52" si="10">IF(AND(F47&gt;11,F47&lt;=13),"/","")</f>
        <v/>
      </c>
      <c r="J47" s="25" t="str">
        <f t="shared" ref="J47:J52" si="11">IF(AND(F47&gt;13,F47&lt;=15),"/","")</f>
        <v/>
      </c>
      <c r="K47" s="25" t="str">
        <f t="shared" ref="K47:K52" si="12">IF(AND(F47&gt;=16),"/","")</f>
        <v/>
      </c>
      <c r="L47" s="25" t="str">
        <f t="shared" ref="L47:L52" si="13">IF(F47&gt;=10,"ผ่าน","ไม่ผ่าน")</f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35" t="s">
        <v>653</v>
      </c>
      <c r="C48" s="36" t="s">
        <v>654</v>
      </c>
      <c r="D48" s="18"/>
      <c r="E48" s="18"/>
      <c r="F48" s="25">
        <f t="shared" si="7"/>
        <v>0</v>
      </c>
      <c r="G48" s="24" t="str">
        <f t="shared" si="8"/>
        <v>/</v>
      </c>
      <c r="H48" s="24" t="str">
        <f t="shared" si="9"/>
        <v/>
      </c>
      <c r="I48" s="25" t="str">
        <f t="shared" si="10"/>
        <v/>
      </c>
      <c r="J48" s="25" t="str">
        <f t="shared" si="11"/>
        <v/>
      </c>
      <c r="K48" s="25" t="str">
        <f t="shared" si="12"/>
        <v/>
      </c>
      <c r="L48" s="25" t="str">
        <f t="shared" si="13"/>
        <v>ไม่ผ่าน</v>
      </c>
      <c r="M48" s="11"/>
      <c r="N48" s="11"/>
      <c r="O48" s="11"/>
    </row>
    <row r="49" spans="1:28" ht="21" x14ac:dyDescent="0.25">
      <c r="A49" s="21">
        <v>42</v>
      </c>
      <c r="B49" s="35" t="s">
        <v>655</v>
      </c>
      <c r="C49" s="36" t="s">
        <v>656</v>
      </c>
      <c r="D49" s="18"/>
      <c r="E49" s="18"/>
      <c r="F49" s="25">
        <f t="shared" si="7"/>
        <v>0</v>
      </c>
      <c r="G49" s="24" t="str">
        <f t="shared" si="8"/>
        <v>/</v>
      </c>
      <c r="H49" s="24" t="str">
        <f t="shared" si="9"/>
        <v/>
      </c>
      <c r="I49" s="25" t="str">
        <f t="shared" si="10"/>
        <v/>
      </c>
      <c r="J49" s="25" t="str">
        <f t="shared" si="11"/>
        <v/>
      </c>
      <c r="K49" s="25" t="str">
        <f t="shared" si="12"/>
        <v/>
      </c>
      <c r="L49" s="25" t="str">
        <f t="shared" si="13"/>
        <v>ไม่ผ่าน</v>
      </c>
    </row>
    <row r="50" spans="1:28" s="8" customFormat="1" ht="21" x14ac:dyDescent="0.25">
      <c r="A50" s="21">
        <v>43</v>
      </c>
      <c r="B50" s="35" t="s">
        <v>657</v>
      </c>
      <c r="C50" s="36" t="s">
        <v>658</v>
      </c>
      <c r="D50" s="18"/>
      <c r="E50" s="18"/>
      <c r="F50" s="25">
        <f t="shared" si="7"/>
        <v>0</v>
      </c>
      <c r="G50" s="24" t="str">
        <f t="shared" si="8"/>
        <v>/</v>
      </c>
      <c r="H50" s="24" t="str">
        <f t="shared" si="9"/>
        <v/>
      </c>
      <c r="I50" s="25" t="str">
        <f t="shared" si="10"/>
        <v/>
      </c>
      <c r="J50" s="25" t="str">
        <f t="shared" si="11"/>
        <v/>
      </c>
      <c r="K50" s="25" t="str">
        <f t="shared" si="12"/>
        <v/>
      </c>
      <c r="L50" s="25" t="str">
        <f t="shared" si="13"/>
        <v>ไม่ผ่าน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8" customFormat="1" ht="21" x14ac:dyDescent="0.25">
      <c r="A51" s="21">
        <v>44</v>
      </c>
      <c r="B51" s="35" t="s">
        <v>659</v>
      </c>
      <c r="C51" s="36" t="s">
        <v>660</v>
      </c>
      <c r="D51" s="18"/>
      <c r="E51" s="18"/>
      <c r="F51" s="25">
        <f t="shared" si="7"/>
        <v>0</v>
      </c>
      <c r="G51" s="24" t="str">
        <f t="shared" si="8"/>
        <v>/</v>
      </c>
      <c r="H51" s="24" t="str">
        <f t="shared" si="9"/>
        <v/>
      </c>
      <c r="I51" s="25" t="str">
        <f t="shared" si="10"/>
        <v/>
      </c>
      <c r="J51" s="25" t="str">
        <f t="shared" si="11"/>
        <v/>
      </c>
      <c r="K51" s="25" t="str">
        <f t="shared" si="12"/>
        <v/>
      </c>
      <c r="L51" s="25" t="str">
        <f t="shared" si="13"/>
        <v>ไม่ผ่าน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25">
      <c r="A52" s="21">
        <v>45</v>
      </c>
      <c r="B52" s="35" t="s">
        <v>661</v>
      </c>
      <c r="C52" s="36" t="s">
        <v>662</v>
      </c>
      <c r="D52" s="18"/>
      <c r="E52" s="18"/>
      <c r="F52" s="25">
        <f t="shared" si="7"/>
        <v>0</v>
      </c>
      <c r="G52" s="24" t="str">
        <f t="shared" si="8"/>
        <v>/</v>
      </c>
      <c r="H52" s="24" t="str">
        <f t="shared" si="9"/>
        <v/>
      </c>
      <c r="I52" s="25" t="str">
        <f t="shared" si="10"/>
        <v/>
      </c>
      <c r="J52" s="25" t="str">
        <f t="shared" si="11"/>
        <v/>
      </c>
      <c r="K52" s="25" t="str">
        <f t="shared" si="12"/>
        <v/>
      </c>
      <c r="L52" s="25" t="str">
        <f t="shared" si="13"/>
        <v>ไม่ผ่าน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51" t="s">
        <v>8</v>
      </c>
      <c r="B53" s="52"/>
      <c r="C53" s="52"/>
      <c r="D53" s="52"/>
      <c r="E53" s="52"/>
      <c r="F53" s="52"/>
      <c r="G53" s="52"/>
      <c r="H53" s="52"/>
      <c r="I53" s="53"/>
      <c r="J53" s="54" t="s">
        <v>17</v>
      </c>
      <c r="K53" s="54"/>
      <c r="L53" s="24">
        <f>COUNTIF(L8:L52,"ผ่าน")</f>
        <v>0</v>
      </c>
    </row>
    <row r="54" spans="1:28" s="8" customFormat="1" ht="21" x14ac:dyDescent="0.45">
      <c r="A54" s="43" t="s">
        <v>9</v>
      </c>
      <c r="B54" s="44"/>
      <c r="C54" s="44"/>
      <c r="D54" s="44"/>
      <c r="E54" s="44"/>
      <c r="F54" s="44"/>
      <c r="G54" s="44"/>
      <c r="H54" s="44"/>
      <c r="I54" s="45"/>
      <c r="J54" s="55" t="s">
        <v>18</v>
      </c>
      <c r="K54" s="55"/>
      <c r="L54" s="26">
        <f>COUNTIF(L8:L52,"ไม่ผ่าน")</f>
        <v>45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8" customFormat="1" ht="21" x14ac:dyDescent="0.25">
      <c r="A55" s="15"/>
      <c r="B55" s="19" t="s">
        <v>57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9"/>
      <c r="C56" s="15"/>
      <c r="D56" s="15"/>
      <c r="E56" s="15"/>
      <c r="F56" s="15"/>
      <c r="G56" s="15"/>
      <c r="H56" s="15"/>
      <c r="I56" s="15"/>
      <c r="J56" s="15"/>
      <c r="K56" s="15"/>
      <c r="L56" s="1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56" t="s">
        <v>63</v>
      </c>
      <c r="G57" s="56"/>
      <c r="H57" s="56"/>
      <c r="I57" s="56"/>
      <c r="J57" s="56"/>
      <c r="K57" s="56"/>
      <c r="L57" s="5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25">
      <c r="A58" s="15"/>
      <c r="B58" s="15"/>
      <c r="C58" s="15"/>
      <c r="D58" s="15"/>
      <c r="E58" s="15"/>
      <c r="F58" s="56" t="s">
        <v>64</v>
      </c>
      <c r="G58" s="56"/>
      <c r="H58" s="56"/>
      <c r="I58" s="56"/>
      <c r="J58" s="56"/>
      <c r="K58" s="56"/>
      <c r="L58" s="5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25">
      <c r="A59" s="15"/>
      <c r="B59" s="15"/>
      <c r="C59" s="15"/>
      <c r="D59" s="15"/>
      <c r="E59" s="15"/>
      <c r="F59" s="15"/>
      <c r="G59" s="56" t="s">
        <v>65</v>
      </c>
      <c r="H59" s="56"/>
      <c r="I59" s="56"/>
      <c r="J59" s="56"/>
      <c r="K59" s="56"/>
      <c r="L59" s="1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15"/>
      <c r="C60" s="15"/>
      <c r="D60" s="20"/>
      <c r="E60" s="20"/>
      <c r="F60" s="20"/>
      <c r="G60" s="20"/>
      <c r="H60" s="20"/>
      <c r="I60" s="20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 t="s">
        <v>11</v>
      </c>
      <c r="C61" s="43" t="s">
        <v>12</v>
      </c>
      <c r="D61" s="44"/>
      <c r="E61" s="45"/>
      <c r="F61" s="27" t="s">
        <v>13</v>
      </c>
      <c r="G61" s="28"/>
      <c r="H61" s="46" t="s">
        <v>14</v>
      </c>
      <c r="I61" s="47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8"/>
      <c r="C62" s="48" t="s">
        <v>55</v>
      </c>
      <c r="D62" s="49"/>
      <c r="E62" s="50"/>
      <c r="F62" s="41" t="s">
        <v>15</v>
      </c>
      <c r="G62" s="42"/>
      <c r="H62" s="46">
        <f>COUNTIF(K8:K52,"/")</f>
        <v>0</v>
      </c>
      <c r="I62" s="47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58"/>
      <c r="C63" s="48" t="s">
        <v>58</v>
      </c>
      <c r="D63" s="49"/>
      <c r="E63" s="50"/>
      <c r="F63" s="41" t="s">
        <v>19</v>
      </c>
      <c r="G63" s="42"/>
      <c r="H63" s="46">
        <f>COUNTIF(J8:J52,"/")</f>
        <v>0</v>
      </c>
      <c r="I63" s="47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58"/>
      <c r="C64" s="48" t="s">
        <v>59</v>
      </c>
      <c r="D64" s="49"/>
      <c r="E64" s="50"/>
      <c r="F64" s="41" t="s">
        <v>16</v>
      </c>
      <c r="G64" s="42"/>
      <c r="H64" s="46">
        <f>COUNTIF(I8:I52,"/")</f>
        <v>0</v>
      </c>
      <c r="I64" s="47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12" ht="21" x14ac:dyDescent="0.45">
      <c r="A65" s="20"/>
      <c r="B65" s="58"/>
      <c r="C65" s="48" t="s">
        <v>60</v>
      </c>
      <c r="D65" s="49"/>
      <c r="E65" s="50"/>
      <c r="F65" s="41" t="s">
        <v>17</v>
      </c>
      <c r="G65" s="42"/>
      <c r="H65" s="46">
        <f>COUNTIF(H8:H52,"/")</f>
        <v>0</v>
      </c>
      <c r="I65" s="47"/>
      <c r="J65" s="20"/>
      <c r="K65" s="20"/>
      <c r="L65" s="20"/>
    </row>
    <row r="66" spans="1:12" ht="21" x14ac:dyDescent="0.45">
      <c r="A66" s="20"/>
      <c r="B66" s="59"/>
      <c r="C66" s="48" t="s">
        <v>61</v>
      </c>
      <c r="D66" s="49"/>
      <c r="E66" s="50"/>
      <c r="F66" s="41" t="s">
        <v>18</v>
      </c>
      <c r="G66" s="42"/>
      <c r="H66" s="46">
        <f>COUNTIF(G8:G52,"/")</f>
        <v>45</v>
      </c>
      <c r="I66" s="47"/>
      <c r="J66" s="20"/>
      <c r="K66" s="20"/>
      <c r="L66" s="20"/>
    </row>
    <row r="67" spans="1:12" ht="21" x14ac:dyDescent="0.45">
      <c r="A67" s="20"/>
      <c r="B67" s="15"/>
      <c r="C67" s="15"/>
      <c r="D67" s="20"/>
      <c r="E67" s="20"/>
      <c r="F67" s="20"/>
      <c r="G67" s="20"/>
      <c r="H67" s="20"/>
      <c r="I67" s="20"/>
      <c r="J67" s="20"/>
      <c r="K67" s="20"/>
      <c r="L67" s="20"/>
    </row>
  </sheetData>
  <mergeCells count="40">
    <mergeCell ref="A53:I53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1:B66"/>
    <mergeCell ref="C61:E61"/>
    <mergeCell ref="H61:I61"/>
    <mergeCell ref="C62:E62"/>
    <mergeCell ref="F62:G62"/>
    <mergeCell ref="A54:I54"/>
    <mergeCell ref="J54:K54"/>
    <mergeCell ref="F57:L57"/>
    <mergeCell ref="F58:L58"/>
    <mergeCell ref="G59:K59"/>
    <mergeCell ref="H62:I62"/>
    <mergeCell ref="C63:E63"/>
    <mergeCell ref="F63:G63"/>
    <mergeCell ref="H63:I63"/>
    <mergeCell ref="C64:E64"/>
    <mergeCell ref="F64:G64"/>
    <mergeCell ref="H64:I64"/>
    <mergeCell ref="C65:E65"/>
    <mergeCell ref="F65:G65"/>
    <mergeCell ref="H65:I65"/>
    <mergeCell ref="C66:E66"/>
    <mergeCell ref="F66:G66"/>
    <mergeCell ref="H66:I66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E511-D25E-4D15-95ED-C9BFE6518270}">
  <sheetPr>
    <pageSetUpPr fitToPage="1"/>
  </sheetPr>
  <dimension ref="A1:AB67"/>
  <sheetViews>
    <sheetView topLeftCell="A29" zoomScale="59" zoomScaleNormal="55" zoomScalePageLayoutView="110" workbookViewId="0">
      <selection activeCell="B8" sqref="B8:C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0"/>
      <c r="N1" s="10"/>
      <c r="O1" s="10"/>
    </row>
    <row r="2" spans="1:15" ht="21" x14ac:dyDescent="0.45">
      <c r="A2" s="60" t="s">
        <v>47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0"/>
      <c r="N2" s="10"/>
      <c r="O2" s="10"/>
    </row>
    <row r="3" spans="1:15" ht="21" x14ac:dyDescent="0.45">
      <c r="A3" s="60" t="s">
        <v>62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61" t="s">
        <v>0</v>
      </c>
      <c r="B5" s="64" t="s">
        <v>3</v>
      </c>
      <c r="C5" s="67" t="s">
        <v>4</v>
      </c>
      <c r="D5" s="70" t="s">
        <v>5</v>
      </c>
      <c r="E5" s="71"/>
      <c r="F5" s="72" t="s">
        <v>56</v>
      </c>
      <c r="G5" s="43" t="s">
        <v>5</v>
      </c>
      <c r="H5" s="44"/>
      <c r="I5" s="44"/>
      <c r="J5" s="44"/>
      <c r="K5" s="45"/>
      <c r="L5" s="72" t="s">
        <v>6</v>
      </c>
    </row>
    <row r="6" spans="1:15" ht="17.25" customHeight="1" x14ac:dyDescent="0.25">
      <c r="A6" s="62"/>
      <c r="B6" s="65"/>
      <c r="C6" s="68"/>
      <c r="D6" s="75" t="s">
        <v>49</v>
      </c>
      <c r="E6" s="75" t="s">
        <v>50</v>
      </c>
      <c r="F6" s="73"/>
      <c r="G6" s="72" t="s">
        <v>51</v>
      </c>
      <c r="H6" s="72" t="s">
        <v>52</v>
      </c>
      <c r="I6" s="43" t="s">
        <v>7</v>
      </c>
      <c r="J6" s="44"/>
      <c r="K6" s="45"/>
      <c r="L6" s="73"/>
    </row>
    <row r="7" spans="1:15" ht="72.75" x14ac:dyDescent="0.25">
      <c r="A7" s="63"/>
      <c r="B7" s="66"/>
      <c r="C7" s="69"/>
      <c r="D7" s="76"/>
      <c r="E7" s="76"/>
      <c r="F7" s="74"/>
      <c r="G7" s="74"/>
      <c r="H7" s="74"/>
      <c r="I7" s="22" t="s">
        <v>53</v>
      </c>
      <c r="J7" s="22" t="s">
        <v>54</v>
      </c>
      <c r="K7" s="22" t="s">
        <v>55</v>
      </c>
      <c r="L7" s="74"/>
    </row>
    <row r="8" spans="1:15" s="2" customFormat="1" ht="15" customHeight="1" x14ac:dyDescent="0.2">
      <c r="A8" s="21">
        <v>1</v>
      </c>
      <c r="B8" s="35" t="s">
        <v>663</v>
      </c>
      <c r="C8" s="36" t="s">
        <v>664</v>
      </c>
      <c r="D8" s="18"/>
      <c r="E8" s="18"/>
      <c r="F8" s="23">
        <f>D8+E8</f>
        <v>0</v>
      </c>
      <c r="G8" s="24" t="str">
        <f>IF(F8&lt;=9,"/","")</f>
        <v>/</v>
      </c>
      <c r="H8" s="24" t="str">
        <f>IF(AND(F8&gt;9,F8&lt;=11),"/","")</f>
        <v/>
      </c>
      <c r="I8" s="23" t="str">
        <f>IF(AND(F8&gt;11,F8&lt;=13),"/","")</f>
        <v/>
      </c>
      <c r="J8" s="23" t="str">
        <f>IF(AND(F8&gt;13,F8&lt;=15),"/","")</f>
        <v/>
      </c>
      <c r="K8" s="23" t="str">
        <f>IF(AND(F8&gt;=16),"/","")</f>
        <v/>
      </c>
      <c r="L8" s="23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35" t="s">
        <v>665</v>
      </c>
      <c r="C9" s="36" t="s">
        <v>109</v>
      </c>
      <c r="D9" s="18"/>
      <c r="E9" s="18"/>
      <c r="F9" s="23">
        <f t="shared" ref="F9:F52" si="0">D9+E9</f>
        <v>0</v>
      </c>
      <c r="G9" s="24" t="str">
        <f t="shared" ref="G9:G52" si="1">IF(F9&lt;=9,"/","")</f>
        <v>/</v>
      </c>
      <c r="H9" s="24" t="str">
        <f t="shared" ref="H9:H52" si="2">IF(AND(F9&gt;9,F9&lt;=11),"/","")</f>
        <v/>
      </c>
      <c r="I9" s="23" t="str">
        <f t="shared" ref="I9:I52" si="3">IF(AND(F9&gt;11,F9&lt;=13),"/","")</f>
        <v/>
      </c>
      <c r="J9" s="23" t="str">
        <f t="shared" ref="J9:J52" si="4">IF(AND(F9&gt;13,F9&lt;=15),"/","")</f>
        <v/>
      </c>
      <c r="K9" s="23" t="str">
        <f t="shared" ref="K9:K52" si="5">IF(AND(F9&gt;=16),"/","")</f>
        <v/>
      </c>
      <c r="L9" s="23" t="str">
        <f t="shared" ref="L9:L52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35" t="s">
        <v>666</v>
      </c>
      <c r="C10" s="36" t="s">
        <v>667</v>
      </c>
      <c r="D10" s="18"/>
      <c r="E10" s="18"/>
      <c r="F10" s="23">
        <f t="shared" si="0"/>
        <v>0</v>
      </c>
      <c r="G10" s="24" t="str">
        <f t="shared" si="1"/>
        <v>/</v>
      </c>
      <c r="H10" s="24" t="str">
        <f t="shared" si="2"/>
        <v/>
      </c>
      <c r="I10" s="23" t="str">
        <f t="shared" si="3"/>
        <v/>
      </c>
      <c r="J10" s="23" t="str">
        <f t="shared" si="4"/>
        <v/>
      </c>
      <c r="K10" s="23" t="str">
        <f t="shared" si="5"/>
        <v/>
      </c>
      <c r="L10" s="23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35" t="s">
        <v>668</v>
      </c>
      <c r="C11" s="36" t="s">
        <v>669</v>
      </c>
      <c r="D11" s="18"/>
      <c r="E11" s="18"/>
      <c r="F11" s="23">
        <f t="shared" si="0"/>
        <v>0</v>
      </c>
      <c r="G11" s="24" t="str">
        <f t="shared" si="1"/>
        <v>/</v>
      </c>
      <c r="H11" s="24" t="str">
        <f t="shared" si="2"/>
        <v/>
      </c>
      <c r="I11" s="23" t="str">
        <f t="shared" si="3"/>
        <v/>
      </c>
      <c r="J11" s="23" t="str">
        <f t="shared" si="4"/>
        <v/>
      </c>
      <c r="K11" s="23" t="str">
        <f t="shared" si="5"/>
        <v/>
      </c>
      <c r="L11" s="23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35" t="s">
        <v>670</v>
      </c>
      <c r="C12" s="36" t="s">
        <v>94</v>
      </c>
      <c r="D12" s="18"/>
      <c r="E12" s="18"/>
      <c r="F12" s="23">
        <f t="shared" si="0"/>
        <v>0</v>
      </c>
      <c r="G12" s="24" t="str">
        <f t="shared" si="1"/>
        <v>/</v>
      </c>
      <c r="H12" s="24" t="str">
        <f t="shared" si="2"/>
        <v/>
      </c>
      <c r="I12" s="23" t="str">
        <f t="shared" si="3"/>
        <v/>
      </c>
      <c r="J12" s="23" t="str">
        <f t="shared" si="4"/>
        <v/>
      </c>
      <c r="K12" s="23" t="str">
        <f t="shared" si="5"/>
        <v/>
      </c>
      <c r="L12" s="23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35" t="s">
        <v>304</v>
      </c>
      <c r="C13" s="36" t="s">
        <v>671</v>
      </c>
      <c r="D13" s="18"/>
      <c r="E13" s="18"/>
      <c r="F13" s="23">
        <f t="shared" si="0"/>
        <v>0</v>
      </c>
      <c r="G13" s="24" t="str">
        <f t="shared" si="1"/>
        <v>/</v>
      </c>
      <c r="H13" s="24" t="str">
        <f t="shared" si="2"/>
        <v/>
      </c>
      <c r="I13" s="23" t="str">
        <f t="shared" si="3"/>
        <v/>
      </c>
      <c r="J13" s="23" t="str">
        <f t="shared" si="4"/>
        <v/>
      </c>
      <c r="K13" s="23" t="str">
        <f t="shared" si="5"/>
        <v/>
      </c>
      <c r="L13" s="23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35" t="s">
        <v>672</v>
      </c>
      <c r="C14" s="36" t="s">
        <v>673</v>
      </c>
      <c r="D14" s="18"/>
      <c r="E14" s="18"/>
      <c r="F14" s="23">
        <f t="shared" si="0"/>
        <v>0</v>
      </c>
      <c r="G14" s="24" t="str">
        <f t="shared" si="1"/>
        <v>/</v>
      </c>
      <c r="H14" s="24" t="str">
        <f t="shared" si="2"/>
        <v/>
      </c>
      <c r="I14" s="23" t="str">
        <f t="shared" si="3"/>
        <v/>
      </c>
      <c r="J14" s="23" t="str">
        <f t="shared" si="4"/>
        <v/>
      </c>
      <c r="K14" s="23" t="str">
        <f t="shared" si="5"/>
        <v/>
      </c>
      <c r="L14" s="23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35" t="s">
        <v>674</v>
      </c>
      <c r="C15" s="36" t="s">
        <v>675</v>
      </c>
      <c r="D15" s="18"/>
      <c r="E15" s="18"/>
      <c r="F15" s="23">
        <f t="shared" si="0"/>
        <v>0</v>
      </c>
      <c r="G15" s="24" t="str">
        <f t="shared" si="1"/>
        <v>/</v>
      </c>
      <c r="H15" s="24" t="str">
        <f t="shared" si="2"/>
        <v/>
      </c>
      <c r="I15" s="23" t="str">
        <f t="shared" si="3"/>
        <v/>
      </c>
      <c r="J15" s="23" t="str">
        <f t="shared" si="4"/>
        <v/>
      </c>
      <c r="K15" s="23" t="str">
        <f t="shared" si="5"/>
        <v/>
      </c>
      <c r="L15" s="23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35" t="s">
        <v>35</v>
      </c>
      <c r="C16" s="36" t="s">
        <v>676</v>
      </c>
      <c r="D16" s="18"/>
      <c r="E16" s="18"/>
      <c r="F16" s="23">
        <f t="shared" si="0"/>
        <v>0</v>
      </c>
      <c r="G16" s="24" t="str">
        <f t="shared" si="1"/>
        <v>/</v>
      </c>
      <c r="H16" s="24" t="str">
        <f t="shared" si="2"/>
        <v/>
      </c>
      <c r="I16" s="23" t="str">
        <f t="shared" si="3"/>
        <v/>
      </c>
      <c r="J16" s="23" t="str">
        <f t="shared" si="4"/>
        <v/>
      </c>
      <c r="K16" s="23" t="str">
        <f t="shared" si="5"/>
        <v/>
      </c>
      <c r="L16" s="23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35" t="s">
        <v>677</v>
      </c>
      <c r="C17" s="36" t="s">
        <v>678</v>
      </c>
      <c r="D17" s="18"/>
      <c r="E17" s="18"/>
      <c r="F17" s="23">
        <f t="shared" si="0"/>
        <v>0</v>
      </c>
      <c r="G17" s="24" t="str">
        <f t="shared" si="1"/>
        <v>/</v>
      </c>
      <c r="H17" s="24" t="str">
        <f t="shared" si="2"/>
        <v/>
      </c>
      <c r="I17" s="23" t="str">
        <f t="shared" si="3"/>
        <v/>
      </c>
      <c r="J17" s="23" t="str">
        <f t="shared" si="4"/>
        <v/>
      </c>
      <c r="K17" s="23" t="str">
        <f t="shared" si="5"/>
        <v/>
      </c>
      <c r="L17" s="23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35" t="s">
        <v>679</v>
      </c>
      <c r="C18" s="36" t="s">
        <v>680</v>
      </c>
      <c r="D18" s="18"/>
      <c r="E18" s="18"/>
      <c r="F18" s="23">
        <f t="shared" si="0"/>
        <v>0</v>
      </c>
      <c r="G18" s="24" t="str">
        <f t="shared" si="1"/>
        <v>/</v>
      </c>
      <c r="H18" s="24" t="str">
        <f t="shared" si="2"/>
        <v/>
      </c>
      <c r="I18" s="23" t="str">
        <f t="shared" si="3"/>
        <v/>
      </c>
      <c r="J18" s="23" t="str">
        <f t="shared" si="4"/>
        <v/>
      </c>
      <c r="K18" s="23" t="str">
        <f t="shared" si="5"/>
        <v/>
      </c>
      <c r="L18" s="23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35" t="s">
        <v>681</v>
      </c>
      <c r="C19" s="36" t="s">
        <v>682</v>
      </c>
      <c r="D19" s="18"/>
      <c r="E19" s="18"/>
      <c r="F19" s="23">
        <f t="shared" si="0"/>
        <v>0</v>
      </c>
      <c r="G19" s="24" t="str">
        <f t="shared" si="1"/>
        <v>/</v>
      </c>
      <c r="H19" s="24" t="str">
        <f t="shared" si="2"/>
        <v/>
      </c>
      <c r="I19" s="23" t="str">
        <f t="shared" si="3"/>
        <v/>
      </c>
      <c r="J19" s="23" t="str">
        <f t="shared" si="4"/>
        <v/>
      </c>
      <c r="K19" s="23" t="str">
        <f t="shared" si="5"/>
        <v/>
      </c>
      <c r="L19" s="23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35" t="s">
        <v>131</v>
      </c>
      <c r="C20" s="36" t="s">
        <v>683</v>
      </c>
      <c r="D20" s="18"/>
      <c r="E20" s="18"/>
      <c r="F20" s="23">
        <f t="shared" si="0"/>
        <v>0</v>
      </c>
      <c r="G20" s="24" t="str">
        <f t="shared" si="1"/>
        <v>/</v>
      </c>
      <c r="H20" s="24" t="str">
        <f t="shared" si="2"/>
        <v/>
      </c>
      <c r="I20" s="23" t="str">
        <f t="shared" si="3"/>
        <v/>
      </c>
      <c r="J20" s="23" t="str">
        <f t="shared" si="4"/>
        <v/>
      </c>
      <c r="K20" s="23" t="str">
        <f t="shared" si="5"/>
        <v/>
      </c>
      <c r="L20" s="23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35" t="s">
        <v>684</v>
      </c>
      <c r="C21" s="36" t="s">
        <v>101</v>
      </c>
      <c r="D21" s="18"/>
      <c r="E21" s="18"/>
      <c r="F21" s="23">
        <f t="shared" si="0"/>
        <v>0</v>
      </c>
      <c r="G21" s="24" t="str">
        <f t="shared" si="1"/>
        <v>/</v>
      </c>
      <c r="H21" s="24" t="str">
        <f t="shared" si="2"/>
        <v/>
      </c>
      <c r="I21" s="23" t="str">
        <f t="shared" si="3"/>
        <v/>
      </c>
      <c r="J21" s="23" t="str">
        <f t="shared" si="4"/>
        <v/>
      </c>
      <c r="K21" s="23" t="str">
        <f t="shared" si="5"/>
        <v/>
      </c>
      <c r="L21" s="23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35" t="s">
        <v>118</v>
      </c>
      <c r="C22" s="36" t="s">
        <v>685</v>
      </c>
      <c r="D22" s="18"/>
      <c r="E22" s="18"/>
      <c r="F22" s="23">
        <f t="shared" si="0"/>
        <v>0</v>
      </c>
      <c r="G22" s="24" t="str">
        <f t="shared" si="1"/>
        <v>/</v>
      </c>
      <c r="H22" s="24" t="str">
        <f t="shared" si="2"/>
        <v/>
      </c>
      <c r="I22" s="23" t="str">
        <f t="shared" si="3"/>
        <v/>
      </c>
      <c r="J22" s="23" t="str">
        <f t="shared" si="4"/>
        <v/>
      </c>
      <c r="K22" s="23" t="str">
        <f t="shared" si="5"/>
        <v/>
      </c>
      <c r="L22" s="23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35" t="s">
        <v>686</v>
      </c>
      <c r="C23" s="36" t="s">
        <v>687</v>
      </c>
      <c r="D23" s="18"/>
      <c r="E23" s="18"/>
      <c r="F23" s="23">
        <f t="shared" si="0"/>
        <v>0</v>
      </c>
      <c r="G23" s="24" t="str">
        <f t="shared" si="1"/>
        <v>/</v>
      </c>
      <c r="H23" s="24" t="str">
        <f t="shared" si="2"/>
        <v/>
      </c>
      <c r="I23" s="23" t="str">
        <f t="shared" si="3"/>
        <v/>
      </c>
      <c r="J23" s="23" t="str">
        <f t="shared" si="4"/>
        <v/>
      </c>
      <c r="K23" s="23" t="str">
        <f t="shared" si="5"/>
        <v/>
      </c>
      <c r="L23" s="23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35" t="s">
        <v>688</v>
      </c>
      <c r="C24" s="36" t="s">
        <v>689</v>
      </c>
      <c r="D24" s="18"/>
      <c r="E24" s="18"/>
      <c r="F24" s="23">
        <f t="shared" si="0"/>
        <v>0</v>
      </c>
      <c r="G24" s="24" t="str">
        <f t="shared" si="1"/>
        <v>/</v>
      </c>
      <c r="H24" s="24" t="str">
        <f t="shared" si="2"/>
        <v/>
      </c>
      <c r="I24" s="23" t="str">
        <f t="shared" si="3"/>
        <v/>
      </c>
      <c r="J24" s="23" t="str">
        <f t="shared" si="4"/>
        <v/>
      </c>
      <c r="K24" s="23" t="str">
        <f t="shared" si="5"/>
        <v/>
      </c>
      <c r="L24" s="23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35" t="s">
        <v>690</v>
      </c>
      <c r="C25" s="36" t="s">
        <v>691</v>
      </c>
      <c r="D25" s="18"/>
      <c r="E25" s="18"/>
      <c r="F25" s="23">
        <f t="shared" si="0"/>
        <v>0</v>
      </c>
      <c r="G25" s="24" t="str">
        <f t="shared" si="1"/>
        <v>/</v>
      </c>
      <c r="H25" s="24" t="str">
        <f t="shared" si="2"/>
        <v/>
      </c>
      <c r="I25" s="23" t="str">
        <f t="shared" si="3"/>
        <v/>
      </c>
      <c r="J25" s="23" t="str">
        <f t="shared" si="4"/>
        <v/>
      </c>
      <c r="K25" s="23" t="str">
        <f t="shared" si="5"/>
        <v/>
      </c>
      <c r="L25" s="23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35" t="s">
        <v>692</v>
      </c>
      <c r="C26" s="36" t="s">
        <v>693</v>
      </c>
      <c r="D26" s="18"/>
      <c r="E26" s="18"/>
      <c r="F26" s="23">
        <f t="shared" si="0"/>
        <v>0</v>
      </c>
      <c r="G26" s="24" t="str">
        <f t="shared" si="1"/>
        <v>/</v>
      </c>
      <c r="H26" s="24" t="str">
        <f t="shared" si="2"/>
        <v/>
      </c>
      <c r="I26" s="23" t="str">
        <f t="shared" si="3"/>
        <v/>
      </c>
      <c r="J26" s="23" t="str">
        <f t="shared" si="4"/>
        <v/>
      </c>
      <c r="K26" s="23" t="str">
        <f t="shared" si="5"/>
        <v/>
      </c>
      <c r="L26" s="23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35" t="s">
        <v>694</v>
      </c>
      <c r="C27" s="36" t="s">
        <v>695</v>
      </c>
      <c r="D27" s="18"/>
      <c r="E27" s="18"/>
      <c r="F27" s="23">
        <f t="shared" si="0"/>
        <v>0</v>
      </c>
      <c r="G27" s="24" t="str">
        <f t="shared" si="1"/>
        <v>/</v>
      </c>
      <c r="H27" s="24" t="str">
        <f t="shared" si="2"/>
        <v/>
      </c>
      <c r="I27" s="23" t="str">
        <f t="shared" si="3"/>
        <v/>
      </c>
      <c r="J27" s="23" t="str">
        <f t="shared" si="4"/>
        <v/>
      </c>
      <c r="K27" s="23" t="str">
        <f t="shared" si="5"/>
        <v/>
      </c>
      <c r="L27" s="23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35" t="s">
        <v>696</v>
      </c>
      <c r="C28" s="36" t="s">
        <v>85</v>
      </c>
      <c r="D28" s="18"/>
      <c r="E28" s="18"/>
      <c r="F28" s="23">
        <f t="shared" si="0"/>
        <v>0</v>
      </c>
      <c r="G28" s="24" t="str">
        <f t="shared" si="1"/>
        <v>/</v>
      </c>
      <c r="H28" s="24" t="str">
        <f t="shared" si="2"/>
        <v/>
      </c>
      <c r="I28" s="23" t="str">
        <f t="shared" si="3"/>
        <v/>
      </c>
      <c r="J28" s="23" t="str">
        <f t="shared" si="4"/>
        <v/>
      </c>
      <c r="K28" s="23" t="str">
        <f t="shared" si="5"/>
        <v/>
      </c>
      <c r="L28" s="23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35" t="s">
        <v>697</v>
      </c>
      <c r="C29" s="36" t="s">
        <v>698</v>
      </c>
      <c r="D29" s="18"/>
      <c r="E29" s="18"/>
      <c r="F29" s="23">
        <f t="shared" si="0"/>
        <v>0</v>
      </c>
      <c r="G29" s="24" t="str">
        <f t="shared" si="1"/>
        <v>/</v>
      </c>
      <c r="H29" s="24" t="str">
        <f t="shared" si="2"/>
        <v/>
      </c>
      <c r="I29" s="23" t="str">
        <f t="shared" si="3"/>
        <v/>
      </c>
      <c r="J29" s="23" t="str">
        <f t="shared" si="4"/>
        <v/>
      </c>
      <c r="K29" s="23" t="str">
        <f t="shared" si="5"/>
        <v/>
      </c>
      <c r="L29" s="23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35" t="s">
        <v>28</v>
      </c>
      <c r="C30" s="36" t="s">
        <v>699</v>
      </c>
      <c r="D30" s="18"/>
      <c r="E30" s="18"/>
      <c r="F30" s="23">
        <f t="shared" si="0"/>
        <v>0</v>
      </c>
      <c r="G30" s="24" t="str">
        <f t="shared" si="1"/>
        <v>/</v>
      </c>
      <c r="H30" s="24" t="str">
        <f t="shared" si="2"/>
        <v/>
      </c>
      <c r="I30" s="23" t="str">
        <f t="shared" si="3"/>
        <v/>
      </c>
      <c r="J30" s="23" t="str">
        <f t="shared" si="4"/>
        <v/>
      </c>
      <c r="K30" s="23" t="str">
        <f t="shared" si="5"/>
        <v/>
      </c>
      <c r="L30" s="23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35" t="s">
        <v>76</v>
      </c>
      <c r="C31" s="36" t="s">
        <v>700</v>
      </c>
      <c r="D31" s="18"/>
      <c r="E31" s="18"/>
      <c r="F31" s="23">
        <f t="shared" si="0"/>
        <v>0</v>
      </c>
      <c r="G31" s="24" t="str">
        <f t="shared" si="1"/>
        <v>/</v>
      </c>
      <c r="H31" s="24" t="str">
        <f t="shared" si="2"/>
        <v/>
      </c>
      <c r="I31" s="23" t="str">
        <f t="shared" si="3"/>
        <v/>
      </c>
      <c r="J31" s="23" t="str">
        <f t="shared" si="4"/>
        <v/>
      </c>
      <c r="K31" s="23" t="str">
        <f t="shared" si="5"/>
        <v/>
      </c>
      <c r="L31" s="23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35" t="s">
        <v>701</v>
      </c>
      <c r="C32" s="36" t="s">
        <v>702</v>
      </c>
      <c r="D32" s="18"/>
      <c r="E32" s="18"/>
      <c r="F32" s="23">
        <f t="shared" si="0"/>
        <v>0</v>
      </c>
      <c r="G32" s="24" t="str">
        <f t="shared" si="1"/>
        <v>/</v>
      </c>
      <c r="H32" s="24" t="str">
        <f t="shared" si="2"/>
        <v/>
      </c>
      <c r="I32" s="23" t="str">
        <f t="shared" si="3"/>
        <v/>
      </c>
      <c r="J32" s="23" t="str">
        <f t="shared" si="4"/>
        <v/>
      </c>
      <c r="K32" s="23" t="str">
        <f t="shared" si="5"/>
        <v/>
      </c>
      <c r="L32" s="23" t="str">
        <f t="shared" si="6"/>
        <v>ไม่ผ่าน</v>
      </c>
      <c r="M32" s="7"/>
      <c r="N32" s="7"/>
      <c r="O32" s="7"/>
    </row>
    <row r="33" spans="1:28" s="2" customFormat="1" ht="15" customHeight="1" x14ac:dyDescent="0.2">
      <c r="A33" s="21">
        <v>26</v>
      </c>
      <c r="B33" s="35" t="s">
        <v>703</v>
      </c>
      <c r="C33" s="36" t="s">
        <v>704</v>
      </c>
      <c r="D33" s="18"/>
      <c r="E33" s="18"/>
      <c r="F33" s="23">
        <f t="shared" si="0"/>
        <v>0</v>
      </c>
      <c r="G33" s="24" t="str">
        <f t="shared" si="1"/>
        <v>/</v>
      </c>
      <c r="H33" s="24" t="str">
        <f t="shared" si="2"/>
        <v/>
      </c>
      <c r="I33" s="23" t="str">
        <f t="shared" si="3"/>
        <v/>
      </c>
      <c r="J33" s="23" t="str">
        <f t="shared" si="4"/>
        <v/>
      </c>
      <c r="K33" s="23" t="str">
        <f t="shared" si="5"/>
        <v/>
      </c>
      <c r="L33" s="23" t="str">
        <f t="shared" si="6"/>
        <v>ไม่ผ่าน</v>
      </c>
      <c r="M33" s="7"/>
      <c r="N33" s="7"/>
      <c r="O33" s="7"/>
    </row>
    <row r="34" spans="1:28" s="2" customFormat="1" ht="15" customHeight="1" x14ac:dyDescent="0.2">
      <c r="A34" s="21">
        <v>27</v>
      </c>
      <c r="B34" s="35" t="s">
        <v>705</v>
      </c>
      <c r="C34" s="36" t="s">
        <v>706</v>
      </c>
      <c r="D34" s="18"/>
      <c r="E34" s="18"/>
      <c r="F34" s="23">
        <f t="shared" si="0"/>
        <v>0</v>
      </c>
      <c r="G34" s="24" t="str">
        <f t="shared" si="1"/>
        <v>/</v>
      </c>
      <c r="H34" s="24" t="str">
        <f t="shared" si="2"/>
        <v/>
      </c>
      <c r="I34" s="23" t="str">
        <f t="shared" si="3"/>
        <v/>
      </c>
      <c r="J34" s="23" t="str">
        <f t="shared" si="4"/>
        <v/>
      </c>
      <c r="K34" s="23" t="str">
        <f t="shared" si="5"/>
        <v/>
      </c>
      <c r="L34" s="23" t="str">
        <f t="shared" si="6"/>
        <v>ไม่ผ่าน</v>
      </c>
      <c r="M34" s="7"/>
      <c r="N34" s="7"/>
      <c r="O34" s="7"/>
    </row>
    <row r="35" spans="1:28" s="2" customFormat="1" ht="15" customHeight="1" x14ac:dyDescent="0.2">
      <c r="A35" s="21">
        <v>28</v>
      </c>
      <c r="B35" s="35" t="s">
        <v>707</v>
      </c>
      <c r="C35" s="36" t="s">
        <v>708</v>
      </c>
      <c r="D35" s="18"/>
      <c r="E35" s="18"/>
      <c r="F35" s="23">
        <f t="shared" si="0"/>
        <v>0</v>
      </c>
      <c r="G35" s="24" t="str">
        <f t="shared" si="1"/>
        <v>/</v>
      </c>
      <c r="H35" s="24" t="str">
        <f t="shared" si="2"/>
        <v/>
      </c>
      <c r="I35" s="23" t="str">
        <f t="shared" si="3"/>
        <v/>
      </c>
      <c r="J35" s="23" t="str">
        <f t="shared" si="4"/>
        <v/>
      </c>
      <c r="K35" s="23" t="str">
        <f t="shared" si="5"/>
        <v/>
      </c>
      <c r="L35" s="23" t="str">
        <f t="shared" si="6"/>
        <v>ไม่ผ่าน</v>
      </c>
      <c r="M35" s="7"/>
      <c r="N35" s="7"/>
      <c r="O35" s="7"/>
    </row>
    <row r="36" spans="1:28" s="2" customFormat="1" ht="15" customHeight="1" x14ac:dyDescent="0.2">
      <c r="A36" s="21">
        <v>29</v>
      </c>
      <c r="B36" s="35" t="s">
        <v>31</v>
      </c>
      <c r="C36" s="36" t="s">
        <v>709</v>
      </c>
      <c r="D36" s="18"/>
      <c r="E36" s="18"/>
      <c r="F36" s="23">
        <f t="shared" si="0"/>
        <v>0</v>
      </c>
      <c r="G36" s="24" t="str">
        <f t="shared" si="1"/>
        <v>/</v>
      </c>
      <c r="H36" s="24" t="str">
        <f t="shared" si="2"/>
        <v/>
      </c>
      <c r="I36" s="23" t="str">
        <f t="shared" si="3"/>
        <v/>
      </c>
      <c r="J36" s="23" t="str">
        <f t="shared" si="4"/>
        <v/>
      </c>
      <c r="K36" s="23" t="str">
        <f t="shared" si="5"/>
        <v/>
      </c>
      <c r="L36" s="23" t="str">
        <f t="shared" si="6"/>
        <v>ไม่ผ่าน</v>
      </c>
      <c r="M36" s="7"/>
      <c r="N36" s="7"/>
      <c r="O36" s="7"/>
    </row>
    <row r="37" spans="1:28" s="2" customFormat="1" ht="15" customHeight="1" x14ac:dyDescent="0.2">
      <c r="A37" s="21">
        <v>30</v>
      </c>
      <c r="B37" s="35" t="s">
        <v>710</v>
      </c>
      <c r="C37" s="36" t="s">
        <v>711</v>
      </c>
      <c r="D37" s="18"/>
      <c r="E37" s="18"/>
      <c r="F37" s="23">
        <f t="shared" si="0"/>
        <v>0</v>
      </c>
      <c r="G37" s="24" t="str">
        <f t="shared" si="1"/>
        <v>/</v>
      </c>
      <c r="H37" s="24" t="str">
        <f t="shared" si="2"/>
        <v/>
      </c>
      <c r="I37" s="23" t="str">
        <f t="shared" si="3"/>
        <v/>
      </c>
      <c r="J37" s="23" t="str">
        <f t="shared" si="4"/>
        <v/>
      </c>
      <c r="K37" s="23" t="str">
        <f t="shared" si="5"/>
        <v/>
      </c>
      <c r="L37" s="23" t="str">
        <f t="shared" si="6"/>
        <v>ไม่ผ่าน</v>
      </c>
      <c r="M37" s="7"/>
      <c r="N37" s="7"/>
      <c r="O37" s="7"/>
    </row>
    <row r="38" spans="1:28" s="2" customFormat="1" ht="15" customHeight="1" x14ac:dyDescent="0.2">
      <c r="A38" s="21">
        <v>31</v>
      </c>
      <c r="B38" s="35" t="s">
        <v>712</v>
      </c>
      <c r="C38" s="36" t="s">
        <v>99</v>
      </c>
      <c r="D38" s="18"/>
      <c r="E38" s="18"/>
      <c r="F38" s="23">
        <f t="shared" si="0"/>
        <v>0</v>
      </c>
      <c r="G38" s="24" t="str">
        <f t="shared" si="1"/>
        <v>/</v>
      </c>
      <c r="H38" s="24" t="str">
        <f t="shared" si="2"/>
        <v/>
      </c>
      <c r="I38" s="23" t="str">
        <f t="shared" si="3"/>
        <v/>
      </c>
      <c r="J38" s="23" t="str">
        <f t="shared" si="4"/>
        <v/>
      </c>
      <c r="K38" s="23" t="str">
        <f t="shared" si="5"/>
        <v/>
      </c>
      <c r="L38" s="23" t="str">
        <f t="shared" si="6"/>
        <v>ไม่ผ่าน</v>
      </c>
      <c r="M38" s="7"/>
      <c r="N38" s="7"/>
      <c r="O38" s="7"/>
    </row>
    <row r="39" spans="1:28" s="2" customFormat="1" ht="15" customHeight="1" x14ac:dyDescent="0.2">
      <c r="A39" s="21">
        <v>32</v>
      </c>
      <c r="B39" s="35" t="s">
        <v>713</v>
      </c>
      <c r="C39" s="36" t="s">
        <v>86</v>
      </c>
      <c r="D39" s="18"/>
      <c r="E39" s="18"/>
      <c r="F39" s="23">
        <f t="shared" si="0"/>
        <v>0</v>
      </c>
      <c r="G39" s="24" t="str">
        <f t="shared" si="1"/>
        <v>/</v>
      </c>
      <c r="H39" s="24" t="str">
        <f t="shared" si="2"/>
        <v/>
      </c>
      <c r="I39" s="23" t="str">
        <f t="shared" si="3"/>
        <v/>
      </c>
      <c r="J39" s="23" t="str">
        <f t="shared" si="4"/>
        <v/>
      </c>
      <c r="K39" s="23" t="str">
        <f t="shared" si="5"/>
        <v/>
      </c>
      <c r="L39" s="23" t="str">
        <f t="shared" si="6"/>
        <v>ไม่ผ่าน</v>
      </c>
      <c r="M39" s="7"/>
      <c r="N39" s="7"/>
      <c r="O39" s="7"/>
    </row>
    <row r="40" spans="1:28" s="2" customFormat="1" ht="15" customHeight="1" x14ac:dyDescent="0.2">
      <c r="A40" s="21">
        <v>33</v>
      </c>
      <c r="B40" s="35" t="s">
        <v>714</v>
      </c>
      <c r="C40" s="36" t="s">
        <v>715</v>
      </c>
      <c r="D40" s="18"/>
      <c r="E40" s="18"/>
      <c r="F40" s="23">
        <f t="shared" si="0"/>
        <v>0</v>
      </c>
      <c r="G40" s="24" t="str">
        <f t="shared" si="1"/>
        <v>/</v>
      </c>
      <c r="H40" s="24" t="str">
        <f t="shared" si="2"/>
        <v/>
      </c>
      <c r="I40" s="23" t="str">
        <f t="shared" si="3"/>
        <v/>
      </c>
      <c r="J40" s="23" t="str">
        <f t="shared" si="4"/>
        <v/>
      </c>
      <c r="K40" s="23" t="str">
        <f t="shared" si="5"/>
        <v/>
      </c>
      <c r="L40" s="23" t="str">
        <f t="shared" si="6"/>
        <v>ไม่ผ่าน</v>
      </c>
      <c r="M40" s="7"/>
      <c r="N40" s="7"/>
      <c r="O40" s="7"/>
    </row>
    <row r="41" spans="1:28" s="2" customFormat="1" ht="15" customHeight="1" x14ac:dyDescent="0.2">
      <c r="A41" s="21">
        <v>34</v>
      </c>
      <c r="B41" s="35" t="s">
        <v>358</v>
      </c>
      <c r="C41" s="36" t="s">
        <v>716</v>
      </c>
      <c r="D41" s="18"/>
      <c r="E41" s="18"/>
      <c r="F41" s="23">
        <f t="shared" si="0"/>
        <v>0</v>
      </c>
      <c r="G41" s="24" t="str">
        <f t="shared" si="1"/>
        <v>/</v>
      </c>
      <c r="H41" s="24" t="str">
        <f t="shared" si="2"/>
        <v/>
      </c>
      <c r="I41" s="23" t="str">
        <f t="shared" si="3"/>
        <v/>
      </c>
      <c r="J41" s="23" t="str">
        <f t="shared" si="4"/>
        <v/>
      </c>
      <c r="K41" s="23" t="str">
        <f t="shared" si="5"/>
        <v/>
      </c>
      <c r="L41" s="23" t="str">
        <f t="shared" si="6"/>
        <v>ไม่ผ่าน</v>
      </c>
      <c r="M41" s="7"/>
      <c r="N41" s="7"/>
      <c r="O41" s="7"/>
    </row>
    <row r="42" spans="1:28" s="2" customFormat="1" ht="15" customHeight="1" x14ac:dyDescent="0.2">
      <c r="A42" s="21">
        <v>35</v>
      </c>
      <c r="B42" s="35" t="s">
        <v>717</v>
      </c>
      <c r="C42" s="36" t="s">
        <v>718</v>
      </c>
      <c r="D42" s="18"/>
      <c r="E42" s="18"/>
      <c r="F42" s="23">
        <f t="shared" si="0"/>
        <v>0</v>
      </c>
      <c r="G42" s="24" t="str">
        <f t="shared" si="1"/>
        <v>/</v>
      </c>
      <c r="H42" s="24" t="str">
        <f t="shared" si="2"/>
        <v/>
      </c>
      <c r="I42" s="23" t="str">
        <f t="shared" si="3"/>
        <v/>
      </c>
      <c r="J42" s="23" t="str">
        <f t="shared" si="4"/>
        <v/>
      </c>
      <c r="K42" s="23" t="str">
        <f t="shared" si="5"/>
        <v/>
      </c>
      <c r="L42" s="23" t="str">
        <f t="shared" si="6"/>
        <v>ไม่ผ่าน</v>
      </c>
      <c r="M42" s="7"/>
      <c r="N42" s="7"/>
      <c r="O42" s="7"/>
    </row>
    <row r="43" spans="1:28" s="2" customFormat="1" ht="15" customHeight="1" x14ac:dyDescent="0.2">
      <c r="A43" s="21">
        <v>36</v>
      </c>
      <c r="B43" s="35" t="s">
        <v>719</v>
      </c>
      <c r="C43" s="36" t="s">
        <v>720</v>
      </c>
      <c r="D43" s="18"/>
      <c r="E43" s="18"/>
      <c r="F43" s="25">
        <f t="shared" ref="F43:F52" si="7">D43+E43</f>
        <v>0</v>
      </c>
      <c r="G43" s="24" t="str">
        <f t="shared" ref="G43:G52" si="8">IF(F43&lt;=9,"/","")</f>
        <v>/</v>
      </c>
      <c r="H43" s="24" t="str">
        <f t="shared" ref="H43:H52" si="9">IF(AND(F43&gt;9,F43&lt;=11),"/","")</f>
        <v/>
      </c>
      <c r="I43" s="25" t="str">
        <f t="shared" ref="I43:I52" si="10">IF(AND(F43&gt;11,F43&lt;=13),"/","")</f>
        <v/>
      </c>
      <c r="J43" s="25" t="str">
        <f t="shared" ref="J43:J52" si="11">IF(AND(F43&gt;13,F43&lt;=15),"/","")</f>
        <v/>
      </c>
      <c r="K43" s="25" t="str">
        <f t="shared" ref="K43:K52" si="12">IF(AND(F43&gt;=16),"/","")</f>
        <v/>
      </c>
      <c r="L43" s="25" t="str">
        <f t="shared" ref="L43:L52" si="13">IF(F43&gt;=10,"ผ่าน","ไม่ผ่าน")</f>
        <v>ไม่ผ่าน</v>
      </c>
      <c r="M43" s="7"/>
      <c r="N43" s="7"/>
      <c r="O43" s="7"/>
    </row>
    <row r="44" spans="1:28" s="2" customFormat="1" ht="15" customHeight="1" x14ac:dyDescent="0.2">
      <c r="A44" s="21">
        <v>37</v>
      </c>
      <c r="B44" s="35" t="s">
        <v>217</v>
      </c>
      <c r="C44" s="36" t="s">
        <v>721</v>
      </c>
      <c r="D44" s="18"/>
      <c r="E44" s="18"/>
      <c r="F44" s="25">
        <f t="shared" si="7"/>
        <v>0</v>
      </c>
      <c r="G44" s="24" t="str">
        <f t="shared" si="8"/>
        <v>/</v>
      </c>
      <c r="H44" s="24" t="str">
        <f t="shared" si="9"/>
        <v/>
      </c>
      <c r="I44" s="25" t="str">
        <f t="shared" si="10"/>
        <v/>
      </c>
      <c r="J44" s="25" t="str">
        <f t="shared" si="11"/>
        <v/>
      </c>
      <c r="K44" s="25" t="str">
        <f t="shared" si="12"/>
        <v/>
      </c>
      <c r="L44" s="25" t="str">
        <f t="shared" si="13"/>
        <v>ไม่ผ่าน</v>
      </c>
      <c r="M44" s="7"/>
      <c r="N44" s="7"/>
      <c r="O44" s="7"/>
    </row>
    <row r="45" spans="1:28" s="2" customFormat="1" ht="15" customHeight="1" x14ac:dyDescent="0.2">
      <c r="A45" s="21">
        <v>38</v>
      </c>
      <c r="B45" s="35" t="s">
        <v>722</v>
      </c>
      <c r="C45" s="36" t="s">
        <v>723</v>
      </c>
      <c r="D45" s="18"/>
      <c r="E45" s="18"/>
      <c r="F45" s="25">
        <f t="shared" si="7"/>
        <v>0</v>
      </c>
      <c r="G45" s="24" t="str">
        <f t="shared" si="8"/>
        <v>/</v>
      </c>
      <c r="H45" s="24" t="str">
        <f t="shared" si="9"/>
        <v/>
      </c>
      <c r="I45" s="25" t="str">
        <f t="shared" si="10"/>
        <v/>
      </c>
      <c r="J45" s="25" t="str">
        <f t="shared" si="11"/>
        <v/>
      </c>
      <c r="K45" s="25" t="str">
        <f t="shared" si="12"/>
        <v/>
      </c>
      <c r="L45" s="25" t="str">
        <f t="shared" si="13"/>
        <v>ไม่ผ่าน</v>
      </c>
      <c r="M45" s="7"/>
      <c r="N45" s="7"/>
      <c r="O45" s="7"/>
    </row>
    <row r="46" spans="1:28" s="2" customFormat="1" ht="15" customHeight="1" x14ac:dyDescent="0.2">
      <c r="A46" s="21">
        <v>39</v>
      </c>
      <c r="B46" s="35" t="s">
        <v>724</v>
      </c>
      <c r="C46" s="36" t="s">
        <v>725</v>
      </c>
      <c r="D46" s="18"/>
      <c r="E46" s="18"/>
      <c r="F46" s="25">
        <f t="shared" si="7"/>
        <v>0</v>
      </c>
      <c r="G46" s="24" t="str">
        <f t="shared" si="8"/>
        <v>/</v>
      </c>
      <c r="H46" s="24" t="str">
        <f t="shared" si="9"/>
        <v/>
      </c>
      <c r="I46" s="25" t="str">
        <f t="shared" si="10"/>
        <v/>
      </c>
      <c r="J46" s="25" t="str">
        <f t="shared" si="11"/>
        <v/>
      </c>
      <c r="K46" s="25" t="str">
        <f t="shared" si="12"/>
        <v/>
      </c>
      <c r="L46" s="25" t="str">
        <f t="shared" si="13"/>
        <v>ไม่ผ่าน</v>
      </c>
      <c r="M46" s="7"/>
      <c r="N46" s="7"/>
      <c r="O46" s="7"/>
    </row>
    <row r="47" spans="1:28" s="3" customFormat="1" ht="21" x14ac:dyDescent="0.3">
      <c r="A47" s="21">
        <v>40</v>
      </c>
      <c r="B47" s="35" t="s">
        <v>225</v>
      </c>
      <c r="C47" s="36" t="s">
        <v>726</v>
      </c>
      <c r="D47" s="18"/>
      <c r="E47" s="18"/>
      <c r="F47" s="25">
        <f t="shared" si="7"/>
        <v>0</v>
      </c>
      <c r="G47" s="24" t="str">
        <f t="shared" si="8"/>
        <v>/</v>
      </c>
      <c r="H47" s="24" t="str">
        <f t="shared" si="9"/>
        <v/>
      </c>
      <c r="I47" s="25" t="str">
        <f t="shared" si="10"/>
        <v/>
      </c>
      <c r="J47" s="25" t="str">
        <f t="shared" si="11"/>
        <v/>
      </c>
      <c r="K47" s="25" t="str">
        <f t="shared" si="12"/>
        <v/>
      </c>
      <c r="L47" s="25" t="str">
        <f t="shared" si="13"/>
        <v>ไม่ผ่าน</v>
      </c>
      <c r="M47" s="11"/>
      <c r="N47" s="11"/>
      <c r="O47" s="11"/>
    </row>
    <row r="48" spans="1:28" s="8" customFormat="1" ht="21" x14ac:dyDescent="0.25">
      <c r="A48" s="21">
        <v>41</v>
      </c>
      <c r="B48" s="35" t="s">
        <v>727</v>
      </c>
      <c r="C48" s="36" t="s">
        <v>728</v>
      </c>
      <c r="D48" s="18"/>
      <c r="E48" s="18"/>
      <c r="F48" s="25">
        <f t="shared" si="7"/>
        <v>0</v>
      </c>
      <c r="G48" s="24" t="str">
        <f t="shared" si="8"/>
        <v>/</v>
      </c>
      <c r="H48" s="24" t="str">
        <f t="shared" si="9"/>
        <v/>
      </c>
      <c r="I48" s="25" t="str">
        <f t="shared" si="10"/>
        <v/>
      </c>
      <c r="J48" s="25" t="str">
        <f t="shared" si="11"/>
        <v/>
      </c>
      <c r="K48" s="25" t="str">
        <f t="shared" si="12"/>
        <v/>
      </c>
      <c r="L48" s="25" t="str">
        <f t="shared" si="13"/>
        <v>ไม่ผ่าน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8" customFormat="1" ht="21" x14ac:dyDescent="0.25">
      <c r="A49" s="21">
        <v>42</v>
      </c>
      <c r="B49" s="35" t="s">
        <v>729</v>
      </c>
      <c r="C49" s="36" t="s">
        <v>730</v>
      </c>
      <c r="D49" s="18"/>
      <c r="E49" s="18"/>
      <c r="F49" s="25">
        <f t="shared" si="7"/>
        <v>0</v>
      </c>
      <c r="G49" s="24" t="str">
        <f t="shared" si="8"/>
        <v>/</v>
      </c>
      <c r="H49" s="24" t="str">
        <f t="shared" si="9"/>
        <v/>
      </c>
      <c r="I49" s="25" t="str">
        <f t="shared" si="10"/>
        <v/>
      </c>
      <c r="J49" s="25" t="str">
        <f t="shared" si="11"/>
        <v/>
      </c>
      <c r="K49" s="25" t="str">
        <f t="shared" si="12"/>
        <v/>
      </c>
      <c r="L49" s="25" t="str">
        <f t="shared" si="13"/>
        <v>ไม่ผ่าน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s="8" customFormat="1" ht="21" x14ac:dyDescent="0.25">
      <c r="A50" s="21">
        <v>43</v>
      </c>
      <c r="B50" s="35" t="s">
        <v>83</v>
      </c>
      <c r="C50" s="36" t="s">
        <v>731</v>
      </c>
      <c r="D50" s="18"/>
      <c r="E50" s="18"/>
      <c r="F50" s="25">
        <f t="shared" si="7"/>
        <v>0</v>
      </c>
      <c r="G50" s="24" t="str">
        <f t="shared" si="8"/>
        <v>/</v>
      </c>
      <c r="H50" s="24" t="str">
        <f t="shared" si="9"/>
        <v/>
      </c>
      <c r="I50" s="25" t="str">
        <f t="shared" si="10"/>
        <v/>
      </c>
      <c r="J50" s="25" t="str">
        <f t="shared" si="11"/>
        <v/>
      </c>
      <c r="K50" s="25" t="str">
        <f t="shared" si="12"/>
        <v/>
      </c>
      <c r="L50" s="25" t="str">
        <f t="shared" si="13"/>
        <v>ไม่ผ่าน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8" customFormat="1" ht="21" x14ac:dyDescent="0.25">
      <c r="A51" s="21">
        <v>44</v>
      </c>
      <c r="B51" s="35" t="s">
        <v>732</v>
      </c>
      <c r="C51" s="36" t="s">
        <v>733</v>
      </c>
      <c r="D51" s="18"/>
      <c r="E51" s="18"/>
      <c r="F51" s="25">
        <f t="shared" si="7"/>
        <v>0</v>
      </c>
      <c r="G51" s="24" t="str">
        <f t="shared" si="8"/>
        <v>/</v>
      </c>
      <c r="H51" s="24" t="str">
        <f t="shared" si="9"/>
        <v/>
      </c>
      <c r="I51" s="25" t="str">
        <f t="shared" si="10"/>
        <v/>
      </c>
      <c r="J51" s="25" t="str">
        <f t="shared" si="11"/>
        <v/>
      </c>
      <c r="K51" s="25" t="str">
        <f t="shared" si="12"/>
        <v/>
      </c>
      <c r="L51" s="25" t="str">
        <f t="shared" si="13"/>
        <v>ไม่ผ่าน</v>
      </c>
    </row>
    <row r="52" spans="1:28" s="8" customFormat="1" ht="21" x14ac:dyDescent="0.25">
      <c r="A52" s="21">
        <v>45</v>
      </c>
      <c r="B52" s="35" t="s">
        <v>734</v>
      </c>
      <c r="C52" s="36" t="s">
        <v>735</v>
      </c>
      <c r="D52" s="18"/>
      <c r="E52" s="18"/>
      <c r="F52" s="25">
        <f t="shared" si="7"/>
        <v>0</v>
      </c>
      <c r="G52" s="24" t="str">
        <f t="shared" si="8"/>
        <v>/</v>
      </c>
      <c r="H52" s="24" t="str">
        <f t="shared" si="9"/>
        <v/>
      </c>
      <c r="I52" s="25" t="str">
        <f t="shared" si="10"/>
        <v/>
      </c>
      <c r="J52" s="25" t="str">
        <f t="shared" si="11"/>
        <v/>
      </c>
      <c r="K52" s="25" t="str">
        <f t="shared" si="12"/>
        <v/>
      </c>
      <c r="L52" s="25" t="str">
        <f t="shared" si="13"/>
        <v>ไม่ผ่าน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51" t="s">
        <v>8</v>
      </c>
      <c r="B53" s="52"/>
      <c r="C53" s="52"/>
      <c r="D53" s="52"/>
      <c r="E53" s="52"/>
      <c r="F53" s="52"/>
      <c r="G53" s="52"/>
      <c r="H53" s="52"/>
      <c r="I53" s="53"/>
      <c r="J53" s="54" t="s">
        <v>17</v>
      </c>
      <c r="K53" s="54"/>
      <c r="L53" s="24">
        <f>COUNTIF(L8:L52,"ผ่าน")</f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45">
      <c r="A54" s="43" t="s">
        <v>9</v>
      </c>
      <c r="B54" s="44"/>
      <c r="C54" s="44"/>
      <c r="D54" s="44"/>
      <c r="E54" s="44"/>
      <c r="F54" s="44"/>
      <c r="G54" s="44"/>
      <c r="H54" s="44"/>
      <c r="I54" s="45"/>
      <c r="J54" s="55" t="s">
        <v>18</v>
      </c>
      <c r="K54" s="55"/>
      <c r="L54" s="26">
        <f>COUNTIF(L8:L52,"ไม่ผ่าน")</f>
        <v>45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8" customFormat="1" ht="21" x14ac:dyDescent="0.25">
      <c r="A55" s="15"/>
      <c r="B55" s="19" t="s">
        <v>57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9"/>
      <c r="C56" s="15"/>
      <c r="D56" s="15"/>
      <c r="E56" s="15"/>
      <c r="F56" s="15"/>
      <c r="G56" s="15"/>
      <c r="H56" s="15"/>
      <c r="I56" s="15"/>
      <c r="J56" s="15"/>
      <c r="K56" s="15"/>
      <c r="L56" s="1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56" t="s">
        <v>63</v>
      </c>
      <c r="G57" s="56"/>
      <c r="H57" s="56"/>
      <c r="I57" s="56"/>
      <c r="J57" s="56"/>
      <c r="K57" s="56"/>
      <c r="L57" s="5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25">
      <c r="A58" s="15"/>
      <c r="B58" s="15"/>
      <c r="C58" s="15"/>
      <c r="D58" s="15"/>
      <c r="E58" s="15"/>
      <c r="F58" s="56" t="s">
        <v>64</v>
      </c>
      <c r="G58" s="56"/>
      <c r="H58" s="56"/>
      <c r="I58" s="56"/>
      <c r="J58" s="56"/>
      <c r="K58" s="56"/>
      <c r="L58" s="5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25">
      <c r="A59" s="15"/>
      <c r="B59" s="15"/>
      <c r="C59" s="15"/>
      <c r="D59" s="15"/>
      <c r="E59" s="15"/>
      <c r="F59" s="15"/>
      <c r="G59" s="56" t="s">
        <v>65</v>
      </c>
      <c r="H59" s="56"/>
      <c r="I59" s="56"/>
      <c r="J59" s="56"/>
      <c r="K59" s="56"/>
      <c r="L59" s="1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15"/>
      <c r="C60" s="15"/>
      <c r="D60" s="20"/>
      <c r="E60" s="20"/>
      <c r="F60" s="20"/>
      <c r="G60" s="20"/>
      <c r="H60" s="20"/>
      <c r="I60" s="20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 t="s">
        <v>11</v>
      </c>
      <c r="C61" s="43" t="s">
        <v>12</v>
      </c>
      <c r="D61" s="44"/>
      <c r="E61" s="45"/>
      <c r="F61" s="27" t="s">
        <v>13</v>
      </c>
      <c r="G61" s="28"/>
      <c r="H61" s="46" t="s">
        <v>14</v>
      </c>
      <c r="I61" s="47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8"/>
      <c r="C62" s="48" t="s">
        <v>55</v>
      </c>
      <c r="D62" s="49"/>
      <c r="E62" s="50"/>
      <c r="F62" s="41" t="s">
        <v>15</v>
      </c>
      <c r="G62" s="42"/>
      <c r="H62" s="46">
        <f>COUNTIF(K8:K52,"/")</f>
        <v>0</v>
      </c>
      <c r="I62" s="47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21" x14ac:dyDescent="0.45">
      <c r="A63" s="20"/>
      <c r="B63" s="58"/>
      <c r="C63" s="48" t="s">
        <v>58</v>
      </c>
      <c r="D63" s="49"/>
      <c r="E63" s="50"/>
      <c r="F63" s="41" t="s">
        <v>19</v>
      </c>
      <c r="G63" s="42"/>
      <c r="H63" s="46">
        <f>COUNTIF(J8:J52,"/")</f>
        <v>0</v>
      </c>
      <c r="I63" s="47"/>
      <c r="J63" s="20"/>
      <c r="K63" s="20"/>
      <c r="L63" s="20"/>
    </row>
    <row r="64" spans="1:28" ht="21" x14ac:dyDescent="0.45">
      <c r="A64" s="20"/>
      <c r="B64" s="58"/>
      <c r="C64" s="48" t="s">
        <v>59</v>
      </c>
      <c r="D64" s="49"/>
      <c r="E64" s="50"/>
      <c r="F64" s="41" t="s">
        <v>16</v>
      </c>
      <c r="G64" s="42"/>
      <c r="H64" s="46">
        <f>COUNTIF(I8:I52,"/")</f>
        <v>0</v>
      </c>
      <c r="I64" s="47"/>
      <c r="J64" s="20"/>
      <c r="K64" s="20"/>
      <c r="L64" s="20"/>
    </row>
    <row r="65" spans="1:12" ht="21" x14ac:dyDescent="0.45">
      <c r="A65" s="20"/>
      <c r="B65" s="58"/>
      <c r="C65" s="48" t="s">
        <v>60</v>
      </c>
      <c r="D65" s="49"/>
      <c r="E65" s="50"/>
      <c r="F65" s="41" t="s">
        <v>17</v>
      </c>
      <c r="G65" s="42"/>
      <c r="H65" s="46">
        <f>COUNTIF(H8:H52,"/")</f>
        <v>0</v>
      </c>
      <c r="I65" s="47"/>
      <c r="J65" s="20"/>
      <c r="K65" s="20"/>
      <c r="L65" s="20"/>
    </row>
    <row r="66" spans="1:12" ht="21" x14ac:dyDescent="0.45">
      <c r="A66" s="20"/>
      <c r="B66" s="59"/>
      <c r="C66" s="48" t="s">
        <v>61</v>
      </c>
      <c r="D66" s="49"/>
      <c r="E66" s="50"/>
      <c r="F66" s="41" t="s">
        <v>18</v>
      </c>
      <c r="G66" s="42"/>
      <c r="H66" s="46">
        <f>COUNTIF(G8:G52,"/")</f>
        <v>45</v>
      </c>
      <c r="I66" s="47"/>
      <c r="J66" s="20"/>
      <c r="K66" s="20"/>
      <c r="L66" s="20"/>
    </row>
    <row r="67" spans="1:12" ht="21" x14ac:dyDescent="0.45">
      <c r="A67" s="20"/>
      <c r="B67" s="15"/>
      <c r="C67" s="15"/>
      <c r="D67" s="20"/>
      <c r="E67" s="20"/>
      <c r="F67" s="20"/>
      <c r="G67" s="20"/>
      <c r="H67" s="20"/>
      <c r="I67" s="20"/>
      <c r="J67" s="20"/>
      <c r="K67" s="20"/>
      <c r="L67" s="20"/>
    </row>
  </sheetData>
  <mergeCells count="40">
    <mergeCell ref="A53:I53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1:B66"/>
    <mergeCell ref="C61:E61"/>
    <mergeCell ref="H61:I61"/>
    <mergeCell ref="C62:E62"/>
    <mergeCell ref="F62:G62"/>
    <mergeCell ref="A54:I54"/>
    <mergeCell ref="J54:K54"/>
    <mergeCell ref="F57:L57"/>
    <mergeCell ref="F58:L58"/>
    <mergeCell ref="G59:K59"/>
    <mergeCell ref="H62:I62"/>
    <mergeCell ref="C63:E63"/>
    <mergeCell ref="F63:G63"/>
    <mergeCell ref="H63:I63"/>
    <mergeCell ref="C64:E64"/>
    <mergeCell ref="F64:G64"/>
    <mergeCell ref="H64:I64"/>
    <mergeCell ref="C65:E65"/>
    <mergeCell ref="F65:G65"/>
    <mergeCell ref="H65:I65"/>
    <mergeCell ref="C66:E66"/>
    <mergeCell ref="F66:G66"/>
    <mergeCell ref="H66:I66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 1 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Company>prachinburi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lenovo</cp:lastModifiedBy>
  <cp:lastPrinted>2019-03-09T08:03:50Z</cp:lastPrinted>
  <dcterms:created xsi:type="dcterms:W3CDTF">2005-03-17T02:29:30Z</dcterms:created>
  <dcterms:modified xsi:type="dcterms:W3CDTF">2020-12-19T09:31:14Z</dcterms:modified>
</cp:coreProperties>
</file>