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โรงเรียนปราจีนกัลยาณี\จุดเน้น\ปี2564\"/>
    </mc:Choice>
  </mc:AlternateContent>
  <xr:revisionPtr revIDLastSave="0" documentId="13_ncr:1_{1A8DCC57-B3E5-4BFD-8ABE-E20A6DFEE6A5}" xr6:coauthVersionLast="45" xr6:coauthVersionMax="45" xr10:uidLastSave="{00000000-0000-0000-0000-000000000000}"/>
  <bookViews>
    <workbookView xWindow="9945" yWindow="105" windowWidth="9345" windowHeight="10710" tabRatio="813" firstSheet="5" activeTab="9" xr2:uid="{00000000-000D-0000-FFFF-FFFF00000000}"/>
  </bookViews>
  <sheets>
    <sheet name="ห้อง 1 " sheetId="143" r:id="rId1"/>
    <sheet name="ห้อง 2" sheetId="149" r:id="rId2"/>
    <sheet name="ห้อง 3" sheetId="150" r:id="rId3"/>
    <sheet name="ห้อง 4" sheetId="151" r:id="rId4"/>
    <sheet name="ห้อง 5" sheetId="152" r:id="rId5"/>
    <sheet name="ห้อง 6" sheetId="153" r:id="rId6"/>
    <sheet name="ห้อง 7" sheetId="154" r:id="rId7"/>
    <sheet name="ห้อง 8" sheetId="155" r:id="rId8"/>
    <sheet name="ห้อง 9" sheetId="156" r:id="rId9"/>
    <sheet name="ห้อง 10" sheetId="157" r:id="rId10"/>
  </sheets>
  <definedNames>
    <definedName name="_xlnm._FilterDatabase" localSheetId="0" hidden="1">'ห้อง 1 '!$B$8:$C$30</definedName>
    <definedName name="_xlnm._FilterDatabase" localSheetId="9" hidden="1">'ห้อง 10'!$B$8:$C$30</definedName>
    <definedName name="_xlnm._FilterDatabase" localSheetId="1" hidden="1">'ห้อง 2'!$B$8:$C$30</definedName>
    <definedName name="_xlnm._FilterDatabase" localSheetId="2" hidden="1">'ห้อง 3'!$B$8:$C$30</definedName>
    <definedName name="_xlnm._FilterDatabase" localSheetId="3" hidden="1">'ห้อง 4'!$B$8:$C$30</definedName>
    <definedName name="_xlnm._FilterDatabase" localSheetId="4" hidden="1">'ห้อง 5'!$B$8:$C$30</definedName>
    <definedName name="_xlnm._FilterDatabase" localSheetId="5" hidden="1">'ห้อง 6'!$B$8:$C$30</definedName>
    <definedName name="_xlnm._FilterDatabase" localSheetId="6" hidden="1">'ห้อง 7'!$B$8:$C$30</definedName>
    <definedName name="_xlnm._FilterDatabase" localSheetId="7" hidden="1">'ห้อง 8'!$B$8:$C$30</definedName>
    <definedName name="_xlnm._FilterDatabase" localSheetId="8" hidden="1">'ห้อง 9'!$B$8:$C$30</definedName>
  </definedNames>
  <calcPr calcId="191029"/>
</workbook>
</file>

<file path=xl/calcChain.xml><?xml version="1.0" encoding="utf-8"?>
<calcChain xmlns="http://schemas.openxmlformats.org/spreadsheetml/2006/main">
  <c r="G51" i="156" l="1"/>
  <c r="I51" i="156" s="1"/>
  <c r="G52" i="156"/>
  <c r="J52" i="156" s="1"/>
  <c r="G50" i="155"/>
  <c r="H50" i="155" s="1"/>
  <c r="G51" i="155"/>
  <c r="I51" i="155" s="1"/>
  <c r="H51" i="155"/>
  <c r="G52" i="155"/>
  <c r="J52" i="155" s="1"/>
  <c r="I52" i="155"/>
  <c r="G34" i="149"/>
  <c r="H34" i="149" s="1"/>
  <c r="J34" i="149"/>
  <c r="M34" i="149"/>
  <c r="G35" i="149"/>
  <c r="H35" i="149" s="1"/>
  <c r="G36" i="149"/>
  <c r="I36" i="149" s="1"/>
  <c r="H36" i="149"/>
  <c r="G37" i="149"/>
  <c r="J37" i="149" s="1"/>
  <c r="H37" i="149"/>
  <c r="I37" i="149"/>
  <c r="M37" i="149"/>
  <c r="G38" i="149"/>
  <c r="K38" i="149" s="1"/>
  <c r="H38" i="149"/>
  <c r="I38" i="149"/>
  <c r="J38" i="149"/>
  <c r="G39" i="149"/>
  <c r="L39" i="149" s="1"/>
  <c r="J39" i="149"/>
  <c r="K39" i="149"/>
  <c r="G40" i="149"/>
  <c r="H40" i="149"/>
  <c r="I40" i="149"/>
  <c r="J40" i="149"/>
  <c r="K40" i="149"/>
  <c r="L40" i="149"/>
  <c r="M40" i="149"/>
  <c r="G41" i="149"/>
  <c r="H41" i="149"/>
  <c r="I41" i="149"/>
  <c r="J41" i="149"/>
  <c r="K41" i="149"/>
  <c r="L41" i="149"/>
  <c r="M41" i="149"/>
  <c r="G42" i="149"/>
  <c r="H42" i="149" s="1"/>
  <c r="J42" i="149"/>
  <c r="K42" i="149"/>
  <c r="L42" i="149"/>
  <c r="M42" i="149"/>
  <c r="M51" i="156" l="1"/>
  <c r="I52" i="156"/>
  <c r="L51" i="156"/>
  <c r="K52" i="156"/>
  <c r="J51" i="156"/>
  <c r="H51" i="156"/>
  <c r="H52" i="156"/>
  <c r="M52" i="156"/>
  <c r="L52" i="156"/>
  <c r="K51" i="156"/>
  <c r="H52" i="155"/>
  <c r="M51" i="155"/>
  <c r="M52" i="155"/>
  <c r="I50" i="155"/>
  <c r="M50" i="155"/>
  <c r="L50" i="155"/>
  <c r="L51" i="155"/>
  <c r="K50" i="155"/>
  <c r="L52" i="155"/>
  <c r="K51" i="155"/>
  <c r="J50" i="155"/>
  <c r="K52" i="155"/>
  <c r="J51" i="155"/>
  <c r="I39" i="149"/>
  <c r="M35" i="149"/>
  <c r="L34" i="149"/>
  <c r="H39" i="149"/>
  <c r="M36" i="149"/>
  <c r="L35" i="149"/>
  <c r="K34" i="149"/>
  <c r="L36" i="149"/>
  <c r="K35" i="149"/>
  <c r="M38" i="149"/>
  <c r="L37" i="149"/>
  <c r="K36" i="149"/>
  <c r="J35" i="149"/>
  <c r="I34" i="149"/>
  <c r="I42" i="149"/>
  <c r="M39" i="149"/>
  <c r="L38" i="149"/>
  <c r="K37" i="149"/>
  <c r="J36" i="149"/>
  <c r="I35" i="149"/>
  <c r="M52" i="157"/>
  <c r="K52" i="157"/>
  <c r="G52" i="157"/>
  <c r="L52" i="157" s="1"/>
  <c r="G51" i="157"/>
  <c r="M50" i="157"/>
  <c r="K50" i="157"/>
  <c r="H50" i="157"/>
  <c r="G50" i="157"/>
  <c r="J50" i="157" s="1"/>
  <c r="G49" i="157"/>
  <c r="I49" i="157" s="1"/>
  <c r="I48" i="157"/>
  <c r="G48" i="157"/>
  <c r="H48" i="157" s="1"/>
  <c r="M47" i="157"/>
  <c r="K47" i="157"/>
  <c r="G47" i="157"/>
  <c r="I47" i="157" s="1"/>
  <c r="G46" i="157"/>
  <c r="M46" i="157" s="1"/>
  <c r="L45" i="157"/>
  <c r="K45" i="157"/>
  <c r="I45" i="157"/>
  <c r="H45" i="157"/>
  <c r="G45" i="157"/>
  <c r="M45" i="157" s="1"/>
  <c r="K44" i="157"/>
  <c r="J44" i="157"/>
  <c r="G44" i="157"/>
  <c r="L44" i="157" s="1"/>
  <c r="J43" i="157"/>
  <c r="G43" i="157"/>
  <c r="K43" i="157" s="1"/>
  <c r="K42" i="157"/>
  <c r="I42" i="157"/>
  <c r="H42" i="157"/>
  <c r="G42" i="157"/>
  <c r="J42" i="157" s="1"/>
  <c r="J41" i="157"/>
  <c r="G41" i="157"/>
  <c r="I41" i="157" s="1"/>
  <c r="G40" i="157"/>
  <c r="H40" i="157" s="1"/>
  <c r="M39" i="157"/>
  <c r="L39" i="157"/>
  <c r="K39" i="157"/>
  <c r="J39" i="157"/>
  <c r="I39" i="157"/>
  <c r="H39" i="157"/>
  <c r="G39" i="157"/>
  <c r="G38" i="157"/>
  <c r="M38" i="157" s="1"/>
  <c r="L37" i="157"/>
  <c r="K37" i="157"/>
  <c r="J37" i="157"/>
  <c r="H37" i="157"/>
  <c r="G37" i="157"/>
  <c r="M37" i="157" s="1"/>
  <c r="J36" i="157"/>
  <c r="I36" i="157"/>
  <c r="G36" i="157"/>
  <c r="L36" i="157" s="1"/>
  <c r="J35" i="157"/>
  <c r="G35" i="157"/>
  <c r="K35" i="157" s="1"/>
  <c r="K34" i="157"/>
  <c r="I34" i="157"/>
  <c r="H34" i="157"/>
  <c r="G34" i="157"/>
  <c r="J34" i="157" s="1"/>
  <c r="J33" i="157"/>
  <c r="G33" i="157"/>
  <c r="I33" i="157" s="1"/>
  <c r="G32" i="157"/>
  <c r="H32" i="157" s="1"/>
  <c r="M31" i="157"/>
  <c r="L31" i="157"/>
  <c r="K31" i="157"/>
  <c r="J31" i="157"/>
  <c r="I31" i="157"/>
  <c r="H31" i="157"/>
  <c r="G31" i="157"/>
  <c r="G30" i="157"/>
  <c r="M30" i="157" s="1"/>
  <c r="L29" i="157"/>
  <c r="K29" i="157"/>
  <c r="J29" i="157"/>
  <c r="H29" i="157"/>
  <c r="G29" i="157"/>
  <c r="M29" i="157" s="1"/>
  <c r="J28" i="157"/>
  <c r="I28" i="157"/>
  <c r="G28" i="157"/>
  <c r="L28" i="157" s="1"/>
  <c r="G27" i="157"/>
  <c r="K27" i="157" s="1"/>
  <c r="K26" i="157"/>
  <c r="I26" i="157"/>
  <c r="H26" i="157"/>
  <c r="G26" i="157"/>
  <c r="J26" i="157" s="1"/>
  <c r="J25" i="157"/>
  <c r="G25" i="157"/>
  <c r="I25" i="157" s="1"/>
  <c r="G24" i="157"/>
  <c r="H24" i="157" s="1"/>
  <c r="M23" i="157"/>
  <c r="L23" i="157"/>
  <c r="K23" i="157"/>
  <c r="J23" i="157"/>
  <c r="I23" i="157"/>
  <c r="H23" i="157"/>
  <c r="G23" i="157"/>
  <c r="G22" i="157"/>
  <c r="M22" i="157" s="1"/>
  <c r="L21" i="157"/>
  <c r="K21" i="157"/>
  <c r="J21" i="157"/>
  <c r="H21" i="157"/>
  <c r="G21" i="157"/>
  <c r="M21" i="157" s="1"/>
  <c r="J20" i="157"/>
  <c r="G20" i="157"/>
  <c r="L20" i="157" s="1"/>
  <c r="G19" i="157"/>
  <c r="K19" i="157" s="1"/>
  <c r="K18" i="157"/>
  <c r="I18" i="157"/>
  <c r="H18" i="157"/>
  <c r="G18" i="157"/>
  <c r="J18" i="157" s="1"/>
  <c r="G17" i="157"/>
  <c r="I17" i="157" s="1"/>
  <c r="G16" i="157"/>
  <c r="H16" i="157" s="1"/>
  <c r="M15" i="157"/>
  <c r="L15" i="157"/>
  <c r="K15" i="157"/>
  <c r="J15" i="157"/>
  <c r="I15" i="157"/>
  <c r="H15" i="157"/>
  <c r="G15" i="157"/>
  <c r="G14" i="157"/>
  <c r="M14" i="157" s="1"/>
  <c r="L13" i="157"/>
  <c r="K13" i="157"/>
  <c r="J13" i="157"/>
  <c r="G13" i="157"/>
  <c r="M13" i="157" s="1"/>
  <c r="J12" i="157"/>
  <c r="G12" i="157"/>
  <c r="L12" i="157" s="1"/>
  <c r="I11" i="157"/>
  <c r="G11" i="157"/>
  <c r="K11" i="157" s="1"/>
  <c r="K10" i="157"/>
  <c r="I10" i="157"/>
  <c r="H10" i="157"/>
  <c r="G10" i="157"/>
  <c r="J10" i="157" s="1"/>
  <c r="G9" i="157"/>
  <c r="I9" i="157" s="1"/>
  <c r="G8" i="157"/>
  <c r="H8" i="157" s="1"/>
  <c r="I50" i="156"/>
  <c r="G50" i="156"/>
  <c r="H50" i="156" s="1"/>
  <c r="G49" i="156"/>
  <c r="I49" i="156" s="1"/>
  <c r="G48" i="156"/>
  <c r="H48" i="156" s="1"/>
  <c r="M47" i="156"/>
  <c r="G47" i="156"/>
  <c r="L47" i="156" s="1"/>
  <c r="G46" i="156"/>
  <c r="L46" i="156" s="1"/>
  <c r="G45" i="156"/>
  <c r="J45" i="156" s="1"/>
  <c r="G44" i="156"/>
  <c r="I44" i="156" s="1"/>
  <c r="G43" i="156"/>
  <c r="H43" i="156" s="1"/>
  <c r="L42" i="156"/>
  <c r="G42" i="156"/>
  <c r="M42" i="156" s="1"/>
  <c r="G41" i="156"/>
  <c r="I41" i="156" s="1"/>
  <c r="G40" i="156"/>
  <c r="H40" i="156" s="1"/>
  <c r="G39" i="156"/>
  <c r="L39" i="156" s="1"/>
  <c r="G38" i="156"/>
  <c r="L38" i="156" s="1"/>
  <c r="G37" i="156"/>
  <c r="J37" i="156" s="1"/>
  <c r="G36" i="156"/>
  <c r="I36" i="156" s="1"/>
  <c r="G35" i="156"/>
  <c r="H35" i="156" s="1"/>
  <c r="G34" i="156"/>
  <c r="M34" i="156" s="1"/>
  <c r="G33" i="156"/>
  <c r="I33" i="156" s="1"/>
  <c r="G32" i="156"/>
  <c r="H32" i="156" s="1"/>
  <c r="G31" i="156"/>
  <c r="L31" i="156" s="1"/>
  <c r="G30" i="156"/>
  <c r="L30" i="156" s="1"/>
  <c r="G29" i="156"/>
  <c r="J29" i="156" s="1"/>
  <c r="G28" i="156"/>
  <c r="I28" i="156" s="1"/>
  <c r="G27" i="156"/>
  <c r="H27" i="156" s="1"/>
  <c r="I26" i="156"/>
  <c r="G26" i="156"/>
  <c r="H26" i="156" s="1"/>
  <c r="G25" i="156"/>
  <c r="I25" i="156" s="1"/>
  <c r="G24" i="156"/>
  <c r="H24" i="156" s="1"/>
  <c r="H23" i="156"/>
  <c r="G23" i="156"/>
  <c r="L23" i="156" s="1"/>
  <c r="G22" i="156"/>
  <c r="L22" i="156" s="1"/>
  <c r="G21" i="156"/>
  <c r="J21" i="156" s="1"/>
  <c r="G20" i="156"/>
  <c r="I20" i="156" s="1"/>
  <c r="G19" i="156"/>
  <c r="M18" i="156"/>
  <c r="L18" i="156"/>
  <c r="I18" i="156"/>
  <c r="G18" i="156"/>
  <c r="K18" i="156" s="1"/>
  <c r="G17" i="156"/>
  <c r="I17" i="156" s="1"/>
  <c r="G16" i="156"/>
  <c r="H16" i="156" s="1"/>
  <c r="M15" i="156"/>
  <c r="G15" i="156"/>
  <c r="L15" i="156" s="1"/>
  <c r="G14" i="156"/>
  <c r="L14" i="156" s="1"/>
  <c r="G13" i="156"/>
  <c r="J13" i="156" s="1"/>
  <c r="G12" i="156"/>
  <c r="I12" i="156" s="1"/>
  <c r="G11" i="156"/>
  <c r="K11" i="156" s="1"/>
  <c r="G10" i="156"/>
  <c r="G9" i="156"/>
  <c r="I9" i="156" s="1"/>
  <c r="G8" i="156"/>
  <c r="H8" i="156" s="1"/>
  <c r="G49" i="155"/>
  <c r="I49" i="155" s="1"/>
  <c r="G48" i="155"/>
  <c r="H48" i="155" s="1"/>
  <c r="G47" i="155"/>
  <c r="L47" i="155" s="1"/>
  <c r="G46" i="155"/>
  <c r="M46" i="155" s="1"/>
  <c r="G45" i="155"/>
  <c r="M45" i="155" s="1"/>
  <c r="G44" i="155"/>
  <c r="H44" i="155" s="1"/>
  <c r="G43" i="155"/>
  <c r="M43" i="155" s="1"/>
  <c r="G42" i="155"/>
  <c r="J42" i="155" s="1"/>
  <c r="G41" i="155"/>
  <c r="I41" i="155" s="1"/>
  <c r="G40" i="155"/>
  <c r="H40" i="155" s="1"/>
  <c r="G39" i="155"/>
  <c r="L39" i="155" s="1"/>
  <c r="G38" i="155"/>
  <c r="M38" i="155" s="1"/>
  <c r="G37" i="155"/>
  <c r="L37" i="155" s="1"/>
  <c r="G36" i="155"/>
  <c r="H36" i="155" s="1"/>
  <c r="G35" i="155"/>
  <c r="M35" i="155" s="1"/>
  <c r="G34" i="155"/>
  <c r="J34" i="155" s="1"/>
  <c r="G33" i="155"/>
  <c r="I33" i="155" s="1"/>
  <c r="G32" i="155"/>
  <c r="H32" i="155" s="1"/>
  <c r="G31" i="155"/>
  <c r="L31" i="155" s="1"/>
  <c r="G30" i="155"/>
  <c r="M30" i="155" s="1"/>
  <c r="M29" i="155"/>
  <c r="G29" i="155"/>
  <c r="K29" i="155" s="1"/>
  <c r="G28" i="155"/>
  <c r="H28" i="155" s="1"/>
  <c r="G27" i="155"/>
  <c r="M27" i="155" s="1"/>
  <c r="G26" i="155"/>
  <c r="J26" i="155" s="1"/>
  <c r="G25" i="155"/>
  <c r="I25" i="155" s="1"/>
  <c r="G24" i="155"/>
  <c r="G23" i="155"/>
  <c r="L23" i="155" s="1"/>
  <c r="G22" i="155"/>
  <c r="M22" i="155" s="1"/>
  <c r="G21" i="155"/>
  <c r="I21" i="155" s="1"/>
  <c r="G20" i="155"/>
  <c r="H20" i="155" s="1"/>
  <c r="G19" i="155"/>
  <c r="M19" i="155" s="1"/>
  <c r="G18" i="155"/>
  <c r="G17" i="155"/>
  <c r="I17" i="155" s="1"/>
  <c r="G16" i="155"/>
  <c r="H16" i="155" s="1"/>
  <c r="G15" i="155"/>
  <c r="L15" i="155" s="1"/>
  <c r="G14" i="155"/>
  <c r="M14" i="155" s="1"/>
  <c r="G13" i="155"/>
  <c r="I13" i="155" s="1"/>
  <c r="G12" i="155"/>
  <c r="G11" i="155"/>
  <c r="M11" i="155" s="1"/>
  <c r="G10" i="155"/>
  <c r="J10" i="155" s="1"/>
  <c r="G9" i="155"/>
  <c r="I9" i="155" s="1"/>
  <c r="G8" i="155"/>
  <c r="H8" i="155" s="1"/>
  <c r="G51" i="154"/>
  <c r="K51" i="154" s="1"/>
  <c r="G50" i="154"/>
  <c r="J50" i="154" s="1"/>
  <c r="L49" i="154"/>
  <c r="G49" i="154"/>
  <c r="I49" i="154" s="1"/>
  <c r="G48" i="154"/>
  <c r="L47" i="154"/>
  <c r="I47" i="154"/>
  <c r="G47" i="154"/>
  <c r="K47" i="154" s="1"/>
  <c r="G46" i="154"/>
  <c r="M46" i="154" s="1"/>
  <c r="G45" i="154"/>
  <c r="M45" i="154" s="1"/>
  <c r="G44" i="154"/>
  <c r="L44" i="154" s="1"/>
  <c r="G43" i="154"/>
  <c r="K43" i="154" s="1"/>
  <c r="M42" i="154"/>
  <c r="G42" i="154"/>
  <c r="J42" i="154" s="1"/>
  <c r="G41" i="154"/>
  <c r="I41" i="154" s="1"/>
  <c r="L40" i="154"/>
  <c r="G40" i="154"/>
  <c r="H40" i="154" s="1"/>
  <c r="M39" i="154"/>
  <c r="L39" i="154"/>
  <c r="K39" i="154"/>
  <c r="J39" i="154"/>
  <c r="I39" i="154"/>
  <c r="H39" i="154"/>
  <c r="G39" i="154"/>
  <c r="G38" i="154"/>
  <c r="M38" i="154" s="1"/>
  <c r="G37" i="154"/>
  <c r="G36" i="154"/>
  <c r="L36" i="154" s="1"/>
  <c r="G35" i="154"/>
  <c r="K35" i="154" s="1"/>
  <c r="G34" i="154"/>
  <c r="M33" i="154"/>
  <c r="G33" i="154"/>
  <c r="I33" i="154" s="1"/>
  <c r="L32" i="154"/>
  <c r="J32" i="154"/>
  <c r="I32" i="154"/>
  <c r="G32" i="154"/>
  <c r="H32" i="154" s="1"/>
  <c r="I31" i="154"/>
  <c r="G31" i="154"/>
  <c r="H31" i="154" s="1"/>
  <c r="G30" i="154"/>
  <c r="M30" i="154" s="1"/>
  <c r="H29" i="154"/>
  <c r="G29" i="154"/>
  <c r="M29" i="154" s="1"/>
  <c r="G28" i="154"/>
  <c r="G27" i="154"/>
  <c r="K27" i="154" s="1"/>
  <c r="M26" i="154"/>
  <c r="K26" i="154"/>
  <c r="G26" i="154"/>
  <c r="J26" i="154" s="1"/>
  <c r="G25" i="154"/>
  <c r="I25" i="154" s="1"/>
  <c r="G24" i="154"/>
  <c r="H24" i="154" s="1"/>
  <c r="G23" i="154"/>
  <c r="G22" i="154"/>
  <c r="M22" i="154" s="1"/>
  <c r="I21" i="154"/>
  <c r="G21" i="154"/>
  <c r="M21" i="154" s="1"/>
  <c r="M20" i="154"/>
  <c r="G20" i="154"/>
  <c r="L20" i="154" s="1"/>
  <c r="G19" i="154"/>
  <c r="L18" i="154"/>
  <c r="K18" i="154"/>
  <c r="G18" i="154"/>
  <c r="J18" i="154" s="1"/>
  <c r="G17" i="154"/>
  <c r="I17" i="154" s="1"/>
  <c r="M16" i="154"/>
  <c r="J16" i="154"/>
  <c r="G16" i="154"/>
  <c r="H16" i="154" s="1"/>
  <c r="L15" i="154"/>
  <c r="H15" i="154"/>
  <c r="G15" i="154"/>
  <c r="I15" i="154" s="1"/>
  <c r="G14" i="154"/>
  <c r="M14" i="154" s="1"/>
  <c r="G13" i="154"/>
  <c r="M13" i="154" s="1"/>
  <c r="M12" i="154"/>
  <c r="G12" i="154"/>
  <c r="L12" i="154" s="1"/>
  <c r="G11" i="154"/>
  <c r="K11" i="154" s="1"/>
  <c r="G10" i="154"/>
  <c r="J10" i="154" s="1"/>
  <c r="G9" i="154"/>
  <c r="I9" i="154" s="1"/>
  <c r="G8" i="154"/>
  <c r="H8" i="154" s="1"/>
  <c r="G52" i="153"/>
  <c r="M51" i="153"/>
  <c r="L51" i="153"/>
  <c r="H51" i="153"/>
  <c r="G51" i="153"/>
  <c r="K51" i="153" s="1"/>
  <c r="L50" i="153"/>
  <c r="G50" i="153"/>
  <c r="J50" i="153" s="1"/>
  <c r="M49" i="153"/>
  <c r="L49" i="153"/>
  <c r="K49" i="153"/>
  <c r="J49" i="153"/>
  <c r="G49" i="153"/>
  <c r="I49" i="153" s="1"/>
  <c r="J48" i="153"/>
  <c r="G48" i="153"/>
  <c r="H48" i="153" s="1"/>
  <c r="G47" i="153"/>
  <c r="G46" i="153"/>
  <c r="M46" i="153" s="1"/>
  <c r="G45" i="153"/>
  <c r="M45" i="153" s="1"/>
  <c r="G44" i="153"/>
  <c r="L44" i="153" s="1"/>
  <c r="H43" i="153"/>
  <c r="G43" i="153"/>
  <c r="K43" i="153" s="1"/>
  <c r="L42" i="153"/>
  <c r="K42" i="153"/>
  <c r="G42" i="153"/>
  <c r="J42" i="153" s="1"/>
  <c r="J41" i="153"/>
  <c r="G41" i="153"/>
  <c r="I41" i="153" s="1"/>
  <c r="M40" i="153"/>
  <c r="J40" i="153"/>
  <c r="G40" i="153"/>
  <c r="H40" i="153" s="1"/>
  <c r="M39" i="153"/>
  <c r="L39" i="153"/>
  <c r="K39" i="153"/>
  <c r="J39" i="153"/>
  <c r="I39" i="153"/>
  <c r="H39" i="153"/>
  <c r="G39" i="153"/>
  <c r="G38" i="153"/>
  <c r="K38" i="153" s="1"/>
  <c r="G37" i="153"/>
  <c r="M37" i="153" s="1"/>
  <c r="M36" i="153"/>
  <c r="I36" i="153"/>
  <c r="G36" i="153"/>
  <c r="L36" i="153" s="1"/>
  <c r="L35" i="153"/>
  <c r="G35" i="153"/>
  <c r="K35" i="153" s="1"/>
  <c r="L34" i="153"/>
  <c r="G34" i="153"/>
  <c r="J34" i="153" s="1"/>
  <c r="K33" i="153"/>
  <c r="G33" i="153"/>
  <c r="I33" i="153" s="1"/>
  <c r="M32" i="153"/>
  <c r="L32" i="153"/>
  <c r="K32" i="153"/>
  <c r="G32" i="153"/>
  <c r="H32" i="153" s="1"/>
  <c r="L31" i="153"/>
  <c r="K31" i="153"/>
  <c r="J31" i="153"/>
  <c r="I31" i="153"/>
  <c r="H31" i="153"/>
  <c r="G31" i="153"/>
  <c r="M31" i="153" s="1"/>
  <c r="G30" i="153"/>
  <c r="M30" i="153" s="1"/>
  <c r="G29" i="153"/>
  <c r="M29" i="153" s="1"/>
  <c r="G28" i="153"/>
  <c r="M27" i="153"/>
  <c r="L27" i="153"/>
  <c r="H27" i="153"/>
  <c r="G27" i="153"/>
  <c r="K27" i="153" s="1"/>
  <c r="G26" i="153"/>
  <c r="M25" i="153"/>
  <c r="L25" i="153"/>
  <c r="G25" i="153"/>
  <c r="I25" i="153" s="1"/>
  <c r="L24" i="153"/>
  <c r="K24" i="153"/>
  <c r="J24" i="153"/>
  <c r="I24" i="153"/>
  <c r="G24" i="153"/>
  <c r="H24" i="153" s="1"/>
  <c r="I23" i="153"/>
  <c r="G23" i="153"/>
  <c r="G22" i="153"/>
  <c r="K22" i="153" s="1"/>
  <c r="G21" i="153"/>
  <c r="M21" i="153" s="1"/>
  <c r="M20" i="153"/>
  <c r="G20" i="153"/>
  <c r="L20" i="153" s="1"/>
  <c r="L19" i="153"/>
  <c r="G19" i="153"/>
  <c r="M18" i="153"/>
  <c r="L18" i="153"/>
  <c r="K18" i="153"/>
  <c r="G18" i="153"/>
  <c r="J18" i="153" s="1"/>
  <c r="L17" i="153"/>
  <c r="K17" i="153"/>
  <c r="J17" i="153"/>
  <c r="G17" i="153"/>
  <c r="I17" i="153" s="1"/>
  <c r="I16" i="153"/>
  <c r="G16" i="153"/>
  <c r="H16" i="153" s="1"/>
  <c r="G15" i="153"/>
  <c r="M15" i="153" s="1"/>
  <c r="G14" i="153"/>
  <c r="M14" i="153" s="1"/>
  <c r="G13" i="153"/>
  <c r="M13" i="153" s="1"/>
  <c r="M12" i="153"/>
  <c r="G12" i="153"/>
  <c r="L12" i="153" s="1"/>
  <c r="G11" i="153"/>
  <c r="M10" i="153"/>
  <c r="L10" i="153"/>
  <c r="K10" i="153"/>
  <c r="G10" i="153"/>
  <c r="J10" i="153" s="1"/>
  <c r="J9" i="153"/>
  <c r="G9" i="153"/>
  <c r="M8" i="153"/>
  <c r="G8" i="153"/>
  <c r="L51" i="152"/>
  <c r="J51" i="152"/>
  <c r="G51" i="152"/>
  <c r="K51" i="152" s="1"/>
  <c r="M50" i="152"/>
  <c r="L50" i="152"/>
  <c r="G50" i="152"/>
  <c r="J50" i="152" s="1"/>
  <c r="J49" i="152"/>
  <c r="G49" i="152"/>
  <c r="I49" i="152" s="1"/>
  <c r="G48" i="152"/>
  <c r="H48" i="152" s="1"/>
  <c r="G47" i="152"/>
  <c r="K47" i="152" s="1"/>
  <c r="G46" i="152"/>
  <c r="M46" i="152" s="1"/>
  <c r="G45" i="152"/>
  <c r="M45" i="152" s="1"/>
  <c r="M44" i="152"/>
  <c r="G44" i="152"/>
  <c r="L44" i="152" s="1"/>
  <c r="G43" i="152"/>
  <c r="K43" i="152" s="1"/>
  <c r="M42" i="152"/>
  <c r="L42" i="152"/>
  <c r="K42" i="152"/>
  <c r="G42" i="152"/>
  <c r="J42" i="152" s="1"/>
  <c r="K41" i="152"/>
  <c r="H41" i="152"/>
  <c r="G41" i="152"/>
  <c r="I41" i="152" s="1"/>
  <c r="G40" i="152"/>
  <c r="H40" i="152" s="1"/>
  <c r="M39" i="152"/>
  <c r="J39" i="152"/>
  <c r="I39" i="152"/>
  <c r="H39" i="152"/>
  <c r="G39" i="152"/>
  <c r="L39" i="152" s="1"/>
  <c r="G38" i="152"/>
  <c r="M38" i="152" s="1"/>
  <c r="G37" i="152"/>
  <c r="M37" i="152" s="1"/>
  <c r="G36" i="152"/>
  <c r="L36" i="152" s="1"/>
  <c r="G35" i="152"/>
  <c r="M34" i="152"/>
  <c r="G34" i="152"/>
  <c r="J34" i="152" s="1"/>
  <c r="G33" i="152"/>
  <c r="I33" i="152" s="1"/>
  <c r="I32" i="152"/>
  <c r="G32" i="152"/>
  <c r="M31" i="152"/>
  <c r="L31" i="152"/>
  <c r="J31" i="152"/>
  <c r="I31" i="152"/>
  <c r="G31" i="152"/>
  <c r="K31" i="152" s="1"/>
  <c r="G30" i="152"/>
  <c r="M30" i="152" s="1"/>
  <c r="G29" i="152"/>
  <c r="M29" i="152" s="1"/>
  <c r="M28" i="152"/>
  <c r="G28" i="152"/>
  <c r="L28" i="152" s="1"/>
  <c r="G27" i="152"/>
  <c r="L26" i="152"/>
  <c r="I26" i="152"/>
  <c r="G26" i="152"/>
  <c r="J26" i="152" s="1"/>
  <c r="G25" i="152"/>
  <c r="K24" i="152"/>
  <c r="J24" i="152"/>
  <c r="G24" i="152"/>
  <c r="H24" i="152" s="1"/>
  <c r="I23" i="152"/>
  <c r="G23" i="152"/>
  <c r="H23" i="152" s="1"/>
  <c r="G22" i="152"/>
  <c r="M22" i="152" s="1"/>
  <c r="G21" i="152"/>
  <c r="M21" i="152" s="1"/>
  <c r="G20" i="152"/>
  <c r="L20" i="152" s="1"/>
  <c r="L19" i="152"/>
  <c r="G19" i="152"/>
  <c r="K19" i="152" s="1"/>
  <c r="G18" i="152"/>
  <c r="J18" i="152" s="1"/>
  <c r="G17" i="152"/>
  <c r="G16" i="152"/>
  <c r="H16" i="152" s="1"/>
  <c r="G15" i="152"/>
  <c r="M15" i="152" s="1"/>
  <c r="G14" i="152"/>
  <c r="M14" i="152" s="1"/>
  <c r="G13" i="152"/>
  <c r="M13" i="152" s="1"/>
  <c r="G12" i="152"/>
  <c r="L12" i="152" s="1"/>
  <c r="G11" i="152"/>
  <c r="K11" i="152" s="1"/>
  <c r="M10" i="152"/>
  <c r="G10" i="152"/>
  <c r="J10" i="152" s="1"/>
  <c r="G9" i="152"/>
  <c r="K9" i="152" s="1"/>
  <c r="I8" i="152"/>
  <c r="G8" i="152"/>
  <c r="H8" i="152" s="1"/>
  <c r="G49" i="151"/>
  <c r="I49" i="151" s="1"/>
  <c r="G50" i="151"/>
  <c r="I50" i="151" s="1"/>
  <c r="K50" i="151"/>
  <c r="G51" i="151"/>
  <c r="K51" i="151" s="1"/>
  <c r="H51" i="151"/>
  <c r="G49" i="150"/>
  <c r="K49" i="150" s="1"/>
  <c r="H49" i="150"/>
  <c r="I49" i="150"/>
  <c r="G50" i="150"/>
  <c r="H50" i="150" s="1"/>
  <c r="G51" i="150"/>
  <c r="I51" i="150" s="1"/>
  <c r="G52" i="150"/>
  <c r="G48" i="151"/>
  <c r="J48" i="151" s="1"/>
  <c r="G47" i="151"/>
  <c r="K47" i="151" s="1"/>
  <c r="G46" i="151"/>
  <c r="H46" i="151" s="1"/>
  <c r="L45" i="151"/>
  <c r="G45" i="151"/>
  <c r="M45" i="151" s="1"/>
  <c r="G44" i="151"/>
  <c r="M44" i="151" s="1"/>
  <c r="M43" i="151"/>
  <c r="G43" i="151"/>
  <c r="G42" i="151"/>
  <c r="J42" i="151" s="1"/>
  <c r="G41" i="151"/>
  <c r="I41" i="151" s="1"/>
  <c r="G40" i="151"/>
  <c r="J40" i="151" s="1"/>
  <c r="G39" i="151"/>
  <c r="G38" i="151"/>
  <c r="H38" i="151" s="1"/>
  <c r="G37" i="151"/>
  <c r="M37" i="151" s="1"/>
  <c r="G36" i="151"/>
  <c r="M36" i="151" s="1"/>
  <c r="K35" i="151"/>
  <c r="G35" i="151"/>
  <c r="G34" i="151"/>
  <c r="J34" i="151" s="1"/>
  <c r="G33" i="151"/>
  <c r="I33" i="151" s="1"/>
  <c r="G32" i="151"/>
  <c r="J32" i="151" s="1"/>
  <c r="G31" i="151"/>
  <c r="I30" i="151"/>
  <c r="G30" i="151"/>
  <c r="H30" i="151" s="1"/>
  <c r="G29" i="151"/>
  <c r="M29" i="151" s="1"/>
  <c r="G28" i="151"/>
  <c r="M28" i="151" s="1"/>
  <c r="G27" i="151"/>
  <c r="H27" i="151" s="1"/>
  <c r="G26" i="151"/>
  <c r="G25" i="151"/>
  <c r="I25" i="151" s="1"/>
  <c r="I24" i="151"/>
  <c r="G24" i="151"/>
  <c r="J24" i="151" s="1"/>
  <c r="G23" i="151"/>
  <c r="K23" i="151" s="1"/>
  <c r="G22" i="151"/>
  <c r="G21" i="151"/>
  <c r="M21" i="151" s="1"/>
  <c r="G20" i="151"/>
  <c r="M20" i="151" s="1"/>
  <c r="G19" i="151"/>
  <c r="K19" i="151" s="1"/>
  <c r="G18" i="151"/>
  <c r="J18" i="151" s="1"/>
  <c r="L17" i="151"/>
  <c r="K17" i="151"/>
  <c r="G17" i="151"/>
  <c r="I17" i="151" s="1"/>
  <c r="G16" i="151"/>
  <c r="G15" i="151"/>
  <c r="K15" i="151" s="1"/>
  <c r="G14" i="151"/>
  <c r="H14" i="151" s="1"/>
  <c r="H13" i="151"/>
  <c r="G13" i="151"/>
  <c r="M13" i="151" s="1"/>
  <c r="G12" i="151"/>
  <c r="M12" i="151" s="1"/>
  <c r="I11" i="151"/>
  <c r="G11" i="151"/>
  <c r="L11" i="151" s="1"/>
  <c r="G10" i="151"/>
  <c r="J10" i="151" s="1"/>
  <c r="G9" i="151"/>
  <c r="I9" i="151" s="1"/>
  <c r="I8" i="151"/>
  <c r="G8" i="151"/>
  <c r="H8" i="151" s="1"/>
  <c r="G48" i="150"/>
  <c r="J48" i="150" s="1"/>
  <c r="L47" i="150"/>
  <c r="K47" i="150"/>
  <c r="G47" i="150"/>
  <c r="I47" i="150" s="1"/>
  <c r="G46" i="150"/>
  <c r="H46" i="150" s="1"/>
  <c r="G45" i="150"/>
  <c r="M45" i="150" s="1"/>
  <c r="G44" i="150"/>
  <c r="M44" i="150" s="1"/>
  <c r="G43" i="150"/>
  <c r="M43" i="150" s="1"/>
  <c r="G42" i="150"/>
  <c r="L42" i="150" s="1"/>
  <c r="G41" i="150"/>
  <c r="K41" i="150" s="1"/>
  <c r="G40" i="150"/>
  <c r="J40" i="150" s="1"/>
  <c r="G39" i="150"/>
  <c r="I39" i="150" s="1"/>
  <c r="L38" i="150"/>
  <c r="G38" i="150"/>
  <c r="K37" i="150"/>
  <c r="G37" i="150"/>
  <c r="J37" i="150" s="1"/>
  <c r="G36" i="150"/>
  <c r="J36" i="150" s="1"/>
  <c r="G35" i="150"/>
  <c r="M35" i="150" s="1"/>
  <c r="G34" i="150"/>
  <c r="L34" i="150" s="1"/>
  <c r="G33" i="150"/>
  <c r="K33" i="150" s="1"/>
  <c r="G32" i="150"/>
  <c r="J32" i="150" s="1"/>
  <c r="G31" i="150"/>
  <c r="I31" i="150" s="1"/>
  <c r="G30" i="150"/>
  <c r="J30" i="150" s="1"/>
  <c r="G29" i="150"/>
  <c r="M29" i="150" s="1"/>
  <c r="G28" i="150"/>
  <c r="J28" i="150" s="1"/>
  <c r="G27" i="150"/>
  <c r="M27" i="150" s="1"/>
  <c r="G26" i="150"/>
  <c r="L26" i="150" s="1"/>
  <c r="G25" i="150"/>
  <c r="K25" i="150" s="1"/>
  <c r="G24" i="150"/>
  <c r="J24" i="150" s="1"/>
  <c r="M23" i="150"/>
  <c r="L23" i="150"/>
  <c r="K23" i="150"/>
  <c r="J23" i="150"/>
  <c r="G23" i="150"/>
  <c r="I23" i="150" s="1"/>
  <c r="G22" i="150"/>
  <c r="H22" i="150" s="1"/>
  <c r="G21" i="150"/>
  <c r="L21" i="150" s="1"/>
  <c r="G20" i="150"/>
  <c r="L20" i="150" s="1"/>
  <c r="G19" i="150"/>
  <c r="M19" i="150" s="1"/>
  <c r="G18" i="150"/>
  <c r="L18" i="150" s="1"/>
  <c r="G17" i="150"/>
  <c r="K17" i="150" s="1"/>
  <c r="G16" i="150"/>
  <c r="J16" i="150" s="1"/>
  <c r="G15" i="150"/>
  <c r="I15" i="150" s="1"/>
  <c r="G14" i="150"/>
  <c r="M14" i="150" s="1"/>
  <c r="M13" i="150"/>
  <c r="K13" i="150"/>
  <c r="I13" i="150"/>
  <c r="G13" i="150"/>
  <c r="L13" i="150" s="1"/>
  <c r="G12" i="150"/>
  <c r="K12" i="150" s="1"/>
  <c r="G11" i="150"/>
  <c r="M11" i="150" s="1"/>
  <c r="G10" i="150"/>
  <c r="L10" i="150" s="1"/>
  <c r="G9" i="150"/>
  <c r="K9" i="150" s="1"/>
  <c r="G8" i="150"/>
  <c r="J8" i="150" s="1"/>
  <c r="G33" i="149"/>
  <c r="M33" i="149" s="1"/>
  <c r="G32" i="149"/>
  <c r="M32" i="149" s="1"/>
  <c r="G31" i="149"/>
  <c r="I31" i="149" s="1"/>
  <c r="G30" i="149"/>
  <c r="H30" i="149" s="1"/>
  <c r="G29" i="149"/>
  <c r="L29" i="149" s="1"/>
  <c r="G28" i="149"/>
  <c r="K28" i="149" s="1"/>
  <c r="G27" i="149"/>
  <c r="J27" i="149" s="1"/>
  <c r="G26" i="149"/>
  <c r="H26" i="149" s="1"/>
  <c r="G25" i="149"/>
  <c r="M25" i="149" s="1"/>
  <c r="G24" i="149"/>
  <c r="M24" i="149" s="1"/>
  <c r="G23" i="149"/>
  <c r="I23" i="149" s="1"/>
  <c r="G22" i="149"/>
  <c r="H22" i="149" s="1"/>
  <c r="G21" i="149"/>
  <c r="L21" i="149" s="1"/>
  <c r="G20" i="149"/>
  <c r="K20" i="149" s="1"/>
  <c r="G19" i="149"/>
  <c r="I19" i="149" s="1"/>
  <c r="G18" i="149"/>
  <c r="H18" i="149" s="1"/>
  <c r="G17" i="149"/>
  <c r="M17" i="149" s="1"/>
  <c r="G16" i="149"/>
  <c r="M16" i="149" s="1"/>
  <c r="G15" i="149"/>
  <c r="H15" i="149" s="1"/>
  <c r="G14" i="149"/>
  <c r="H14" i="149" s="1"/>
  <c r="G13" i="149"/>
  <c r="L13" i="149" s="1"/>
  <c r="G12" i="149"/>
  <c r="J12" i="149" s="1"/>
  <c r="G11" i="149"/>
  <c r="H11" i="149" s="1"/>
  <c r="G10" i="149"/>
  <c r="H10" i="149" s="1"/>
  <c r="G9" i="149"/>
  <c r="M9" i="149" s="1"/>
  <c r="G8" i="149"/>
  <c r="J8" i="149" s="1"/>
  <c r="L27" i="156" l="1"/>
  <c r="K43" i="156"/>
  <c r="H34" i="156"/>
  <c r="M39" i="156"/>
  <c r="I11" i="156"/>
  <c r="J26" i="156"/>
  <c r="K35" i="156"/>
  <c r="J50" i="156"/>
  <c r="J11" i="156"/>
  <c r="K26" i="156"/>
  <c r="H31" i="156"/>
  <c r="L35" i="156"/>
  <c r="K50" i="156"/>
  <c r="L11" i="156"/>
  <c r="L26" i="156"/>
  <c r="M31" i="156"/>
  <c r="I42" i="156"/>
  <c r="H47" i="156"/>
  <c r="L50" i="156"/>
  <c r="L13" i="155"/>
  <c r="K20" i="155"/>
  <c r="L20" i="155"/>
  <c r="M20" i="155"/>
  <c r="J13" i="155"/>
  <c r="K13" i="155"/>
  <c r="L29" i="155"/>
  <c r="J35" i="155"/>
  <c r="L36" i="155"/>
  <c r="K10" i="155"/>
  <c r="M36" i="155"/>
  <c r="I27" i="155"/>
  <c r="J43" i="155"/>
  <c r="K21" i="155"/>
  <c r="M37" i="155"/>
  <c r="I28" i="155"/>
  <c r="M44" i="155"/>
  <c r="M15" i="154"/>
  <c r="M25" i="154"/>
  <c r="L51" i="154"/>
  <c r="K9" i="154"/>
  <c r="I13" i="154"/>
  <c r="M18" i="154"/>
  <c r="L33" i="154"/>
  <c r="K40" i="154"/>
  <c r="M47" i="154"/>
  <c r="L10" i="154"/>
  <c r="I24" i="154"/>
  <c r="M40" i="154"/>
  <c r="H45" i="154"/>
  <c r="I45" i="154"/>
  <c r="K8" i="154"/>
  <c r="L11" i="154"/>
  <c r="J15" i="154"/>
  <c r="J17" i="154"/>
  <c r="J25" i="154"/>
  <c r="L35" i="154"/>
  <c r="K41" i="154"/>
  <c r="L8" i="154"/>
  <c r="K15" i="154"/>
  <c r="H21" i="154"/>
  <c r="K25" i="154"/>
  <c r="K32" i="154"/>
  <c r="K50" i="154"/>
  <c r="M8" i="154"/>
  <c r="L25" i="154"/>
  <c r="J11" i="151"/>
  <c r="M19" i="151"/>
  <c r="I34" i="151"/>
  <c r="I40" i="151"/>
  <c r="L19" i="151"/>
  <c r="M11" i="151"/>
  <c r="L51" i="151"/>
  <c r="L9" i="151"/>
  <c r="I27" i="151"/>
  <c r="I19" i="151"/>
  <c r="M23" i="151"/>
  <c r="K27" i="151"/>
  <c r="I32" i="151"/>
  <c r="J27" i="151"/>
  <c r="H11" i="151"/>
  <c r="J19" i="151"/>
  <c r="L27" i="151"/>
  <c r="H49" i="151"/>
  <c r="H19" i="149"/>
  <c r="J19" i="149"/>
  <c r="J26" i="149"/>
  <c r="K19" i="149"/>
  <c r="L19" i="149"/>
  <c r="M19" i="149"/>
  <c r="I17" i="149"/>
  <c r="K12" i="149"/>
  <c r="H16" i="149"/>
  <c r="I18" i="149"/>
  <c r="I27" i="149"/>
  <c r="H22" i="151"/>
  <c r="I22" i="151"/>
  <c r="K31" i="151"/>
  <c r="M31" i="151"/>
  <c r="L41" i="151"/>
  <c r="I25" i="152"/>
  <c r="M25" i="152"/>
  <c r="L25" i="152"/>
  <c r="J25" i="152"/>
  <c r="H25" i="152"/>
  <c r="M37" i="154"/>
  <c r="I37" i="154"/>
  <c r="H37" i="154"/>
  <c r="M12" i="149"/>
  <c r="J24" i="149"/>
  <c r="L27" i="149"/>
  <c r="J32" i="149"/>
  <c r="I14" i="150"/>
  <c r="I14" i="151"/>
  <c r="L37" i="151"/>
  <c r="H43" i="151"/>
  <c r="J43" i="151"/>
  <c r="I43" i="151"/>
  <c r="L28" i="153"/>
  <c r="M28" i="153"/>
  <c r="M23" i="154"/>
  <c r="L23" i="154"/>
  <c r="K23" i="154"/>
  <c r="J23" i="154"/>
  <c r="I23" i="154"/>
  <c r="H23" i="154"/>
  <c r="J18" i="155"/>
  <c r="K18" i="155"/>
  <c r="I16" i="149"/>
  <c r="H30" i="150"/>
  <c r="K30" i="150"/>
  <c r="J16" i="149"/>
  <c r="K9" i="149"/>
  <c r="L18" i="149"/>
  <c r="M27" i="149"/>
  <c r="J14" i="150"/>
  <c r="M42" i="150"/>
  <c r="K43" i="151"/>
  <c r="H47" i="151"/>
  <c r="J16" i="152"/>
  <c r="K35" i="152"/>
  <c r="M35" i="152"/>
  <c r="H23" i="153"/>
  <c r="M23" i="153"/>
  <c r="L23" i="153"/>
  <c r="K23" i="153"/>
  <c r="J23" i="153"/>
  <c r="K19" i="154"/>
  <c r="L19" i="154"/>
  <c r="H48" i="154"/>
  <c r="M48" i="154"/>
  <c r="L48" i="154"/>
  <c r="K48" i="154"/>
  <c r="J48" i="154"/>
  <c r="I48" i="154"/>
  <c r="M10" i="156"/>
  <c r="K10" i="156"/>
  <c r="J10" i="156"/>
  <c r="I10" i="156"/>
  <c r="H10" i="156"/>
  <c r="H19" i="156"/>
  <c r="L19" i="156"/>
  <c r="K19" i="156"/>
  <c r="J19" i="156"/>
  <c r="K51" i="157"/>
  <c r="L51" i="157"/>
  <c r="J51" i="157"/>
  <c r="I51" i="157"/>
  <c r="L15" i="153"/>
  <c r="K15" i="153"/>
  <c r="J15" i="153"/>
  <c r="I15" i="153"/>
  <c r="H15" i="153"/>
  <c r="K18" i="149"/>
  <c r="M13" i="149"/>
  <c r="H17" i="149"/>
  <c r="M20" i="149"/>
  <c r="L14" i="150"/>
  <c r="H38" i="150"/>
  <c r="K38" i="150"/>
  <c r="H16" i="151"/>
  <c r="I16" i="151"/>
  <c r="K39" i="151"/>
  <c r="M39" i="151"/>
  <c r="L43" i="151"/>
  <c r="M47" i="151"/>
  <c r="H50" i="151"/>
  <c r="M50" i="151"/>
  <c r="I17" i="152"/>
  <c r="L17" i="152"/>
  <c r="K27" i="152"/>
  <c r="M27" i="152"/>
  <c r="L27" i="152"/>
  <c r="J27" i="152"/>
  <c r="H27" i="152"/>
  <c r="L35" i="152"/>
  <c r="L8" i="153"/>
  <c r="K8" i="153"/>
  <c r="J8" i="153"/>
  <c r="I8" i="153"/>
  <c r="H8" i="153"/>
  <c r="K11" i="153"/>
  <c r="M11" i="153"/>
  <c r="L11" i="153"/>
  <c r="H11" i="153"/>
  <c r="L52" i="153"/>
  <c r="M52" i="153"/>
  <c r="I52" i="153"/>
  <c r="J34" i="154"/>
  <c r="M34" i="154"/>
  <c r="L34" i="154"/>
  <c r="K34" i="154"/>
  <c r="H24" i="155"/>
  <c r="I24" i="155"/>
  <c r="J52" i="150"/>
  <c r="I52" i="150"/>
  <c r="K52" i="150"/>
  <c r="L12" i="149"/>
  <c r="J18" i="149"/>
  <c r="K27" i="149"/>
  <c r="I9" i="152"/>
  <c r="M9" i="152"/>
  <c r="L9" i="152"/>
  <c r="K19" i="153"/>
  <c r="H19" i="153"/>
  <c r="M19" i="153"/>
  <c r="J26" i="153"/>
  <c r="M26" i="153"/>
  <c r="L26" i="153"/>
  <c r="K26" i="153"/>
  <c r="H14" i="150"/>
  <c r="K14" i="150"/>
  <c r="H12" i="155"/>
  <c r="J12" i="155"/>
  <c r="I12" i="155"/>
  <c r="I11" i="149"/>
  <c r="L17" i="149"/>
  <c r="M21" i="149"/>
  <c r="L26" i="149"/>
  <c r="M29" i="149"/>
  <c r="J13" i="150"/>
  <c r="M33" i="150"/>
  <c r="M38" i="150"/>
  <c r="J26" i="151"/>
  <c r="I26" i="151"/>
  <c r="H35" i="151"/>
  <c r="M35" i="151"/>
  <c r="L35" i="151"/>
  <c r="J35" i="151"/>
  <c r="I35" i="151"/>
  <c r="M52" i="150"/>
  <c r="H32" i="152"/>
  <c r="K32" i="152"/>
  <c r="J32" i="152"/>
  <c r="I9" i="153"/>
  <c r="M9" i="153"/>
  <c r="L9" i="153"/>
  <c r="K9" i="153"/>
  <c r="M47" i="153"/>
  <c r="L47" i="153"/>
  <c r="K47" i="153"/>
  <c r="J47" i="153"/>
  <c r="I47" i="153"/>
  <c r="H47" i="153"/>
  <c r="L28" i="154"/>
  <c r="M28" i="154"/>
  <c r="K11" i="151"/>
  <c r="L49" i="150"/>
  <c r="J51" i="151"/>
  <c r="L49" i="151"/>
  <c r="K39" i="152"/>
  <c r="J16" i="153"/>
  <c r="M17" i="153"/>
  <c r="K41" i="153"/>
  <c r="L43" i="153"/>
  <c r="K48" i="153"/>
  <c r="M10" i="154"/>
  <c r="K17" i="154"/>
  <c r="J24" i="154"/>
  <c r="J31" i="154"/>
  <c r="M49" i="154"/>
  <c r="M13" i="155"/>
  <c r="J28" i="155"/>
  <c r="K35" i="155"/>
  <c r="K43" i="155"/>
  <c r="M23" i="156"/>
  <c r="I34" i="156"/>
  <c r="L43" i="156"/>
  <c r="K12" i="157"/>
  <c r="K20" i="157"/>
  <c r="K28" i="157"/>
  <c r="K36" i="157"/>
  <c r="M44" i="157"/>
  <c r="J47" i="150"/>
  <c r="K9" i="151"/>
  <c r="M15" i="151"/>
  <c r="H19" i="151"/>
  <c r="H21" i="151"/>
  <c r="L25" i="151"/>
  <c r="M27" i="151"/>
  <c r="I38" i="151"/>
  <c r="I42" i="151"/>
  <c r="I48" i="151"/>
  <c r="J49" i="150"/>
  <c r="I51" i="151"/>
  <c r="J49" i="151"/>
  <c r="H31" i="152"/>
  <c r="I42" i="152"/>
  <c r="K50" i="152"/>
  <c r="K16" i="153"/>
  <c r="M24" i="153"/>
  <c r="J33" i="153"/>
  <c r="H35" i="153"/>
  <c r="I40" i="153"/>
  <c r="L41" i="153"/>
  <c r="M43" i="153"/>
  <c r="L48" i="153"/>
  <c r="K50" i="153"/>
  <c r="J9" i="154"/>
  <c r="I16" i="154"/>
  <c r="L17" i="154"/>
  <c r="K24" i="154"/>
  <c r="K31" i="154"/>
  <c r="M32" i="154"/>
  <c r="J41" i="154"/>
  <c r="L43" i="154"/>
  <c r="H47" i="154"/>
  <c r="J21" i="155"/>
  <c r="K28" i="155"/>
  <c r="H31" i="155"/>
  <c r="I40" i="155"/>
  <c r="L43" i="155"/>
  <c r="H18" i="156"/>
  <c r="M26" i="156"/>
  <c r="J34" i="156"/>
  <c r="H42" i="156"/>
  <c r="I8" i="157"/>
  <c r="H11" i="157"/>
  <c r="M12" i="157"/>
  <c r="I16" i="157"/>
  <c r="H19" i="157"/>
  <c r="M20" i="157"/>
  <c r="I24" i="157"/>
  <c r="H27" i="157"/>
  <c r="M28" i="157"/>
  <c r="I32" i="157"/>
  <c r="H35" i="157"/>
  <c r="M36" i="157"/>
  <c r="I40" i="157"/>
  <c r="H43" i="157"/>
  <c r="H47" i="157"/>
  <c r="J49" i="157"/>
  <c r="L16" i="153"/>
  <c r="M41" i="153"/>
  <c r="M48" i="153"/>
  <c r="M17" i="154"/>
  <c r="L24" i="154"/>
  <c r="L31" i="154"/>
  <c r="L28" i="155"/>
  <c r="K34" i="156"/>
  <c r="I19" i="157"/>
  <c r="I27" i="157"/>
  <c r="I35" i="157"/>
  <c r="I43" i="157"/>
  <c r="J47" i="157"/>
  <c r="I10" i="152"/>
  <c r="H15" i="152"/>
  <c r="H19" i="152"/>
  <c r="J47" i="152"/>
  <c r="M16" i="153"/>
  <c r="J25" i="153"/>
  <c r="I32" i="153"/>
  <c r="L33" i="153"/>
  <c r="M35" i="153"/>
  <c r="K40" i="153"/>
  <c r="I44" i="153"/>
  <c r="I8" i="154"/>
  <c r="L9" i="154"/>
  <c r="K16" i="154"/>
  <c r="M24" i="154"/>
  <c r="L26" i="154"/>
  <c r="I29" i="154"/>
  <c r="M31" i="154"/>
  <c r="J33" i="154"/>
  <c r="I40" i="154"/>
  <c r="L41" i="154"/>
  <c r="M44" i="154"/>
  <c r="J47" i="154"/>
  <c r="M50" i="154"/>
  <c r="H10" i="155"/>
  <c r="H13" i="155"/>
  <c r="H15" i="155"/>
  <c r="I20" i="155"/>
  <c r="L21" i="155"/>
  <c r="M28" i="155"/>
  <c r="J41" i="155"/>
  <c r="I44" i="155"/>
  <c r="J18" i="156"/>
  <c r="J27" i="156"/>
  <c r="L34" i="156"/>
  <c r="J42" i="156"/>
  <c r="J9" i="157"/>
  <c r="J11" i="157"/>
  <c r="H13" i="157"/>
  <c r="J17" i="157"/>
  <c r="J19" i="157"/>
  <c r="J27" i="157"/>
  <c r="M47" i="150"/>
  <c r="L29" i="151"/>
  <c r="L33" i="151"/>
  <c r="I46" i="151"/>
  <c r="K10" i="152"/>
  <c r="J15" i="152"/>
  <c r="J19" i="152"/>
  <c r="I24" i="152"/>
  <c r="K34" i="152"/>
  <c r="K40" i="152"/>
  <c r="L47" i="152"/>
  <c r="K25" i="153"/>
  <c r="J32" i="153"/>
  <c r="M33" i="153"/>
  <c r="L40" i="153"/>
  <c r="M44" i="153"/>
  <c r="J8" i="154"/>
  <c r="M9" i="154"/>
  <c r="L16" i="154"/>
  <c r="K33" i="154"/>
  <c r="J40" i="154"/>
  <c r="M41" i="154"/>
  <c r="I10" i="155"/>
  <c r="M15" i="155"/>
  <c r="J20" i="155"/>
  <c r="M21" i="155"/>
  <c r="H27" i="155"/>
  <c r="K44" i="155"/>
  <c r="H15" i="156"/>
  <c r="K27" i="156"/>
  <c r="H39" i="156"/>
  <c r="K42" i="156"/>
  <c r="L11" i="157"/>
  <c r="I13" i="157"/>
  <c r="L19" i="157"/>
  <c r="I21" i="157"/>
  <c r="L27" i="157"/>
  <c r="I29" i="157"/>
  <c r="L35" i="157"/>
  <c r="I37" i="157"/>
  <c r="L43" i="157"/>
  <c r="J45" i="157"/>
  <c r="L47" i="157"/>
  <c r="I50" i="157"/>
  <c r="J52" i="157"/>
  <c r="K34" i="153"/>
  <c r="I48" i="153"/>
  <c r="K10" i="154"/>
  <c r="H13" i="154"/>
  <c r="L27" i="154"/>
  <c r="M36" i="154"/>
  <c r="K42" i="154"/>
  <c r="J49" i="154"/>
  <c r="I35" i="155"/>
  <c r="H43" i="155"/>
  <c r="H9" i="156"/>
  <c r="I12" i="157"/>
  <c r="I20" i="157"/>
  <c r="K21" i="156"/>
  <c r="K29" i="156"/>
  <c r="K37" i="156"/>
  <c r="H20" i="156"/>
  <c r="H28" i="156"/>
  <c r="H44" i="156"/>
  <c r="L10" i="156"/>
  <c r="J12" i="156"/>
  <c r="M13" i="156"/>
  <c r="H17" i="156"/>
  <c r="J20" i="156"/>
  <c r="M21" i="156"/>
  <c r="H25" i="156"/>
  <c r="J28" i="156"/>
  <c r="M29" i="156"/>
  <c r="H33" i="156"/>
  <c r="J36" i="156"/>
  <c r="M37" i="156"/>
  <c r="H41" i="156"/>
  <c r="J44" i="156"/>
  <c r="M45" i="156"/>
  <c r="H49" i="156"/>
  <c r="M50" i="156"/>
  <c r="I13" i="156"/>
  <c r="I29" i="156"/>
  <c r="I37" i="156"/>
  <c r="I45" i="156"/>
  <c r="K13" i="156"/>
  <c r="K45" i="156"/>
  <c r="H12" i="156"/>
  <c r="L13" i="156"/>
  <c r="L21" i="156"/>
  <c r="L29" i="156"/>
  <c r="H36" i="156"/>
  <c r="L37" i="156"/>
  <c r="L45" i="156"/>
  <c r="K12" i="156"/>
  <c r="J17" i="156"/>
  <c r="K20" i="156"/>
  <c r="J25" i="156"/>
  <c r="K28" i="156"/>
  <c r="J33" i="156"/>
  <c r="K36" i="156"/>
  <c r="J41" i="156"/>
  <c r="K44" i="156"/>
  <c r="J49" i="156"/>
  <c r="J9" i="156"/>
  <c r="L12" i="156"/>
  <c r="M14" i="156"/>
  <c r="I19" i="156"/>
  <c r="L20" i="156"/>
  <c r="M22" i="156"/>
  <c r="I27" i="156"/>
  <c r="L28" i="156"/>
  <c r="M30" i="156"/>
  <c r="I35" i="156"/>
  <c r="L36" i="156"/>
  <c r="M38" i="156"/>
  <c r="I43" i="156"/>
  <c r="L44" i="156"/>
  <c r="M46" i="156"/>
  <c r="I21" i="156"/>
  <c r="M12" i="156"/>
  <c r="M20" i="156"/>
  <c r="M28" i="156"/>
  <c r="J35" i="156"/>
  <c r="M36" i="156"/>
  <c r="J43" i="156"/>
  <c r="M44" i="156"/>
  <c r="J8" i="157"/>
  <c r="K9" i="157"/>
  <c r="L10" i="157"/>
  <c r="M11" i="157"/>
  <c r="H14" i="157"/>
  <c r="J16" i="157"/>
  <c r="K17" i="157"/>
  <c r="L18" i="157"/>
  <c r="M19" i="157"/>
  <c r="H22" i="157"/>
  <c r="J24" i="157"/>
  <c r="K25" i="157"/>
  <c r="L26" i="157"/>
  <c r="M27" i="157"/>
  <c r="H30" i="157"/>
  <c r="J32" i="157"/>
  <c r="K33" i="157"/>
  <c r="L34" i="157"/>
  <c r="M35" i="157"/>
  <c r="H38" i="157"/>
  <c r="J40" i="157"/>
  <c r="K41" i="157"/>
  <c r="L42" i="157"/>
  <c r="M43" i="157"/>
  <c r="H46" i="157"/>
  <c r="J48" i="157"/>
  <c r="K49" i="157"/>
  <c r="L50" i="157"/>
  <c r="M51" i="157"/>
  <c r="K8" i="157"/>
  <c r="L9" i="157"/>
  <c r="M10" i="157"/>
  <c r="I14" i="157"/>
  <c r="K16" i="157"/>
  <c r="L17" i="157"/>
  <c r="M18" i="157"/>
  <c r="I22" i="157"/>
  <c r="K24" i="157"/>
  <c r="L25" i="157"/>
  <c r="M26" i="157"/>
  <c r="I30" i="157"/>
  <c r="K32" i="157"/>
  <c r="L33" i="157"/>
  <c r="M34" i="157"/>
  <c r="I38" i="157"/>
  <c r="K40" i="157"/>
  <c r="L41" i="157"/>
  <c r="M42" i="157"/>
  <c r="I46" i="157"/>
  <c r="K48" i="157"/>
  <c r="L49" i="157"/>
  <c r="L8" i="157"/>
  <c r="M9" i="157"/>
  <c r="H12" i="157"/>
  <c r="J14" i="157"/>
  <c r="L16" i="157"/>
  <c r="M17" i="157"/>
  <c r="H20" i="157"/>
  <c r="J22" i="157"/>
  <c r="L24" i="157"/>
  <c r="M25" i="157"/>
  <c r="H28" i="157"/>
  <c r="J30" i="157"/>
  <c r="L32" i="157"/>
  <c r="M33" i="157"/>
  <c r="H36" i="157"/>
  <c r="J38" i="157"/>
  <c r="L40" i="157"/>
  <c r="M41" i="157"/>
  <c r="H44" i="157"/>
  <c r="J46" i="157"/>
  <c r="L48" i="157"/>
  <c r="M49" i="157"/>
  <c r="H52" i="157"/>
  <c r="M8" i="157"/>
  <c r="K14" i="157"/>
  <c r="M16" i="157"/>
  <c r="K22" i="157"/>
  <c r="M24" i="157"/>
  <c r="K30" i="157"/>
  <c r="M32" i="157"/>
  <c r="K38" i="157"/>
  <c r="M40" i="157"/>
  <c r="I44" i="157"/>
  <c r="K46" i="157"/>
  <c r="M48" i="157"/>
  <c r="H51" i="157"/>
  <c r="I52" i="157"/>
  <c r="F64" i="157" s="1"/>
  <c r="L14" i="157"/>
  <c r="L22" i="157"/>
  <c r="L30" i="157"/>
  <c r="L38" i="157"/>
  <c r="L46" i="157"/>
  <c r="H9" i="157"/>
  <c r="H17" i="157"/>
  <c r="H25" i="157"/>
  <c r="H33" i="157"/>
  <c r="H41" i="157"/>
  <c r="H49" i="157"/>
  <c r="H19" i="155"/>
  <c r="H11" i="155"/>
  <c r="K12" i="155"/>
  <c r="I19" i="155"/>
  <c r="J25" i="155"/>
  <c r="J27" i="155"/>
  <c r="H42" i="155"/>
  <c r="H45" i="155"/>
  <c r="H47" i="155"/>
  <c r="I8" i="155"/>
  <c r="H9" i="155"/>
  <c r="I11" i="155"/>
  <c r="L12" i="155"/>
  <c r="J17" i="155"/>
  <c r="J19" i="155"/>
  <c r="K27" i="155"/>
  <c r="H34" i="155"/>
  <c r="L35" i="155"/>
  <c r="H37" i="155"/>
  <c r="H39" i="155"/>
  <c r="I42" i="155"/>
  <c r="I45" i="155"/>
  <c r="M47" i="155"/>
  <c r="I16" i="155"/>
  <c r="J9" i="155"/>
  <c r="J11" i="155"/>
  <c r="M12" i="155"/>
  <c r="K19" i="155"/>
  <c r="H26" i="155"/>
  <c r="L27" i="155"/>
  <c r="H29" i="155"/>
  <c r="I34" i="155"/>
  <c r="I37" i="155"/>
  <c r="M39" i="155"/>
  <c r="K42" i="155"/>
  <c r="J45" i="155"/>
  <c r="J33" i="155"/>
  <c r="K11" i="155"/>
  <c r="H18" i="155"/>
  <c r="L19" i="155"/>
  <c r="H21" i="155"/>
  <c r="H23" i="155"/>
  <c r="I26" i="155"/>
  <c r="I29" i="155"/>
  <c r="M31" i="155"/>
  <c r="K34" i="155"/>
  <c r="I36" i="155"/>
  <c r="J37" i="155"/>
  <c r="J44" i="155"/>
  <c r="K45" i="155"/>
  <c r="I48" i="155"/>
  <c r="L11" i="155"/>
  <c r="I18" i="155"/>
  <c r="M23" i="155"/>
  <c r="K26" i="155"/>
  <c r="J29" i="155"/>
  <c r="J36" i="155"/>
  <c r="K37" i="155"/>
  <c r="L45" i="155"/>
  <c r="I32" i="155"/>
  <c r="H35" i="155"/>
  <c r="K36" i="155"/>
  <c r="I43" i="155"/>
  <c r="L44" i="155"/>
  <c r="J49" i="155"/>
  <c r="I32" i="156"/>
  <c r="I40" i="156"/>
  <c r="J8" i="156"/>
  <c r="K9" i="156"/>
  <c r="M11" i="156"/>
  <c r="H14" i="156"/>
  <c r="I15" i="156"/>
  <c r="J16" i="156"/>
  <c r="K17" i="156"/>
  <c r="M19" i="156"/>
  <c r="H22" i="156"/>
  <c r="I23" i="156"/>
  <c r="J24" i="156"/>
  <c r="K25" i="156"/>
  <c r="M27" i="156"/>
  <c r="H30" i="156"/>
  <c r="I31" i="156"/>
  <c r="J32" i="156"/>
  <c r="K33" i="156"/>
  <c r="M35" i="156"/>
  <c r="H38" i="156"/>
  <c r="I39" i="156"/>
  <c r="J40" i="156"/>
  <c r="K41" i="156"/>
  <c r="M43" i="156"/>
  <c r="H46" i="156"/>
  <c r="I47" i="156"/>
  <c r="J48" i="156"/>
  <c r="K49" i="156"/>
  <c r="I8" i="156"/>
  <c r="I24" i="156"/>
  <c r="I48" i="156"/>
  <c r="K8" i="156"/>
  <c r="L9" i="156"/>
  <c r="H13" i="156"/>
  <c r="I14" i="156"/>
  <c r="J15" i="156"/>
  <c r="K16" i="156"/>
  <c r="L17" i="156"/>
  <c r="H21" i="156"/>
  <c r="I22" i="156"/>
  <c r="J23" i="156"/>
  <c r="K24" i="156"/>
  <c r="L25" i="156"/>
  <c r="H29" i="156"/>
  <c r="I30" i="156"/>
  <c r="J31" i="156"/>
  <c r="K32" i="156"/>
  <c r="L33" i="156"/>
  <c r="H37" i="156"/>
  <c r="I38" i="156"/>
  <c r="J39" i="156"/>
  <c r="K40" i="156"/>
  <c r="L41" i="156"/>
  <c r="H45" i="156"/>
  <c r="I46" i="156"/>
  <c r="J47" i="156"/>
  <c r="K48" i="156"/>
  <c r="L49" i="156"/>
  <c r="I16" i="156"/>
  <c r="L8" i="156"/>
  <c r="M9" i="156"/>
  <c r="J14" i="156"/>
  <c r="K15" i="156"/>
  <c r="L16" i="156"/>
  <c r="M17" i="156"/>
  <c r="J22" i="156"/>
  <c r="K23" i="156"/>
  <c r="L24" i="156"/>
  <c r="M25" i="156"/>
  <c r="J30" i="156"/>
  <c r="K31" i="156"/>
  <c r="L32" i="156"/>
  <c r="M33" i="156"/>
  <c r="J38" i="156"/>
  <c r="K39" i="156"/>
  <c r="L40" i="156"/>
  <c r="M41" i="156"/>
  <c r="J46" i="156"/>
  <c r="K47" i="156"/>
  <c r="L48" i="156"/>
  <c r="M49" i="156"/>
  <c r="M8" i="156"/>
  <c r="H11" i="156"/>
  <c r="K14" i="156"/>
  <c r="M16" i="156"/>
  <c r="K22" i="156"/>
  <c r="M24" i="156"/>
  <c r="K30" i="156"/>
  <c r="M32" i="156"/>
  <c r="K38" i="156"/>
  <c r="M40" i="156"/>
  <c r="K46" i="156"/>
  <c r="M48" i="156"/>
  <c r="J8" i="155"/>
  <c r="K9" i="155"/>
  <c r="L10" i="155"/>
  <c r="H14" i="155"/>
  <c r="I15" i="155"/>
  <c r="J16" i="155"/>
  <c r="K17" i="155"/>
  <c r="L18" i="155"/>
  <c r="H22" i="155"/>
  <c r="I23" i="155"/>
  <c r="J24" i="155"/>
  <c r="K25" i="155"/>
  <c r="L26" i="155"/>
  <c r="H30" i="155"/>
  <c r="I31" i="155"/>
  <c r="J32" i="155"/>
  <c r="K33" i="155"/>
  <c r="L34" i="155"/>
  <c r="H38" i="155"/>
  <c r="I39" i="155"/>
  <c r="J40" i="155"/>
  <c r="K41" i="155"/>
  <c r="L42" i="155"/>
  <c r="H46" i="155"/>
  <c r="I47" i="155"/>
  <c r="J48" i="155"/>
  <c r="K49" i="155"/>
  <c r="K8" i="155"/>
  <c r="L9" i="155"/>
  <c r="M10" i="155"/>
  <c r="I14" i="155"/>
  <c r="J15" i="155"/>
  <c r="K16" i="155"/>
  <c r="L17" i="155"/>
  <c r="M18" i="155"/>
  <c r="I22" i="155"/>
  <c r="J23" i="155"/>
  <c r="K24" i="155"/>
  <c r="L25" i="155"/>
  <c r="M26" i="155"/>
  <c r="I30" i="155"/>
  <c r="J31" i="155"/>
  <c r="K32" i="155"/>
  <c r="L33" i="155"/>
  <c r="M34" i="155"/>
  <c r="I38" i="155"/>
  <c r="J39" i="155"/>
  <c r="K40" i="155"/>
  <c r="L41" i="155"/>
  <c r="M42" i="155"/>
  <c r="I46" i="155"/>
  <c r="J47" i="155"/>
  <c r="K48" i="155"/>
  <c r="L49" i="155"/>
  <c r="L8" i="155"/>
  <c r="M9" i="155"/>
  <c r="J14" i="155"/>
  <c r="K15" i="155"/>
  <c r="L16" i="155"/>
  <c r="M17" i="155"/>
  <c r="J22" i="155"/>
  <c r="K23" i="155"/>
  <c r="L24" i="155"/>
  <c r="M25" i="155"/>
  <c r="J30" i="155"/>
  <c r="K31" i="155"/>
  <c r="L32" i="155"/>
  <c r="M33" i="155"/>
  <c r="J38" i="155"/>
  <c r="K39" i="155"/>
  <c r="L40" i="155"/>
  <c r="M41" i="155"/>
  <c r="J46" i="155"/>
  <c r="K47" i="155"/>
  <c r="L48" i="155"/>
  <c r="M49" i="155"/>
  <c r="M8" i="155"/>
  <c r="K14" i="155"/>
  <c r="M16" i="155"/>
  <c r="K22" i="155"/>
  <c r="M24" i="155"/>
  <c r="K30" i="155"/>
  <c r="M32" i="155"/>
  <c r="K38" i="155"/>
  <c r="M40" i="155"/>
  <c r="K46" i="155"/>
  <c r="M48" i="155"/>
  <c r="L14" i="155"/>
  <c r="L22" i="155"/>
  <c r="L30" i="155"/>
  <c r="L38" i="155"/>
  <c r="L46" i="155"/>
  <c r="H17" i="155"/>
  <c r="H25" i="155"/>
  <c r="H33" i="155"/>
  <c r="H41" i="155"/>
  <c r="H49" i="155"/>
  <c r="M11" i="154"/>
  <c r="H14" i="154"/>
  <c r="M19" i="154"/>
  <c r="H22" i="154"/>
  <c r="M27" i="154"/>
  <c r="H30" i="154"/>
  <c r="M35" i="154"/>
  <c r="H38" i="154"/>
  <c r="L42" i="154"/>
  <c r="M43" i="154"/>
  <c r="H46" i="154"/>
  <c r="K49" i="154"/>
  <c r="L50" i="154"/>
  <c r="M51" i="154"/>
  <c r="I22" i="154"/>
  <c r="I30" i="154"/>
  <c r="I38" i="154"/>
  <c r="I46" i="154"/>
  <c r="I14" i="154"/>
  <c r="H12" i="154"/>
  <c r="H20" i="154"/>
  <c r="J22" i="154"/>
  <c r="H28" i="154"/>
  <c r="J30" i="154"/>
  <c r="H36" i="154"/>
  <c r="J38" i="154"/>
  <c r="H44" i="154"/>
  <c r="J46" i="154"/>
  <c r="H11" i="154"/>
  <c r="I12" i="154"/>
  <c r="J13" i="154"/>
  <c r="K14" i="154"/>
  <c r="H19" i="154"/>
  <c r="I20" i="154"/>
  <c r="J21" i="154"/>
  <c r="K22" i="154"/>
  <c r="H27" i="154"/>
  <c r="I28" i="154"/>
  <c r="J29" i="154"/>
  <c r="K30" i="154"/>
  <c r="H35" i="154"/>
  <c r="I36" i="154"/>
  <c r="J37" i="154"/>
  <c r="K38" i="154"/>
  <c r="H43" i="154"/>
  <c r="I44" i="154"/>
  <c r="J45" i="154"/>
  <c r="K46" i="154"/>
  <c r="H51" i="154"/>
  <c r="H10" i="154"/>
  <c r="I11" i="154"/>
  <c r="J12" i="154"/>
  <c r="K13" i="154"/>
  <c r="L14" i="154"/>
  <c r="H18" i="154"/>
  <c r="I19" i="154"/>
  <c r="J20" i="154"/>
  <c r="K21" i="154"/>
  <c r="L22" i="154"/>
  <c r="H26" i="154"/>
  <c r="I27" i="154"/>
  <c r="J28" i="154"/>
  <c r="K29" i="154"/>
  <c r="L30" i="154"/>
  <c r="H34" i="154"/>
  <c r="I35" i="154"/>
  <c r="J36" i="154"/>
  <c r="K37" i="154"/>
  <c r="L38" i="154"/>
  <c r="H42" i="154"/>
  <c r="I43" i="154"/>
  <c r="J44" i="154"/>
  <c r="K45" i="154"/>
  <c r="L46" i="154"/>
  <c r="H50" i="154"/>
  <c r="I51" i="154"/>
  <c r="J14" i="154"/>
  <c r="H9" i="154"/>
  <c r="I10" i="154"/>
  <c r="J11" i="154"/>
  <c r="K12" i="154"/>
  <c r="L13" i="154"/>
  <c r="H17" i="154"/>
  <c r="I18" i="154"/>
  <c r="J19" i="154"/>
  <c r="K20" i="154"/>
  <c r="L21" i="154"/>
  <c r="H25" i="154"/>
  <c r="I26" i="154"/>
  <c r="J27" i="154"/>
  <c r="K28" i="154"/>
  <c r="L29" i="154"/>
  <c r="H33" i="154"/>
  <c r="I34" i="154"/>
  <c r="J35" i="154"/>
  <c r="K36" i="154"/>
  <c r="L37" i="154"/>
  <c r="H41" i="154"/>
  <c r="I42" i="154"/>
  <c r="J43" i="154"/>
  <c r="K44" i="154"/>
  <c r="L45" i="154"/>
  <c r="H49" i="154"/>
  <c r="I50" i="154"/>
  <c r="J51" i="154"/>
  <c r="J8" i="152"/>
  <c r="L11" i="152"/>
  <c r="I15" i="152"/>
  <c r="K16" i="152"/>
  <c r="I18" i="152"/>
  <c r="M19" i="152"/>
  <c r="J23" i="152"/>
  <c r="K26" i="152"/>
  <c r="H33" i="152"/>
  <c r="L34" i="152"/>
  <c r="M36" i="152"/>
  <c r="J41" i="152"/>
  <c r="M47" i="152"/>
  <c r="K49" i="152"/>
  <c r="M11" i="152"/>
  <c r="L49" i="152"/>
  <c r="J11" i="152"/>
  <c r="K15" i="152"/>
  <c r="H17" i="152"/>
  <c r="M20" i="152"/>
  <c r="K33" i="152"/>
  <c r="L41" i="152"/>
  <c r="H43" i="152"/>
  <c r="I48" i="152"/>
  <c r="M49" i="152"/>
  <c r="K8" i="152"/>
  <c r="L18" i="152"/>
  <c r="M26" i="152"/>
  <c r="H9" i="152"/>
  <c r="L10" i="152"/>
  <c r="M12" i="152"/>
  <c r="L15" i="152"/>
  <c r="J17" i="152"/>
  <c r="M18" i="152"/>
  <c r="M23" i="152"/>
  <c r="K25" i="152"/>
  <c r="L33" i="152"/>
  <c r="H35" i="152"/>
  <c r="I40" i="152"/>
  <c r="M41" i="152"/>
  <c r="J43" i="152"/>
  <c r="H47" i="152"/>
  <c r="J48" i="152"/>
  <c r="M51" i="152"/>
  <c r="K18" i="152"/>
  <c r="K23" i="152"/>
  <c r="J33" i="152"/>
  <c r="L23" i="152"/>
  <c r="J9" i="152"/>
  <c r="K17" i="152"/>
  <c r="M33" i="152"/>
  <c r="J35" i="152"/>
  <c r="J40" i="152"/>
  <c r="L43" i="152"/>
  <c r="I47" i="152"/>
  <c r="K48" i="152"/>
  <c r="I50" i="152"/>
  <c r="M43" i="152"/>
  <c r="H11" i="152"/>
  <c r="I16" i="152"/>
  <c r="M17" i="152"/>
  <c r="I34" i="152"/>
  <c r="H49" i="152"/>
  <c r="M42" i="153"/>
  <c r="H45" i="153"/>
  <c r="I46" i="153"/>
  <c r="M50" i="153"/>
  <c r="H14" i="153"/>
  <c r="H30" i="153"/>
  <c r="H38" i="153"/>
  <c r="H46" i="153"/>
  <c r="H13" i="153"/>
  <c r="H21" i="153"/>
  <c r="I22" i="153"/>
  <c r="H29" i="153"/>
  <c r="I30" i="153"/>
  <c r="M34" i="153"/>
  <c r="H37" i="153"/>
  <c r="I38" i="153"/>
  <c r="H12" i="153"/>
  <c r="I13" i="153"/>
  <c r="J14" i="153"/>
  <c r="H20" i="153"/>
  <c r="I21" i="153"/>
  <c r="J22" i="153"/>
  <c r="H28" i="153"/>
  <c r="I29" i="153"/>
  <c r="J30" i="153"/>
  <c r="H36" i="153"/>
  <c r="I37" i="153"/>
  <c r="J38" i="153"/>
  <c r="H44" i="153"/>
  <c r="I45" i="153"/>
  <c r="J46" i="153"/>
  <c r="H52" i="153"/>
  <c r="I12" i="153"/>
  <c r="K14" i="153"/>
  <c r="J37" i="153"/>
  <c r="K46" i="153"/>
  <c r="H10" i="153"/>
  <c r="I11" i="153"/>
  <c r="J12" i="153"/>
  <c r="K13" i="153"/>
  <c r="L14" i="153"/>
  <c r="H18" i="153"/>
  <c r="I19" i="153"/>
  <c r="J20" i="153"/>
  <c r="K21" i="153"/>
  <c r="L22" i="153"/>
  <c r="H26" i="153"/>
  <c r="I27" i="153"/>
  <c r="J28" i="153"/>
  <c r="K29" i="153"/>
  <c r="L30" i="153"/>
  <c r="H34" i="153"/>
  <c r="I35" i="153"/>
  <c r="J36" i="153"/>
  <c r="K37" i="153"/>
  <c r="L38" i="153"/>
  <c r="H42" i="153"/>
  <c r="I43" i="153"/>
  <c r="J44" i="153"/>
  <c r="K45" i="153"/>
  <c r="L46" i="153"/>
  <c r="H50" i="153"/>
  <c r="I51" i="153"/>
  <c r="J52" i="153"/>
  <c r="I14" i="153"/>
  <c r="J13" i="153"/>
  <c r="J21" i="153"/>
  <c r="I28" i="153"/>
  <c r="K30" i="153"/>
  <c r="J45" i="153"/>
  <c r="H9" i="153"/>
  <c r="I10" i="153"/>
  <c r="J11" i="153"/>
  <c r="K12" i="153"/>
  <c r="L13" i="153"/>
  <c r="H17" i="153"/>
  <c r="I18" i="153"/>
  <c r="J19" i="153"/>
  <c r="K20" i="153"/>
  <c r="L21" i="153"/>
  <c r="M22" i="153"/>
  <c r="H25" i="153"/>
  <c r="I26" i="153"/>
  <c r="J27" i="153"/>
  <c r="K28" i="153"/>
  <c r="L29" i="153"/>
  <c r="H33" i="153"/>
  <c r="I34" i="153"/>
  <c r="J35" i="153"/>
  <c r="K36" i="153"/>
  <c r="L37" i="153"/>
  <c r="M38" i="153"/>
  <c r="H41" i="153"/>
  <c r="I42" i="153"/>
  <c r="J43" i="153"/>
  <c r="K44" i="153"/>
  <c r="L45" i="153"/>
  <c r="H49" i="153"/>
  <c r="I50" i="153"/>
  <c r="J51" i="153"/>
  <c r="K52" i="153"/>
  <c r="H22" i="153"/>
  <c r="I20" i="153"/>
  <c r="J29" i="153"/>
  <c r="H14" i="152"/>
  <c r="H38" i="152"/>
  <c r="I14" i="152"/>
  <c r="I22" i="152"/>
  <c r="H29" i="152"/>
  <c r="I30" i="152"/>
  <c r="H37" i="152"/>
  <c r="I46" i="152"/>
  <c r="L8" i="152"/>
  <c r="H12" i="152"/>
  <c r="I13" i="152"/>
  <c r="J14" i="152"/>
  <c r="L16" i="152"/>
  <c r="H20" i="152"/>
  <c r="I21" i="152"/>
  <c r="J22" i="152"/>
  <c r="L24" i="152"/>
  <c r="H28" i="152"/>
  <c r="I29" i="152"/>
  <c r="J30" i="152"/>
  <c r="L32" i="152"/>
  <c r="H36" i="152"/>
  <c r="I37" i="152"/>
  <c r="J38" i="152"/>
  <c r="L40" i="152"/>
  <c r="H44" i="152"/>
  <c r="I45" i="152"/>
  <c r="J46" i="152"/>
  <c r="L48" i="152"/>
  <c r="I38" i="152"/>
  <c r="H45" i="152"/>
  <c r="I12" i="152"/>
  <c r="J13" i="152"/>
  <c r="K14" i="152"/>
  <c r="M16" i="152"/>
  <c r="I20" i="152"/>
  <c r="J21" i="152"/>
  <c r="K22" i="152"/>
  <c r="M32" i="152"/>
  <c r="I44" i="152"/>
  <c r="J45" i="152"/>
  <c r="M48" i="152"/>
  <c r="H51" i="152"/>
  <c r="H13" i="152"/>
  <c r="H21" i="152"/>
  <c r="M8" i="152"/>
  <c r="M24" i="152"/>
  <c r="I28" i="152"/>
  <c r="J29" i="152"/>
  <c r="K30" i="152"/>
  <c r="I36" i="152"/>
  <c r="J37" i="152"/>
  <c r="K38" i="152"/>
  <c r="M40" i="152"/>
  <c r="K46" i="152"/>
  <c r="H10" i="152"/>
  <c r="I11" i="152"/>
  <c r="J12" i="152"/>
  <c r="K13" i="152"/>
  <c r="L14" i="152"/>
  <c r="H18" i="152"/>
  <c r="I19" i="152"/>
  <c r="J20" i="152"/>
  <c r="K21" i="152"/>
  <c r="L22" i="152"/>
  <c r="H26" i="152"/>
  <c r="I27" i="152"/>
  <c r="J28" i="152"/>
  <c r="K29" i="152"/>
  <c r="L30" i="152"/>
  <c r="H34" i="152"/>
  <c r="I35" i="152"/>
  <c r="J36" i="152"/>
  <c r="K37" i="152"/>
  <c r="L38" i="152"/>
  <c r="H42" i="152"/>
  <c r="I43" i="152"/>
  <c r="J44" i="152"/>
  <c r="K45" i="152"/>
  <c r="L46" i="152"/>
  <c r="H50" i="152"/>
  <c r="I51" i="152"/>
  <c r="H46" i="152"/>
  <c r="H22" i="152"/>
  <c r="H30" i="152"/>
  <c r="K12" i="152"/>
  <c r="L13" i="152"/>
  <c r="K20" i="152"/>
  <c r="L21" i="152"/>
  <c r="K28" i="152"/>
  <c r="L29" i="152"/>
  <c r="K36" i="152"/>
  <c r="L37" i="152"/>
  <c r="K44" i="152"/>
  <c r="L45" i="152"/>
  <c r="M49" i="151"/>
  <c r="M51" i="151"/>
  <c r="L50" i="151"/>
  <c r="K49" i="151"/>
  <c r="J50" i="151"/>
  <c r="J8" i="151"/>
  <c r="J16" i="151"/>
  <c r="I18" i="151"/>
  <c r="K24" i="151"/>
  <c r="K26" i="151"/>
  <c r="K32" i="151"/>
  <c r="K34" i="151"/>
  <c r="K40" i="151"/>
  <c r="K42" i="151"/>
  <c r="K48" i="151"/>
  <c r="H15" i="151"/>
  <c r="K16" i="151"/>
  <c r="K18" i="151"/>
  <c r="H23" i="151"/>
  <c r="L26" i="151"/>
  <c r="H31" i="151"/>
  <c r="L34" i="151"/>
  <c r="H39" i="151"/>
  <c r="L42" i="151"/>
  <c r="L18" i="151"/>
  <c r="I23" i="151"/>
  <c r="H25" i="151"/>
  <c r="M26" i="151"/>
  <c r="I31" i="151"/>
  <c r="H33" i="151"/>
  <c r="M34" i="151"/>
  <c r="I39" i="151"/>
  <c r="H41" i="151"/>
  <c r="M42" i="151"/>
  <c r="I47" i="151"/>
  <c r="I10" i="151"/>
  <c r="L10" i="151"/>
  <c r="I15" i="151"/>
  <c r="J15" i="151"/>
  <c r="H17" i="151"/>
  <c r="M18" i="151"/>
  <c r="J23" i="151"/>
  <c r="J25" i="151"/>
  <c r="J31" i="151"/>
  <c r="J33" i="151"/>
  <c r="J39" i="151"/>
  <c r="J41" i="151"/>
  <c r="J47" i="151"/>
  <c r="K8" i="151"/>
  <c r="K10" i="151"/>
  <c r="H9" i="151"/>
  <c r="M10" i="151"/>
  <c r="J9" i="151"/>
  <c r="L15" i="151"/>
  <c r="J17" i="151"/>
  <c r="L23" i="151"/>
  <c r="K25" i="151"/>
  <c r="H29" i="151"/>
  <c r="L31" i="151"/>
  <c r="K33" i="151"/>
  <c r="H37" i="151"/>
  <c r="L39" i="151"/>
  <c r="K41" i="151"/>
  <c r="H45" i="151"/>
  <c r="L47" i="151"/>
  <c r="K16" i="150"/>
  <c r="M21" i="150"/>
  <c r="K24" i="150"/>
  <c r="H29" i="150"/>
  <c r="J31" i="150"/>
  <c r="L37" i="150"/>
  <c r="K40" i="150"/>
  <c r="M48" i="150"/>
  <c r="M49" i="150"/>
  <c r="L24" i="150"/>
  <c r="I29" i="150"/>
  <c r="K31" i="150"/>
  <c r="M37" i="150"/>
  <c r="L40" i="150"/>
  <c r="M51" i="150"/>
  <c r="L16" i="150"/>
  <c r="H13" i="150"/>
  <c r="M16" i="150"/>
  <c r="M24" i="150"/>
  <c r="J29" i="150"/>
  <c r="L31" i="150"/>
  <c r="M40" i="150"/>
  <c r="L51" i="150"/>
  <c r="M31" i="150"/>
  <c r="J51" i="150"/>
  <c r="H37" i="150"/>
  <c r="H51" i="150"/>
  <c r="M9" i="150"/>
  <c r="I37" i="150"/>
  <c r="L30" i="150"/>
  <c r="L33" i="150"/>
  <c r="K50" i="150"/>
  <c r="H52" i="150"/>
  <c r="M50" i="150"/>
  <c r="L50" i="150"/>
  <c r="L52" i="150"/>
  <c r="K51" i="150"/>
  <c r="J50" i="150"/>
  <c r="I50" i="150"/>
  <c r="M10" i="150"/>
  <c r="K8" i="150"/>
  <c r="H21" i="150"/>
  <c r="J22" i="150"/>
  <c r="K29" i="150"/>
  <c r="M30" i="150"/>
  <c r="L32" i="150"/>
  <c r="K39" i="150"/>
  <c r="L41" i="150"/>
  <c r="I45" i="150"/>
  <c r="K46" i="150"/>
  <c r="H45" i="150"/>
  <c r="J46" i="150"/>
  <c r="L8" i="150"/>
  <c r="K15" i="150"/>
  <c r="L17" i="150"/>
  <c r="I21" i="150"/>
  <c r="K22" i="150"/>
  <c r="M26" i="150"/>
  <c r="L29" i="150"/>
  <c r="M32" i="150"/>
  <c r="I38" i="150"/>
  <c r="L39" i="150"/>
  <c r="M41" i="150"/>
  <c r="J45" i="150"/>
  <c r="L46" i="150"/>
  <c r="K48" i="150"/>
  <c r="L25" i="150"/>
  <c r="K32" i="150"/>
  <c r="J39" i="150"/>
  <c r="J15" i="150"/>
  <c r="M8" i="150"/>
  <c r="L15" i="150"/>
  <c r="M17" i="150"/>
  <c r="J21" i="150"/>
  <c r="L22" i="150"/>
  <c r="J38" i="150"/>
  <c r="M39" i="150"/>
  <c r="K45" i="150"/>
  <c r="M46" i="150"/>
  <c r="L48" i="150"/>
  <c r="M34" i="150"/>
  <c r="M25" i="150"/>
  <c r="M15" i="150"/>
  <c r="K21" i="150"/>
  <c r="M22" i="150"/>
  <c r="L45" i="150"/>
  <c r="I46" i="150"/>
  <c r="I22" i="150"/>
  <c r="L9" i="150"/>
  <c r="M18" i="150"/>
  <c r="I30" i="150"/>
  <c r="L8" i="151"/>
  <c r="M9" i="151"/>
  <c r="H12" i="151"/>
  <c r="I13" i="151"/>
  <c r="J14" i="151"/>
  <c r="L16" i="151"/>
  <c r="M17" i="151"/>
  <c r="H20" i="151"/>
  <c r="I21" i="151"/>
  <c r="J22" i="151"/>
  <c r="L24" i="151"/>
  <c r="M25" i="151"/>
  <c r="H28" i="151"/>
  <c r="I29" i="151"/>
  <c r="J30" i="151"/>
  <c r="L32" i="151"/>
  <c r="M33" i="151"/>
  <c r="H36" i="151"/>
  <c r="I37" i="151"/>
  <c r="J38" i="151"/>
  <c r="L40" i="151"/>
  <c r="M41" i="151"/>
  <c r="H44" i="151"/>
  <c r="I45" i="151"/>
  <c r="J46" i="151"/>
  <c r="L48" i="151"/>
  <c r="M8" i="151"/>
  <c r="I12" i="151"/>
  <c r="J13" i="151"/>
  <c r="K14" i="151"/>
  <c r="M16" i="151"/>
  <c r="I20" i="151"/>
  <c r="J21" i="151"/>
  <c r="K22" i="151"/>
  <c r="M24" i="151"/>
  <c r="I28" i="151"/>
  <c r="J29" i="151"/>
  <c r="K30" i="151"/>
  <c r="M32" i="151"/>
  <c r="I36" i="151"/>
  <c r="J37" i="151"/>
  <c r="K38" i="151"/>
  <c r="M40" i="151"/>
  <c r="I44" i="151"/>
  <c r="J45" i="151"/>
  <c r="K46" i="151"/>
  <c r="M48" i="151"/>
  <c r="H10" i="151"/>
  <c r="J12" i="151"/>
  <c r="K13" i="151"/>
  <c r="L14" i="151"/>
  <c r="H18" i="151"/>
  <c r="J20" i="151"/>
  <c r="K21" i="151"/>
  <c r="L22" i="151"/>
  <c r="H26" i="151"/>
  <c r="J28" i="151"/>
  <c r="K29" i="151"/>
  <c r="L30" i="151"/>
  <c r="H34" i="151"/>
  <c r="J36" i="151"/>
  <c r="K37" i="151"/>
  <c r="L38" i="151"/>
  <c r="H42" i="151"/>
  <c r="J44" i="151"/>
  <c r="K45" i="151"/>
  <c r="L46" i="151"/>
  <c r="L13" i="151"/>
  <c r="L21" i="151"/>
  <c r="M22" i="151"/>
  <c r="M30" i="151"/>
  <c r="M46" i="151"/>
  <c r="K12" i="151"/>
  <c r="M14" i="151"/>
  <c r="K20" i="151"/>
  <c r="K28" i="151"/>
  <c r="K36" i="151"/>
  <c r="M38" i="151"/>
  <c r="K44" i="151"/>
  <c r="L12" i="151"/>
  <c r="L20" i="151"/>
  <c r="H24" i="151"/>
  <c r="L28" i="151"/>
  <c r="H32" i="151"/>
  <c r="L36" i="151"/>
  <c r="H40" i="151"/>
  <c r="L44" i="151"/>
  <c r="H48" i="151"/>
  <c r="H8" i="149"/>
  <c r="I10" i="149"/>
  <c r="J11" i="149"/>
  <c r="H25" i="149"/>
  <c r="K26" i="149"/>
  <c r="H33" i="149"/>
  <c r="J10" i="149"/>
  <c r="I25" i="149"/>
  <c r="I33" i="149"/>
  <c r="J25" i="149"/>
  <c r="M26" i="149"/>
  <c r="J33" i="149"/>
  <c r="K11" i="149"/>
  <c r="I9" i="149"/>
  <c r="L10" i="149"/>
  <c r="M11" i="149"/>
  <c r="J17" i="149"/>
  <c r="M18" i="149"/>
  <c r="H24" i="149"/>
  <c r="K25" i="149"/>
  <c r="L28" i="149"/>
  <c r="H32" i="149"/>
  <c r="K33" i="149"/>
  <c r="H9" i="149"/>
  <c r="K10" i="149"/>
  <c r="L11" i="149"/>
  <c r="J9" i="149"/>
  <c r="M10" i="149"/>
  <c r="K17" i="149"/>
  <c r="L20" i="149"/>
  <c r="I24" i="149"/>
  <c r="L25" i="149"/>
  <c r="H27" i="149"/>
  <c r="M28" i="149"/>
  <c r="I32" i="149"/>
  <c r="L33" i="149"/>
  <c r="L9" i="149"/>
  <c r="K24" i="149"/>
  <c r="I26" i="149"/>
  <c r="H29" i="149"/>
  <c r="K32" i="149"/>
  <c r="H28" i="150"/>
  <c r="H12" i="150"/>
  <c r="H20" i="150"/>
  <c r="H36" i="150"/>
  <c r="I20" i="150"/>
  <c r="H27" i="150"/>
  <c r="H35" i="150"/>
  <c r="I44" i="150"/>
  <c r="H18" i="150"/>
  <c r="J44" i="150"/>
  <c r="J11" i="150"/>
  <c r="H17" i="150"/>
  <c r="I18" i="150"/>
  <c r="K20" i="150"/>
  <c r="H25" i="150"/>
  <c r="I26" i="150"/>
  <c r="J27" i="150"/>
  <c r="K28" i="150"/>
  <c r="H33" i="150"/>
  <c r="I34" i="150"/>
  <c r="J35" i="150"/>
  <c r="K36" i="150"/>
  <c r="H41" i="150"/>
  <c r="I42" i="150"/>
  <c r="J43" i="150"/>
  <c r="K44" i="150"/>
  <c r="H11" i="150"/>
  <c r="J20" i="150"/>
  <c r="H34" i="150"/>
  <c r="L12" i="150"/>
  <c r="H24" i="150"/>
  <c r="J26" i="150"/>
  <c r="K27" i="150"/>
  <c r="L28" i="150"/>
  <c r="H32" i="150"/>
  <c r="I33" i="150"/>
  <c r="J34" i="150"/>
  <c r="K35" i="150"/>
  <c r="L36" i="150"/>
  <c r="H40" i="150"/>
  <c r="I41" i="150"/>
  <c r="J42" i="150"/>
  <c r="K43" i="150"/>
  <c r="L44" i="150"/>
  <c r="H48" i="150"/>
  <c r="H44" i="150"/>
  <c r="I12" i="150"/>
  <c r="H10" i="150"/>
  <c r="I11" i="150"/>
  <c r="J12" i="150"/>
  <c r="I27" i="150"/>
  <c r="I35" i="150"/>
  <c r="H42" i="150"/>
  <c r="I43" i="150"/>
  <c r="H16" i="150"/>
  <c r="I17" i="150"/>
  <c r="K19" i="150"/>
  <c r="I8" i="150"/>
  <c r="J9" i="150"/>
  <c r="K10" i="150"/>
  <c r="L11" i="150"/>
  <c r="M12" i="150"/>
  <c r="H15" i="150"/>
  <c r="I16" i="150"/>
  <c r="J17" i="150"/>
  <c r="K18" i="150"/>
  <c r="L19" i="150"/>
  <c r="M20" i="150"/>
  <c r="H23" i="150"/>
  <c r="I24" i="150"/>
  <c r="J25" i="150"/>
  <c r="K26" i="150"/>
  <c r="L27" i="150"/>
  <c r="M28" i="150"/>
  <c r="H31" i="150"/>
  <c r="I32" i="150"/>
  <c r="J33" i="150"/>
  <c r="K34" i="150"/>
  <c r="L35" i="150"/>
  <c r="M36" i="150"/>
  <c r="H39" i="150"/>
  <c r="I40" i="150"/>
  <c r="J41" i="150"/>
  <c r="K42" i="150"/>
  <c r="L43" i="150"/>
  <c r="H47" i="150"/>
  <c r="I48" i="150"/>
  <c r="H19" i="150"/>
  <c r="I28" i="150"/>
  <c r="I36" i="150"/>
  <c r="H43" i="150"/>
  <c r="I19" i="150"/>
  <c r="H26" i="150"/>
  <c r="H9" i="150"/>
  <c r="I10" i="150"/>
  <c r="J19" i="150"/>
  <c r="H8" i="150"/>
  <c r="I9" i="150"/>
  <c r="J10" i="150"/>
  <c r="K11" i="150"/>
  <c r="J18" i="150"/>
  <c r="I25" i="150"/>
  <c r="K8" i="149"/>
  <c r="I22" i="149"/>
  <c r="I30" i="149"/>
  <c r="L8" i="149"/>
  <c r="H12" i="149"/>
  <c r="I13" i="149"/>
  <c r="J14" i="149"/>
  <c r="K15" i="149"/>
  <c r="L16" i="149"/>
  <c r="H20" i="149"/>
  <c r="I21" i="149"/>
  <c r="J22" i="149"/>
  <c r="K23" i="149"/>
  <c r="L24" i="149"/>
  <c r="H28" i="149"/>
  <c r="I29" i="149"/>
  <c r="J30" i="149"/>
  <c r="K31" i="149"/>
  <c r="L32" i="149"/>
  <c r="I15" i="149"/>
  <c r="H13" i="149"/>
  <c r="I14" i="149"/>
  <c r="K16" i="149"/>
  <c r="J13" i="149"/>
  <c r="K14" i="149"/>
  <c r="L15" i="149"/>
  <c r="I20" i="149"/>
  <c r="J21" i="149"/>
  <c r="K22" i="149"/>
  <c r="L23" i="149"/>
  <c r="I28" i="149"/>
  <c r="J29" i="149"/>
  <c r="K30" i="149"/>
  <c r="L31" i="149"/>
  <c r="J15" i="149"/>
  <c r="H21" i="149"/>
  <c r="J23" i="149"/>
  <c r="J31" i="149"/>
  <c r="M8" i="149"/>
  <c r="I12" i="149"/>
  <c r="K13" i="149"/>
  <c r="L14" i="149"/>
  <c r="M15" i="149"/>
  <c r="J20" i="149"/>
  <c r="K21" i="149"/>
  <c r="L22" i="149"/>
  <c r="M23" i="149"/>
  <c r="J28" i="149"/>
  <c r="K29" i="149"/>
  <c r="L30" i="149"/>
  <c r="M31" i="149"/>
  <c r="M14" i="149"/>
  <c r="M22" i="149"/>
  <c r="M30" i="149"/>
  <c r="H23" i="149"/>
  <c r="H31" i="149"/>
  <c r="I8" i="149"/>
  <c r="G9" i="143"/>
  <c r="G10" i="143"/>
  <c r="G11" i="143"/>
  <c r="G12" i="143"/>
  <c r="G13" i="143"/>
  <c r="G14" i="143"/>
  <c r="G15" i="143"/>
  <c r="G16" i="143"/>
  <c r="G17" i="143"/>
  <c r="G18" i="143"/>
  <c r="G19" i="143"/>
  <c r="G20" i="143"/>
  <c r="G21" i="143"/>
  <c r="G22" i="143"/>
  <c r="G23" i="143"/>
  <c r="G24" i="143"/>
  <c r="G25" i="143"/>
  <c r="G26" i="143"/>
  <c r="G27" i="143"/>
  <c r="G28" i="143"/>
  <c r="G29" i="143"/>
  <c r="G30" i="143"/>
  <c r="G31" i="143"/>
  <c r="G32" i="143"/>
  <c r="G33" i="143"/>
  <c r="G34" i="143"/>
  <c r="G35" i="143"/>
  <c r="G8" i="143"/>
  <c r="F62" i="151" l="1"/>
  <c r="F61" i="153"/>
  <c r="F60" i="154"/>
  <c r="F62" i="153"/>
  <c r="M54" i="153"/>
  <c r="F64" i="153"/>
  <c r="F61" i="154"/>
  <c r="F65" i="157"/>
  <c r="F61" i="151"/>
  <c r="M54" i="150"/>
  <c r="F63" i="152"/>
  <c r="F63" i="153"/>
  <c r="F65" i="153"/>
  <c r="F62" i="154"/>
  <c r="M52" i="154"/>
  <c r="F63" i="154"/>
  <c r="F64" i="154"/>
  <c r="F64" i="156"/>
  <c r="F65" i="156"/>
  <c r="F62" i="157"/>
  <c r="F61" i="157"/>
  <c r="M54" i="157"/>
  <c r="M53" i="157"/>
  <c r="F63" i="157"/>
  <c r="F64" i="155"/>
  <c r="F65" i="155"/>
  <c r="F61" i="156"/>
  <c r="M54" i="156"/>
  <c r="M53" i="156"/>
  <c r="F63" i="156"/>
  <c r="F62" i="156"/>
  <c r="F62" i="155"/>
  <c r="F61" i="155"/>
  <c r="F63" i="155"/>
  <c r="M54" i="155"/>
  <c r="M53" i="155"/>
  <c r="M53" i="154"/>
  <c r="F64" i="152"/>
  <c r="F61" i="152"/>
  <c r="F62" i="152"/>
  <c r="M53" i="153"/>
  <c r="F60" i="152"/>
  <c r="M53" i="152"/>
  <c r="M52" i="152"/>
  <c r="F64" i="151"/>
  <c r="F63" i="151"/>
  <c r="F61" i="150"/>
  <c r="F62" i="150"/>
  <c r="F63" i="150"/>
  <c r="F65" i="150"/>
  <c r="M53" i="151"/>
  <c r="M52" i="151"/>
  <c r="F60" i="151"/>
  <c r="F55" i="149"/>
  <c r="F53" i="149"/>
  <c r="F64" i="150"/>
  <c r="M53" i="150"/>
  <c r="M44" i="149"/>
  <c r="M43" i="149"/>
  <c r="F52" i="149"/>
  <c r="F54" i="149"/>
  <c r="F51" i="149"/>
  <c r="J23" i="143"/>
  <c r="K23" i="143"/>
  <c r="L23" i="143"/>
  <c r="H23" i="143"/>
  <c r="I23" i="143"/>
  <c r="M23" i="143"/>
  <c r="L15" i="143"/>
  <c r="M15" i="143"/>
  <c r="H15" i="143"/>
  <c r="I15" i="143"/>
  <c r="J15" i="143"/>
  <c r="K15" i="143"/>
  <c r="H30" i="143"/>
  <c r="I30" i="143"/>
  <c r="J30" i="143"/>
  <c r="M30" i="143"/>
  <c r="K30" i="143"/>
  <c r="L30" i="143"/>
  <c r="L8" i="143"/>
  <c r="K8" i="143"/>
  <c r="J8" i="143"/>
  <c r="I8" i="143"/>
  <c r="H8" i="143"/>
  <c r="M8" i="143"/>
  <c r="K29" i="143"/>
  <c r="L29" i="143"/>
  <c r="M29" i="143"/>
  <c r="H29" i="143"/>
  <c r="I29" i="143"/>
  <c r="J29" i="143"/>
  <c r="I21" i="143"/>
  <c r="J21" i="143"/>
  <c r="K21" i="143"/>
  <c r="L21" i="143"/>
  <c r="M21" i="143"/>
  <c r="H21" i="143"/>
  <c r="H28" i="143"/>
  <c r="I28" i="143"/>
  <c r="J28" i="143"/>
  <c r="M28" i="143"/>
  <c r="K28" i="143"/>
  <c r="L28" i="143"/>
  <c r="H19" i="143"/>
  <c r="M19" i="143"/>
  <c r="I19" i="143"/>
  <c r="J19" i="143"/>
  <c r="K19" i="143"/>
  <c r="L19" i="143"/>
  <c r="M11" i="143"/>
  <c r="H11" i="143"/>
  <c r="I11" i="143"/>
  <c r="J11" i="143"/>
  <c r="K11" i="143"/>
  <c r="L11" i="143"/>
  <c r="J12" i="143"/>
  <c r="M12" i="143"/>
  <c r="K12" i="143"/>
  <c r="L12" i="143"/>
  <c r="H12" i="143"/>
  <c r="I12" i="143"/>
  <c r="L26" i="143"/>
  <c r="M26" i="143"/>
  <c r="H26" i="143"/>
  <c r="I26" i="143"/>
  <c r="J26" i="143"/>
  <c r="K26" i="143"/>
  <c r="K10" i="143"/>
  <c r="L10" i="143"/>
  <c r="H10" i="143"/>
  <c r="I10" i="143"/>
  <c r="J10" i="143"/>
  <c r="M10" i="143"/>
  <c r="K18" i="143"/>
  <c r="L18" i="143"/>
  <c r="M18" i="143"/>
  <c r="H18" i="143"/>
  <c r="I18" i="143"/>
  <c r="J18" i="143"/>
  <c r="H33" i="143"/>
  <c r="I33" i="143"/>
  <c r="J33" i="143"/>
  <c r="K33" i="143"/>
  <c r="L33" i="143"/>
  <c r="M33" i="143"/>
  <c r="J25" i="143"/>
  <c r="M25" i="143"/>
  <c r="K25" i="143"/>
  <c r="L25" i="143"/>
  <c r="H25" i="143"/>
  <c r="I25" i="143"/>
  <c r="H17" i="143"/>
  <c r="I17" i="143"/>
  <c r="J17" i="143"/>
  <c r="M17" i="143"/>
  <c r="K17" i="143"/>
  <c r="L17" i="143"/>
  <c r="I9" i="143"/>
  <c r="J9" i="143"/>
  <c r="K9" i="143"/>
  <c r="L9" i="143"/>
  <c r="M9" i="143"/>
  <c r="H9" i="143"/>
  <c r="H24" i="143"/>
  <c r="I24" i="143"/>
  <c r="J24" i="143"/>
  <c r="K24" i="143"/>
  <c r="L24" i="143"/>
  <c r="M24" i="143"/>
  <c r="I16" i="143"/>
  <c r="J16" i="143"/>
  <c r="K16" i="143"/>
  <c r="L16" i="143"/>
  <c r="M16" i="143"/>
  <c r="H16" i="143"/>
  <c r="M22" i="143"/>
  <c r="H22" i="143"/>
  <c r="I22" i="143"/>
  <c r="J22" i="143"/>
  <c r="K22" i="143"/>
  <c r="L22" i="143"/>
  <c r="K34" i="143"/>
  <c r="L34" i="143"/>
  <c r="M34" i="143"/>
  <c r="H34" i="143"/>
  <c r="I34" i="143"/>
  <c r="J34" i="143"/>
  <c r="H35" i="143"/>
  <c r="I35" i="143"/>
  <c r="J35" i="143"/>
  <c r="K35" i="143"/>
  <c r="M35" i="143"/>
  <c r="L35" i="143"/>
  <c r="H32" i="143"/>
  <c r="M32" i="143"/>
  <c r="K32" i="143"/>
  <c r="I32" i="143"/>
  <c r="J32" i="143"/>
  <c r="L32" i="143"/>
  <c r="M31" i="143"/>
  <c r="H31" i="143"/>
  <c r="I31" i="143"/>
  <c r="J31" i="143"/>
  <c r="K31" i="143"/>
  <c r="L31" i="143"/>
  <c r="L27" i="143"/>
  <c r="H27" i="143"/>
  <c r="I27" i="143"/>
  <c r="J27" i="143"/>
  <c r="M27" i="143"/>
  <c r="K27" i="143"/>
  <c r="J20" i="143"/>
  <c r="K20" i="143"/>
  <c r="M20" i="143"/>
  <c r="L20" i="143"/>
  <c r="H20" i="143"/>
  <c r="I20" i="143"/>
  <c r="K14" i="143"/>
  <c r="L14" i="143"/>
  <c r="M14" i="143"/>
  <c r="H14" i="143"/>
  <c r="I14" i="143"/>
  <c r="J14" i="143"/>
  <c r="H13" i="143"/>
  <c r="I13" i="143"/>
  <c r="M13" i="143"/>
  <c r="J13" i="143"/>
  <c r="K13" i="143"/>
  <c r="L13" i="143"/>
  <c r="F48" i="143" l="1"/>
  <c r="F44" i="143"/>
  <c r="F46" i="143"/>
  <c r="F47" i="143"/>
  <c r="F45" i="143"/>
  <c r="M37" i="143"/>
  <c r="M36" i="143"/>
</calcChain>
</file>

<file path=xl/sharedStrings.xml><?xml version="1.0" encoding="utf-8"?>
<sst xmlns="http://schemas.openxmlformats.org/spreadsheetml/2006/main" count="1200" uniqueCount="845">
  <si>
    <t>เลขที่</t>
  </si>
  <si>
    <t>แบบบันทึกผลการประเมินความสามารถและทักษะการคิดขั้นสูง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</si>
  <si>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</si>
  <si>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ชื่อตัว</t>
  </si>
  <si>
    <t>นามสกุล</t>
  </si>
  <si>
    <t>รายการประเมิน</t>
  </si>
  <si>
    <t>สรุป(ผ่าน/ไม่ผ่าน</t>
  </si>
  <si>
    <t>ผ่านเกณฑ์การประเมิน</t>
  </si>
  <si>
    <t>รวมจำนวนคน</t>
  </si>
  <si>
    <t>ร้อยละ</t>
  </si>
  <si>
    <t>อ่อนน้อม</t>
  </si>
  <si>
    <t>พันธ์ธรรม</t>
  </si>
  <si>
    <t>เกณฑ์การประเมิน</t>
  </si>
  <si>
    <t>คะแนน</t>
  </si>
  <si>
    <t>จำนวนคน</t>
  </si>
  <si>
    <t>ผ่าน</t>
  </si>
  <si>
    <t>ไม่ผ่าน</t>
  </si>
  <si>
    <t>เด็กชายธนภูมิ</t>
  </si>
  <si>
    <t>เด็กชายธนวัฒน์</t>
  </si>
  <si>
    <t>ดีศรี</t>
  </si>
  <si>
    <t>เด็กชายรัฐภูมิ</t>
  </si>
  <si>
    <t>เด็กชายธนภัทร</t>
  </si>
  <si>
    <t>เด็กหญิงณัฐณิชา</t>
  </si>
  <si>
    <t>วงษ์สุวรรณ์</t>
  </si>
  <si>
    <t>เด็กหญิงณัชชา</t>
  </si>
  <si>
    <t>เด็กหญิงกนกพร</t>
  </si>
  <si>
    <t>หอมเดิม</t>
  </si>
  <si>
    <t>เด็กหญิงณัฏฐณิชา</t>
  </si>
  <si>
    <t>เด็กหญิงลักษิกา</t>
  </si>
  <si>
    <t>เด็กชายพงศกร</t>
  </si>
  <si>
    <t>แสงทอง</t>
  </si>
  <si>
    <t>ขันทอง</t>
  </si>
  <si>
    <t>เด็กชายธนกร</t>
  </si>
  <si>
    <t>เด็กหญิงวชิรญาณ์</t>
  </si>
  <si>
    <t>เด็กหญิงฑิฆัมพร</t>
  </si>
  <si>
    <t>เด็กชายธนกฤต</t>
  </si>
  <si>
    <t>เด็กชายธนาธิป</t>
  </si>
  <si>
    <t>เด็กหญิงปพิชญา</t>
  </si>
  <si>
    <t>คะแนนรวม(20คะแนน)</t>
  </si>
  <si>
    <t>คะแนนตอนที่ 1 (12)</t>
  </si>
  <si>
    <t>คะแนนตอนที่ 2 (5)</t>
  </si>
  <si>
    <t>คะแนนตอนที่ 3 (3)</t>
  </si>
  <si>
    <t>ต่ำกว่าร้อยละ 50</t>
  </si>
  <si>
    <t>ร้อยละ 50-59</t>
  </si>
  <si>
    <t>ร้อยละ 60-69</t>
  </si>
  <si>
    <t>ร้อยละ 70-79</t>
  </si>
  <si>
    <t>ร้อยละ 80 ขึ้นไป</t>
  </si>
  <si>
    <t>ชั้นมัธยมศึกษาปีที่ 1/1</t>
  </si>
  <si>
    <t>ชั้นมัธยมศึกษาปีที่ 1/2</t>
  </si>
  <si>
    <t>ชั้นมัธยมศึกษาปีที่ 1/3</t>
  </si>
  <si>
    <t>ชั้นมัธยมศึกษาปีที่ 1/4</t>
  </si>
  <si>
    <t>ชั้นมัธยมศึกษาปีที่ 1/5</t>
  </si>
  <si>
    <t>ชั้นมัธยมศึกษาปีที่ 1/6</t>
  </si>
  <si>
    <t>ชั้นมัธยมศึกษาปีที่ 1/7</t>
  </si>
  <si>
    <t>ชั้นมัธยมศึกษาปีที่ 1/8</t>
  </si>
  <si>
    <t>ชั้นมัธยมศึกษาปีที่ 1/9</t>
  </si>
  <si>
    <t>ชั้นมัธยมศึกษาปีที่ 1/10</t>
  </si>
  <si>
    <t>เกณฑ์การตัดสินได้ร้อยละ 60-69 ขึ้นไปถือว่าผ่าน</t>
  </si>
  <si>
    <t xml:space="preserve">ร้อยละ 70 - 79 </t>
  </si>
  <si>
    <t>ร้อยละ 60 - 69</t>
  </si>
  <si>
    <t>ร้อยละ 50 - 59</t>
  </si>
  <si>
    <t xml:space="preserve">ต่ำกว่าร้อยละ 50 </t>
  </si>
  <si>
    <t xml:space="preserve"> ประเมิน วันที่..............เดือน  ...................................พ.ศ. ...............</t>
  </si>
  <si>
    <t>ลงชื่อ..........................................ผู้ประเมิน</t>
  </si>
  <si>
    <t>(…........................................)</t>
  </si>
  <si>
    <t>ตำแหน่ง…...............</t>
  </si>
  <si>
    <t>เด็กชายณัฏฐพงษ์</t>
  </si>
  <si>
    <t>เอื้อการณ์</t>
  </si>
  <si>
    <t>มานะกิจ</t>
  </si>
  <si>
    <t>โสดา</t>
  </si>
  <si>
    <t>กุลเพชร์</t>
  </si>
  <si>
    <t>ศิลธรรม</t>
  </si>
  <si>
    <t>เด็กหญิงปารีณา</t>
  </si>
  <si>
    <t>ผ่องสะอาด</t>
  </si>
  <si>
    <t>เด็กชายชนาธิป</t>
  </si>
  <si>
    <t>เด็กหญิงธนพร</t>
  </si>
  <si>
    <t>เด็กหญิงธนวรรณ</t>
  </si>
  <si>
    <t>เด็กชายชยพล</t>
  </si>
  <si>
    <t>เด็กชายธนารักษ์</t>
  </si>
  <si>
    <t>เอี่ยมสอาด</t>
  </si>
  <si>
    <t>เด็กหญิงธนภรณ์</t>
  </si>
  <si>
    <t>เด็กหญิงมินตรา</t>
  </si>
  <si>
    <t>บัวปล้อง</t>
  </si>
  <si>
    <t>เด็กชายธนโชติ</t>
  </si>
  <si>
    <t>เด็กชายธีรภัทร</t>
  </si>
  <si>
    <t>เด็กหญิงกชกร</t>
  </si>
  <si>
    <t>เด็กหญิงณัฏฐธิดา</t>
  </si>
  <si>
    <t>เด็กหญิงณัฐนิชา</t>
  </si>
  <si>
    <t>สุขเสมอ</t>
  </si>
  <si>
    <t>ทองเล็ก</t>
  </si>
  <si>
    <t>แม่นปืน</t>
  </si>
  <si>
    <t>เด็กชายพิสิษฐ์</t>
  </si>
  <si>
    <t>พูลศรี</t>
  </si>
  <si>
    <t>เด็กหญิงเบญญทิพย์</t>
  </si>
  <si>
    <t>สีชัง</t>
  </si>
  <si>
    <t>ขาวประเสริฐ</t>
  </si>
  <si>
    <t>เด็กชายอดิเทพ</t>
  </si>
  <si>
    <t>เด็กชายอนุสรณ์</t>
  </si>
  <si>
    <t>ลมดี</t>
  </si>
  <si>
    <t>กันเนื่อง</t>
  </si>
  <si>
    <t>เด็กชายกฤษดา</t>
  </si>
  <si>
    <t>เสมา</t>
  </si>
  <si>
    <t>เด็กชายธีรเดช</t>
  </si>
  <si>
    <t>ไพรศูนย์</t>
  </si>
  <si>
    <t>นิวัชชาติ</t>
  </si>
  <si>
    <t>เด็กหญิงนฤมล</t>
  </si>
  <si>
    <t>คูณศรี</t>
  </si>
  <si>
    <t>เด็กชายกิตติทัต</t>
  </si>
  <si>
    <t>เด็กชายกิติพร</t>
  </si>
  <si>
    <t>หงษา</t>
  </si>
  <si>
    <t>เด็กชายชนากานต์</t>
  </si>
  <si>
    <t>เด็กชายธันวา</t>
  </si>
  <si>
    <t>กันภัย</t>
  </si>
  <si>
    <t>เด็กชายบรรณกร</t>
  </si>
  <si>
    <t>พัดงาม</t>
  </si>
  <si>
    <t>เด็กชายบวรภัค</t>
  </si>
  <si>
    <t>จันทร์พิลา</t>
  </si>
  <si>
    <t>เด็กชายพีรณัฐ</t>
  </si>
  <si>
    <t>ภูผา</t>
  </si>
  <si>
    <t>เด็กชายพีรวิชญ์</t>
  </si>
  <si>
    <t>รุ่งชื่น</t>
  </si>
  <si>
    <t>เด็กชายภูฟ้า</t>
  </si>
  <si>
    <t>เด็กชายศิวัช</t>
  </si>
  <si>
    <t>ชื่นชม</t>
  </si>
  <si>
    <t>เด็กหญิงกัญญาภัค</t>
  </si>
  <si>
    <t>เทศนา</t>
  </si>
  <si>
    <t>เด็กหญิงจิรภิญญา</t>
  </si>
  <si>
    <t>พรมโลก</t>
  </si>
  <si>
    <t>เด็กหญิงชาลิสา</t>
  </si>
  <si>
    <t>เด็กหญิงฐิติมา</t>
  </si>
  <si>
    <t>ชาดิษฐ</t>
  </si>
  <si>
    <t>บุญเสนา</t>
  </si>
  <si>
    <t>เด็กหญิงธนัญชนก</t>
  </si>
  <si>
    <t>เด็กหญิงธันยพร</t>
  </si>
  <si>
    <t>รัตนะ</t>
  </si>
  <si>
    <t>เด็กหญิงนภิสา</t>
  </si>
  <si>
    <t>เงินวิศิษฏ์</t>
  </si>
  <si>
    <t>เด็กหญิงนวรัตน์</t>
  </si>
  <si>
    <t>ประทุมมี</t>
  </si>
  <si>
    <t>เด็กหญิงนิฮามีย์</t>
  </si>
  <si>
    <t>ศรีวรรณ์</t>
  </si>
  <si>
    <t>เด็กหญิงบุณยกร</t>
  </si>
  <si>
    <t>เปรมจิตร์</t>
  </si>
  <si>
    <t>เด็กหญิงปุณณานันธ์</t>
  </si>
  <si>
    <t>ตันเสียง</t>
  </si>
  <si>
    <t>เด็กหญิงเยาวพา</t>
  </si>
  <si>
    <t>แก้วสว่าง</t>
  </si>
  <si>
    <t>เด็กหญิงศลิษา</t>
  </si>
  <si>
    <t>คงกล่อม</t>
  </si>
  <si>
    <t>เด็กหญิงอรกัญญา</t>
  </si>
  <si>
    <t>อยู่มา</t>
  </si>
  <si>
    <t>เด็กหญิงอัชฌา</t>
  </si>
  <si>
    <t>คงเทศ</t>
  </si>
  <si>
    <t>เด็กหญิงอิศราภรณ์</t>
  </si>
  <si>
    <t>เที่ยงทางดี</t>
  </si>
  <si>
    <t xml:space="preserve">เด็กชายกวีวัฒน์ </t>
  </si>
  <si>
    <t>เตชะชนะชัย</t>
  </si>
  <si>
    <t>เราเจริญ</t>
  </si>
  <si>
    <t>เด็กชายเตชิต</t>
  </si>
  <si>
    <t>มีชาวนา</t>
  </si>
  <si>
    <t>เด็กชายศักย์ศรณ์</t>
  </si>
  <si>
    <t>โพธิ์งาม</t>
  </si>
  <si>
    <t>เด็กชายธนเดช</t>
  </si>
  <si>
    <t>เกิดศิริ</t>
  </si>
  <si>
    <t>เด็กชายธนธัช</t>
  </si>
  <si>
    <t>กมลเดช</t>
  </si>
  <si>
    <t>เด็กชายวายุ</t>
  </si>
  <si>
    <t>อิ่มคุ้ม</t>
  </si>
  <si>
    <t>เด็กชายธนดล</t>
  </si>
  <si>
    <t>อุบลอ่อน</t>
  </si>
  <si>
    <t>เด็กหญิงกรณ์จิรา</t>
  </si>
  <si>
    <t>ศักดิ์อินทร์</t>
  </si>
  <si>
    <t>เด็กหญิงกานต์ธิดา</t>
  </si>
  <si>
    <t>กลิ่นศรีสุข</t>
  </si>
  <si>
    <t>เด็กหญิงกิรัตยา</t>
  </si>
  <si>
    <t>ใยทร</t>
  </si>
  <si>
    <t>เด็กหญิงจุฑามาศ</t>
  </si>
  <si>
    <t>พิทักษ์ราษฎร์</t>
  </si>
  <si>
    <t>พันสวัสดิ์</t>
  </si>
  <si>
    <t>เด็กหญิงนันท์นภัส</t>
  </si>
  <si>
    <t>คชสวัสดิ์</t>
  </si>
  <si>
    <t>เด็กหญิงบัณฑิตา</t>
  </si>
  <si>
    <t>ซุงเค้า</t>
  </si>
  <si>
    <t>กุลละวณิชย์</t>
  </si>
  <si>
    <t>เด็กหญิงประภาวดี</t>
  </si>
  <si>
    <t>เรืองศรี</t>
  </si>
  <si>
    <t>เด็กหญิงพิชญ์สินี</t>
  </si>
  <si>
    <t>อ้นจันทร์</t>
  </si>
  <si>
    <t>เด็กหญิงมัษชุพร</t>
  </si>
  <si>
    <t>เหมือนกลับ</t>
  </si>
  <si>
    <t>เด็กหญิงวริศยา</t>
  </si>
  <si>
    <t>เด็กหญิงศิรภัทร</t>
  </si>
  <si>
    <t>วงษ์วิจารณ์</t>
  </si>
  <si>
    <t>เด็กหญิงสุธีมนต์</t>
  </si>
  <si>
    <t>ตระกูลเหลือง</t>
  </si>
  <si>
    <t>เด็กหญิงอริสา</t>
  </si>
  <si>
    <t>พินโย</t>
  </si>
  <si>
    <t>เด็กหญิงอินทิรา​</t>
  </si>
  <si>
    <t>ดอน​ปัด​</t>
  </si>
  <si>
    <t>เด็กหญิงจณัสกมน</t>
  </si>
  <si>
    <t>ภูบัวเย็น</t>
  </si>
  <si>
    <t>เด็กหญิงจุฬารัตน์</t>
  </si>
  <si>
    <t>ศิริวัฒนะ</t>
  </si>
  <si>
    <t>เด็กหญิงชลธิชา</t>
  </si>
  <si>
    <t>แววกระโทก</t>
  </si>
  <si>
    <t>เด็กหญิงณิชนันท์</t>
  </si>
  <si>
    <t>พูลสวัสดิ์</t>
  </si>
  <si>
    <t>เด็กหญิงนัชชา</t>
  </si>
  <si>
    <t>โคกกระเวียง</t>
  </si>
  <si>
    <t>เด็กหญิงปุณยาพร</t>
  </si>
  <si>
    <t>ปัญญาดี</t>
  </si>
  <si>
    <t>ทับทิมทอง</t>
  </si>
  <si>
    <t>เด็กหญิงรวิสรา</t>
  </si>
  <si>
    <t>เอื้อกาญจน์</t>
  </si>
  <si>
    <t>เด็กหญิงศิรพัชชา</t>
  </si>
  <si>
    <t>สิทธิกุล</t>
  </si>
  <si>
    <t>เด็กหญิงสุกฤตา</t>
  </si>
  <si>
    <t>ทฤษฎีสุข</t>
  </si>
  <si>
    <t>สอนสันติ</t>
  </si>
  <si>
    <t>เด็กชายเจตนิพัทธ์</t>
  </si>
  <si>
    <t>ศรีกอง</t>
  </si>
  <si>
    <t>กันเเพงศรี</t>
  </si>
  <si>
    <t>เด็กชายชยุตพงศ์</t>
  </si>
  <si>
    <t>เจี๊ยะฉิม</t>
  </si>
  <si>
    <t>เด็กชายญาณาธิป</t>
  </si>
  <si>
    <t>พันธ์แจ่ม</t>
  </si>
  <si>
    <t>เด็กชายฐิติพงศ์</t>
  </si>
  <si>
    <t>ผลศุข</t>
  </si>
  <si>
    <t>เด็กชายณรงค์กร</t>
  </si>
  <si>
    <t>พร้าวงษ์</t>
  </si>
  <si>
    <t>เด็กชายณัฐจักร์</t>
  </si>
  <si>
    <t>ทวีทรัพย์</t>
  </si>
  <si>
    <t>เด็กชายณัฐิวุฒิ​</t>
  </si>
  <si>
    <t>ใจนันตะ</t>
  </si>
  <si>
    <t>เรือนนาค</t>
  </si>
  <si>
    <t>เด็กชายธวัชชัย</t>
  </si>
  <si>
    <t>จำปาทอง</t>
  </si>
  <si>
    <t>ทองน้อย</t>
  </si>
  <si>
    <t>เด็กชายวงศธร</t>
  </si>
  <si>
    <t>มีวงศ์</t>
  </si>
  <si>
    <t>เด็กชายวัชรินทร์</t>
  </si>
  <si>
    <t>บุญเย็น</t>
  </si>
  <si>
    <t>เด็กชายสุพัฒน์พงศ์</t>
  </si>
  <si>
    <t>โกเมทร์</t>
  </si>
  <si>
    <t>เด็กชายอัครพนธ์</t>
  </si>
  <si>
    <t>ฤทธิ์เจริญ</t>
  </si>
  <si>
    <t>เด็กชายอัครพล</t>
  </si>
  <si>
    <t>ตะเภาพงษ์</t>
  </si>
  <si>
    <t>เด็กหญิงกมลชนก</t>
  </si>
  <si>
    <t>สิงห์ชัย</t>
  </si>
  <si>
    <t>เด็กหญิงกมลวรรณ</t>
  </si>
  <si>
    <t>โอสถานนท์</t>
  </si>
  <si>
    <t>เด็กหญิงกฤติกา</t>
  </si>
  <si>
    <t>อรชร</t>
  </si>
  <si>
    <t>เด็กหญิงแก้วกัลยา</t>
  </si>
  <si>
    <t>ฝ่ายรีย์</t>
  </si>
  <si>
    <t>เด็กหญิงเขมิกา</t>
  </si>
  <si>
    <t>การะเกตุ</t>
  </si>
  <si>
    <t>เด็กหญิงจินดาหลา</t>
  </si>
  <si>
    <t>ระยับ</t>
  </si>
  <si>
    <t>เด็กหญิงชญาดา</t>
  </si>
  <si>
    <t>ครุฑใจกล้า</t>
  </si>
  <si>
    <t>เด็กหญิงฐิติรัตน์</t>
  </si>
  <si>
    <t>สุคนธ์</t>
  </si>
  <si>
    <t>เด็กหญิงณกมล</t>
  </si>
  <si>
    <t>เครือจีน</t>
  </si>
  <si>
    <t>จันทร์ละม่อม</t>
  </si>
  <si>
    <t>เด็กหญิงณัฏฐิรา</t>
  </si>
  <si>
    <t>เเพงหม้อ</t>
  </si>
  <si>
    <t>เด็กหญิงณัฏธิดา</t>
  </si>
  <si>
    <t>เด็กหญิงณัฐชา</t>
  </si>
  <si>
    <t>ใจคำ</t>
  </si>
  <si>
    <t>แก้วสีหาวงษ์</t>
  </si>
  <si>
    <t>เด็กหญิงณัฐธิดา</t>
  </si>
  <si>
    <t>เจริญสุข</t>
  </si>
  <si>
    <t>เด็กหญิงณัฐนันท์</t>
  </si>
  <si>
    <t>พยัคเพ็ชร์</t>
  </si>
  <si>
    <t>เด็กหญิงนวพรรษ</t>
  </si>
  <si>
    <t>ไพเราะ</t>
  </si>
  <si>
    <t xml:space="preserve">เด็กหญิงนันทิชา </t>
  </si>
  <si>
    <t>แตงแย้ม</t>
  </si>
  <si>
    <t>เด็กหญิงปภัสสร</t>
  </si>
  <si>
    <t>หาดเจียง</t>
  </si>
  <si>
    <t>เด็กหญิงพรรณปพร</t>
  </si>
  <si>
    <t>พฤกษา</t>
  </si>
  <si>
    <t>เด็กหญิงพัทธนันท์​</t>
  </si>
  <si>
    <t>ศิริ</t>
  </si>
  <si>
    <t>เด็กหญิงพิชญาภา</t>
  </si>
  <si>
    <t>คนมั่น</t>
  </si>
  <si>
    <t>เด็กหญิงภัสราภรณ์</t>
  </si>
  <si>
    <t>ก๊กประเสริฐ</t>
  </si>
  <si>
    <t>เด็กหญิงยุพารัตน์</t>
  </si>
  <si>
    <t>เคนน้อย</t>
  </si>
  <si>
    <t>เด็กหญิงลภัส</t>
  </si>
  <si>
    <t>โฉมยงค์</t>
  </si>
  <si>
    <t>เด็กหญิงศนิษา</t>
  </si>
  <si>
    <t>เด็กหญิงสุพรรณษา</t>
  </si>
  <si>
    <t>พลสมบูรณ์</t>
  </si>
  <si>
    <t>เด็กหญิงอาริญา</t>
  </si>
  <si>
    <t>จำปาหอม</t>
  </si>
  <si>
    <t>เด็กชายกฤติพงษ์</t>
  </si>
  <si>
    <t>ส่านสม</t>
  </si>
  <si>
    <t>เด็กชายกวี</t>
  </si>
  <si>
    <t>พาชีรัตน์</t>
  </si>
  <si>
    <t xml:space="preserve">เด็กชายณัฐนันท์ </t>
  </si>
  <si>
    <t>สุหงษา</t>
  </si>
  <si>
    <t>เด็กชายณัทพงศ์ชัย</t>
  </si>
  <si>
    <t>เด็กชายธกร</t>
  </si>
  <si>
    <t>ชะม้ายกลาง</t>
  </si>
  <si>
    <t>ยืนทน</t>
  </si>
  <si>
    <t>ปัตตานี</t>
  </si>
  <si>
    <t>เด็กชายนภัทร</t>
  </si>
  <si>
    <t>นนท์ประเสริฐ</t>
  </si>
  <si>
    <t>เด็กชายนฤเบศ</t>
  </si>
  <si>
    <t>จันทร์พวง</t>
  </si>
  <si>
    <t>เด็กชายภูวดล</t>
  </si>
  <si>
    <t>ภูเดช</t>
  </si>
  <si>
    <t>เด็กชายวาสิษฐ์</t>
  </si>
  <si>
    <t>รอดกร</t>
  </si>
  <si>
    <t>เด็กชายสรศักดิ์</t>
  </si>
  <si>
    <t>เผ่าเฮง</t>
  </si>
  <si>
    <t>เด็กชายอธิวรา</t>
  </si>
  <si>
    <t>สุขเจริญ</t>
  </si>
  <si>
    <t>คำรอด</t>
  </si>
  <si>
    <t>เด็กหญิงกนกรดา</t>
  </si>
  <si>
    <t>บุญสาลี</t>
  </si>
  <si>
    <t>เด็กหญิงกฤติพร</t>
  </si>
  <si>
    <t>คมคาย</t>
  </si>
  <si>
    <t>เด็กหญิงจันทรวิมล</t>
  </si>
  <si>
    <t>มาสวน</t>
  </si>
  <si>
    <t>เด็กหญิงจารุพร</t>
  </si>
  <si>
    <t>องอาจ</t>
  </si>
  <si>
    <t>เด็กหญิงจิรวรรณ</t>
  </si>
  <si>
    <t>วรพุฒ</t>
  </si>
  <si>
    <t>เด็กหญิงฉวีวรรณ์</t>
  </si>
  <si>
    <t>วันประสม</t>
  </si>
  <si>
    <t>เด็กหญิงชนิมน</t>
  </si>
  <si>
    <t>พุ่มไสว</t>
  </si>
  <si>
    <t>เด็กหญิงชลวรินทร์</t>
  </si>
  <si>
    <t>หนูเรือง</t>
  </si>
  <si>
    <t>คำดำ</t>
  </si>
  <si>
    <t>สาระมู</t>
  </si>
  <si>
    <t>เด็กหญิงณัฐฐาวีรนุช</t>
  </si>
  <si>
    <t>แทนคุณ</t>
  </si>
  <si>
    <t>เด็กหญิงณัฐพัชร์</t>
  </si>
  <si>
    <t>เผดียงครบุรี</t>
  </si>
  <si>
    <t>เดือนฉาย</t>
  </si>
  <si>
    <t>เด็กหญิงปวริศา</t>
  </si>
  <si>
    <t>เครือจันทร์</t>
  </si>
  <si>
    <t>น้ำเพ็ชร์</t>
  </si>
  <si>
    <t>เด็กหญิงภัทรภรณ์</t>
  </si>
  <si>
    <t>เนียมแท่น</t>
  </si>
  <si>
    <t>เด็กหญิงภัทรวรรณ</t>
  </si>
  <si>
    <t>สดศรี</t>
  </si>
  <si>
    <t>เด็กหญิงมณธิชา</t>
  </si>
  <si>
    <t>สิบหมื่นแสน</t>
  </si>
  <si>
    <t>เด็กหญิงมัญฑิตา</t>
  </si>
  <si>
    <t>เผ่าประจันต์</t>
  </si>
  <si>
    <t>เด็กหญิงเมสิญา</t>
  </si>
  <si>
    <t>ชัยมาตร์</t>
  </si>
  <si>
    <t>เด็กหญิงวรทัย</t>
  </si>
  <si>
    <t>บุญยัง</t>
  </si>
  <si>
    <t>เด็กหญิงวราภัสร์</t>
  </si>
  <si>
    <t>มีอาษา</t>
  </si>
  <si>
    <t xml:space="preserve">เด็กหญิงวิชญาพร </t>
  </si>
  <si>
    <t>พลเต้า</t>
  </si>
  <si>
    <t>เด็กหญิงศุภิสรา</t>
  </si>
  <si>
    <t>เด็กหญิงสรวงสุดา</t>
  </si>
  <si>
    <t>เพ็ชรแอ</t>
  </si>
  <si>
    <t>เด็กหญิงแสงตะวัน</t>
  </si>
  <si>
    <t>พึ่งเกษม</t>
  </si>
  <si>
    <t>เด็กหญิงหทัยกาญจน์</t>
  </si>
  <si>
    <t>อู่แก้ว</t>
  </si>
  <si>
    <t>เด็กหญิงอาทิษา</t>
  </si>
  <si>
    <t>เดิมเสน</t>
  </si>
  <si>
    <t>เด็กหญิงอารยา</t>
  </si>
  <si>
    <t>เปรมวินัย</t>
  </si>
  <si>
    <t>เด็กชายกิตติชัย</t>
  </si>
  <si>
    <t>จันทร์สุข</t>
  </si>
  <si>
    <t>คงภักดี</t>
  </si>
  <si>
    <t>ชาวกันหา</t>
  </si>
  <si>
    <t>เด็กชายธราธิป</t>
  </si>
  <si>
    <t>ปลื้มชัย</t>
  </si>
  <si>
    <t>สุขหงษ์</t>
  </si>
  <si>
    <t>เด็กชายพัฒนกวิน</t>
  </si>
  <si>
    <t>สินทนา</t>
  </si>
  <si>
    <t>โรยโนรี</t>
  </si>
  <si>
    <t>เด็กชายภูผา</t>
  </si>
  <si>
    <t>สันติมาลัย</t>
  </si>
  <si>
    <t>เด็กชายวริศ</t>
  </si>
  <si>
    <t>เกตุลาพร</t>
  </si>
  <si>
    <t>เด็กชายศุภสัณฑ์</t>
  </si>
  <si>
    <t>สรรพคุณยา</t>
  </si>
  <si>
    <t>เด็กชายอนิวัทย์</t>
  </si>
  <si>
    <t>ชูใจ</t>
  </si>
  <si>
    <t>เด็กหญิงกนกพรรณ</t>
  </si>
  <si>
    <t>อักษรดี</t>
  </si>
  <si>
    <t>เด็กหญิงกรกมล</t>
  </si>
  <si>
    <t>ใบทับทิม</t>
  </si>
  <si>
    <t>เด็กหญิงจริญา</t>
  </si>
  <si>
    <t>ดวงจิตต์</t>
  </si>
  <si>
    <t>เด็กหญิงจันทิมา</t>
  </si>
  <si>
    <t>คำชัยมงคล</t>
  </si>
  <si>
    <t>เด็กหญิงชลธาร</t>
  </si>
  <si>
    <t>วงษ์บำหรุ</t>
  </si>
  <si>
    <t>เด็กหญิงฐณัชญ์พร</t>
  </si>
  <si>
    <t>ธาตุวิไสยพร</t>
  </si>
  <si>
    <t>พิมนาจ</t>
  </si>
  <si>
    <t>เด็กหญิงณัฐกานต์</t>
  </si>
  <si>
    <t>มีชัย</t>
  </si>
  <si>
    <t>บุตรศรี</t>
  </si>
  <si>
    <t>ประกอบทรัพย์</t>
  </si>
  <si>
    <t xml:space="preserve">เด็กหญิงณิชานันท์  </t>
  </si>
  <si>
    <t>ใจสงัด</t>
  </si>
  <si>
    <t>เด็กหญิงนริศรา</t>
  </si>
  <si>
    <t>ทองฟัก</t>
  </si>
  <si>
    <t>รัตนกาฬ</t>
  </si>
  <si>
    <t>เด็กหญิงปัทมพร</t>
  </si>
  <si>
    <t>จันลา</t>
  </si>
  <si>
    <t>ฉิมไพบูลย์</t>
  </si>
  <si>
    <t>เด็กหญิงพรนภา</t>
  </si>
  <si>
    <t>ไชยสิทธิ์พูนพงศ์</t>
  </si>
  <si>
    <t>เด็กหญิงไพลิน</t>
  </si>
  <si>
    <t>สุขอำพร</t>
  </si>
  <si>
    <t>เด็กหญิงมนัญชญา</t>
  </si>
  <si>
    <t>ธรรมวงษ์</t>
  </si>
  <si>
    <t>เด็กหญิงมานิษา</t>
  </si>
  <si>
    <t>สุทธโส</t>
  </si>
  <si>
    <t>ฟักทอง</t>
  </si>
  <si>
    <t>เด็กหญิงรัชชประภา</t>
  </si>
  <si>
    <t>ตันตะราวงศา</t>
  </si>
  <si>
    <t>เด็กหญิงรุ่งทิวา</t>
  </si>
  <si>
    <t>นาริน</t>
  </si>
  <si>
    <t>เด็กหญิงรุจีพัชร</t>
  </si>
  <si>
    <t>ขยันกิจ</t>
  </si>
  <si>
    <t>เด็กหญิงวรรณชนก</t>
  </si>
  <si>
    <t>เรียมกระโทก</t>
  </si>
  <si>
    <t>เด็กหญิงวรรณพร</t>
  </si>
  <si>
    <t>เล็กโต</t>
  </si>
  <si>
    <t>เด็กหญิงวรางคณา</t>
  </si>
  <si>
    <t>ไชยวุฒิ</t>
  </si>
  <si>
    <t>เด็กหญิงวิมลวรรณ</t>
  </si>
  <si>
    <t>สรสิทธิ์</t>
  </si>
  <si>
    <t>เด็กหญิงสร้อยสิรินทร์</t>
  </si>
  <si>
    <t>เพ็งบุญทัต</t>
  </si>
  <si>
    <t>เด็กหญิงสุถาสินี</t>
  </si>
  <si>
    <t>ชำนาญ</t>
  </si>
  <si>
    <t>เด็กหญิงสุวิชญา</t>
  </si>
  <si>
    <t>เลียบเมือง</t>
  </si>
  <si>
    <t>เด็กหญิงอาจารี</t>
  </si>
  <si>
    <t>รัศมีศร</t>
  </si>
  <si>
    <t>เด็กหญิงอารีรัฐ</t>
  </si>
  <si>
    <t>ทัดทอง</t>
  </si>
  <si>
    <t>เด็กหญิงอิศรา</t>
  </si>
  <si>
    <t>รุ้งตาล</t>
  </si>
  <si>
    <t>เด็กชายกันตภณ</t>
  </si>
  <si>
    <t>ดวงใหญ่</t>
  </si>
  <si>
    <t>เด็กชายกิตติคุณ</t>
  </si>
  <si>
    <t>ตรีเพ็ชร์</t>
  </si>
  <si>
    <t>คำงาม</t>
  </si>
  <si>
    <t>เด็กชายคชพล</t>
  </si>
  <si>
    <t>แก้วร่องคำ</t>
  </si>
  <si>
    <t>เด็กชายชนะชัย</t>
  </si>
  <si>
    <t>ศิลาวงษ์</t>
  </si>
  <si>
    <t>เด็กชายณัฐวุฒิ</t>
  </si>
  <si>
    <t>รอดศิริ</t>
  </si>
  <si>
    <t>เด็กชายณัฐสิทธิ์</t>
  </si>
  <si>
    <t>ศรีสม</t>
  </si>
  <si>
    <t>เด็กชายธุวานนท์</t>
  </si>
  <si>
    <t>วงศ์ศรี</t>
  </si>
  <si>
    <t>เด็กชายนพกร</t>
  </si>
  <si>
    <t>ขำสกุล</t>
  </si>
  <si>
    <t>เด็กชายนันท์มนัส</t>
  </si>
  <si>
    <t>โคกกรวด</t>
  </si>
  <si>
    <t>เด็กชายปรเมศ</t>
  </si>
  <si>
    <t>ชาวประไมล์</t>
  </si>
  <si>
    <t>เด็กชายประกาศิต</t>
  </si>
  <si>
    <t>ปรุงนิยม</t>
  </si>
  <si>
    <t>เด็กชายปิยังกูร</t>
  </si>
  <si>
    <t>เสียงฆ้อง</t>
  </si>
  <si>
    <t>เด็กชายปุณพัฒน์</t>
  </si>
  <si>
    <t>วงษ์ยีเมาะ</t>
  </si>
  <si>
    <t>เด็กชายภูริพัฒษ์</t>
  </si>
  <si>
    <t>อิศรางกูร ณ อยุธยา</t>
  </si>
  <si>
    <t>เด็กชายโภคิน</t>
  </si>
  <si>
    <t>เด็กชายรัชพล</t>
  </si>
  <si>
    <t>พันธุ์เจริญ</t>
  </si>
  <si>
    <t>เด็กชายวราเมธ</t>
  </si>
  <si>
    <t>นิมา</t>
  </si>
  <si>
    <t>เด็กชายวีระยุทธ</t>
  </si>
  <si>
    <t>นามโคตร</t>
  </si>
  <si>
    <t>เด็กชายอชิตพล</t>
  </si>
  <si>
    <t>ขันดงลิง</t>
  </si>
  <si>
    <t>ชลชี</t>
  </si>
  <si>
    <t xml:space="preserve">เด็กหญิงกัลยกร </t>
  </si>
  <si>
    <t>สาริศรี</t>
  </si>
  <si>
    <t>เด็กหญิงจันทร์ธิดา</t>
  </si>
  <si>
    <t>แสวงจันทร์</t>
  </si>
  <si>
    <t>เด็กหญิงจิราภรณ์</t>
  </si>
  <si>
    <t>คงดี</t>
  </si>
  <si>
    <t>เทพมงคล</t>
  </si>
  <si>
    <t>เด็กหญิงณัฐญาดา</t>
  </si>
  <si>
    <t>แก้วอุดทา</t>
  </si>
  <si>
    <t>เด็กหญิงณีร​กมล​</t>
  </si>
  <si>
    <t>หวัง​คุ้ม​กลาง​</t>
  </si>
  <si>
    <t>เด็กหญิงธมนวรรณ</t>
  </si>
  <si>
    <t>สุขคง</t>
  </si>
  <si>
    <t>เด็กหญิงธัญญาลักษณ์</t>
  </si>
  <si>
    <t>สืบอินทร์</t>
  </si>
  <si>
    <t>เด็กหญิงพาขวัญ</t>
  </si>
  <si>
    <t>สาแก้ว</t>
  </si>
  <si>
    <t>เด็กหญิงเพชรน้ำหนึ่ง</t>
  </si>
  <si>
    <t>เชาว์โคกสูง</t>
  </si>
  <si>
    <t>เด็กหญิงภูษณิศา</t>
  </si>
  <si>
    <t>ยาสมสี</t>
  </si>
  <si>
    <t>เด็กหญิงรติกา</t>
  </si>
  <si>
    <t>สบายกาย</t>
  </si>
  <si>
    <t>เด็กหญิงวนัชพร</t>
  </si>
  <si>
    <t>พานิชวัฒนา</t>
  </si>
  <si>
    <t>เด็กหญิงวรพิชชา</t>
  </si>
  <si>
    <t>สุขเติม</t>
  </si>
  <si>
    <t>เด็กหญิงวรรณภา</t>
  </si>
  <si>
    <t>เฉยมีศักดิ์</t>
  </si>
  <si>
    <t>ผลทิพย์</t>
  </si>
  <si>
    <t>เด็กหญิงวลัยลักษณ์</t>
  </si>
  <si>
    <t>ชมโท</t>
  </si>
  <si>
    <t>เด็กหญิงเวธนี</t>
  </si>
  <si>
    <t>มิตรอุดม</t>
  </si>
  <si>
    <t>เด็กหญิงศิริภัสศร</t>
  </si>
  <si>
    <t>กองสี</t>
  </si>
  <si>
    <t>พิมพ์กุล</t>
  </si>
  <si>
    <t>เด็กหญิงสุภาวดี</t>
  </si>
  <si>
    <t>แซ่แต้</t>
  </si>
  <si>
    <t>เด็กชายกวีวัฒน์</t>
  </si>
  <si>
    <t>พุ่มไทรย์</t>
  </si>
  <si>
    <t>เด็กชายกิตติกร</t>
  </si>
  <si>
    <t>รอดภู่</t>
  </si>
  <si>
    <t>เด็กชายคมกฤษณ์</t>
  </si>
  <si>
    <t>ดวงมณี</t>
  </si>
  <si>
    <t>เด็กชายชานน</t>
  </si>
  <si>
    <t>เกตุพูนทอง</t>
  </si>
  <si>
    <t>เด็กชายไชยวัฒน์</t>
  </si>
  <si>
    <t>อำนาจศิลป์เจริญ</t>
  </si>
  <si>
    <t>เด็กชายฑัลก์หิรัญ</t>
  </si>
  <si>
    <t>แก้วกนก</t>
  </si>
  <si>
    <t>เด็กชายธีรภัทร์</t>
  </si>
  <si>
    <t>แซ่ลิ้ม</t>
  </si>
  <si>
    <t>เด็กชายนวพล</t>
  </si>
  <si>
    <t>วงษ์เลิศ</t>
  </si>
  <si>
    <t>เด็กชายประกฤษฏิ์</t>
  </si>
  <si>
    <t>เมืองขวา</t>
  </si>
  <si>
    <t>ชินสร้อย</t>
  </si>
  <si>
    <t>เด็กชายปัญณพัฒน์</t>
  </si>
  <si>
    <t>มิ่งมล</t>
  </si>
  <si>
    <t>เด็กชายพิเชฐ์พงษ์</t>
  </si>
  <si>
    <t>ประทับ</t>
  </si>
  <si>
    <t>เด็กชายภัทธนิษฐ์</t>
  </si>
  <si>
    <t>จิรัฏฐ์โรจ</t>
  </si>
  <si>
    <t>เด็กชายภูริทัศน์</t>
  </si>
  <si>
    <t>ฝีมือสาน</t>
  </si>
  <si>
    <t>เด็กชายยศภัทร</t>
  </si>
  <si>
    <t>แก้วหนอง</t>
  </si>
  <si>
    <t>เด็กชายวัณณุวรรธน์</t>
  </si>
  <si>
    <t>สำราญจิตต์</t>
  </si>
  <si>
    <t>เด็กชายสถาพร</t>
  </si>
  <si>
    <t>เด็กหญิงกฤติยากร</t>
  </si>
  <si>
    <t>เด็กหญิงกัญญาลักษณ์</t>
  </si>
  <si>
    <t>ดอกเเก้ว</t>
  </si>
  <si>
    <t>เด็กหญิงกิตติยา</t>
  </si>
  <si>
    <t>เเย้มทัส</t>
  </si>
  <si>
    <t>เด็กหญิงขวัญฤดี</t>
  </si>
  <si>
    <t>อวยชัย</t>
  </si>
  <si>
    <t>เด็กหญิงจันทร์ธิมา</t>
  </si>
  <si>
    <t>พลังสุข</t>
  </si>
  <si>
    <t>เด็กหญิงชนาภา</t>
  </si>
  <si>
    <t>มีหนู</t>
  </si>
  <si>
    <t>เด็กหญิงเทวิกา</t>
  </si>
  <si>
    <t>อนุรักษ์</t>
  </si>
  <si>
    <t>น้อยพึ่ง</t>
  </si>
  <si>
    <t>เด็กหญิงธวัลรัตน์</t>
  </si>
  <si>
    <t>ลำไพพัด</t>
  </si>
  <si>
    <t>เด็กหญิงธัญชนก</t>
  </si>
  <si>
    <t>เด็กหญิงธัญวลัย</t>
  </si>
  <si>
    <t>เจริญพฤกษ์</t>
  </si>
  <si>
    <t>เด็กหญิงธิดาธาร</t>
  </si>
  <si>
    <t>นุชศิริ</t>
  </si>
  <si>
    <t>เด็กหญิงบุณยาพร</t>
  </si>
  <si>
    <t>เอกปัญญานุวัฒน์</t>
  </si>
  <si>
    <t>เด็กหญิงปทิตตา</t>
  </si>
  <si>
    <t>ซอยสกุล</t>
  </si>
  <si>
    <t>สดคง</t>
  </si>
  <si>
    <t>เด็กหญิงพิมพ์​พร</t>
  </si>
  <si>
    <t>ศรีสุวรรณ​์</t>
  </si>
  <si>
    <t>เด็กหญิงยลดา</t>
  </si>
  <si>
    <t>ทัพขวา</t>
  </si>
  <si>
    <t>เด็กหญิงรัศมาพร</t>
  </si>
  <si>
    <t>ภวัตพงศ์ปณต</t>
  </si>
  <si>
    <t>เด็กหญิงวรกานต์</t>
  </si>
  <si>
    <t>เด็กหญิงสโรชา</t>
  </si>
  <si>
    <t>พรมมา</t>
  </si>
  <si>
    <t>เด็กหญิงสวรินทร์</t>
  </si>
  <si>
    <t>วรสวัสดิ์</t>
  </si>
  <si>
    <t>เด็กหญิงสุดารัตน์</t>
  </si>
  <si>
    <t>เชื้อสูง</t>
  </si>
  <si>
    <t>เด็กหญิงเสาวณีย์</t>
  </si>
  <si>
    <t>มาเจริญสุข</t>
  </si>
  <si>
    <t>เด็กหญิงอรชพร</t>
  </si>
  <si>
    <t>นาคพุฒ</t>
  </si>
  <si>
    <t>เด็กหญิงอินทิรา</t>
  </si>
  <si>
    <t>ล้อมเวียง</t>
  </si>
  <si>
    <t>เด็กชายกฤติกร</t>
  </si>
  <si>
    <t>คชเถียร</t>
  </si>
  <si>
    <t>เด็กชายกฤษเจริญ</t>
  </si>
  <si>
    <t>ทานทน</t>
  </si>
  <si>
    <t>เด็กชายจตุพร</t>
  </si>
  <si>
    <t>ชัยชาญ</t>
  </si>
  <si>
    <t>เด็กชายจตุรพร</t>
  </si>
  <si>
    <t>ขวัญอยู่</t>
  </si>
  <si>
    <t>เด็กชายจิรศักดิ์</t>
  </si>
  <si>
    <t>กลิ่นหอม</t>
  </si>
  <si>
    <t>เด็กชายเจนวิทย์</t>
  </si>
  <si>
    <t>อินทรแพทย์</t>
  </si>
  <si>
    <t>เด็กชายชญานนท์</t>
  </si>
  <si>
    <t>เด็กชายฐิติภัทร</t>
  </si>
  <si>
    <t>เด็กชายตะวัน</t>
  </si>
  <si>
    <t>ช้างเทศ</t>
  </si>
  <si>
    <t>เจือจาน</t>
  </si>
  <si>
    <t>เด็กชายปรมัต</t>
  </si>
  <si>
    <t>อัศวภูมิ</t>
  </si>
  <si>
    <t>เด็กชายปารมี</t>
  </si>
  <si>
    <t>อาจพงศา</t>
  </si>
  <si>
    <t>เด็กชายพลวัฒน์</t>
  </si>
  <si>
    <t>พวงชะอุ่ม</t>
  </si>
  <si>
    <t>เด็กชายพิภัช</t>
  </si>
  <si>
    <t>ทองดี</t>
  </si>
  <si>
    <t>บุรดร</t>
  </si>
  <si>
    <t>เด็กชายภาณุวิชญ์</t>
  </si>
  <si>
    <t>แสงตา</t>
  </si>
  <si>
    <t>เด็กชายภูวนัตถ์</t>
  </si>
  <si>
    <t>จันทร์เสวก</t>
  </si>
  <si>
    <t>เด็กชายวงศพัทธ์</t>
  </si>
  <si>
    <t>ปรีรัตนเจริญสุข</t>
  </si>
  <si>
    <t>เด็กชายวันชนะพร</t>
  </si>
  <si>
    <t>อ่อนเทศ</t>
  </si>
  <si>
    <t>เด็กชายวิวัฒน์ชัย</t>
  </si>
  <si>
    <t>สกุลพราหมณ์</t>
  </si>
  <si>
    <t>เด็กชายศราวิน</t>
  </si>
  <si>
    <t>ไกรศรี</t>
  </si>
  <si>
    <t>เด็กชายศราวุฒิ</t>
  </si>
  <si>
    <t>เด็กชายศักดินนท์</t>
  </si>
  <si>
    <t>ถ้ำพลอย</t>
  </si>
  <si>
    <t>เด็กชายศุภณัฐ</t>
  </si>
  <si>
    <t>ยวงคำ</t>
  </si>
  <si>
    <t>เด็กชายศุภสัณห์</t>
  </si>
  <si>
    <t>สายสำลี</t>
  </si>
  <si>
    <t>ฮะเอี๋ยน</t>
  </si>
  <si>
    <t>เด็กชายอภูษิต</t>
  </si>
  <si>
    <t>ใจหลัก</t>
  </si>
  <si>
    <t>เด็กหญิงชนิดาภา</t>
  </si>
  <si>
    <t>แก้วกล่ำ</t>
  </si>
  <si>
    <t>เด็กหญิงญาลินดา</t>
  </si>
  <si>
    <t>ภู่ศรี</t>
  </si>
  <si>
    <t>เด็กหญิงณัฐ​ณิชา</t>
  </si>
  <si>
    <t>สาแสง</t>
  </si>
  <si>
    <t>เด็กหญิงตวงพร</t>
  </si>
  <si>
    <t>ประคำ</t>
  </si>
  <si>
    <t>เกตุประสม</t>
  </si>
  <si>
    <t>เด็กหญิงนรินทิพย์</t>
  </si>
  <si>
    <t>จันทร์แก้ว</t>
  </si>
  <si>
    <t>เด็กหญิงประภาพร</t>
  </si>
  <si>
    <t>มีเชาว์</t>
  </si>
  <si>
    <t>เด็กหญิงปิยะรัตน์</t>
  </si>
  <si>
    <t>สุขโพธิ์เพชร์</t>
  </si>
  <si>
    <t>เด็กหญิงพลอยขวัญ</t>
  </si>
  <si>
    <t>บัวเล็ก</t>
  </si>
  <si>
    <t>เด็กหญิงพัชรพร</t>
  </si>
  <si>
    <t>ทองโคศรี</t>
  </si>
  <si>
    <t>เด็กหญิงพีชานิกา</t>
  </si>
  <si>
    <t>อ่างแก้ว</t>
  </si>
  <si>
    <t>ชมเชยโฉม</t>
  </si>
  <si>
    <t>เด็กหญิงรัศมีกัลย์</t>
  </si>
  <si>
    <t>แจ่มเสียง</t>
  </si>
  <si>
    <t>เด็กหญิงสายธาร</t>
  </si>
  <si>
    <t>ทวีการ</t>
  </si>
  <si>
    <t>เด็กหญิงสุพรรษา</t>
  </si>
  <si>
    <t>เหลาศิลา</t>
  </si>
  <si>
    <t>เด็กหญิงสุวรา</t>
  </si>
  <si>
    <t>นาคคล้าย</t>
  </si>
  <si>
    <t>เด็กหญิงเสาวลักษฌ์</t>
  </si>
  <si>
    <t>คำเวียงจันทร์</t>
  </si>
  <si>
    <t>เด็กหญิงอภิญญา</t>
  </si>
  <si>
    <t>ขันแข็ง</t>
  </si>
  <si>
    <t>เด็กชายกมลภู</t>
  </si>
  <si>
    <t>จินดามรกฎ</t>
  </si>
  <si>
    <t>เด็กชายกษิดิ์เดช</t>
  </si>
  <si>
    <t>แสดง</t>
  </si>
  <si>
    <t>เด็กชายชตินนท์</t>
  </si>
  <si>
    <t>เพ็ชรคง</t>
  </si>
  <si>
    <t>เด็กชายทักษนัย</t>
  </si>
  <si>
    <t>เชื้อเงิน</t>
  </si>
  <si>
    <t>แซ่ฉั่ว</t>
  </si>
  <si>
    <t>หอมหวล</t>
  </si>
  <si>
    <t>พงษ์สิทธิถาวร</t>
  </si>
  <si>
    <t>เด็กชายธีรศักดิ์</t>
  </si>
  <si>
    <t>นนท์ดี</t>
  </si>
  <si>
    <t>เด็กชายนนทพัฒน์</t>
  </si>
  <si>
    <t>บุญรักษ์</t>
  </si>
  <si>
    <t>เด็กชายนัทธ์พัชร์</t>
  </si>
  <si>
    <t>ธนกุลธิรัตน์</t>
  </si>
  <si>
    <t>เด็กชายปรเมศร์</t>
  </si>
  <si>
    <t>เชิงศิริ</t>
  </si>
  <si>
    <t>เด็กชายปริพนธ์</t>
  </si>
  <si>
    <t>พลรักษา</t>
  </si>
  <si>
    <t>เด็กชายพัทธพล</t>
  </si>
  <si>
    <t>จินดวง</t>
  </si>
  <si>
    <t>เด็กชายพัทรดนย์</t>
  </si>
  <si>
    <t>ภูมิพิพัฒน์</t>
  </si>
  <si>
    <t>เด็กชายพีรวัส</t>
  </si>
  <si>
    <t>เด็กชายภีระภัทร</t>
  </si>
  <si>
    <t>เด็กชายรัชภูมิ</t>
  </si>
  <si>
    <t>เขียวอร่าม</t>
  </si>
  <si>
    <t>เด็กชายวุฒิชัย</t>
  </si>
  <si>
    <t>เด็กชายอนุพงศ์</t>
  </si>
  <si>
    <t>พัชนี</t>
  </si>
  <si>
    <t>เด็กชายอุดมรัตน์</t>
  </si>
  <si>
    <t>เด็กหญิงสุภัชญา</t>
  </si>
  <si>
    <t>วงษ์ดารา</t>
  </si>
  <si>
    <t>เด็กหญิงกรรณิกา</t>
  </si>
  <si>
    <t>เจริญแก้ว</t>
  </si>
  <si>
    <t>เด็กหญิงกวิสรา</t>
  </si>
  <si>
    <t>เด็กหญิงกัญญาณี</t>
  </si>
  <si>
    <t>วรเกตุ</t>
  </si>
  <si>
    <t>เด็กหญิงกัลยา</t>
  </si>
  <si>
    <t>ชุมพร</t>
  </si>
  <si>
    <t>บุดดี</t>
  </si>
  <si>
    <t>เด็กหญิงจันทร์จิรา</t>
  </si>
  <si>
    <t>จิตรภักดี</t>
  </si>
  <si>
    <t>เด็กหญิงจิรัชยา</t>
  </si>
  <si>
    <t>คูหาเปรมกิจ</t>
  </si>
  <si>
    <t>เด็กหญิงณัฐ​ชยา</t>
  </si>
  <si>
    <t>เด็กหญิงณัฐชยา</t>
  </si>
  <si>
    <t>จันทร์ศิริ</t>
  </si>
  <si>
    <t>เด็กหญิงณัฐรัตน์</t>
  </si>
  <si>
    <t>ไชยทุ่งฉิน</t>
  </si>
  <si>
    <t>เด็กหญิงณิชาภัทร</t>
  </si>
  <si>
    <t>เด็กหญิงทิพย์สุดา</t>
  </si>
  <si>
    <t>ลิมพิบูลย์</t>
  </si>
  <si>
    <t>เด็กหญิงธณิกกุล</t>
  </si>
  <si>
    <t>สุทธิสานนท์</t>
  </si>
  <si>
    <t>เด็กหญิงธารรินธร</t>
  </si>
  <si>
    <t>เพ็ชรดี</t>
  </si>
  <si>
    <t>เด็กหญิงนิตา</t>
  </si>
  <si>
    <t>บ้านหมู่</t>
  </si>
  <si>
    <t>เด็กหญิงเนตรนภาพร</t>
  </si>
  <si>
    <t>ก้อนแพง</t>
  </si>
  <si>
    <t>เด็กหญิงพรพิมล</t>
  </si>
  <si>
    <t>ม่วงติ่ง</t>
  </si>
  <si>
    <t>เด็กหญิงพัตพิชา</t>
  </si>
  <si>
    <t>จันทรา</t>
  </si>
  <si>
    <t>เด็กหญิงภัทรธิดา</t>
  </si>
  <si>
    <t>สมชัย</t>
  </si>
  <si>
    <t>เด็กหญิงฤทัยมาตุ</t>
  </si>
  <si>
    <t>กลิ่นจันทร์</t>
  </si>
  <si>
    <t>เด็กหญิงวิรัชยา</t>
  </si>
  <si>
    <t>จำลอย</t>
  </si>
  <si>
    <t>เด็กหญิงสุชาดา</t>
  </si>
  <si>
    <t>ฝ่ายชาวนา</t>
  </si>
  <si>
    <t>เด็กหญิงสุภาวิดา</t>
  </si>
  <si>
    <t>จางวางมา</t>
  </si>
  <si>
    <t>เด็กหญิงโสรยา</t>
  </si>
  <si>
    <t>ธิติลักษณ์</t>
  </si>
  <si>
    <t>เด็กชายพัชรพล</t>
  </si>
  <si>
    <t>กรุณา</t>
  </si>
  <si>
    <t>เด็กชายกรวิชญ์</t>
  </si>
  <si>
    <t>โอเต็ง</t>
  </si>
  <si>
    <t>เด็กชายกิตติกวิน</t>
  </si>
  <si>
    <t>ขอเหล็กกลาง</t>
  </si>
  <si>
    <t>เด็กชายกิตติญพงษ์</t>
  </si>
  <si>
    <t>นพชัย</t>
  </si>
  <si>
    <t>เด็กชายจักรรินทร์</t>
  </si>
  <si>
    <t>ใหม่อินทร์</t>
  </si>
  <si>
    <t>เด็กชายจิรสิน</t>
  </si>
  <si>
    <t>ไชยพิเนตร</t>
  </si>
  <si>
    <t>ทองอินทร์</t>
  </si>
  <si>
    <t>คูณแสง</t>
  </si>
  <si>
    <t>เด็กชายธนพล</t>
  </si>
  <si>
    <t>พิจิตร</t>
  </si>
  <si>
    <t>เด็กชายธิติศัลย์</t>
  </si>
  <si>
    <t>ศรนารายณ์</t>
  </si>
  <si>
    <t>เด็กชายธีรวุฒิ</t>
  </si>
  <si>
    <t>เทพอินทร์</t>
  </si>
  <si>
    <t>เด็กชายนพเก้า</t>
  </si>
  <si>
    <t>ทองสิทธิ์</t>
  </si>
  <si>
    <t>เด็กชายพุธชงศ์</t>
  </si>
  <si>
    <t>สุตารมย์</t>
  </si>
  <si>
    <t>เด็กชายภัควัตร</t>
  </si>
  <si>
    <t>สำราญจิตร์</t>
  </si>
  <si>
    <t>เด็กชายภูเบศร</t>
  </si>
  <si>
    <t>ระศรี</t>
  </si>
  <si>
    <t>ยะหัตตะ</t>
  </si>
  <si>
    <t>เด็กชายวชิรวิทย์</t>
  </si>
  <si>
    <t>วิจิตรวงษ์</t>
  </si>
  <si>
    <t>เด็กชายวีรภัทร</t>
  </si>
  <si>
    <t>มุขศรี</t>
  </si>
  <si>
    <t>เด็กชายศรัณยู</t>
  </si>
  <si>
    <t>เด็กชายสมโภชน์</t>
  </si>
  <si>
    <t>บุญศรี</t>
  </si>
  <si>
    <t>เด็กชายสหัสวัต</t>
  </si>
  <si>
    <t>คำพิพจน์</t>
  </si>
  <si>
    <t>เด็กชายอรรถพล</t>
  </si>
  <si>
    <t>มุดทรัพย์</t>
  </si>
  <si>
    <t>เด็กชายอัครินทร์</t>
  </si>
  <si>
    <t>ชัยชนะ</t>
  </si>
  <si>
    <t>เด็กชายศิริวัฒน์</t>
  </si>
  <si>
    <t>เอี่ยมสำอางค์</t>
  </si>
  <si>
    <t>เด็กหญิงกชพรรณ</t>
  </si>
  <si>
    <t>ฑีฆะพงษ์</t>
  </si>
  <si>
    <t>เด็กหญิงกัลนิภา</t>
  </si>
  <si>
    <t>พวงศรี</t>
  </si>
  <si>
    <t>มงคล</t>
  </si>
  <si>
    <t>เด็กหญิงณัชฌิฌา</t>
  </si>
  <si>
    <t>มุ้งบัง</t>
  </si>
  <si>
    <t>เด็กหญิงดาราวดี</t>
  </si>
  <si>
    <t>แสงสี</t>
  </si>
  <si>
    <t>เด็กหญิงทิพวัลย์</t>
  </si>
  <si>
    <t>บุญโต</t>
  </si>
  <si>
    <t>เด็กหญิงธนธรณ์</t>
  </si>
  <si>
    <t>ไวนุแก้ว</t>
  </si>
  <si>
    <t>ใจเย็น</t>
  </si>
  <si>
    <t>เเตรวงษ์</t>
  </si>
  <si>
    <t>เด็กหญิงปกิตตา</t>
  </si>
  <si>
    <t>จันทร์พลับ</t>
  </si>
  <si>
    <t>มั่งมี</t>
  </si>
  <si>
    <t>จันทมา</t>
  </si>
  <si>
    <t>นาภู่</t>
  </si>
  <si>
    <t>เด็กหญิงมาลีรัตน์</t>
  </si>
  <si>
    <t>บุญเที่ยง</t>
  </si>
  <si>
    <t>เด็กหญิงวิภาดา</t>
  </si>
  <si>
    <t>ตาลน้อย</t>
  </si>
  <si>
    <t>เด็กหญิงศิริรัตน์</t>
  </si>
  <si>
    <t>การจะนะสุข</t>
  </si>
  <si>
    <t>ขุนศรี</t>
  </si>
  <si>
    <t>เหล็กเจริญ</t>
  </si>
  <si>
    <t>เด็กหญิงอารีรัตน์</t>
  </si>
  <si>
    <t>ศรีสลวย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</si>
</sst>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t0\-0000\-00000\-00\-0"/>
    <numFmt numFmtId="188" formatCode="t#,##0_);\(t#,##0\)"/>
  </numFmts>
  <fonts count="16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TH SarabunPSK"/>
      <family val="2"/>
      <charset val="222"/>
    </font>
    <font>
      <sz val="14"/>
      <color theme="1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u val="double"/>
      <sz val="14"/>
      <name val="Angsana New"/>
      <family val="1"/>
    </font>
    <font>
      <sz val="14"/>
      <color indexed="8"/>
      <name val="Angsana New"/>
      <family val="1"/>
    </font>
    <font>
      <sz val="14"/>
      <color rgb="FFFF0000"/>
      <name val="Angsana New"/>
      <family val="1"/>
    </font>
    <font>
      <sz val="12"/>
      <name val="Angsana New"/>
      <family val="1"/>
    </font>
    <font>
      <sz val="14"/>
      <color theme="1"/>
      <name val="TH SarabunIT๙"/>
      <family val="2"/>
    </font>
    <font>
      <sz val="14"/>
      <name val="TH SarabunIT๙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NumberFormat="1" applyFont="1" applyBorder="1" applyAlignment="1">
      <alignment vertical="center" shrinkToFit="1"/>
    </xf>
    <xf numFmtId="187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88" fontId="4" fillId="0" borderId="0" xfId="0" applyNumberFormat="1" applyFont="1" applyAlignment="1">
      <alignment vertical="center"/>
    </xf>
    <xf numFmtId="188" fontId="3" fillId="0" borderId="0" xfId="0" applyNumberFormat="1" applyFont="1"/>
    <xf numFmtId="188" fontId="3" fillId="0" borderId="0" xfId="0" applyNumberFormat="1" applyFont="1" applyAlignment="1">
      <alignment vertical="center"/>
    </xf>
    <xf numFmtId="188" fontId="5" fillId="0" borderId="0" xfId="0" applyNumberFormat="1" applyFont="1"/>
    <xf numFmtId="188" fontId="4" fillId="0" borderId="0" xfId="0" applyNumberFormat="1" applyFont="1"/>
    <xf numFmtId="0" fontId="8" fillId="0" borderId="0" xfId="0" applyNumberFormat="1" applyFont="1" applyAlignment="1">
      <alignment vertical="center"/>
    </xf>
    <xf numFmtId="0" fontId="8" fillId="0" borderId="2" xfId="0" applyNumberFormat="1" applyFont="1" applyFill="1" applyBorder="1" applyAlignment="1">
      <alignment horizontal="center" vertical="center"/>
    </xf>
    <xf numFmtId="0" fontId="12" fillId="0" borderId="0" xfId="0" applyNumberFormat="1" applyFont="1"/>
    <xf numFmtId="0" fontId="12" fillId="0" borderId="0" xfId="0" applyNumberFormat="1" applyFont="1" applyAlignment="1">
      <alignment vertical="center"/>
    </xf>
    <xf numFmtId="0" fontId="8" fillId="0" borderId="0" xfId="0" applyNumberFormat="1" applyFont="1"/>
    <xf numFmtId="0" fontId="6" fillId="0" borderId="0" xfId="0" applyNumberFormat="1" applyFont="1" applyFill="1"/>
    <xf numFmtId="0" fontId="8" fillId="0" borderId="6" xfId="0" applyNumberFormat="1" applyFont="1" applyFill="1" applyBorder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horizontal="right" vertical="center"/>
    </xf>
    <xf numFmtId="0" fontId="9" fillId="0" borderId="6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vertical="center"/>
    </xf>
    <xf numFmtId="0" fontId="8" fillId="0" borderId="0" xfId="0" applyNumberFormat="1" applyFont="1" applyFill="1"/>
    <xf numFmtId="0" fontId="8" fillId="0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textRotation="90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13" fillId="3" borderId="3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vertical="center" shrinkToFit="1"/>
    </xf>
    <xf numFmtId="0" fontId="15" fillId="3" borderId="1" xfId="0" applyFont="1" applyFill="1" applyBorder="1" applyAlignment="1">
      <alignment vertical="center" shrinkToFit="1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5" fillId="3" borderId="3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0" fontId="7" fillId="2" borderId="11" xfId="0" applyNumberFormat="1" applyFont="1" applyFill="1" applyBorder="1" applyAlignment="1">
      <alignment horizontal="center" vertical="center"/>
    </xf>
    <xf numFmtId="0" fontId="7" fillId="2" borderId="12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10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2" borderId="11" xfId="0" applyNumberFormat="1" applyFont="1" applyFill="1" applyBorder="1" applyAlignment="1">
      <alignment horizontal="center" textRotation="90"/>
    </xf>
    <xf numFmtId="0" fontId="8" fillId="2" borderId="12" xfId="0" applyNumberFormat="1" applyFont="1" applyFill="1" applyBorder="1" applyAlignment="1">
      <alignment horizontal="center" textRotation="90"/>
    </xf>
    <xf numFmtId="0" fontId="8" fillId="2" borderId="9" xfId="0" applyNumberFormat="1" applyFont="1" applyFill="1" applyBorder="1" applyAlignment="1">
      <alignment horizontal="center" textRotation="90"/>
    </xf>
    <xf numFmtId="0" fontId="8" fillId="0" borderId="11" xfId="0" applyNumberFormat="1" applyFont="1" applyFill="1" applyBorder="1" applyAlignment="1">
      <alignment horizontal="center" textRotation="90"/>
    </xf>
    <xf numFmtId="0" fontId="8" fillId="0" borderId="9" xfId="0" applyNumberFormat="1" applyFont="1" applyFill="1" applyBorder="1" applyAlignment="1">
      <alignment horizontal="center" textRotation="90"/>
    </xf>
    <xf numFmtId="0" fontId="8" fillId="2" borderId="2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 shrinkToFit="1"/>
    </xf>
    <xf numFmtId="0" fontId="14" fillId="0" borderId="3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shrinkToFit="1"/>
    </xf>
    <xf numFmtId="0" fontId="15" fillId="3" borderId="3" xfId="0" applyFont="1" applyFill="1" applyBorder="1" applyAlignment="1">
      <alignment horizontal="left" vertical="center" shrinkToFit="1"/>
    </xf>
    <xf numFmtId="0" fontId="15" fillId="3" borderId="1" xfId="0" applyFont="1" applyFill="1" applyBorder="1" applyAlignment="1">
      <alignment horizontal="left" vertical="center" shrinkToFit="1"/>
    </xf>
    <xf numFmtId="0" fontId="14" fillId="3" borderId="3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</cellXfs>
  <cellStyles count="5">
    <cellStyle name="Normal 2" xfId="4" xr:uid="{00000000-0005-0000-0000-000000000000}"/>
    <cellStyle name="Normal 3" xfId="2" xr:uid="{00000000-0005-0000-0000-000001000000}"/>
    <cellStyle name="Normal 4" xfId="3" xr:uid="{00000000-0005-0000-0000-000002000000}"/>
    <cellStyle name="ปกติ" xfId="0" builtinId="0"/>
    <cellStyle name="ปกติ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357720</xdr:colOff>
      <xdr:row>0</xdr:row>
      <xdr:rowOff>15240</xdr:rowOff>
    </xdr:from>
    <xdr:to>
      <xdr:col>1</xdr:col>
      <xdr:colOff>435183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20" y="15240"/>
          <a:ext cx="561785" cy="586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357720</xdr:colOff>
      <xdr:row>0</xdr:row>
      <xdr:rowOff>15240</xdr:rowOff>
    </xdr:from>
    <xdr:to>
      <xdr:col>1</xdr:col>
      <xdr:colOff>435183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7B736CD6-E71A-48DE-99B3-5759633E1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20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357720</xdr:colOff>
      <xdr:row>0</xdr:row>
      <xdr:rowOff>15240</xdr:rowOff>
    </xdr:from>
    <xdr:to>
      <xdr:col>1</xdr:col>
      <xdr:colOff>435183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F00391EE-E164-4B04-91C5-48305D0E2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20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357720</xdr:colOff>
      <xdr:row>0</xdr:row>
      <xdr:rowOff>15240</xdr:rowOff>
    </xdr:from>
    <xdr:to>
      <xdr:col>1</xdr:col>
      <xdr:colOff>435183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C2ADD9BC-E88A-4836-BFB8-7F0C12B0C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20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357720</xdr:colOff>
      <xdr:row>0</xdr:row>
      <xdr:rowOff>15240</xdr:rowOff>
    </xdr:from>
    <xdr:to>
      <xdr:col>1</xdr:col>
      <xdr:colOff>435183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72DB97BD-03B1-47E2-811D-579680364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20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357720</xdr:colOff>
      <xdr:row>0</xdr:row>
      <xdr:rowOff>15240</xdr:rowOff>
    </xdr:from>
    <xdr:to>
      <xdr:col>1</xdr:col>
      <xdr:colOff>435183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C47404FD-B5B6-45CD-8C18-49E245830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20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357720</xdr:colOff>
      <xdr:row>0</xdr:row>
      <xdr:rowOff>15240</xdr:rowOff>
    </xdr:from>
    <xdr:to>
      <xdr:col>1</xdr:col>
      <xdr:colOff>435183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85BFEB16-8FE2-49E6-8B0D-4F4AB8DFD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20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357720</xdr:colOff>
      <xdr:row>0</xdr:row>
      <xdr:rowOff>15240</xdr:rowOff>
    </xdr:from>
    <xdr:to>
      <xdr:col>1</xdr:col>
      <xdr:colOff>435183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CF3094FD-A5CB-419B-AB6C-81F57EE6F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20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357720</xdr:colOff>
      <xdr:row>0</xdr:row>
      <xdr:rowOff>15240</xdr:rowOff>
    </xdr:from>
    <xdr:to>
      <xdr:col>1</xdr:col>
      <xdr:colOff>435183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1DB9C901-96E7-4978-B7A1-03D7E6AED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20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357720</xdr:colOff>
      <xdr:row>0</xdr:row>
      <xdr:rowOff>15240</xdr:rowOff>
    </xdr:from>
    <xdr:to>
      <xdr:col>1</xdr:col>
      <xdr:colOff>435183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130D76A6-B72C-4CB2-9AD3-B3DBF6EFC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20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63"/>
  <sheetViews>
    <sheetView topLeftCell="A28" zoomScaleNormal="100" zoomScalePageLayoutView="110" workbookViewId="0">
      <selection activeCell="A36" sqref="A36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6" width="6.85546875" style="8" customWidth="1"/>
    <col min="7" max="9" width="3.7109375" style="8" customWidth="1"/>
    <col min="10" max="12" width="6.42578125" style="8" customWidth="1"/>
    <col min="13" max="13" width="8.28515625" style="8" customWidth="1"/>
    <col min="14" max="16" width="9.140625" style="8"/>
    <col min="17" max="17" width="12.42578125" style="1" customWidth="1"/>
    <col min="18" max="20" width="9.140625" style="1"/>
    <col min="21" max="21" width="14.140625" style="1" customWidth="1"/>
    <col min="22" max="16384" width="9.140625" style="1"/>
  </cols>
  <sheetData>
    <row r="1" spans="1:16" ht="21" x14ac:dyDescent="0.45">
      <c r="A1" s="52" t="s">
        <v>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0"/>
      <c r="O1" s="10"/>
      <c r="P1" s="10"/>
    </row>
    <row r="2" spans="1:16" ht="21" x14ac:dyDescent="0.45">
      <c r="A2" s="52" t="s">
        <v>47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0"/>
      <c r="O2" s="10"/>
      <c r="P2" s="10"/>
    </row>
    <row r="3" spans="1:16" ht="21" x14ac:dyDescent="0.45">
      <c r="A3" s="52" t="s">
        <v>62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0"/>
      <c r="O3" s="10"/>
      <c r="P3" s="10"/>
    </row>
    <row r="4" spans="1:16" ht="15.75" customHeight="1" x14ac:dyDescent="0.45">
      <c r="A4" s="17" t="s">
        <v>2</v>
      </c>
      <c r="B4" s="17"/>
      <c r="C4" s="18"/>
      <c r="D4" s="19"/>
      <c r="E4" s="19"/>
      <c r="F4" s="18"/>
      <c r="G4" s="20"/>
      <c r="H4" s="20"/>
      <c r="I4" s="20"/>
      <c r="J4" s="19"/>
      <c r="K4" s="19"/>
      <c r="L4" s="21"/>
      <c r="M4" s="21"/>
      <c r="N4" s="10"/>
      <c r="O4" s="10"/>
      <c r="P4" s="10"/>
    </row>
    <row r="5" spans="1:16" ht="12.75" customHeight="1" x14ac:dyDescent="0.25">
      <c r="A5" s="53" t="s">
        <v>0</v>
      </c>
      <c r="B5" s="56" t="s">
        <v>3</v>
      </c>
      <c r="C5" s="59" t="s">
        <v>4</v>
      </c>
      <c r="D5" s="62" t="s">
        <v>5</v>
      </c>
      <c r="E5" s="63"/>
      <c r="F5" s="64"/>
      <c r="G5" s="65" t="s">
        <v>38</v>
      </c>
      <c r="H5" s="45" t="s">
        <v>5</v>
      </c>
      <c r="I5" s="46"/>
      <c r="J5" s="46"/>
      <c r="K5" s="46"/>
      <c r="L5" s="47"/>
      <c r="M5" s="65" t="s">
        <v>6</v>
      </c>
    </row>
    <row r="6" spans="1:16" ht="17.25" customHeight="1" x14ac:dyDescent="0.25">
      <c r="A6" s="54"/>
      <c r="B6" s="57"/>
      <c r="C6" s="60"/>
      <c r="D6" s="68" t="s">
        <v>39</v>
      </c>
      <c r="E6" s="68" t="s">
        <v>40</v>
      </c>
      <c r="F6" s="68" t="s">
        <v>41</v>
      </c>
      <c r="G6" s="66"/>
      <c r="H6" s="65" t="s">
        <v>42</v>
      </c>
      <c r="I6" s="65" t="s">
        <v>43</v>
      </c>
      <c r="J6" s="45" t="s">
        <v>7</v>
      </c>
      <c r="K6" s="46"/>
      <c r="L6" s="47"/>
      <c r="M6" s="66"/>
    </row>
    <row r="7" spans="1:16" ht="69.75" x14ac:dyDescent="0.25">
      <c r="A7" s="55"/>
      <c r="B7" s="58"/>
      <c r="C7" s="61"/>
      <c r="D7" s="69"/>
      <c r="E7" s="69"/>
      <c r="F7" s="69"/>
      <c r="G7" s="67"/>
      <c r="H7" s="67"/>
      <c r="I7" s="67"/>
      <c r="J7" s="26" t="s">
        <v>44</v>
      </c>
      <c r="K7" s="26" t="s">
        <v>45</v>
      </c>
      <c r="L7" s="26" t="s">
        <v>46</v>
      </c>
      <c r="M7" s="67"/>
    </row>
    <row r="8" spans="1:16" s="2" customFormat="1" ht="15" customHeight="1" x14ac:dyDescent="0.2">
      <c r="A8" s="13">
        <v>1</v>
      </c>
      <c r="B8" s="74" t="s">
        <v>107</v>
      </c>
      <c r="C8" s="75" t="s">
        <v>26</v>
      </c>
      <c r="D8" s="22"/>
      <c r="E8" s="22"/>
      <c r="F8" s="22"/>
      <c r="G8" s="27">
        <f>D8+F8+E8</f>
        <v>0</v>
      </c>
      <c r="H8" s="28" t="str">
        <f>IF(G8&lt;=9,"/","")</f>
        <v>/</v>
      </c>
      <c r="I8" s="28" t="str">
        <f>IF(AND(G8&gt;9,G8&lt;=11),"/","")</f>
        <v/>
      </c>
      <c r="J8" s="27" t="str">
        <f>IF(AND(G8&gt;11,G8&lt;=13),"/","")</f>
        <v/>
      </c>
      <c r="K8" s="27" t="str">
        <f>IF(AND(G8&gt;13,G8&lt;=15),"/","")</f>
        <v/>
      </c>
      <c r="L8" s="27" t="str">
        <f>IF(AND(G8&gt;15,G8&lt;=20),"/","")</f>
        <v/>
      </c>
      <c r="M8" s="27" t="str">
        <f>IF(G8&gt;=12,"ผ่าน","ไม่ผ่าน")</f>
        <v>ไม่ผ่าน</v>
      </c>
      <c r="N8" s="7"/>
      <c r="O8" s="7"/>
      <c r="P8" s="7"/>
    </row>
    <row r="9" spans="1:16" s="2" customFormat="1" ht="15" customHeight="1" x14ac:dyDescent="0.2">
      <c r="A9" s="13">
        <v>2</v>
      </c>
      <c r="B9" s="74" t="s">
        <v>108</v>
      </c>
      <c r="C9" s="75" t="s">
        <v>109</v>
      </c>
      <c r="D9" s="22"/>
      <c r="E9" s="22"/>
      <c r="F9" s="22"/>
      <c r="G9" s="27">
        <f t="shared" ref="G9:G35" si="0">D9+F9+E9</f>
        <v>0</v>
      </c>
      <c r="H9" s="28" t="str">
        <f t="shared" ref="H9:H35" si="1">IF(G9&lt;=9,"/","")</f>
        <v>/</v>
      </c>
      <c r="I9" s="28" t="str">
        <f t="shared" ref="I9:I35" si="2">IF(AND(G9&gt;9,G9&lt;=11),"/","")</f>
        <v/>
      </c>
      <c r="J9" s="27" t="str">
        <f t="shared" ref="J9:J35" si="3">IF(AND(G9&gt;11,G9&lt;=13),"/","")</f>
        <v/>
      </c>
      <c r="K9" s="27" t="str">
        <f t="shared" ref="K9:K35" si="4">IF(AND(G9&gt;13,G9&lt;=15),"/","")</f>
        <v/>
      </c>
      <c r="L9" s="27" t="str">
        <f t="shared" ref="L9:L35" si="5">IF(AND(G9&gt;15,G9&lt;=20),"/","")</f>
        <v/>
      </c>
      <c r="M9" s="27" t="str">
        <f t="shared" ref="M9:M35" si="6">IF(G9&gt;=12,"ผ่าน","ไม่ผ่าน")</f>
        <v>ไม่ผ่าน</v>
      </c>
      <c r="N9" s="7"/>
      <c r="O9" s="7"/>
      <c r="P9" s="7"/>
    </row>
    <row r="10" spans="1:16" s="2" customFormat="1" ht="15" customHeight="1" x14ac:dyDescent="0.2">
      <c r="A10" s="13">
        <v>3</v>
      </c>
      <c r="B10" s="74" t="s">
        <v>110</v>
      </c>
      <c r="C10" s="75" t="s">
        <v>82</v>
      </c>
      <c r="D10" s="22"/>
      <c r="E10" s="22"/>
      <c r="F10" s="22"/>
      <c r="G10" s="27">
        <f t="shared" si="0"/>
        <v>0</v>
      </c>
      <c r="H10" s="28" t="str">
        <f t="shared" si="1"/>
        <v>/</v>
      </c>
      <c r="I10" s="28" t="str">
        <f t="shared" si="2"/>
        <v/>
      </c>
      <c r="J10" s="27" t="str">
        <f t="shared" si="3"/>
        <v/>
      </c>
      <c r="K10" s="27" t="str">
        <f t="shared" si="4"/>
        <v/>
      </c>
      <c r="L10" s="27" t="str">
        <f t="shared" si="5"/>
        <v/>
      </c>
      <c r="M10" s="27" t="str">
        <f t="shared" si="6"/>
        <v>ไม่ผ่าน</v>
      </c>
      <c r="N10" s="7"/>
      <c r="O10" s="7"/>
      <c r="P10" s="7"/>
    </row>
    <row r="11" spans="1:16" s="2" customFormat="1" ht="15" customHeight="1" x14ac:dyDescent="0.2">
      <c r="A11" s="13">
        <v>4</v>
      </c>
      <c r="B11" s="74" t="s">
        <v>66</v>
      </c>
      <c r="C11" s="75" t="s">
        <v>103</v>
      </c>
      <c r="D11" s="22"/>
      <c r="E11" s="22"/>
      <c r="F11" s="22"/>
      <c r="G11" s="27">
        <f t="shared" si="0"/>
        <v>0</v>
      </c>
      <c r="H11" s="28" t="str">
        <f t="shared" si="1"/>
        <v>/</v>
      </c>
      <c r="I11" s="28" t="str">
        <f t="shared" si="2"/>
        <v/>
      </c>
      <c r="J11" s="27" t="str">
        <f t="shared" si="3"/>
        <v/>
      </c>
      <c r="K11" s="27" t="str">
        <f t="shared" si="4"/>
        <v/>
      </c>
      <c r="L11" s="27" t="str">
        <f t="shared" si="5"/>
        <v/>
      </c>
      <c r="M11" s="27" t="str">
        <f t="shared" si="6"/>
        <v>ไม่ผ่าน</v>
      </c>
      <c r="N11" s="7"/>
      <c r="O11" s="7"/>
      <c r="P11" s="7"/>
    </row>
    <row r="12" spans="1:16" s="2" customFormat="1" ht="15" customHeight="1" x14ac:dyDescent="0.2">
      <c r="A12" s="13">
        <v>5</v>
      </c>
      <c r="B12" s="74" t="s">
        <v>111</v>
      </c>
      <c r="C12" s="75" t="s">
        <v>112</v>
      </c>
      <c r="D12" s="22"/>
      <c r="E12" s="22"/>
      <c r="F12" s="22"/>
      <c r="G12" s="27">
        <f t="shared" si="0"/>
        <v>0</v>
      </c>
      <c r="H12" s="28" t="str">
        <f t="shared" si="1"/>
        <v>/</v>
      </c>
      <c r="I12" s="28" t="str">
        <f t="shared" si="2"/>
        <v/>
      </c>
      <c r="J12" s="27" t="str">
        <f t="shared" si="3"/>
        <v/>
      </c>
      <c r="K12" s="27" t="str">
        <f t="shared" si="4"/>
        <v/>
      </c>
      <c r="L12" s="27" t="str">
        <f t="shared" si="5"/>
        <v/>
      </c>
      <c r="M12" s="27" t="str">
        <f t="shared" si="6"/>
        <v>ไม่ผ่าน</v>
      </c>
      <c r="N12" s="7"/>
      <c r="O12" s="7"/>
      <c r="P12" s="7"/>
    </row>
    <row r="13" spans="1:16" s="2" customFormat="1" ht="15" customHeight="1" x14ac:dyDescent="0.2">
      <c r="A13" s="13">
        <v>6</v>
      </c>
      <c r="B13" s="74" t="s">
        <v>113</v>
      </c>
      <c r="C13" s="75" t="s">
        <v>114</v>
      </c>
      <c r="D13" s="22"/>
      <c r="E13" s="22"/>
      <c r="F13" s="22"/>
      <c r="G13" s="27">
        <f t="shared" si="0"/>
        <v>0</v>
      </c>
      <c r="H13" s="28" t="str">
        <f t="shared" si="1"/>
        <v>/</v>
      </c>
      <c r="I13" s="28" t="str">
        <f t="shared" si="2"/>
        <v/>
      </c>
      <c r="J13" s="27" t="str">
        <f t="shared" si="3"/>
        <v/>
      </c>
      <c r="K13" s="27" t="str">
        <f t="shared" si="4"/>
        <v/>
      </c>
      <c r="L13" s="27" t="str">
        <f t="shared" si="5"/>
        <v/>
      </c>
      <c r="M13" s="27" t="str">
        <f t="shared" si="6"/>
        <v>ไม่ผ่าน</v>
      </c>
      <c r="N13" s="7"/>
      <c r="O13" s="7"/>
      <c r="P13" s="7"/>
    </row>
    <row r="14" spans="1:16" s="2" customFormat="1" ht="15" customHeight="1" x14ac:dyDescent="0.2">
      <c r="A14" s="13">
        <v>7</v>
      </c>
      <c r="B14" s="74" t="s">
        <v>115</v>
      </c>
      <c r="C14" s="75" t="s">
        <v>116</v>
      </c>
      <c r="D14" s="22"/>
      <c r="E14" s="22"/>
      <c r="F14" s="22"/>
      <c r="G14" s="27">
        <f t="shared" si="0"/>
        <v>0</v>
      </c>
      <c r="H14" s="28" t="str">
        <f t="shared" si="1"/>
        <v>/</v>
      </c>
      <c r="I14" s="28" t="str">
        <f t="shared" si="2"/>
        <v/>
      </c>
      <c r="J14" s="27" t="str">
        <f t="shared" si="3"/>
        <v/>
      </c>
      <c r="K14" s="27" t="str">
        <f t="shared" si="4"/>
        <v/>
      </c>
      <c r="L14" s="27" t="str">
        <f t="shared" si="5"/>
        <v/>
      </c>
      <c r="M14" s="27" t="str">
        <f t="shared" si="6"/>
        <v>ไม่ผ่าน</v>
      </c>
      <c r="N14" s="7"/>
      <c r="O14" s="7"/>
      <c r="P14" s="7"/>
    </row>
    <row r="15" spans="1:16" s="2" customFormat="1" ht="15" customHeight="1" x14ac:dyDescent="0.2">
      <c r="A15" s="13">
        <v>8</v>
      </c>
      <c r="B15" s="74" t="s">
        <v>117</v>
      </c>
      <c r="C15" s="75" t="s">
        <v>118</v>
      </c>
      <c r="D15" s="22"/>
      <c r="E15" s="22"/>
      <c r="F15" s="22"/>
      <c r="G15" s="27">
        <f t="shared" si="0"/>
        <v>0</v>
      </c>
      <c r="H15" s="28" t="str">
        <f t="shared" si="1"/>
        <v>/</v>
      </c>
      <c r="I15" s="28" t="str">
        <f t="shared" si="2"/>
        <v/>
      </c>
      <c r="J15" s="27" t="str">
        <f t="shared" si="3"/>
        <v/>
      </c>
      <c r="K15" s="27" t="str">
        <f t="shared" si="4"/>
        <v/>
      </c>
      <c r="L15" s="27" t="str">
        <f t="shared" si="5"/>
        <v/>
      </c>
      <c r="M15" s="27" t="str">
        <f t="shared" si="6"/>
        <v>ไม่ผ่าน</v>
      </c>
      <c r="N15" s="7"/>
      <c r="O15" s="7"/>
      <c r="P15" s="7"/>
    </row>
    <row r="16" spans="1:16" s="2" customFormat="1" ht="15" customHeight="1" x14ac:dyDescent="0.2">
      <c r="A16" s="13">
        <v>9</v>
      </c>
      <c r="B16" s="74" t="s">
        <v>119</v>
      </c>
      <c r="C16" s="75" t="s">
        <v>120</v>
      </c>
      <c r="D16" s="22"/>
      <c r="E16" s="22"/>
      <c r="F16" s="22"/>
      <c r="G16" s="27">
        <f t="shared" si="0"/>
        <v>0</v>
      </c>
      <c r="H16" s="28" t="str">
        <f t="shared" si="1"/>
        <v>/</v>
      </c>
      <c r="I16" s="28" t="str">
        <f t="shared" si="2"/>
        <v/>
      </c>
      <c r="J16" s="27" t="str">
        <f t="shared" si="3"/>
        <v/>
      </c>
      <c r="K16" s="27" t="str">
        <f t="shared" si="4"/>
        <v/>
      </c>
      <c r="L16" s="27" t="str">
        <f t="shared" si="5"/>
        <v/>
      </c>
      <c r="M16" s="27" t="str">
        <f t="shared" si="6"/>
        <v>ไม่ผ่าน</v>
      </c>
      <c r="N16" s="7"/>
      <c r="O16" s="7"/>
      <c r="P16" s="7"/>
    </row>
    <row r="17" spans="1:29" s="2" customFormat="1" ht="15" customHeight="1" x14ac:dyDescent="0.2">
      <c r="A17" s="13">
        <v>10</v>
      </c>
      <c r="B17" s="74" t="s">
        <v>121</v>
      </c>
      <c r="C17" s="75" t="s">
        <v>30</v>
      </c>
      <c r="D17" s="22"/>
      <c r="E17" s="22"/>
      <c r="F17" s="22"/>
      <c r="G17" s="27">
        <f t="shared" si="0"/>
        <v>0</v>
      </c>
      <c r="H17" s="28" t="str">
        <f t="shared" si="1"/>
        <v>/</v>
      </c>
      <c r="I17" s="28" t="str">
        <f t="shared" si="2"/>
        <v/>
      </c>
      <c r="J17" s="27" t="str">
        <f t="shared" si="3"/>
        <v/>
      </c>
      <c r="K17" s="27" t="str">
        <f t="shared" si="4"/>
        <v/>
      </c>
      <c r="L17" s="27" t="str">
        <f t="shared" si="5"/>
        <v/>
      </c>
      <c r="M17" s="27" t="str">
        <f t="shared" si="6"/>
        <v>ไม่ผ่าน</v>
      </c>
      <c r="N17" s="7"/>
      <c r="O17" s="7"/>
      <c r="P17" s="7"/>
    </row>
    <row r="18" spans="1:29" s="2" customFormat="1" ht="15" customHeight="1" x14ac:dyDescent="0.2">
      <c r="A18" s="13">
        <v>11</v>
      </c>
      <c r="B18" s="74" t="s">
        <v>122</v>
      </c>
      <c r="C18" s="75" t="s">
        <v>123</v>
      </c>
      <c r="D18" s="22"/>
      <c r="E18" s="22"/>
      <c r="F18" s="22"/>
      <c r="G18" s="27">
        <f t="shared" si="0"/>
        <v>0</v>
      </c>
      <c r="H18" s="28" t="str">
        <f t="shared" si="1"/>
        <v>/</v>
      </c>
      <c r="I18" s="28" t="str">
        <f t="shared" si="2"/>
        <v/>
      </c>
      <c r="J18" s="27" t="str">
        <f t="shared" si="3"/>
        <v/>
      </c>
      <c r="K18" s="27" t="str">
        <f t="shared" si="4"/>
        <v/>
      </c>
      <c r="L18" s="27" t="str">
        <f t="shared" si="5"/>
        <v/>
      </c>
      <c r="M18" s="27" t="str">
        <f t="shared" si="6"/>
        <v>ไม่ผ่าน</v>
      </c>
      <c r="N18" s="7"/>
      <c r="O18" s="7"/>
      <c r="P18" s="7"/>
    </row>
    <row r="19" spans="1:29" s="2" customFormat="1" ht="15" customHeight="1" x14ac:dyDescent="0.2">
      <c r="A19" s="13">
        <v>12</v>
      </c>
      <c r="B19" s="74" t="s">
        <v>124</v>
      </c>
      <c r="C19" s="75" t="s">
        <v>125</v>
      </c>
      <c r="D19" s="22"/>
      <c r="E19" s="22"/>
      <c r="F19" s="22"/>
      <c r="G19" s="27">
        <f t="shared" si="0"/>
        <v>0</v>
      </c>
      <c r="H19" s="28" t="str">
        <f t="shared" si="1"/>
        <v>/</v>
      </c>
      <c r="I19" s="28" t="str">
        <f t="shared" si="2"/>
        <v/>
      </c>
      <c r="J19" s="27" t="str">
        <f t="shared" si="3"/>
        <v/>
      </c>
      <c r="K19" s="27" t="str">
        <f t="shared" si="4"/>
        <v/>
      </c>
      <c r="L19" s="27" t="str">
        <f t="shared" si="5"/>
        <v/>
      </c>
      <c r="M19" s="27" t="str">
        <f t="shared" si="6"/>
        <v>ไม่ผ่าน</v>
      </c>
      <c r="N19" s="7"/>
      <c r="O19" s="7"/>
      <c r="P19" s="7"/>
    </row>
    <row r="20" spans="1:29" s="2" customFormat="1" ht="14.25" customHeight="1" x14ac:dyDescent="0.2">
      <c r="A20" s="13">
        <v>13</v>
      </c>
      <c r="B20" s="74" t="s">
        <v>126</v>
      </c>
      <c r="C20" s="75" t="s">
        <v>127</v>
      </c>
      <c r="D20" s="22"/>
      <c r="E20" s="22"/>
      <c r="F20" s="22"/>
      <c r="G20" s="27">
        <f t="shared" si="0"/>
        <v>0</v>
      </c>
      <c r="H20" s="28" t="str">
        <f t="shared" si="1"/>
        <v>/</v>
      </c>
      <c r="I20" s="28" t="str">
        <f t="shared" si="2"/>
        <v/>
      </c>
      <c r="J20" s="27" t="str">
        <f t="shared" si="3"/>
        <v/>
      </c>
      <c r="K20" s="27" t="str">
        <f t="shared" si="4"/>
        <v/>
      </c>
      <c r="L20" s="27" t="str">
        <f t="shared" si="5"/>
        <v/>
      </c>
      <c r="M20" s="27" t="str">
        <f t="shared" si="6"/>
        <v>ไม่ผ่าน</v>
      </c>
      <c r="N20" s="7"/>
      <c r="O20" s="7"/>
      <c r="P20" s="7"/>
      <c r="Q20" s="5"/>
      <c r="R20" s="4"/>
      <c r="S20" s="4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2" customFormat="1" ht="15" customHeight="1" x14ac:dyDescent="0.2">
      <c r="A21" s="13">
        <v>14</v>
      </c>
      <c r="B21" s="74" t="s">
        <v>128</v>
      </c>
      <c r="C21" s="75" t="s">
        <v>68</v>
      </c>
      <c r="D21" s="22"/>
      <c r="E21" s="22"/>
      <c r="F21" s="22"/>
      <c r="G21" s="27">
        <f t="shared" si="0"/>
        <v>0</v>
      </c>
      <c r="H21" s="28" t="str">
        <f t="shared" si="1"/>
        <v>/</v>
      </c>
      <c r="I21" s="28" t="str">
        <f t="shared" si="2"/>
        <v/>
      </c>
      <c r="J21" s="27" t="str">
        <f t="shared" si="3"/>
        <v/>
      </c>
      <c r="K21" s="27" t="str">
        <f t="shared" si="4"/>
        <v/>
      </c>
      <c r="L21" s="27" t="str">
        <f t="shared" si="5"/>
        <v/>
      </c>
      <c r="M21" s="27" t="str">
        <f t="shared" si="6"/>
        <v>ไม่ผ่าน</v>
      </c>
      <c r="N21" s="7"/>
      <c r="O21" s="7"/>
      <c r="P21" s="7"/>
    </row>
    <row r="22" spans="1:29" s="2" customFormat="1" ht="15" customHeight="1" x14ac:dyDescent="0.2">
      <c r="A22" s="13">
        <v>15</v>
      </c>
      <c r="B22" s="74" t="s">
        <v>129</v>
      </c>
      <c r="C22" s="75" t="s">
        <v>130</v>
      </c>
      <c r="D22" s="22"/>
      <c r="E22" s="22"/>
      <c r="F22" s="22"/>
      <c r="G22" s="27">
        <f t="shared" si="0"/>
        <v>0</v>
      </c>
      <c r="H22" s="28" t="str">
        <f t="shared" si="1"/>
        <v>/</v>
      </c>
      <c r="I22" s="28" t="str">
        <f t="shared" si="2"/>
        <v/>
      </c>
      <c r="J22" s="27" t="str">
        <f t="shared" si="3"/>
        <v/>
      </c>
      <c r="K22" s="27" t="str">
        <f t="shared" si="4"/>
        <v/>
      </c>
      <c r="L22" s="27" t="str">
        <f t="shared" si="5"/>
        <v/>
      </c>
      <c r="M22" s="27" t="str">
        <f t="shared" si="6"/>
        <v>ไม่ผ่าน</v>
      </c>
      <c r="N22" s="7"/>
      <c r="O22" s="7"/>
      <c r="P22" s="7"/>
    </row>
    <row r="23" spans="1:29" s="2" customFormat="1" ht="15" customHeight="1" x14ac:dyDescent="0.2">
      <c r="A23" s="13">
        <v>16</v>
      </c>
      <c r="B23" s="74" t="s">
        <v>75</v>
      </c>
      <c r="C23" s="75" t="s">
        <v>131</v>
      </c>
      <c r="D23" s="22"/>
      <c r="E23" s="22"/>
      <c r="F23" s="22"/>
      <c r="G23" s="27">
        <f t="shared" si="0"/>
        <v>0</v>
      </c>
      <c r="H23" s="28" t="str">
        <f t="shared" si="1"/>
        <v>/</v>
      </c>
      <c r="I23" s="28" t="str">
        <f t="shared" si="2"/>
        <v/>
      </c>
      <c r="J23" s="27" t="str">
        <f t="shared" si="3"/>
        <v/>
      </c>
      <c r="K23" s="27" t="str">
        <f t="shared" si="4"/>
        <v/>
      </c>
      <c r="L23" s="27" t="str">
        <f t="shared" si="5"/>
        <v/>
      </c>
      <c r="M23" s="27" t="str">
        <f t="shared" si="6"/>
        <v>ไม่ผ่าน</v>
      </c>
      <c r="N23" s="7"/>
      <c r="O23" s="7"/>
      <c r="P23" s="7"/>
    </row>
    <row r="24" spans="1:29" s="2" customFormat="1" ht="15" customHeight="1" x14ac:dyDescent="0.2">
      <c r="A24" s="13">
        <v>17</v>
      </c>
      <c r="B24" s="74" t="s">
        <v>132</v>
      </c>
      <c r="C24" s="75" t="s">
        <v>101</v>
      </c>
      <c r="D24" s="22"/>
      <c r="E24" s="22"/>
      <c r="F24" s="22"/>
      <c r="G24" s="27">
        <f t="shared" si="0"/>
        <v>0</v>
      </c>
      <c r="H24" s="28" t="str">
        <f t="shared" si="1"/>
        <v>/</v>
      </c>
      <c r="I24" s="28" t="str">
        <f t="shared" si="2"/>
        <v/>
      </c>
      <c r="J24" s="27" t="str">
        <f t="shared" si="3"/>
        <v/>
      </c>
      <c r="K24" s="27" t="str">
        <f t="shared" si="4"/>
        <v/>
      </c>
      <c r="L24" s="27" t="str">
        <f t="shared" si="5"/>
        <v/>
      </c>
      <c r="M24" s="27" t="str">
        <f t="shared" si="6"/>
        <v>ไม่ผ่าน</v>
      </c>
      <c r="N24" s="7"/>
      <c r="O24" s="7"/>
      <c r="P24" s="7"/>
    </row>
    <row r="25" spans="1:29" s="2" customFormat="1" ht="15" customHeight="1" x14ac:dyDescent="0.2">
      <c r="A25" s="13">
        <v>18</v>
      </c>
      <c r="B25" s="74" t="s">
        <v>133</v>
      </c>
      <c r="C25" s="75" t="s">
        <v>134</v>
      </c>
      <c r="D25" s="22"/>
      <c r="E25" s="22"/>
      <c r="F25" s="22"/>
      <c r="G25" s="27">
        <f t="shared" si="0"/>
        <v>0</v>
      </c>
      <c r="H25" s="28" t="str">
        <f t="shared" si="1"/>
        <v>/</v>
      </c>
      <c r="I25" s="28" t="str">
        <f t="shared" si="2"/>
        <v/>
      </c>
      <c r="J25" s="27" t="str">
        <f t="shared" si="3"/>
        <v/>
      </c>
      <c r="K25" s="27" t="str">
        <f t="shared" si="4"/>
        <v/>
      </c>
      <c r="L25" s="27" t="str">
        <f t="shared" si="5"/>
        <v/>
      </c>
      <c r="M25" s="27" t="str">
        <f t="shared" si="6"/>
        <v>ไม่ผ่าน</v>
      </c>
      <c r="N25" s="7"/>
      <c r="O25" s="7"/>
      <c r="P25" s="7"/>
    </row>
    <row r="26" spans="1:29" s="2" customFormat="1" ht="15" customHeight="1" x14ac:dyDescent="0.2">
      <c r="A26" s="13">
        <v>19</v>
      </c>
      <c r="B26" s="74" t="s">
        <v>135</v>
      </c>
      <c r="C26" s="75" t="s">
        <v>136</v>
      </c>
      <c r="D26" s="22"/>
      <c r="E26" s="22"/>
      <c r="F26" s="22"/>
      <c r="G26" s="27">
        <f t="shared" si="0"/>
        <v>0</v>
      </c>
      <c r="H26" s="28" t="str">
        <f t="shared" si="1"/>
        <v>/</v>
      </c>
      <c r="I26" s="28" t="str">
        <f t="shared" si="2"/>
        <v/>
      </c>
      <c r="J26" s="27" t="str">
        <f t="shared" si="3"/>
        <v/>
      </c>
      <c r="K26" s="27" t="str">
        <f t="shared" si="4"/>
        <v/>
      </c>
      <c r="L26" s="27" t="str">
        <f t="shared" si="5"/>
        <v/>
      </c>
      <c r="M26" s="27" t="str">
        <f t="shared" si="6"/>
        <v>ไม่ผ่าน</v>
      </c>
      <c r="N26" s="7"/>
      <c r="O26" s="7"/>
      <c r="P26" s="7"/>
    </row>
    <row r="27" spans="1:29" s="2" customFormat="1" ht="15" customHeight="1" x14ac:dyDescent="0.2">
      <c r="A27" s="13">
        <v>20</v>
      </c>
      <c r="B27" s="74" t="s">
        <v>137</v>
      </c>
      <c r="C27" s="75" t="s">
        <v>138</v>
      </c>
      <c r="D27" s="22"/>
      <c r="E27" s="22"/>
      <c r="F27" s="22"/>
      <c r="G27" s="27">
        <f t="shared" si="0"/>
        <v>0</v>
      </c>
      <c r="H27" s="28" t="str">
        <f t="shared" si="1"/>
        <v>/</v>
      </c>
      <c r="I27" s="28" t="str">
        <f t="shared" si="2"/>
        <v/>
      </c>
      <c r="J27" s="27" t="str">
        <f t="shared" si="3"/>
        <v/>
      </c>
      <c r="K27" s="27" t="str">
        <f t="shared" si="4"/>
        <v/>
      </c>
      <c r="L27" s="27" t="str">
        <f t="shared" si="5"/>
        <v/>
      </c>
      <c r="M27" s="27" t="str">
        <f t="shared" si="6"/>
        <v>ไม่ผ่าน</v>
      </c>
      <c r="N27" s="7"/>
      <c r="O27" s="7"/>
      <c r="P27" s="7"/>
    </row>
    <row r="28" spans="1:29" s="2" customFormat="1" ht="15" customHeight="1" x14ac:dyDescent="0.2">
      <c r="A28" s="13">
        <v>21</v>
      </c>
      <c r="B28" s="74" t="s">
        <v>139</v>
      </c>
      <c r="C28" s="75" t="s">
        <v>140</v>
      </c>
      <c r="D28" s="22"/>
      <c r="E28" s="22"/>
      <c r="F28" s="22"/>
      <c r="G28" s="27">
        <f t="shared" si="0"/>
        <v>0</v>
      </c>
      <c r="H28" s="28" t="str">
        <f t="shared" si="1"/>
        <v>/</v>
      </c>
      <c r="I28" s="28" t="str">
        <f t="shared" si="2"/>
        <v/>
      </c>
      <c r="J28" s="27" t="str">
        <f t="shared" si="3"/>
        <v/>
      </c>
      <c r="K28" s="27" t="str">
        <f t="shared" si="4"/>
        <v/>
      </c>
      <c r="L28" s="27" t="str">
        <f t="shared" si="5"/>
        <v/>
      </c>
      <c r="M28" s="27" t="str">
        <f t="shared" si="6"/>
        <v>ไม่ผ่าน</v>
      </c>
      <c r="N28" s="7"/>
      <c r="O28" s="7"/>
      <c r="P28" s="7"/>
    </row>
    <row r="29" spans="1:29" s="2" customFormat="1" ht="15" customHeight="1" x14ac:dyDescent="0.2">
      <c r="A29" s="13">
        <v>22</v>
      </c>
      <c r="B29" s="74" t="s">
        <v>141</v>
      </c>
      <c r="C29" s="75" t="s">
        <v>142</v>
      </c>
      <c r="D29" s="22"/>
      <c r="E29" s="22"/>
      <c r="F29" s="22"/>
      <c r="G29" s="27">
        <f t="shared" si="0"/>
        <v>0</v>
      </c>
      <c r="H29" s="28" t="str">
        <f t="shared" si="1"/>
        <v>/</v>
      </c>
      <c r="I29" s="28" t="str">
        <f t="shared" si="2"/>
        <v/>
      </c>
      <c r="J29" s="27" t="str">
        <f t="shared" si="3"/>
        <v/>
      </c>
      <c r="K29" s="27" t="str">
        <f t="shared" si="4"/>
        <v/>
      </c>
      <c r="L29" s="27" t="str">
        <f t="shared" si="5"/>
        <v/>
      </c>
      <c r="M29" s="27" t="str">
        <f t="shared" si="6"/>
        <v>ไม่ผ่าน</v>
      </c>
      <c r="N29" s="7"/>
      <c r="O29" s="7"/>
      <c r="P29" s="7"/>
    </row>
    <row r="30" spans="1:29" s="2" customFormat="1" ht="15" customHeight="1" x14ac:dyDescent="0.2">
      <c r="A30" s="13">
        <v>23</v>
      </c>
      <c r="B30" s="74" t="s">
        <v>143</v>
      </c>
      <c r="C30" s="75" t="s">
        <v>144</v>
      </c>
      <c r="D30" s="22"/>
      <c r="E30" s="22"/>
      <c r="F30" s="22"/>
      <c r="G30" s="27">
        <f t="shared" si="0"/>
        <v>0</v>
      </c>
      <c r="H30" s="28" t="str">
        <f t="shared" si="1"/>
        <v>/</v>
      </c>
      <c r="I30" s="28" t="str">
        <f t="shared" si="2"/>
        <v/>
      </c>
      <c r="J30" s="27" t="str">
        <f t="shared" si="3"/>
        <v/>
      </c>
      <c r="K30" s="27" t="str">
        <f t="shared" si="4"/>
        <v/>
      </c>
      <c r="L30" s="27" t="str">
        <f t="shared" si="5"/>
        <v/>
      </c>
      <c r="M30" s="27" t="str">
        <f t="shared" si="6"/>
        <v>ไม่ผ่าน</v>
      </c>
      <c r="N30" s="7"/>
      <c r="O30" s="7"/>
      <c r="P30" s="7"/>
    </row>
    <row r="31" spans="1:29" s="2" customFormat="1" ht="15" customHeight="1" x14ac:dyDescent="0.2">
      <c r="A31" s="13">
        <v>24</v>
      </c>
      <c r="B31" s="74" t="s">
        <v>145</v>
      </c>
      <c r="C31" s="75" t="s">
        <v>146</v>
      </c>
      <c r="D31" s="22"/>
      <c r="E31" s="22"/>
      <c r="F31" s="22"/>
      <c r="G31" s="27">
        <f t="shared" si="0"/>
        <v>0</v>
      </c>
      <c r="H31" s="28" t="str">
        <f t="shared" si="1"/>
        <v>/</v>
      </c>
      <c r="I31" s="28" t="str">
        <f t="shared" si="2"/>
        <v/>
      </c>
      <c r="J31" s="27" t="str">
        <f t="shared" si="3"/>
        <v/>
      </c>
      <c r="K31" s="27" t="str">
        <f t="shared" si="4"/>
        <v/>
      </c>
      <c r="L31" s="27" t="str">
        <f t="shared" si="5"/>
        <v/>
      </c>
      <c r="M31" s="27" t="str">
        <f t="shared" si="6"/>
        <v>ไม่ผ่าน</v>
      </c>
      <c r="N31" s="7"/>
      <c r="O31" s="7"/>
      <c r="P31" s="7"/>
    </row>
    <row r="32" spans="1:29" s="2" customFormat="1" ht="15" customHeight="1" x14ac:dyDescent="0.2">
      <c r="A32" s="13">
        <v>25</v>
      </c>
      <c r="B32" s="74" t="s">
        <v>147</v>
      </c>
      <c r="C32" s="75" t="s">
        <v>148</v>
      </c>
      <c r="D32" s="22"/>
      <c r="E32" s="22"/>
      <c r="F32" s="22"/>
      <c r="G32" s="27">
        <f t="shared" si="0"/>
        <v>0</v>
      </c>
      <c r="H32" s="28" t="str">
        <f t="shared" si="1"/>
        <v>/</v>
      </c>
      <c r="I32" s="28" t="str">
        <f t="shared" si="2"/>
        <v/>
      </c>
      <c r="J32" s="27" t="str">
        <f t="shared" si="3"/>
        <v/>
      </c>
      <c r="K32" s="27" t="str">
        <f t="shared" si="4"/>
        <v/>
      </c>
      <c r="L32" s="27" t="str">
        <f t="shared" si="5"/>
        <v/>
      </c>
      <c r="M32" s="27" t="str">
        <f t="shared" si="6"/>
        <v>ไม่ผ่าน</v>
      </c>
      <c r="N32" s="7"/>
      <c r="O32" s="7"/>
      <c r="P32" s="7"/>
    </row>
    <row r="33" spans="1:16" s="2" customFormat="1" ht="15" customHeight="1" x14ac:dyDescent="0.2">
      <c r="A33" s="13">
        <v>26</v>
      </c>
      <c r="B33" s="74" t="s">
        <v>149</v>
      </c>
      <c r="C33" s="75" t="s">
        <v>150</v>
      </c>
      <c r="D33" s="22"/>
      <c r="E33" s="22"/>
      <c r="F33" s="22"/>
      <c r="G33" s="27">
        <f t="shared" si="0"/>
        <v>0</v>
      </c>
      <c r="H33" s="28" t="str">
        <f t="shared" si="1"/>
        <v>/</v>
      </c>
      <c r="I33" s="28" t="str">
        <f t="shared" si="2"/>
        <v/>
      </c>
      <c r="J33" s="27" t="str">
        <f t="shared" si="3"/>
        <v/>
      </c>
      <c r="K33" s="27" t="str">
        <f t="shared" si="4"/>
        <v/>
      </c>
      <c r="L33" s="27" t="str">
        <f t="shared" si="5"/>
        <v/>
      </c>
      <c r="M33" s="27" t="str">
        <f t="shared" si="6"/>
        <v>ไม่ผ่าน</v>
      </c>
      <c r="N33" s="7"/>
      <c r="O33" s="7"/>
      <c r="P33" s="7"/>
    </row>
    <row r="34" spans="1:16" s="2" customFormat="1" ht="15" customHeight="1" x14ac:dyDescent="0.2">
      <c r="A34" s="13">
        <v>27</v>
      </c>
      <c r="B34" s="74" t="s">
        <v>151</v>
      </c>
      <c r="C34" s="75" t="s">
        <v>152</v>
      </c>
      <c r="D34" s="22"/>
      <c r="E34" s="22"/>
      <c r="F34" s="22"/>
      <c r="G34" s="27">
        <f t="shared" si="0"/>
        <v>0</v>
      </c>
      <c r="H34" s="28" t="str">
        <f t="shared" si="1"/>
        <v>/</v>
      </c>
      <c r="I34" s="28" t="str">
        <f t="shared" si="2"/>
        <v/>
      </c>
      <c r="J34" s="27" t="str">
        <f t="shared" si="3"/>
        <v/>
      </c>
      <c r="K34" s="27" t="str">
        <f t="shared" si="4"/>
        <v/>
      </c>
      <c r="L34" s="27" t="str">
        <f t="shared" si="5"/>
        <v/>
      </c>
      <c r="M34" s="27" t="str">
        <f t="shared" si="6"/>
        <v>ไม่ผ่าน</v>
      </c>
      <c r="N34" s="7"/>
      <c r="O34" s="7"/>
      <c r="P34" s="7"/>
    </row>
    <row r="35" spans="1:16" s="2" customFormat="1" ht="15" customHeight="1" x14ac:dyDescent="0.2">
      <c r="A35" s="13">
        <v>28</v>
      </c>
      <c r="B35" s="74" t="s">
        <v>153</v>
      </c>
      <c r="C35" s="75" t="s">
        <v>154</v>
      </c>
      <c r="D35" s="22"/>
      <c r="E35" s="22"/>
      <c r="F35" s="22"/>
      <c r="G35" s="27">
        <f t="shared" si="0"/>
        <v>0</v>
      </c>
      <c r="H35" s="28" t="str">
        <f t="shared" si="1"/>
        <v>/</v>
      </c>
      <c r="I35" s="28" t="str">
        <f t="shared" si="2"/>
        <v/>
      </c>
      <c r="J35" s="27" t="str">
        <f t="shared" si="3"/>
        <v/>
      </c>
      <c r="K35" s="27" t="str">
        <f t="shared" si="4"/>
        <v/>
      </c>
      <c r="L35" s="27" t="str">
        <f t="shared" si="5"/>
        <v/>
      </c>
      <c r="M35" s="27" t="str">
        <f t="shared" si="6"/>
        <v>ไม่ผ่าน</v>
      </c>
      <c r="N35" s="7"/>
      <c r="O35" s="7"/>
      <c r="P35" s="7"/>
    </row>
    <row r="36" spans="1:16" ht="21" x14ac:dyDescent="0.25">
      <c r="A36" s="71" t="s">
        <v>8</v>
      </c>
      <c r="B36" s="72"/>
      <c r="C36" s="72"/>
      <c r="D36" s="72"/>
      <c r="E36" s="72"/>
      <c r="F36" s="72"/>
      <c r="G36" s="72"/>
      <c r="H36" s="72"/>
      <c r="I36" s="72"/>
      <c r="J36" s="73"/>
      <c r="K36" s="70" t="s">
        <v>15</v>
      </c>
      <c r="L36" s="70"/>
      <c r="M36" s="28">
        <f>COUNTIF(M8:M35,"ผ่าน")</f>
        <v>0</v>
      </c>
    </row>
    <row r="37" spans="1:16" ht="21" x14ac:dyDescent="0.45">
      <c r="A37" s="45" t="s">
        <v>9</v>
      </c>
      <c r="B37" s="46"/>
      <c r="C37" s="46"/>
      <c r="D37" s="46"/>
      <c r="E37" s="46"/>
      <c r="F37" s="46"/>
      <c r="G37" s="46"/>
      <c r="H37" s="46"/>
      <c r="I37" s="46"/>
      <c r="J37" s="47"/>
      <c r="K37" s="40" t="s">
        <v>16</v>
      </c>
      <c r="L37" s="40"/>
      <c r="M37" s="28">
        <f>COUNTIF(M8:M35,"ไม่ผ่าน")</f>
        <v>28</v>
      </c>
    </row>
    <row r="38" spans="1:16" s="8" customFormat="1" ht="21" x14ac:dyDescent="0.25">
      <c r="A38" s="19"/>
      <c r="B38" s="23" t="s">
        <v>57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6" ht="21" x14ac:dyDescent="0.25">
      <c r="A39" s="19"/>
      <c r="B39" s="19"/>
      <c r="C39" s="19"/>
      <c r="D39" s="19"/>
      <c r="E39" s="19"/>
      <c r="F39" s="19"/>
      <c r="G39" s="19" t="s">
        <v>63</v>
      </c>
      <c r="H39" s="19"/>
      <c r="I39" s="19"/>
      <c r="J39" s="19"/>
      <c r="K39" s="19"/>
      <c r="L39" s="19"/>
      <c r="M39" s="19"/>
    </row>
    <row r="40" spans="1:16" ht="21" x14ac:dyDescent="0.25">
      <c r="A40" s="19"/>
      <c r="B40" s="19"/>
      <c r="C40" s="19"/>
      <c r="D40" s="19"/>
      <c r="E40" s="19"/>
      <c r="F40" s="19"/>
      <c r="G40" s="19"/>
      <c r="H40" s="51" t="s">
        <v>64</v>
      </c>
      <c r="I40" s="51"/>
      <c r="J40" s="51"/>
      <c r="K40" s="51"/>
      <c r="L40" s="19"/>
      <c r="M40" s="19"/>
    </row>
    <row r="41" spans="1:16" ht="21" x14ac:dyDescent="0.25">
      <c r="A41" s="19"/>
      <c r="B41" s="19"/>
      <c r="C41" s="19"/>
      <c r="D41" s="19"/>
      <c r="E41" s="19"/>
      <c r="F41" s="19"/>
      <c r="G41" s="19"/>
      <c r="H41" s="51" t="s">
        <v>65</v>
      </c>
      <c r="I41" s="51"/>
      <c r="J41" s="51"/>
      <c r="K41" s="51"/>
      <c r="L41" s="19"/>
      <c r="M41" s="19"/>
    </row>
    <row r="42" spans="1:16" ht="21" x14ac:dyDescent="0.45">
      <c r="A42" s="24"/>
      <c r="B42" s="19"/>
      <c r="C42" s="19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1:16" ht="21" x14ac:dyDescent="0.45">
      <c r="A43" s="24"/>
      <c r="B43" s="42" t="s">
        <v>12</v>
      </c>
      <c r="C43" s="48" t="s">
        <v>13</v>
      </c>
      <c r="D43" s="49"/>
      <c r="E43" s="50"/>
      <c r="F43" s="41" t="s">
        <v>14</v>
      </c>
      <c r="G43" s="41"/>
      <c r="H43" s="41"/>
      <c r="I43" s="41"/>
      <c r="J43" s="24"/>
      <c r="K43" s="24"/>
      <c r="L43" s="24"/>
      <c r="M43" s="24"/>
    </row>
    <row r="44" spans="1:16" ht="21" x14ac:dyDescent="0.45">
      <c r="A44" s="24"/>
      <c r="B44" s="43"/>
      <c r="C44" s="45" t="s">
        <v>46</v>
      </c>
      <c r="D44" s="46"/>
      <c r="E44" s="47"/>
      <c r="F44" s="40">
        <f>COUNTIF(L8:L35,"/")</f>
        <v>0</v>
      </c>
      <c r="G44" s="40"/>
      <c r="H44" s="40"/>
      <c r="I44" s="40"/>
      <c r="J44" s="24"/>
      <c r="K44" s="24"/>
      <c r="L44" s="24"/>
      <c r="M44" s="24"/>
    </row>
    <row r="45" spans="1:16" ht="21" x14ac:dyDescent="0.45">
      <c r="A45" s="24"/>
      <c r="B45" s="43"/>
      <c r="C45" s="45" t="s">
        <v>58</v>
      </c>
      <c r="D45" s="46"/>
      <c r="E45" s="47"/>
      <c r="F45" s="40">
        <f>COUNTIF(K8:K35,"/")</f>
        <v>0</v>
      </c>
      <c r="G45" s="40"/>
      <c r="H45" s="40"/>
      <c r="I45" s="40"/>
      <c r="J45" s="24"/>
      <c r="K45" s="24"/>
      <c r="L45" s="24"/>
      <c r="M45" s="24"/>
    </row>
    <row r="46" spans="1:16" ht="21" x14ac:dyDescent="0.45">
      <c r="A46" s="24"/>
      <c r="B46" s="43"/>
      <c r="C46" s="45" t="s">
        <v>59</v>
      </c>
      <c r="D46" s="46"/>
      <c r="E46" s="47"/>
      <c r="F46" s="40">
        <f>COUNTIF(J8:J35,"/")</f>
        <v>0</v>
      </c>
      <c r="G46" s="40"/>
      <c r="H46" s="40"/>
      <c r="I46" s="40"/>
      <c r="J46" s="24"/>
      <c r="K46" s="24"/>
      <c r="L46" s="24"/>
      <c r="M46" s="24"/>
    </row>
    <row r="47" spans="1:16" ht="21" x14ac:dyDescent="0.45">
      <c r="A47" s="24"/>
      <c r="B47" s="43"/>
      <c r="C47" s="45" t="s">
        <v>60</v>
      </c>
      <c r="D47" s="46"/>
      <c r="E47" s="47"/>
      <c r="F47" s="40">
        <f>COUNTIF(I8:I35,"/")</f>
        <v>0</v>
      </c>
      <c r="G47" s="40"/>
      <c r="H47" s="40"/>
      <c r="I47" s="40"/>
      <c r="J47" s="24"/>
      <c r="K47" s="24"/>
      <c r="L47" s="24"/>
      <c r="M47" s="24"/>
    </row>
    <row r="48" spans="1:16" ht="21" x14ac:dyDescent="0.45">
      <c r="A48" s="24"/>
      <c r="B48" s="44"/>
      <c r="C48" s="45" t="s">
        <v>61</v>
      </c>
      <c r="D48" s="46"/>
      <c r="E48" s="47"/>
      <c r="F48" s="40">
        <f>COUNTIF(H8:H35,"/")</f>
        <v>28</v>
      </c>
      <c r="G48" s="40"/>
      <c r="H48" s="40"/>
      <c r="I48" s="40"/>
      <c r="J48" s="24"/>
      <c r="K48" s="24"/>
      <c r="L48" s="24"/>
      <c r="M48" s="24"/>
    </row>
    <row r="49" spans="1:13" ht="21" x14ac:dyDescent="0.45">
      <c r="A49" s="24"/>
      <c r="B49" s="19"/>
      <c r="C49" s="19"/>
      <c r="D49" s="24"/>
      <c r="E49" s="24"/>
      <c r="F49" s="24"/>
      <c r="G49" s="24"/>
      <c r="H49" s="24"/>
      <c r="I49" s="24"/>
      <c r="J49" s="24"/>
      <c r="K49" s="24"/>
      <c r="L49" s="24"/>
      <c r="M49" s="24"/>
    </row>
    <row r="50" spans="1:13" ht="21" x14ac:dyDescent="0.45">
      <c r="A50" s="16"/>
      <c r="B50" s="12"/>
      <c r="C50" s="12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ht="21" x14ac:dyDescent="0.45">
      <c r="A51" s="16"/>
      <c r="B51" s="12"/>
      <c r="C51" s="12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ht="21" x14ac:dyDescent="0.45">
      <c r="A52" s="16"/>
      <c r="B52" s="12"/>
      <c r="C52" s="12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ht="21" x14ac:dyDescent="0.45">
      <c r="A53" s="16"/>
      <c r="B53" s="12"/>
      <c r="C53" s="12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ht="21" x14ac:dyDescent="0.45">
      <c r="A54" s="16"/>
      <c r="B54" s="12"/>
      <c r="C54" s="12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ht="21" x14ac:dyDescent="0.45">
      <c r="A55" s="16"/>
      <c r="B55" s="12"/>
      <c r="C55" s="12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ht="18" x14ac:dyDescent="0.4">
      <c r="A56" s="14"/>
      <c r="B56" s="15"/>
      <c r="C56" s="15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1:13" ht="18" x14ac:dyDescent="0.4">
      <c r="A57" s="14"/>
      <c r="B57" s="15"/>
      <c r="C57" s="15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1:13" ht="18" x14ac:dyDescent="0.4">
      <c r="A58" s="14"/>
      <c r="B58" s="15"/>
      <c r="C58" s="15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1:13" ht="18" x14ac:dyDescent="0.4">
      <c r="A59" s="14"/>
      <c r="B59" s="15"/>
      <c r="C59" s="15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1:13" ht="18" x14ac:dyDescent="0.4">
      <c r="A60" s="14"/>
      <c r="B60" s="15"/>
      <c r="C60" s="15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1:13" ht="18" x14ac:dyDescent="0.4">
      <c r="A61" s="14"/>
      <c r="B61" s="15"/>
      <c r="C61" s="15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 ht="18" x14ac:dyDescent="0.4">
      <c r="A62" s="14"/>
      <c r="B62" s="15"/>
      <c r="C62" s="15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1:13" ht="18" x14ac:dyDescent="0.4">
      <c r="A63" s="14"/>
      <c r="B63" s="15"/>
      <c r="C63" s="15"/>
      <c r="D63" s="14"/>
      <c r="E63" s="14"/>
      <c r="F63" s="14"/>
      <c r="G63" s="14"/>
      <c r="H63" s="14"/>
      <c r="I63" s="14"/>
      <c r="J63" s="14"/>
      <c r="K63" s="14"/>
      <c r="L63" s="14"/>
      <c r="M63" s="14"/>
    </row>
  </sheetData>
  <mergeCells count="35">
    <mergeCell ref="K36:L36"/>
    <mergeCell ref="K37:L37"/>
    <mergeCell ref="H40:K40"/>
    <mergeCell ref="I6:I7"/>
    <mergeCell ref="A36:J36"/>
    <mergeCell ref="A37:J37"/>
    <mergeCell ref="H41:K41"/>
    <mergeCell ref="A1:M1"/>
    <mergeCell ref="A2:M2"/>
    <mergeCell ref="A3:M3"/>
    <mergeCell ref="A5:A7"/>
    <mergeCell ref="B5:B7"/>
    <mergeCell ref="C5:C7"/>
    <mergeCell ref="D5:F5"/>
    <mergeCell ref="G5:G7"/>
    <mergeCell ref="H5:L5"/>
    <mergeCell ref="M5:M7"/>
    <mergeCell ref="D6:D7"/>
    <mergeCell ref="F6:F7"/>
    <mergeCell ref="E6:E7"/>
    <mergeCell ref="H6:H7"/>
    <mergeCell ref="J6:L6"/>
    <mergeCell ref="B43:B48"/>
    <mergeCell ref="C44:E44"/>
    <mergeCell ref="C43:E43"/>
    <mergeCell ref="C45:E45"/>
    <mergeCell ref="C46:E46"/>
    <mergeCell ref="C47:E47"/>
    <mergeCell ref="C48:E48"/>
    <mergeCell ref="F48:I48"/>
    <mergeCell ref="F43:I43"/>
    <mergeCell ref="F44:I44"/>
    <mergeCell ref="F45:I45"/>
    <mergeCell ref="F46:I46"/>
    <mergeCell ref="F47:I47"/>
  </mergeCells>
  <pageMargins left="0.55118110236220474" right="0.19685039370078741" top="0.39370078740157483" bottom="0.15748031496062992" header="0.11811023622047245" footer="0.31496062992125984"/>
  <pageSetup paperSize="9" scale="8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D0449-7C8B-42C7-A58B-8E7566B5B9D4}">
  <sheetPr>
    <pageSetUpPr fitToPage="1"/>
  </sheetPr>
  <dimension ref="A1:AC80"/>
  <sheetViews>
    <sheetView tabSelected="1" topLeftCell="A47" zoomScaleNormal="100" zoomScalePageLayoutView="110" workbookViewId="0">
      <selection activeCell="B8" sqref="B8:C5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6" width="6.85546875" style="8" customWidth="1"/>
    <col min="7" max="9" width="3.7109375" style="8" customWidth="1"/>
    <col min="10" max="12" width="6.42578125" style="8" customWidth="1"/>
    <col min="13" max="13" width="8.28515625" style="8" customWidth="1"/>
    <col min="14" max="16" width="9.140625" style="8"/>
    <col min="17" max="17" width="12.42578125" style="1" customWidth="1"/>
    <col min="18" max="20" width="9.140625" style="1"/>
    <col min="21" max="21" width="14.140625" style="1" customWidth="1"/>
    <col min="22" max="16384" width="9.140625" style="1"/>
  </cols>
  <sheetData>
    <row r="1" spans="1:16" ht="21" x14ac:dyDescent="0.45">
      <c r="A1" s="52" t="s">
        <v>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0"/>
      <c r="O1" s="10"/>
      <c r="P1" s="10"/>
    </row>
    <row r="2" spans="1:16" ht="21" x14ac:dyDescent="0.45">
      <c r="A2" s="52" t="s">
        <v>56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0"/>
      <c r="O2" s="10"/>
      <c r="P2" s="10"/>
    </row>
    <row r="3" spans="1:16" ht="21" x14ac:dyDescent="0.45">
      <c r="A3" s="52" t="s">
        <v>62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0"/>
      <c r="O3" s="10"/>
      <c r="P3" s="10"/>
    </row>
    <row r="4" spans="1:16" ht="15.75" customHeight="1" x14ac:dyDescent="0.45">
      <c r="A4" s="17" t="s">
        <v>2</v>
      </c>
      <c r="B4" s="17"/>
      <c r="C4" s="18"/>
      <c r="D4" s="19"/>
      <c r="E4" s="19"/>
      <c r="F4" s="18"/>
      <c r="G4" s="20"/>
      <c r="H4" s="20"/>
      <c r="I4" s="20"/>
      <c r="J4" s="19"/>
      <c r="K4" s="19"/>
      <c r="L4" s="21"/>
      <c r="M4" s="21"/>
      <c r="N4" s="10"/>
      <c r="O4" s="10"/>
      <c r="P4" s="10"/>
    </row>
    <row r="5" spans="1:16" ht="12.75" customHeight="1" x14ac:dyDescent="0.25">
      <c r="A5" s="53" t="s">
        <v>0</v>
      </c>
      <c r="B5" s="56" t="s">
        <v>3</v>
      </c>
      <c r="C5" s="59" t="s">
        <v>4</v>
      </c>
      <c r="D5" s="62" t="s">
        <v>5</v>
      </c>
      <c r="E5" s="63"/>
      <c r="F5" s="64"/>
      <c r="G5" s="65" t="s">
        <v>38</v>
      </c>
      <c r="H5" s="45" t="s">
        <v>5</v>
      </c>
      <c r="I5" s="46"/>
      <c r="J5" s="46"/>
      <c r="K5" s="46"/>
      <c r="L5" s="47"/>
      <c r="M5" s="65" t="s">
        <v>6</v>
      </c>
    </row>
    <row r="6" spans="1:16" ht="17.25" customHeight="1" x14ac:dyDescent="0.25">
      <c r="A6" s="54"/>
      <c r="B6" s="57"/>
      <c r="C6" s="60"/>
      <c r="D6" s="68" t="s">
        <v>39</v>
      </c>
      <c r="E6" s="68" t="s">
        <v>40</v>
      </c>
      <c r="F6" s="68" t="s">
        <v>41</v>
      </c>
      <c r="G6" s="66"/>
      <c r="H6" s="65" t="s">
        <v>42</v>
      </c>
      <c r="I6" s="65" t="s">
        <v>43</v>
      </c>
      <c r="J6" s="45" t="s">
        <v>7</v>
      </c>
      <c r="K6" s="46"/>
      <c r="L6" s="47"/>
      <c r="M6" s="66"/>
    </row>
    <row r="7" spans="1:16" ht="69.75" x14ac:dyDescent="0.25">
      <c r="A7" s="55"/>
      <c r="B7" s="58"/>
      <c r="C7" s="61"/>
      <c r="D7" s="69"/>
      <c r="E7" s="69"/>
      <c r="F7" s="69"/>
      <c r="G7" s="67"/>
      <c r="H7" s="67"/>
      <c r="I7" s="67"/>
      <c r="J7" s="26" t="s">
        <v>44</v>
      </c>
      <c r="K7" s="26" t="s">
        <v>45</v>
      </c>
      <c r="L7" s="26" t="s">
        <v>46</v>
      </c>
      <c r="M7" s="67"/>
    </row>
    <row r="8" spans="1:16" s="2" customFormat="1" ht="15" customHeight="1" x14ac:dyDescent="0.2">
      <c r="A8" s="25">
        <v>1</v>
      </c>
      <c r="B8" s="32" t="s">
        <v>771</v>
      </c>
      <c r="C8" s="33" t="s">
        <v>772</v>
      </c>
      <c r="D8" s="22"/>
      <c r="E8" s="22"/>
      <c r="F8" s="22"/>
      <c r="G8" s="27">
        <f>D8+F8+E8</f>
        <v>0</v>
      </c>
      <c r="H8" s="28" t="str">
        <f>IF(G8&lt;=9,"/","")</f>
        <v>/</v>
      </c>
      <c r="I8" s="28" t="str">
        <f>IF(AND(G8&gt;9,G8&lt;=11),"/","")</f>
        <v/>
      </c>
      <c r="J8" s="27" t="str">
        <f>IF(AND(G8&gt;11,G8&lt;=13),"/","")</f>
        <v/>
      </c>
      <c r="K8" s="27" t="str">
        <f>IF(AND(G8&gt;13,G8&lt;=15),"/","")</f>
        <v/>
      </c>
      <c r="L8" s="27" t="str">
        <f>IF(AND(G8&gt;15,G8&lt;=20),"/","")</f>
        <v/>
      </c>
      <c r="M8" s="27" t="str">
        <f>IF(G8&gt;=12,"ผ่าน","ไม่ผ่าน")</f>
        <v>ไม่ผ่าน</v>
      </c>
      <c r="N8" s="7"/>
      <c r="O8" s="7"/>
      <c r="P8" s="7"/>
    </row>
    <row r="9" spans="1:16" s="2" customFormat="1" ht="15" customHeight="1" x14ac:dyDescent="0.2">
      <c r="A9" s="25">
        <v>2</v>
      </c>
      <c r="B9" s="32" t="s">
        <v>773</v>
      </c>
      <c r="C9" s="33" t="s">
        <v>774</v>
      </c>
      <c r="D9" s="22"/>
      <c r="E9" s="22"/>
      <c r="F9" s="22"/>
      <c r="G9" s="27">
        <f t="shared" ref="G9:G52" si="0">D9+F9+E9</f>
        <v>0</v>
      </c>
      <c r="H9" s="28" t="str">
        <f t="shared" ref="H9:H52" si="1">IF(G9&lt;=9,"/","")</f>
        <v>/</v>
      </c>
      <c r="I9" s="28" t="str">
        <f t="shared" ref="I9:I52" si="2">IF(AND(G9&gt;9,G9&lt;=11),"/","")</f>
        <v/>
      </c>
      <c r="J9" s="27" t="str">
        <f t="shared" ref="J9:J52" si="3">IF(AND(G9&gt;11,G9&lt;=13),"/","")</f>
        <v/>
      </c>
      <c r="K9" s="27" t="str">
        <f t="shared" ref="K9:K52" si="4">IF(AND(G9&gt;13,G9&lt;=15),"/","")</f>
        <v/>
      </c>
      <c r="L9" s="27" t="str">
        <f t="shared" ref="L9:L52" si="5">IF(AND(G9&gt;15,G9&lt;=20),"/","")</f>
        <v/>
      </c>
      <c r="M9" s="27" t="str">
        <f t="shared" ref="M9:M52" si="6">IF(G9&gt;=12,"ผ่าน","ไม่ผ่าน")</f>
        <v>ไม่ผ่าน</v>
      </c>
      <c r="N9" s="7"/>
      <c r="O9" s="7"/>
      <c r="P9" s="7"/>
    </row>
    <row r="10" spans="1:16" s="2" customFormat="1" ht="15" customHeight="1" x14ac:dyDescent="0.2">
      <c r="A10" s="25">
        <v>3</v>
      </c>
      <c r="B10" s="34" t="s">
        <v>775</v>
      </c>
      <c r="C10" s="35" t="s">
        <v>776</v>
      </c>
      <c r="D10" s="22"/>
      <c r="E10" s="22"/>
      <c r="F10" s="22"/>
      <c r="G10" s="27">
        <f t="shared" si="0"/>
        <v>0</v>
      </c>
      <c r="H10" s="28" t="str">
        <f t="shared" si="1"/>
        <v>/</v>
      </c>
      <c r="I10" s="28" t="str">
        <f t="shared" si="2"/>
        <v/>
      </c>
      <c r="J10" s="27" t="str">
        <f t="shared" si="3"/>
        <v/>
      </c>
      <c r="K10" s="27" t="str">
        <f t="shared" si="4"/>
        <v/>
      </c>
      <c r="L10" s="27" t="str">
        <f t="shared" si="5"/>
        <v/>
      </c>
      <c r="M10" s="27" t="str">
        <f t="shared" si="6"/>
        <v>ไม่ผ่าน</v>
      </c>
      <c r="N10" s="7"/>
      <c r="O10" s="7"/>
      <c r="P10" s="7"/>
    </row>
    <row r="11" spans="1:16" s="2" customFormat="1" ht="15" customHeight="1" x14ac:dyDescent="0.2">
      <c r="A11" s="25">
        <v>4</v>
      </c>
      <c r="B11" s="34" t="s">
        <v>777</v>
      </c>
      <c r="C11" s="35" t="s">
        <v>778</v>
      </c>
      <c r="D11" s="22"/>
      <c r="E11" s="22"/>
      <c r="F11" s="22"/>
      <c r="G11" s="27">
        <f t="shared" si="0"/>
        <v>0</v>
      </c>
      <c r="H11" s="28" t="str">
        <f t="shared" si="1"/>
        <v>/</v>
      </c>
      <c r="I11" s="28" t="str">
        <f t="shared" si="2"/>
        <v/>
      </c>
      <c r="J11" s="27" t="str">
        <f t="shared" si="3"/>
        <v/>
      </c>
      <c r="K11" s="27" t="str">
        <f t="shared" si="4"/>
        <v/>
      </c>
      <c r="L11" s="27" t="str">
        <f t="shared" si="5"/>
        <v/>
      </c>
      <c r="M11" s="27" t="str">
        <f t="shared" si="6"/>
        <v>ไม่ผ่าน</v>
      </c>
      <c r="N11" s="7"/>
      <c r="O11" s="7"/>
      <c r="P11" s="7"/>
    </row>
    <row r="12" spans="1:16" s="2" customFormat="1" ht="15" customHeight="1" x14ac:dyDescent="0.2">
      <c r="A12" s="25">
        <v>5</v>
      </c>
      <c r="B12" s="34" t="s">
        <v>779</v>
      </c>
      <c r="C12" s="35" t="s">
        <v>780</v>
      </c>
      <c r="D12" s="22"/>
      <c r="E12" s="22"/>
      <c r="F12" s="22"/>
      <c r="G12" s="27">
        <f t="shared" si="0"/>
        <v>0</v>
      </c>
      <c r="H12" s="28" t="str">
        <f t="shared" si="1"/>
        <v>/</v>
      </c>
      <c r="I12" s="28" t="str">
        <f t="shared" si="2"/>
        <v/>
      </c>
      <c r="J12" s="27" t="str">
        <f t="shared" si="3"/>
        <v/>
      </c>
      <c r="K12" s="27" t="str">
        <f t="shared" si="4"/>
        <v/>
      </c>
      <c r="L12" s="27" t="str">
        <f t="shared" si="5"/>
        <v/>
      </c>
      <c r="M12" s="27" t="str">
        <f t="shared" si="6"/>
        <v>ไม่ผ่าน</v>
      </c>
      <c r="N12" s="7"/>
      <c r="O12" s="7"/>
      <c r="P12" s="7"/>
    </row>
    <row r="13" spans="1:16" s="2" customFormat="1" ht="15" customHeight="1" x14ac:dyDescent="0.2">
      <c r="A13" s="25">
        <v>6</v>
      </c>
      <c r="B13" s="34" t="s">
        <v>781</v>
      </c>
      <c r="C13" s="35" t="s">
        <v>782</v>
      </c>
      <c r="D13" s="22"/>
      <c r="E13" s="22"/>
      <c r="F13" s="22"/>
      <c r="G13" s="27">
        <f t="shared" si="0"/>
        <v>0</v>
      </c>
      <c r="H13" s="28" t="str">
        <f t="shared" si="1"/>
        <v>/</v>
      </c>
      <c r="I13" s="28" t="str">
        <f t="shared" si="2"/>
        <v/>
      </c>
      <c r="J13" s="27" t="str">
        <f t="shared" si="3"/>
        <v/>
      </c>
      <c r="K13" s="27" t="str">
        <f t="shared" si="4"/>
        <v/>
      </c>
      <c r="L13" s="27" t="str">
        <f t="shared" si="5"/>
        <v/>
      </c>
      <c r="M13" s="27" t="str">
        <f t="shared" si="6"/>
        <v>ไม่ผ่าน</v>
      </c>
      <c r="N13" s="7"/>
      <c r="O13" s="7"/>
      <c r="P13" s="7"/>
    </row>
    <row r="14" spans="1:16" s="2" customFormat="1" ht="15" customHeight="1" x14ac:dyDescent="0.2">
      <c r="A14" s="25">
        <v>7</v>
      </c>
      <c r="B14" s="32" t="s">
        <v>77</v>
      </c>
      <c r="C14" s="33" t="s">
        <v>69</v>
      </c>
      <c r="D14" s="22"/>
      <c r="E14" s="22"/>
      <c r="F14" s="22"/>
      <c r="G14" s="27">
        <f t="shared" si="0"/>
        <v>0</v>
      </c>
      <c r="H14" s="28" t="str">
        <f t="shared" si="1"/>
        <v>/</v>
      </c>
      <c r="I14" s="28" t="str">
        <f t="shared" si="2"/>
        <v/>
      </c>
      <c r="J14" s="27" t="str">
        <f t="shared" si="3"/>
        <v/>
      </c>
      <c r="K14" s="27" t="str">
        <f t="shared" si="4"/>
        <v/>
      </c>
      <c r="L14" s="27" t="str">
        <f t="shared" si="5"/>
        <v/>
      </c>
      <c r="M14" s="27" t="str">
        <f t="shared" si="6"/>
        <v>ไม่ผ่าน</v>
      </c>
      <c r="N14" s="7"/>
      <c r="O14" s="7"/>
      <c r="P14" s="7"/>
    </row>
    <row r="15" spans="1:16" s="2" customFormat="1" ht="15" customHeight="1" x14ac:dyDescent="0.2">
      <c r="A15" s="25">
        <v>8</v>
      </c>
      <c r="B15" s="34" t="s">
        <v>35</v>
      </c>
      <c r="C15" s="35" t="s">
        <v>783</v>
      </c>
      <c r="D15" s="22"/>
      <c r="E15" s="22"/>
      <c r="F15" s="22"/>
      <c r="G15" s="27">
        <f t="shared" si="0"/>
        <v>0</v>
      </c>
      <c r="H15" s="28" t="str">
        <f t="shared" si="1"/>
        <v>/</v>
      </c>
      <c r="I15" s="28" t="str">
        <f t="shared" si="2"/>
        <v/>
      </c>
      <c r="J15" s="27" t="str">
        <f t="shared" si="3"/>
        <v/>
      </c>
      <c r="K15" s="27" t="str">
        <f t="shared" si="4"/>
        <v/>
      </c>
      <c r="L15" s="27" t="str">
        <f t="shared" si="5"/>
        <v/>
      </c>
      <c r="M15" s="27" t="str">
        <f t="shared" si="6"/>
        <v>ไม่ผ่าน</v>
      </c>
      <c r="N15" s="7"/>
      <c r="O15" s="7"/>
      <c r="P15" s="7"/>
    </row>
    <row r="16" spans="1:16" s="2" customFormat="1" ht="15" customHeight="1" x14ac:dyDescent="0.2">
      <c r="A16" s="25">
        <v>9</v>
      </c>
      <c r="B16" s="34" t="s">
        <v>83</v>
      </c>
      <c r="C16" s="35" t="s">
        <v>784</v>
      </c>
      <c r="D16" s="22"/>
      <c r="E16" s="22"/>
      <c r="F16" s="22"/>
      <c r="G16" s="27">
        <f t="shared" si="0"/>
        <v>0</v>
      </c>
      <c r="H16" s="28" t="str">
        <f t="shared" si="1"/>
        <v>/</v>
      </c>
      <c r="I16" s="28" t="str">
        <f t="shared" si="2"/>
        <v/>
      </c>
      <c r="J16" s="27" t="str">
        <f t="shared" si="3"/>
        <v/>
      </c>
      <c r="K16" s="27" t="str">
        <f t="shared" si="4"/>
        <v/>
      </c>
      <c r="L16" s="27" t="str">
        <f t="shared" si="5"/>
        <v/>
      </c>
      <c r="M16" s="27" t="str">
        <f t="shared" si="6"/>
        <v>ไม่ผ่าน</v>
      </c>
      <c r="N16" s="7"/>
      <c r="O16" s="7"/>
      <c r="P16" s="7"/>
    </row>
    <row r="17" spans="1:29" s="2" customFormat="1" ht="15" customHeight="1" x14ac:dyDescent="0.2">
      <c r="A17" s="25">
        <v>10</v>
      </c>
      <c r="B17" s="32" t="s">
        <v>785</v>
      </c>
      <c r="C17" s="33" t="s">
        <v>786</v>
      </c>
      <c r="D17" s="22"/>
      <c r="E17" s="22"/>
      <c r="F17" s="22"/>
      <c r="G17" s="27">
        <f t="shared" si="0"/>
        <v>0</v>
      </c>
      <c r="H17" s="28" t="str">
        <f t="shared" si="1"/>
        <v>/</v>
      </c>
      <c r="I17" s="28" t="str">
        <f t="shared" si="2"/>
        <v/>
      </c>
      <c r="J17" s="27" t="str">
        <f t="shared" si="3"/>
        <v/>
      </c>
      <c r="K17" s="27" t="str">
        <f t="shared" si="4"/>
        <v/>
      </c>
      <c r="L17" s="27" t="str">
        <f t="shared" si="5"/>
        <v/>
      </c>
      <c r="M17" s="27" t="str">
        <f t="shared" si="6"/>
        <v>ไม่ผ่าน</v>
      </c>
      <c r="N17" s="7"/>
      <c r="O17" s="7"/>
      <c r="P17" s="7"/>
    </row>
    <row r="18" spans="1:29" s="2" customFormat="1" ht="15" customHeight="1" x14ac:dyDescent="0.2">
      <c r="A18" s="25">
        <v>11</v>
      </c>
      <c r="B18" s="34" t="s">
        <v>787</v>
      </c>
      <c r="C18" s="35" t="s">
        <v>788</v>
      </c>
      <c r="D18" s="22"/>
      <c r="E18" s="22"/>
      <c r="F18" s="22"/>
      <c r="G18" s="27">
        <f t="shared" si="0"/>
        <v>0</v>
      </c>
      <c r="H18" s="28" t="str">
        <f t="shared" si="1"/>
        <v>/</v>
      </c>
      <c r="I18" s="28" t="str">
        <f t="shared" si="2"/>
        <v/>
      </c>
      <c r="J18" s="27" t="str">
        <f t="shared" si="3"/>
        <v/>
      </c>
      <c r="K18" s="27" t="str">
        <f t="shared" si="4"/>
        <v/>
      </c>
      <c r="L18" s="27" t="str">
        <f t="shared" si="5"/>
        <v/>
      </c>
      <c r="M18" s="27" t="str">
        <f t="shared" si="6"/>
        <v>ไม่ผ่าน</v>
      </c>
      <c r="N18" s="7"/>
      <c r="O18" s="7"/>
      <c r="P18" s="7"/>
    </row>
    <row r="19" spans="1:29" s="2" customFormat="1" ht="15" customHeight="1" x14ac:dyDescent="0.2">
      <c r="A19" s="25">
        <v>12</v>
      </c>
      <c r="B19" s="34" t="s">
        <v>84</v>
      </c>
      <c r="C19" s="35" t="s">
        <v>73</v>
      </c>
      <c r="D19" s="22"/>
      <c r="E19" s="22"/>
      <c r="F19" s="22"/>
      <c r="G19" s="27">
        <f t="shared" si="0"/>
        <v>0</v>
      </c>
      <c r="H19" s="28" t="str">
        <f t="shared" si="1"/>
        <v>/</v>
      </c>
      <c r="I19" s="28" t="str">
        <f t="shared" si="2"/>
        <v/>
      </c>
      <c r="J19" s="27" t="str">
        <f t="shared" si="3"/>
        <v/>
      </c>
      <c r="K19" s="27" t="str">
        <f t="shared" si="4"/>
        <v/>
      </c>
      <c r="L19" s="27" t="str">
        <f t="shared" si="5"/>
        <v/>
      </c>
      <c r="M19" s="27" t="str">
        <f t="shared" si="6"/>
        <v>ไม่ผ่าน</v>
      </c>
      <c r="N19" s="7"/>
      <c r="O19" s="7"/>
      <c r="P19" s="7"/>
    </row>
    <row r="20" spans="1:29" s="2" customFormat="1" ht="14.25" customHeight="1" x14ac:dyDescent="0.2">
      <c r="A20" s="25">
        <v>13</v>
      </c>
      <c r="B20" s="34" t="s">
        <v>789</v>
      </c>
      <c r="C20" s="35" t="s">
        <v>790</v>
      </c>
      <c r="D20" s="22"/>
      <c r="E20" s="22"/>
      <c r="F20" s="22"/>
      <c r="G20" s="27">
        <f t="shared" si="0"/>
        <v>0</v>
      </c>
      <c r="H20" s="28" t="str">
        <f t="shared" si="1"/>
        <v>/</v>
      </c>
      <c r="I20" s="28" t="str">
        <f t="shared" si="2"/>
        <v/>
      </c>
      <c r="J20" s="27" t="str">
        <f t="shared" si="3"/>
        <v/>
      </c>
      <c r="K20" s="27" t="str">
        <f t="shared" si="4"/>
        <v/>
      </c>
      <c r="L20" s="27" t="str">
        <f t="shared" si="5"/>
        <v/>
      </c>
      <c r="M20" s="27" t="str">
        <f t="shared" si="6"/>
        <v>ไม่ผ่าน</v>
      </c>
      <c r="N20" s="7"/>
      <c r="O20" s="7"/>
      <c r="P20" s="7"/>
      <c r="Q20" s="5"/>
      <c r="R20" s="4"/>
      <c r="S20" s="4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2" customFormat="1" ht="15" customHeight="1" x14ac:dyDescent="0.2">
      <c r="A21" s="25">
        <v>14</v>
      </c>
      <c r="B21" s="34" t="s">
        <v>791</v>
      </c>
      <c r="C21" s="35" t="s">
        <v>792</v>
      </c>
      <c r="D21" s="22"/>
      <c r="E21" s="22"/>
      <c r="F21" s="22"/>
      <c r="G21" s="27">
        <f t="shared" si="0"/>
        <v>0</v>
      </c>
      <c r="H21" s="28" t="str">
        <f t="shared" si="1"/>
        <v>/</v>
      </c>
      <c r="I21" s="28" t="str">
        <f t="shared" si="2"/>
        <v/>
      </c>
      <c r="J21" s="27" t="str">
        <f t="shared" si="3"/>
        <v/>
      </c>
      <c r="K21" s="27" t="str">
        <f t="shared" si="4"/>
        <v/>
      </c>
      <c r="L21" s="27" t="str">
        <f t="shared" si="5"/>
        <v/>
      </c>
      <c r="M21" s="27" t="str">
        <f t="shared" si="6"/>
        <v>ไม่ผ่าน</v>
      </c>
      <c r="N21" s="7"/>
      <c r="O21" s="7"/>
      <c r="P21" s="7"/>
    </row>
    <row r="22" spans="1:29" s="2" customFormat="1" ht="15" customHeight="1" x14ac:dyDescent="0.2">
      <c r="A22" s="25">
        <v>15</v>
      </c>
      <c r="B22" s="34" t="s">
        <v>793</v>
      </c>
      <c r="C22" s="35" t="s">
        <v>794</v>
      </c>
      <c r="D22" s="22"/>
      <c r="E22" s="22"/>
      <c r="F22" s="22"/>
      <c r="G22" s="27">
        <f t="shared" si="0"/>
        <v>0</v>
      </c>
      <c r="H22" s="28" t="str">
        <f t="shared" si="1"/>
        <v>/</v>
      </c>
      <c r="I22" s="28" t="str">
        <f t="shared" si="2"/>
        <v/>
      </c>
      <c r="J22" s="27" t="str">
        <f t="shared" si="3"/>
        <v/>
      </c>
      <c r="K22" s="27" t="str">
        <f t="shared" si="4"/>
        <v/>
      </c>
      <c r="L22" s="27" t="str">
        <f t="shared" si="5"/>
        <v/>
      </c>
      <c r="M22" s="27" t="str">
        <f t="shared" si="6"/>
        <v>ไม่ผ่าน</v>
      </c>
      <c r="N22" s="7"/>
      <c r="O22" s="7"/>
      <c r="P22" s="7"/>
    </row>
    <row r="23" spans="1:29" s="2" customFormat="1" ht="15" customHeight="1" x14ac:dyDescent="0.2">
      <c r="A23" s="25">
        <v>16</v>
      </c>
      <c r="B23" s="34" t="s">
        <v>795</v>
      </c>
      <c r="C23" s="35" t="s">
        <v>796</v>
      </c>
      <c r="D23" s="22"/>
      <c r="E23" s="22"/>
      <c r="F23" s="22"/>
      <c r="G23" s="27">
        <f t="shared" si="0"/>
        <v>0</v>
      </c>
      <c r="H23" s="28" t="str">
        <f t="shared" si="1"/>
        <v>/</v>
      </c>
      <c r="I23" s="28" t="str">
        <f t="shared" si="2"/>
        <v/>
      </c>
      <c r="J23" s="27" t="str">
        <f t="shared" si="3"/>
        <v/>
      </c>
      <c r="K23" s="27" t="str">
        <f t="shared" si="4"/>
        <v/>
      </c>
      <c r="L23" s="27" t="str">
        <f t="shared" si="5"/>
        <v/>
      </c>
      <c r="M23" s="27" t="str">
        <f t="shared" si="6"/>
        <v>ไม่ผ่าน</v>
      </c>
      <c r="N23" s="7"/>
      <c r="O23" s="7"/>
      <c r="P23" s="7"/>
    </row>
    <row r="24" spans="1:29" s="2" customFormat="1" ht="15" customHeight="1" x14ac:dyDescent="0.2">
      <c r="A24" s="25">
        <v>17</v>
      </c>
      <c r="B24" s="32" t="s">
        <v>797</v>
      </c>
      <c r="C24" s="33" t="s">
        <v>798</v>
      </c>
      <c r="D24" s="22"/>
      <c r="E24" s="22"/>
      <c r="F24" s="22"/>
      <c r="G24" s="27">
        <f t="shared" si="0"/>
        <v>0</v>
      </c>
      <c r="H24" s="28" t="str">
        <f t="shared" si="1"/>
        <v>/</v>
      </c>
      <c r="I24" s="28" t="str">
        <f t="shared" si="2"/>
        <v/>
      </c>
      <c r="J24" s="27" t="str">
        <f t="shared" si="3"/>
        <v/>
      </c>
      <c r="K24" s="27" t="str">
        <f t="shared" si="4"/>
        <v/>
      </c>
      <c r="L24" s="27" t="str">
        <f t="shared" si="5"/>
        <v/>
      </c>
      <c r="M24" s="27" t="str">
        <f t="shared" si="6"/>
        <v>ไม่ผ่าน</v>
      </c>
      <c r="N24" s="7"/>
      <c r="O24" s="7"/>
      <c r="P24" s="7"/>
    </row>
    <row r="25" spans="1:29" s="2" customFormat="1" ht="15" customHeight="1" x14ac:dyDescent="0.2">
      <c r="A25" s="25">
        <v>18</v>
      </c>
      <c r="B25" s="32" t="s">
        <v>20</v>
      </c>
      <c r="C25" s="33" t="s">
        <v>799</v>
      </c>
      <c r="D25" s="22"/>
      <c r="E25" s="22"/>
      <c r="F25" s="22"/>
      <c r="G25" s="27">
        <f t="shared" si="0"/>
        <v>0</v>
      </c>
      <c r="H25" s="28" t="str">
        <f t="shared" si="1"/>
        <v>/</v>
      </c>
      <c r="I25" s="28" t="str">
        <f t="shared" si="2"/>
        <v/>
      </c>
      <c r="J25" s="27" t="str">
        <f t="shared" si="3"/>
        <v/>
      </c>
      <c r="K25" s="27" t="str">
        <f t="shared" si="4"/>
        <v/>
      </c>
      <c r="L25" s="27" t="str">
        <f t="shared" si="5"/>
        <v/>
      </c>
      <c r="M25" s="27" t="str">
        <f t="shared" si="6"/>
        <v>ไม่ผ่าน</v>
      </c>
      <c r="N25" s="7"/>
      <c r="O25" s="7"/>
      <c r="P25" s="7"/>
    </row>
    <row r="26" spans="1:29" s="2" customFormat="1" ht="15" customHeight="1" x14ac:dyDescent="0.2">
      <c r="A26" s="25">
        <v>19</v>
      </c>
      <c r="B26" s="34" t="s">
        <v>800</v>
      </c>
      <c r="C26" s="35" t="s">
        <v>801</v>
      </c>
      <c r="D26" s="22"/>
      <c r="E26" s="22"/>
      <c r="F26" s="22"/>
      <c r="G26" s="27">
        <f t="shared" si="0"/>
        <v>0</v>
      </c>
      <c r="H26" s="28" t="str">
        <f t="shared" si="1"/>
        <v>/</v>
      </c>
      <c r="I26" s="28" t="str">
        <f t="shared" si="2"/>
        <v/>
      </c>
      <c r="J26" s="27" t="str">
        <f t="shared" si="3"/>
        <v/>
      </c>
      <c r="K26" s="27" t="str">
        <f t="shared" si="4"/>
        <v/>
      </c>
      <c r="L26" s="27" t="str">
        <f t="shared" si="5"/>
        <v/>
      </c>
      <c r="M26" s="27" t="str">
        <f t="shared" si="6"/>
        <v>ไม่ผ่าน</v>
      </c>
      <c r="N26" s="7"/>
      <c r="O26" s="7"/>
      <c r="P26" s="7"/>
    </row>
    <row r="27" spans="1:29" s="2" customFormat="1" ht="15" customHeight="1" x14ac:dyDescent="0.2">
      <c r="A27" s="25">
        <v>20</v>
      </c>
      <c r="B27" s="34" t="s">
        <v>802</v>
      </c>
      <c r="C27" s="35" t="s">
        <v>803</v>
      </c>
      <c r="D27" s="22"/>
      <c r="E27" s="22"/>
      <c r="F27" s="22"/>
      <c r="G27" s="27">
        <f t="shared" si="0"/>
        <v>0</v>
      </c>
      <c r="H27" s="28" t="str">
        <f t="shared" si="1"/>
        <v>/</v>
      </c>
      <c r="I27" s="28" t="str">
        <f t="shared" si="2"/>
        <v/>
      </c>
      <c r="J27" s="27" t="str">
        <f t="shared" si="3"/>
        <v/>
      </c>
      <c r="K27" s="27" t="str">
        <f t="shared" si="4"/>
        <v/>
      </c>
      <c r="L27" s="27" t="str">
        <f t="shared" si="5"/>
        <v/>
      </c>
      <c r="M27" s="27" t="str">
        <f t="shared" si="6"/>
        <v>ไม่ผ่าน</v>
      </c>
      <c r="N27" s="7"/>
      <c r="O27" s="7"/>
      <c r="P27" s="7"/>
    </row>
    <row r="28" spans="1:29" s="2" customFormat="1" ht="15" customHeight="1" x14ac:dyDescent="0.2">
      <c r="A28" s="25">
        <v>21</v>
      </c>
      <c r="B28" s="34" t="s">
        <v>804</v>
      </c>
      <c r="C28" s="35" t="s">
        <v>67</v>
      </c>
      <c r="D28" s="22"/>
      <c r="E28" s="22"/>
      <c r="F28" s="22"/>
      <c r="G28" s="27">
        <f t="shared" si="0"/>
        <v>0</v>
      </c>
      <c r="H28" s="28" t="str">
        <f t="shared" si="1"/>
        <v>/</v>
      </c>
      <c r="I28" s="28" t="str">
        <f t="shared" si="2"/>
        <v/>
      </c>
      <c r="J28" s="27" t="str">
        <f t="shared" si="3"/>
        <v/>
      </c>
      <c r="K28" s="27" t="str">
        <f t="shared" si="4"/>
        <v/>
      </c>
      <c r="L28" s="27" t="str">
        <f t="shared" si="5"/>
        <v/>
      </c>
      <c r="M28" s="27" t="str">
        <f t="shared" si="6"/>
        <v>ไม่ผ่าน</v>
      </c>
      <c r="N28" s="7"/>
      <c r="O28" s="7"/>
      <c r="P28" s="7"/>
    </row>
    <row r="29" spans="1:29" s="2" customFormat="1" ht="15" customHeight="1" x14ac:dyDescent="0.2">
      <c r="A29" s="25">
        <v>22</v>
      </c>
      <c r="B29" s="34" t="s">
        <v>805</v>
      </c>
      <c r="C29" s="35" t="s">
        <v>806</v>
      </c>
      <c r="D29" s="22"/>
      <c r="E29" s="22"/>
      <c r="F29" s="22"/>
      <c r="G29" s="27">
        <f t="shared" si="0"/>
        <v>0</v>
      </c>
      <c r="H29" s="28" t="str">
        <f t="shared" si="1"/>
        <v>/</v>
      </c>
      <c r="I29" s="28" t="str">
        <f t="shared" si="2"/>
        <v/>
      </c>
      <c r="J29" s="27" t="str">
        <f t="shared" si="3"/>
        <v/>
      </c>
      <c r="K29" s="27" t="str">
        <f t="shared" si="4"/>
        <v/>
      </c>
      <c r="L29" s="27" t="str">
        <f t="shared" si="5"/>
        <v/>
      </c>
      <c r="M29" s="27" t="str">
        <f t="shared" si="6"/>
        <v>ไม่ผ่าน</v>
      </c>
      <c r="N29" s="7"/>
      <c r="O29" s="7"/>
      <c r="P29" s="7"/>
    </row>
    <row r="30" spans="1:29" s="2" customFormat="1" ht="15" customHeight="1" x14ac:dyDescent="0.2">
      <c r="A30" s="25">
        <v>23</v>
      </c>
      <c r="B30" s="34" t="s">
        <v>807</v>
      </c>
      <c r="C30" s="35" t="s">
        <v>808</v>
      </c>
      <c r="D30" s="22"/>
      <c r="E30" s="22"/>
      <c r="F30" s="22"/>
      <c r="G30" s="27">
        <f t="shared" si="0"/>
        <v>0</v>
      </c>
      <c r="H30" s="28" t="str">
        <f t="shared" si="1"/>
        <v>/</v>
      </c>
      <c r="I30" s="28" t="str">
        <f t="shared" si="2"/>
        <v/>
      </c>
      <c r="J30" s="27" t="str">
        <f t="shared" si="3"/>
        <v/>
      </c>
      <c r="K30" s="27" t="str">
        <f t="shared" si="4"/>
        <v/>
      </c>
      <c r="L30" s="27" t="str">
        <f t="shared" si="5"/>
        <v/>
      </c>
      <c r="M30" s="27" t="str">
        <f t="shared" si="6"/>
        <v>ไม่ผ่าน</v>
      </c>
      <c r="N30" s="7"/>
      <c r="O30" s="7"/>
      <c r="P30" s="7"/>
    </row>
    <row r="31" spans="1:29" s="2" customFormat="1" ht="15" customHeight="1" x14ac:dyDescent="0.2">
      <c r="A31" s="25">
        <v>24</v>
      </c>
      <c r="B31" s="32" t="s">
        <v>809</v>
      </c>
      <c r="C31" s="33" t="s">
        <v>810</v>
      </c>
      <c r="D31" s="22"/>
      <c r="E31" s="22"/>
      <c r="F31" s="22"/>
      <c r="G31" s="27">
        <f t="shared" si="0"/>
        <v>0</v>
      </c>
      <c r="H31" s="28" t="str">
        <f t="shared" si="1"/>
        <v>/</v>
      </c>
      <c r="I31" s="28" t="str">
        <f t="shared" si="2"/>
        <v/>
      </c>
      <c r="J31" s="27" t="str">
        <f t="shared" si="3"/>
        <v/>
      </c>
      <c r="K31" s="27" t="str">
        <f t="shared" si="4"/>
        <v/>
      </c>
      <c r="L31" s="27" t="str">
        <f t="shared" si="5"/>
        <v/>
      </c>
      <c r="M31" s="27" t="str">
        <f t="shared" si="6"/>
        <v>ไม่ผ่าน</v>
      </c>
      <c r="N31" s="7"/>
      <c r="O31" s="7"/>
      <c r="P31" s="7"/>
    </row>
    <row r="32" spans="1:29" s="2" customFormat="1" ht="15" customHeight="1" x14ac:dyDescent="0.2">
      <c r="A32" s="25">
        <v>25</v>
      </c>
      <c r="B32" s="32" t="s">
        <v>811</v>
      </c>
      <c r="C32" s="33" t="s">
        <v>812</v>
      </c>
      <c r="D32" s="22"/>
      <c r="E32" s="22"/>
      <c r="F32" s="22"/>
      <c r="G32" s="27">
        <f t="shared" si="0"/>
        <v>0</v>
      </c>
      <c r="H32" s="28" t="str">
        <f t="shared" si="1"/>
        <v>/</v>
      </c>
      <c r="I32" s="28" t="str">
        <f t="shared" si="2"/>
        <v/>
      </c>
      <c r="J32" s="27" t="str">
        <f t="shared" si="3"/>
        <v/>
      </c>
      <c r="K32" s="27" t="str">
        <f t="shared" si="4"/>
        <v/>
      </c>
      <c r="L32" s="27" t="str">
        <f t="shared" si="5"/>
        <v/>
      </c>
      <c r="M32" s="27" t="str">
        <f t="shared" si="6"/>
        <v>ไม่ผ่าน</v>
      </c>
      <c r="N32" s="7"/>
      <c r="O32" s="7"/>
      <c r="P32" s="7"/>
    </row>
    <row r="33" spans="1:16" s="2" customFormat="1" ht="15" customHeight="1" x14ac:dyDescent="0.2">
      <c r="A33" s="25">
        <v>26</v>
      </c>
      <c r="B33" s="34" t="s">
        <v>813</v>
      </c>
      <c r="C33" s="35" t="s">
        <v>814</v>
      </c>
      <c r="D33" s="22"/>
      <c r="E33" s="22"/>
      <c r="F33" s="22"/>
      <c r="G33" s="27">
        <f t="shared" si="0"/>
        <v>0</v>
      </c>
      <c r="H33" s="28" t="str">
        <f t="shared" si="1"/>
        <v>/</v>
      </c>
      <c r="I33" s="28" t="str">
        <f t="shared" si="2"/>
        <v/>
      </c>
      <c r="J33" s="27" t="str">
        <f t="shared" si="3"/>
        <v/>
      </c>
      <c r="K33" s="27" t="str">
        <f t="shared" si="4"/>
        <v/>
      </c>
      <c r="L33" s="27" t="str">
        <f t="shared" si="5"/>
        <v/>
      </c>
      <c r="M33" s="27" t="str">
        <f t="shared" si="6"/>
        <v>ไม่ผ่าน</v>
      </c>
      <c r="N33" s="7"/>
      <c r="O33" s="7"/>
      <c r="P33" s="7"/>
    </row>
    <row r="34" spans="1:16" s="2" customFormat="1" ht="15" customHeight="1" x14ac:dyDescent="0.2">
      <c r="A34" s="25">
        <v>27</v>
      </c>
      <c r="B34" s="32" t="s">
        <v>815</v>
      </c>
      <c r="C34" s="33" t="s">
        <v>816</v>
      </c>
      <c r="D34" s="22"/>
      <c r="E34" s="22"/>
      <c r="F34" s="22"/>
      <c r="G34" s="27">
        <f t="shared" si="0"/>
        <v>0</v>
      </c>
      <c r="H34" s="28" t="str">
        <f t="shared" si="1"/>
        <v>/</v>
      </c>
      <c r="I34" s="28" t="str">
        <f t="shared" si="2"/>
        <v/>
      </c>
      <c r="J34" s="27" t="str">
        <f t="shared" si="3"/>
        <v/>
      </c>
      <c r="K34" s="27" t="str">
        <f t="shared" si="4"/>
        <v/>
      </c>
      <c r="L34" s="27" t="str">
        <f t="shared" si="5"/>
        <v/>
      </c>
      <c r="M34" s="27" t="str">
        <f t="shared" si="6"/>
        <v>ไม่ผ่าน</v>
      </c>
      <c r="N34" s="7"/>
      <c r="O34" s="7"/>
      <c r="P34" s="7"/>
    </row>
    <row r="35" spans="1:16" s="2" customFormat="1" ht="15" customHeight="1" x14ac:dyDescent="0.2">
      <c r="A35" s="25">
        <v>28</v>
      </c>
      <c r="B35" s="34" t="s">
        <v>817</v>
      </c>
      <c r="C35" s="35" t="s">
        <v>818</v>
      </c>
      <c r="D35" s="22"/>
      <c r="E35" s="22"/>
      <c r="F35" s="22"/>
      <c r="G35" s="27">
        <f t="shared" si="0"/>
        <v>0</v>
      </c>
      <c r="H35" s="28" t="str">
        <f t="shared" si="1"/>
        <v>/</v>
      </c>
      <c r="I35" s="28" t="str">
        <f t="shared" si="2"/>
        <v/>
      </c>
      <c r="J35" s="27" t="str">
        <f t="shared" si="3"/>
        <v/>
      </c>
      <c r="K35" s="27" t="str">
        <f t="shared" si="4"/>
        <v/>
      </c>
      <c r="L35" s="27" t="str">
        <f t="shared" si="5"/>
        <v/>
      </c>
      <c r="M35" s="27" t="str">
        <f t="shared" si="6"/>
        <v>ไม่ผ่าน</v>
      </c>
      <c r="N35" s="7"/>
      <c r="O35" s="7"/>
      <c r="P35" s="7"/>
    </row>
    <row r="36" spans="1:16" s="2" customFormat="1" ht="15" customHeight="1" x14ac:dyDescent="0.2">
      <c r="A36" s="25">
        <v>29</v>
      </c>
      <c r="B36" s="32" t="s">
        <v>34</v>
      </c>
      <c r="C36" s="33" t="s">
        <v>819</v>
      </c>
      <c r="D36" s="22"/>
      <c r="E36" s="22"/>
      <c r="F36" s="22"/>
      <c r="G36" s="27">
        <f t="shared" si="0"/>
        <v>0</v>
      </c>
      <c r="H36" s="28" t="str">
        <f t="shared" si="1"/>
        <v>/</v>
      </c>
      <c r="I36" s="28" t="str">
        <f t="shared" si="2"/>
        <v/>
      </c>
      <c r="J36" s="27" t="str">
        <f t="shared" si="3"/>
        <v/>
      </c>
      <c r="K36" s="27" t="str">
        <f t="shared" si="4"/>
        <v/>
      </c>
      <c r="L36" s="27" t="str">
        <f t="shared" si="5"/>
        <v/>
      </c>
      <c r="M36" s="27" t="str">
        <f t="shared" si="6"/>
        <v>ไม่ผ่าน</v>
      </c>
      <c r="N36" s="7"/>
      <c r="O36" s="7"/>
      <c r="P36" s="7"/>
    </row>
    <row r="37" spans="1:16" s="2" customFormat="1" ht="15" customHeight="1" x14ac:dyDescent="0.2">
      <c r="A37" s="25">
        <v>30</v>
      </c>
      <c r="B37" s="32" t="s">
        <v>820</v>
      </c>
      <c r="C37" s="33" t="s">
        <v>821</v>
      </c>
      <c r="D37" s="22"/>
      <c r="E37" s="22"/>
      <c r="F37" s="22"/>
      <c r="G37" s="27">
        <f t="shared" si="0"/>
        <v>0</v>
      </c>
      <c r="H37" s="28" t="str">
        <f t="shared" si="1"/>
        <v>/</v>
      </c>
      <c r="I37" s="28" t="str">
        <f t="shared" si="2"/>
        <v/>
      </c>
      <c r="J37" s="27" t="str">
        <f t="shared" si="3"/>
        <v/>
      </c>
      <c r="K37" s="27" t="str">
        <f t="shared" si="4"/>
        <v/>
      </c>
      <c r="L37" s="27" t="str">
        <f t="shared" si="5"/>
        <v/>
      </c>
      <c r="M37" s="27" t="str">
        <f t="shared" si="6"/>
        <v>ไม่ผ่าน</v>
      </c>
      <c r="N37" s="7"/>
      <c r="O37" s="7"/>
      <c r="P37" s="7"/>
    </row>
    <row r="38" spans="1:16" s="2" customFormat="1" ht="15" customHeight="1" x14ac:dyDescent="0.2">
      <c r="A38" s="25">
        <v>31</v>
      </c>
      <c r="B38" s="34" t="s">
        <v>822</v>
      </c>
      <c r="C38" s="35" t="s">
        <v>823</v>
      </c>
      <c r="D38" s="22"/>
      <c r="E38" s="22"/>
      <c r="F38" s="22"/>
      <c r="G38" s="27">
        <f t="shared" si="0"/>
        <v>0</v>
      </c>
      <c r="H38" s="28" t="str">
        <f t="shared" si="1"/>
        <v>/</v>
      </c>
      <c r="I38" s="28" t="str">
        <f t="shared" si="2"/>
        <v/>
      </c>
      <c r="J38" s="27" t="str">
        <f t="shared" si="3"/>
        <v/>
      </c>
      <c r="K38" s="27" t="str">
        <f t="shared" si="4"/>
        <v/>
      </c>
      <c r="L38" s="27" t="str">
        <f t="shared" si="5"/>
        <v/>
      </c>
      <c r="M38" s="27" t="str">
        <f t="shared" si="6"/>
        <v>ไม่ผ่าน</v>
      </c>
      <c r="N38" s="7"/>
      <c r="O38" s="7"/>
      <c r="P38" s="7"/>
    </row>
    <row r="39" spans="1:16" s="2" customFormat="1" ht="15" customHeight="1" x14ac:dyDescent="0.2">
      <c r="A39" s="25">
        <v>32</v>
      </c>
      <c r="B39" s="34" t="s">
        <v>824</v>
      </c>
      <c r="C39" s="35" t="s">
        <v>825</v>
      </c>
      <c r="D39" s="22"/>
      <c r="E39" s="22"/>
      <c r="F39" s="22"/>
      <c r="G39" s="27">
        <f t="shared" si="0"/>
        <v>0</v>
      </c>
      <c r="H39" s="28" t="str">
        <f t="shared" si="1"/>
        <v>/</v>
      </c>
      <c r="I39" s="28" t="str">
        <f t="shared" si="2"/>
        <v/>
      </c>
      <c r="J39" s="27" t="str">
        <f t="shared" si="3"/>
        <v/>
      </c>
      <c r="K39" s="27" t="str">
        <f t="shared" si="4"/>
        <v/>
      </c>
      <c r="L39" s="27" t="str">
        <f t="shared" si="5"/>
        <v/>
      </c>
      <c r="M39" s="27" t="str">
        <f t="shared" si="6"/>
        <v>ไม่ผ่าน</v>
      </c>
      <c r="N39" s="7"/>
      <c r="O39" s="7"/>
      <c r="P39" s="7"/>
    </row>
    <row r="40" spans="1:16" s="2" customFormat="1" ht="15" customHeight="1" x14ac:dyDescent="0.2">
      <c r="A40" s="25">
        <v>33</v>
      </c>
      <c r="B40" s="32" t="s">
        <v>826</v>
      </c>
      <c r="C40" s="33" t="s">
        <v>827</v>
      </c>
      <c r="D40" s="22"/>
      <c r="E40" s="22"/>
      <c r="F40" s="22"/>
      <c r="G40" s="27">
        <f t="shared" si="0"/>
        <v>0</v>
      </c>
      <c r="H40" s="28" t="str">
        <f t="shared" si="1"/>
        <v>/</v>
      </c>
      <c r="I40" s="28" t="str">
        <f t="shared" si="2"/>
        <v/>
      </c>
      <c r="J40" s="27" t="str">
        <f t="shared" si="3"/>
        <v/>
      </c>
      <c r="K40" s="27" t="str">
        <f t="shared" si="4"/>
        <v/>
      </c>
      <c r="L40" s="27" t="str">
        <f t="shared" si="5"/>
        <v/>
      </c>
      <c r="M40" s="27" t="str">
        <f t="shared" si="6"/>
        <v>ไม่ผ่าน</v>
      </c>
      <c r="N40" s="7"/>
      <c r="O40" s="7"/>
      <c r="P40" s="7"/>
    </row>
    <row r="41" spans="1:16" s="2" customFormat="1" ht="15" customHeight="1" x14ac:dyDescent="0.2">
      <c r="A41" s="25">
        <v>34</v>
      </c>
      <c r="B41" s="34" t="s">
        <v>105</v>
      </c>
      <c r="C41" s="35" t="s">
        <v>828</v>
      </c>
      <c r="D41" s="22"/>
      <c r="E41" s="22"/>
      <c r="F41" s="22"/>
      <c r="G41" s="27">
        <f t="shared" si="0"/>
        <v>0</v>
      </c>
      <c r="H41" s="28" t="str">
        <f t="shared" si="1"/>
        <v>/</v>
      </c>
      <c r="I41" s="28" t="str">
        <f t="shared" si="2"/>
        <v/>
      </c>
      <c r="J41" s="27" t="str">
        <f t="shared" si="3"/>
        <v/>
      </c>
      <c r="K41" s="27" t="str">
        <f t="shared" si="4"/>
        <v/>
      </c>
      <c r="L41" s="27" t="str">
        <f t="shared" si="5"/>
        <v/>
      </c>
      <c r="M41" s="27" t="str">
        <f t="shared" si="6"/>
        <v>ไม่ผ่าน</v>
      </c>
      <c r="N41" s="7"/>
      <c r="O41" s="7"/>
      <c r="P41" s="7"/>
    </row>
    <row r="42" spans="1:16" s="2" customFormat="1" ht="15" customHeight="1" x14ac:dyDescent="0.2">
      <c r="A42" s="25">
        <v>35</v>
      </c>
      <c r="B42" s="34" t="s">
        <v>93</v>
      </c>
      <c r="C42" s="35" t="s">
        <v>829</v>
      </c>
      <c r="D42" s="22"/>
      <c r="E42" s="22"/>
      <c r="F42" s="22"/>
      <c r="G42" s="27">
        <f t="shared" si="0"/>
        <v>0</v>
      </c>
      <c r="H42" s="28" t="str">
        <f t="shared" si="1"/>
        <v>/</v>
      </c>
      <c r="I42" s="28" t="str">
        <f t="shared" si="2"/>
        <v/>
      </c>
      <c r="J42" s="27" t="str">
        <f t="shared" si="3"/>
        <v/>
      </c>
      <c r="K42" s="27" t="str">
        <f t="shared" si="4"/>
        <v/>
      </c>
      <c r="L42" s="27" t="str">
        <f t="shared" si="5"/>
        <v/>
      </c>
      <c r="M42" s="27" t="str">
        <f t="shared" si="6"/>
        <v>ไม่ผ่าน</v>
      </c>
      <c r="N42" s="7"/>
      <c r="O42" s="7"/>
      <c r="P42" s="7"/>
    </row>
    <row r="43" spans="1:16" s="2" customFormat="1" ht="15" customHeight="1" x14ac:dyDescent="0.2">
      <c r="A43" s="25">
        <v>36</v>
      </c>
      <c r="B43" s="34" t="s">
        <v>830</v>
      </c>
      <c r="C43" s="35" t="s">
        <v>831</v>
      </c>
      <c r="D43" s="22"/>
      <c r="E43" s="22"/>
      <c r="F43" s="22"/>
      <c r="G43" s="27">
        <f t="shared" si="0"/>
        <v>0</v>
      </c>
      <c r="H43" s="28" t="str">
        <f t="shared" si="1"/>
        <v>/</v>
      </c>
      <c r="I43" s="28" t="str">
        <f t="shared" si="2"/>
        <v/>
      </c>
      <c r="J43" s="27" t="str">
        <f t="shared" si="3"/>
        <v/>
      </c>
      <c r="K43" s="27" t="str">
        <f t="shared" si="4"/>
        <v/>
      </c>
      <c r="L43" s="27" t="str">
        <f t="shared" si="5"/>
        <v/>
      </c>
      <c r="M43" s="27" t="str">
        <f t="shared" si="6"/>
        <v>ไม่ผ่าน</v>
      </c>
      <c r="N43" s="7"/>
      <c r="O43" s="7"/>
      <c r="P43" s="7"/>
    </row>
    <row r="44" spans="1:16" s="2" customFormat="1" ht="15" customHeight="1" x14ac:dyDescent="0.2">
      <c r="A44" s="25">
        <v>37</v>
      </c>
      <c r="B44" s="34" t="s">
        <v>37</v>
      </c>
      <c r="C44" s="35" t="s">
        <v>832</v>
      </c>
      <c r="D44" s="22"/>
      <c r="E44" s="22"/>
      <c r="F44" s="22"/>
      <c r="G44" s="27">
        <f t="shared" si="0"/>
        <v>0</v>
      </c>
      <c r="H44" s="28" t="str">
        <f t="shared" si="1"/>
        <v>/</v>
      </c>
      <c r="I44" s="28" t="str">
        <f t="shared" si="2"/>
        <v/>
      </c>
      <c r="J44" s="27" t="str">
        <f t="shared" si="3"/>
        <v/>
      </c>
      <c r="K44" s="27" t="str">
        <f t="shared" si="4"/>
        <v/>
      </c>
      <c r="L44" s="27" t="str">
        <f t="shared" si="5"/>
        <v/>
      </c>
      <c r="M44" s="27" t="str">
        <f t="shared" si="6"/>
        <v>ไม่ผ่าน</v>
      </c>
      <c r="N44" s="7"/>
      <c r="O44" s="7"/>
      <c r="P44" s="7"/>
    </row>
    <row r="45" spans="1:16" s="3" customFormat="1" ht="21" x14ac:dyDescent="0.3">
      <c r="A45" s="25">
        <v>38</v>
      </c>
      <c r="B45" s="34" t="s">
        <v>209</v>
      </c>
      <c r="C45" s="35" t="s">
        <v>833</v>
      </c>
      <c r="D45" s="22"/>
      <c r="E45" s="22"/>
      <c r="F45" s="22"/>
      <c r="G45" s="27">
        <f t="shared" si="0"/>
        <v>0</v>
      </c>
      <c r="H45" s="28" t="str">
        <f t="shared" si="1"/>
        <v>/</v>
      </c>
      <c r="I45" s="28" t="str">
        <f t="shared" si="2"/>
        <v/>
      </c>
      <c r="J45" s="27" t="str">
        <f t="shared" si="3"/>
        <v/>
      </c>
      <c r="K45" s="27" t="str">
        <f t="shared" si="4"/>
        <v/>
      </c>
      <c r="L45" s="27" t="str">
        <f t="shared" si="5"/>
        <v/>
      </c>
      <c r="M45" s="27" t="str">
        <f t="shared" si="6"/>
        <v>ไม่ผ่าน</v>
      </c>
      <c r="N45" s="11"/>
      <c r="O45" s="11"/>
      <c r="P45" s="11"/>
    </row>
    <row r="46" spans="1:16" s="3" customFormat="1" ht="21" x14ac:dyDescent="0.3">
      <c r="A46" s="25">
        <v>39</v>
      </c>
      <c r="B46" s="34" t="s">
        <v>287</v>
      </c>
      <c r="C46" s="35" t="s">
        <v>834</v>
      </c>
      <c r="D46" s="22"/>
      <c r="E46" s="22"/>
      <c r="F46" s="22"/>
      <c r="G46" s="27">
        <f t="shared" si="0"/>
        <v>0</v>
      </c>
      <c r="H46" s="28" t="str">
        <f t="shared" si="1"/>
        <v>/</v>
      </c>
      <c r="I46" s="28" t="str">
        <f t="shared" si="2"/>
        <v/>
      </c>
      <c r="J46" s="27" t="str">
        <f t="shared" si="3"/>
        <v/>
      </c>
      <c r="K46" s="27" t="str">
        <f t="shared" si="4"/>
        <v/>
      </c>
      <c r="L46" s="27" t="str">
        <f t="shared" si="5"/>
        <v/>
      </c>
      <c r="M46" s="27" t="str">
        <f t="shared" si="6"/>
        <v>ไม่ผ่าน</v>
      </c>
      <c r="N46" s="11"/>
      <c r="O46" s="11"/>
      <c r="P46" s="11"/>
    </row>
    <row r="47" spans="1:16" ht="21" x14ac:dyDescent="0.25">
      <c r="A47" s="25">
        <v>40</v>
      </c>
      <c r="B47" s="34" t="s">
        <v>835</v>
      </c>
      <c r="C47" s="35" t="s">
        <v>836</v>
      </c>
      <c r="D47" s="22"/>
      <c r="E47" s="22"/>
      <c r="F47" s="22"/>
      <c r="G47" s="27">
        <f t="shared" si="0"/>
        <v>0</v>
      </c>
      <c r="H47" s="28" t="str">
        <f t="shared" si="1"/>
        <v>/</v>
      </c>
      <c r="I47" s="28" t="str">
        <f t="shared" si="2"/>
        <v/>
      </c>
      <c r="J47" s="27" t="str">
        <f t="shared" si="3"/>
        <v/>
      </c>
      <c r="K47" s="27" t="str">
        <f t="shared" si="4"/>
        <v/>
      </c>
      <c r="L47" s="27" t="str">
        <f t="shared" si="5"/>
        <v/>
      </c>
      <c r="M47" s="27" t="str">
        <f t="shared" si="6"/>
        <v>ไม่ผ่าน</v>
      </c>
    </row>
    <row r="48" spans="1:16" ht="21" x14ac:dyDescent="0.25">
      <c r="A48" s="25">
        <v>41</v>
      </c>
      <c r="B48" s="34" t="s">
        <v>837</v>
      </c>
      <c r="C48" s="35" t="s">
        <v>838</v>
      </c>
      <c r="D48" s="22"/>
      <c r="E48" s="22"/>
      <c r="F48" s="22"/>
      <c r="G48" s="27">
        <f t="shared" si="0"/>
        <v>0</v>
      </c>
      <c r="H48" s="28" t="str">
        <f t="shared" si="1"/>
        <v>/</v>
      </c>
      <c r="I48" s="28" t="str">
        <f t="shared" si="2"/>
        <v/>
      </c>
      <c r="J48" s="27" t="str">
        <f t="shared" si="3"/>
        <v/>
      </c>
      <c r="K48" s="27" t="str">
        <f t="shared" si="4"/>
        <v/>
      </c>
      <c r="L48" s="27" t="str">
        <f t="shared" si="5"/>
        <v/>
      </c>
      <c r="M48" s="27" t="str">
        <f t="shared" si="6"/>
        <v>ไม่ผ่าน</v>
      </c>
    </row>
    <row r="49" spans="1:13" ht="21" x14ac:dyDescent="0.25">
      <c r="A49" s="25">
        <v>42</v>
      </c>
      <c r="B49" s="34" t="s">
        <v>839</v>
      </c>
      <c r="C49" s="35" t="s">
        <v>840</v>
      </c>
      <c r="D49" s="22"/>
      <c r="E49" s="22"/>
      <c r="F49" s="22"/>
      <c r="G49" s="27">
        <f t="shared" si="0"/>
        <v>0</v>
      </c>
      <c r="H49" s="28" t="str">
        <f t="shared" si="1"/>
        <v>/</v>
      </c>
      <c r="I49" s="28" t="str">
        <f t="shared" si="2"/>
        <v/>
      </c>
      <c r="J49" s="27" t="str">
        <f t="shared" si="3"/>
        <v/>
      </c>
      <c r="K49" s="27" t="str">
        <f t="shared" si="4"/>
        <v/>
      </c>
      <c r="L49" s="27" t="str">
        <f t="shared" si="5"/>
        <v/>
      </c>
      <c r="M49" s="27" t="str">
        <f t="shared" si="6"/>
        <v>ไม่ผ่าน</v>
      </c>
    </row>
    <row r="50" spans="1:13" ht="21" x14ac:dyDescent="0.25">
      <c r="A50" s="25">
        <v>43</v>
      </c>
      <c r="B50" s="34" t="s">
        <v>765</v>
      </c>
      <c r="C50" s="35" t="s">
        <v>841</v>
      </c>
      <c r="D50" s="22"/>
      <c r="E50" s="22"/>
      <c r="F50" s="22"/>
      <c r="G50" s="27">
        <f t="shared" si="0"/>
        <v>0</v>
      </c>
      <c r="H50" s="28" t="str">
        <f t="shared" si="1"/>
        <v>/</v>
      </c>
      <c r="I50" s="28" t="str">
        <f t="shared" si="2"/>
        <v/>
      </c>
      <c r="J50" s="27" t="str">
        <f t="shared" si="3"/>
        <v/>
      </c>
      <c r="K50" s="27" t="str">
        <f t="shared" si="4"/>
        <v/>
      </c>
      <c r="L50" s="27" t="str">
        <f t="shared" si="5"/>
        <v/>
      </c>
      <c r="M50" s="27" t="str">
        <f t="shared" si="6"/>
        <v>ไม่ผ่าน</v>
      </c>
    </row>
    <row r="51" spans="1:13" ht="21" x14ac:dyDescent="0.25">
      <c r="A51" s="25">
        <v>44</v>
      </c>
      <c r="B51" s="34" t="s">
        <v>296</v>
      </c>
      <c r="C51" s="35" t="s">
        <v>842</v>
      </c>
      <c r="D51" s="22"/>
      <c r="E51" s="22"/>
      <c r="F51" s="22"/>
      <c r="G51" s="27">
        <f t="shared" si="0"/>
        <v>0</v>
      </c>
      <c r="H51" s="28" t="str">
        <f t="shared" si="1"/>
        <v>/</v>
      </c>
      <c r="I51" s="28" t="str">
        <f t="shared" si="2"/>
        <v/>
      </c>
      <c r="J51" s="27" t="str">
        <f t="shared" si="3"/>
        <v/>
      </c>
      <c r="K51" s="27" t="str">
        <f t="shared" si="4"/>
        <v/>
      </c>
      <c r="L51" s="27" t="str">
        <f t="shared" si="5"/>
        <v/>
      </c>
      <c r="M51" s="27" t="str">
        <f t="shared" si="6"/>
        <v>ไม่ผ่าน</v>
      </c>
    </row>
    <row r="52" spans="1:13" ht="21" x14ac:dyDescent="0.25">
      <c r="A52" s="25">
        <v>45</v>
      </c>
      <c r="B52" s="32" t="s">
        <v>843</v>
      </c>
      <c r="C52" s="33" t="s">
        <v>844</v>
      </c>
      <c r="D52" s="22"/>
      <c r="E52" s="22"/>
      <c r="F52" s="22"/>
      <c r="G52" s="27">
        <f t="shared" si="0"/>
        <v>0</v>
      </c>
      <c r="H52" s="28" t="str">
        <f t="shared" si="1"/>
        <v>/</v>
      </c>
      <c r="I52" s="28" t="str">
        <f t="shared" si="2"/>
        <v/>
      </c>
      <c r="J52" s="27" t="str">
        <f t="shared" si="3"/>
        <v/>
      </c>
      <c r="K52" s="27" t="str">
        <f t="shared" si="4"/>
        <v/>
      </c>
      <c r="L52" s="27" t="str">
        <f t="shared" si="5"/>
        <v/>
      </c>
      <c r="M52" s="27" t="str">
        <f t="shared" si="6"/>
        <v>ไม่ผ่าน</v>
      </c>
    </row>
    <row r="53" spans="1:13" s="8" customFormat="1" ht="21" x14ac:dyDescent="0.25">
      <c r="A53" s="71" t="s">
        <v>8</v>
      </c>
      <c r="B53" s="72"/>
      <c r="C53" s="72"/>
      <c r="D53" s="72"/>
      <c r="E53" s="72"/>
      <c r="F53" s="72"/>
      <c r="G53" s="72"/>
      <c r="H53" s="72"/>
      <c r="I53" s="72"/>
      <c r="J53" s="73"/>
      <c r="K53" s="70" t="s">
        <v>15</v>
      </c>
      <c r="L53" s="70"/>
      <c r="M53" s="28">
        <f>COUNTIF(M8:M52,"ผ่าน")</f>
        <v>0</v>
      </c>
    </row>
    <row r="54" spans="1:13" ht="21" x14ac:dyDescent="0.45">
      <c r="A54" s="45" t="s">
        <v>9</v>
      </c>
      <c r="B54" s="46"/>
      <c r="C54" s="46"/>
      <c r="D54" s="46"/>
      <c r="E54" s="46"/>
      <c r="F54" s="46"/>
      <c r="G54" s="46"/>
      <c r="H54" s="46"/>
      <c r="I54" s="46"/>
      <c r="J54" s="47"/>
      <c r="K54" s="40" t="s">
        <v>16</v>
      </c>
      <c r="L54" s="40"/>
      <c r="M54" s="28">
        <f>COUNTIF(M8:M52,"ไม่ผ่าน")</f>
        <v>45</v>
      </c>
    </row>
    <row r="55" spans="1:13" ht="21" x14ac:dyDescent="0.25">
      <c r="A55" s="19"/>
      <c r="B55" s="23" t="s">
        <v>57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ht="21" x14ac:dyDescent="0.25">
      <c r="A56" s="19"/>
      <c r="B56" s="19"/>
      <c r="C56" s="19"/>
      <c r="D56" s="19"/>
      <c r="E56" s="19"/>
      <c r="F56" s="19"/>
      <c r="G56" s="19" t="s">
        <v>63</v>
      </c>
      <c r="H56" s="19"/>
      <c r="I56" s="19"/>
      <c r="J56" s="19"/>
      <c r="K56" s="19"/>
      <c r="L56" s="19"/>
      <c r="M56" s="19"/>
    </row>
    <row r="57" spans="1:13" ht="21" x14ac:dyDescent="0.25">
      <c r="A57" s="19"/>
      <c r="B57" s="19"/>
      <c r="C57" s="19"/>
      <c r="D57" s="19"/>
      <c r="E57" s="19"/>
      <c r="F57" s="19"/>
      <c r="G57" s="19"/>
      <c r="H57" s="51" t="s">
        <v>64</v>
      </c>
      <c r="I57" s="51"/>
      <c r="J57" s="51"/>
      <c r="K57" s="51"/>
      <c r="L57" s="19"/>
      <c r="M57" s="19"/>
    </row>
    <row r="58" spans="1:13" ht="21" x14ac:dyDescent="0.25">
      <c r="A58" s="19"/>
      <c r="B58" s="19"/>
      <c r="C58" s="19"/>
      <c r="D58" s="19"/>
      <c r="E58" s="19"/>
      <c r="F58" s="19"/>
      <c r="G58" s="19"/>
      <c r="H58" s="51" t="s">
        <v>65</v>
      </c>
      <c r="I58" s="51"/>
      <c r="J58" s="51"/>
      <c r="K58" s="51"/>
      <c r="L58" s="19"/>
      <c r="M58" s="19"/>
    </row>
    <row r="59" spans="1:13" ht="21" x14ac:dyDescent="0.45">
      <c r="A59" s="24"/>
      <c r="B59" s="19"/>
      <c r="C59" s="19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 ht="21" x14ac:dyDescent="0.45">
      <c r="A60" s="24"/>
      <c r="B60" s="42" t="s">
        <v>12</v>
      </c>
      <c r="C60" s="48" t="s">
        <v>13</v>
      </c>
      <c r="D60" s="49"/>
      <c r="E60" s="50"/>
      <c r="F60" s="41" t="s">
        <v>14</v>
      </c>
      <c r="G60" s="41"/>
      <c r="H60" s="41"/>
      <c r="I60" s="41"/>
      <c r="J60" s="24"/>
      <c r="K60" s="24"/>
      <c r="L60" s="24"/>
      <c r="M60" s="24"/>
    </row>
    <row r="61" spans="1:13" ht="21" x14ac:dyDescent="0.45">
      <c r="A61" s="24"/>
      <c r="B61" s="43"/>
      <c r="C61" s="45" t="s">
        <v>46</v>
      </c>
      <c r="D61" s="46"/>
      <c r="E61" s="47"/>
      <c r="F61" s="40">
        <f>COUNTIF(L8:L52,"/")</f>
        <v>0</v>
      </c>
      <c r="G61" s="40"/>
      <c r="H61" s="40"/>
      <c r="I61" s="40"/>
      <c r="J61" s="24"/>
      <c r="K61" s="24"/>
      <c r="L61" s="24"/>
      <c r="M61" s="24"/>
    </row>
    <row r="62" spans="1:13" ht="21" x14ac:dyDescent="0.45">
      <c r="A62" s="24"/>
      <c r="B62" s="43"/>
      <c r="C62" s="45" t="s">
        <v>58</v>
      </c>
      <c r="D62" s="46"/>
      <c r="E62" s="47"/>
      <c r="F62" s="40">
        <f>COUNTIF(K8:K52,"/")</f>
        <v>0</v>
      </c>
      <c r="G62" s="40"/>
      <c r="H62" s="40"/>
      <c r="I62" s="40"/>
      <c r="J62" s="24"/>
      <c r="K62" s="24"/>
      <c r="L62" s="24"/>
      <c r="M62" s="24"/>
    </row>
    <row r="63" spans="1:13" ht="21" x14ac:dyDescent="0.45">
      <c r="A63" s="24"/>
      <c r="B63" s="43"/>
      <c r="C63" s="45" t="s">
        <v>59</v>
      </c>
      <c r="D63" s="46"/>
      <c r="E63" s="47"/>
      <c r="F63" s="40">
        <f>COUNTIF(J8:J52,"/")</f>
        <v>0</v>
      </c>
      <c r="G63" s="40"/>
      <c r="H63" s="40"/>
      <c r="I63" s="40"/>
      <c r="J63" s="24"/>
      <c r="K63" s="24"/>
      <c r="L63" s="24"/>
      <c r="M63" s="24"/>
    </row>
    <row r="64" spans="1:13" ht="21" x14ac:dyDescent="0.45">
      <c r="A64" s="24"/>
      <c r="B64" s="43"/>
      <c r="C64" s="45" t="s">
        <v>60</v>
      </c>
      <c r="D64" s="46"/>
      <c r="E64" s="47"/>
      <c r="F64" s="40">
        <f>COUNTIF(I8:I52,"/")</f>
        <v>0</v>
      </c>
      <c r="G64" s="40"/>
      <c r="H64" s="40"/>
      <c r="I64" s="40"/>
      <c r="J64" s="24"/>
      <c r="K64" s="24"/>
      <c r="L64" s="24"/>
      <c r="M64" s="24"/>
    </row>
    <row r="65" spans="1:13" ht="21" x14ac:dyDescent="0.45">
      <c r="A65" s="24"/>
      <c r="B65" s="44"/>
      <c r="C65" s="45" t="s">
        <v>61</v>
      </c>
      <c r="D65" s="46"/>
      <c r="E65" s="47"/>
      <c r="F65" s="40">
        <f>COUNTIF(H8:H52,"/")</f>
        <v>45</v>
      </c>
      <c r="G65" s="40"/>
      <c r="H65" s="40"/>
      <c r="I65" s="40"/>
      <c r="J65" s="24"/>
      <c r="K65" s="24"/>
      <c r="L65" s="24"/>
      <c r="M65" s="24"/>
    </row>
    <row r="66" spans="1:13" ht="21" x14ac:dyDescent="0.45">
      <c r="A66" s="24"/>
      <c r="B66" s="19"/>
      <c r="C66" s="19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1:13" ht="21" x14ac:dyDescent="0.45">
      <c r="A67" s="16"/>
      <c r="B67" s="12"/>
      <c r="C67" s="12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ht="21" x14ac:dyDescent="0.45">
      <c r="A68" s="16"/>
      <c r="B68" s="12"/>
      <c r="C68" s="12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21" x14ac:dyDescent="0.45">
      <c r="A69" s="16"/>
      <c r="B69" s="12"/>
      <c r="C69" s="12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13" ht="21" x14ac:dyDescent="0.45">
      <c r="A70" s="16"/>
      <c r="B70" s="12"/>
      <c r="C70" s="12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ht="21" x14ac:dyDescent="0.45">
      <c r="A71" s="16"/>
      <c r="B71" s="12"/>
      <c r="C71" s="12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ht="21" x14ac:dyDescent="0.45">
      <c r="A72" s="16"/>
      <c r="B72" s="12"/>
      <c r="C72" s="12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1:13" ht="18" x14ac:dyDescent="0.4">
      <c r="A73" s="14"/>
      <c r="B73" s="15"/>
      <c r="C73" s="15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 ht="18" x14ac:dyDescent="0.4">
      <c r="A74" s="14"/>
      <c r="B74" s="15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1:13" ht="18" x14ac:dyDescent="0.4">
      <c r="A75" s="14"/>
      <c r="B75" s="15"/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1:13" ht="18" x14ac:dyDescent="0.4">
      <c r="A76" s="14"/>
      <c r="B76" s="15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</row>
    <row r="77" spans="1:13" ht="18" x14ac:dyDescent="0.4">
      <c r="A77" s="14"/>
      <c r="B77" s="15"/>
      <c r="C77" s="15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13" ht="18" x14ac:dyDescent="0.4">
      <c r="A78" s="14"/>
      <c r="B78" s="15"/>
      <c r="C78" s="15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1:13" ht="18" x14ac:dyDescent="0.4">
      <c r="A79" s="14"/>
      <c r="B79" s="15"/>
      <c r="C79" s="15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1:13" ht="18" x14ac:dyDescent="0.4">
      <c r="A80" s="14"/>
      <c r="B80" s="15"/>
      <c r="C80" s="15"/>
      <c r="D80" s="14"/>
      <c r="E80" s="14"/>
      <c r="F80" s="14"/>
      <c r="G80" s="14"/>
      <c r="H80" s="14"/>
      <c r="I80" s="14"/>
      <c r="J80" s="14"/>
      <c r="K80" s="14"/>
      <c r="L80" s="14"/>
      <c r="M80" s="14"/>
    </row>
  </sheetData>
  <mergeCells count="35">
    <mergeCell ref="A1:M1"/>
    <mergeCell ref="A2:M2"/>
    <mergeCell ref="A3:M3"/>
    <mergeCell ref="A5:A7"/>
    <mergeCell ref="B5:B7"/>
    <mergeCell ref="C5:C7"/>
    <mergeCell ref="D5:F5"/>
    <mergeCell ref="G5:G7"/>
    <mergeCell ref="H5:L5"/>
    <mergeCell ref="M5:M7"/>
    <mergeCell ref="H58:K58"/>
    <mergeCell ref="D6:D7"/>
    <mergeCell ref="E6:E7"/>
    <mergeCell ref="F6:F7"/>
    <mergeCell ref="H6:H7"/>
    <mergeCell ref="I6:I7"/>
    <mergeCell ref="J6:L6"/>
    <mergeCell ref="A53:J53"/>
    <mergeCell ref="K53:L53"/>
    <mergeCell ref="A54:J54"/>
    <mergeCell ref="K54:L54"/>
    <mergeCell ref="H57:K57"/>
    <mergeCell ref="F64:I64"/>
    <mergeCell ref="C65:E65"/>
    <mergeCell ref="F65:I65"/>
    <mergeCell ref="B60:B65"/>
    <mergeCell ref="C60:E60"/>
    <mergeCell ref="F60:I60"/>
    <mergeCell ref="C61:E61"/>
    <mergeCell ref="F61:I61"/>
    <mergeCell ref="C62:E62"/>
    <mergeCell ref="F62:I62"/>
    <mergeCell ref="C63:E63"/>
    <mergeCell ref="F63:I63"/>
    <mergeCell ref="C64:E64"/>
  </mergeCells>
  <pageMargins left="0.55118110236220474" right="0.19685039370078741" top="0.39370078740157483" bottom="0.15748031496062992" header="0.11811023622047245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3814-0C42-4600-8088-8A453480508F}">
  <sheetPr>
    <pageSetUpPr fitToPage="1"/>
  </sheetPr>
  <dimension ref="A1:AC70"/>
  <sheetViews>
    <sheetView topLeftCell="A28" zoomScaleNormal="100" zoomScalePageLayoutView="110" workbookViewId="0">
      <selection activeCell="B8" sqref="B8:C4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6" width="6.85546875" style="8" customWidth="1"/>
    <col min="7" max="9" width="3.7109375" style="8" customWidth="1"/>
    <col min="10" max="12" width="6.42578125" style="8" customWidth="1"/>
    <col min="13" max="13" width="8.28515625" style="8" customWidth="1"/>
    <col min="14" max="16" width="9.140625" style="8"/>
    <col min="17" max="17" width="12.42578125" style="1" customWidth="1"/>
    <col min="18" max="20" width="9.140625" style="1"/>
    <col min="21" max="21" width="14.140625" style="1" customWidth="1"/>
    <col min="22" max="16384" width="9.140625" style="1"/>
  </cols>
  <sheetData>
    <row r="1" spans="1:16" ht="21" x14ac:dyDescent="0.45">
      <c r="A1" s="52" t="s">
        <v>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0"/>
      <c r="O1" s="10"/>
      <c r="P1" s="10"/>
    </row>
    <row r="2" spans="1:16" ht="21" x14ac:dyDescent="0.45">
      <c r="A2" s="52" t="s">
        <v>48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0"/>
      <c r="O2" s="10"/>
      <c r="P2" s="10"/>
    </row>
    <row r="3" spans="1:16" ht="21" x14ac:dyDescent="0.45">
      <c r="A3" s="52" t="s">
        <v>62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0"/>
      <c r="O3" s="10"/>
      <c r="P3" s="10"/>
    </row>
    <row r="4" spans="1:16" ht="15.75" customHeight="1" x14ac:dyDescent="0.45">
      <c r="A4" s="17" t="s">
        <v>2</v>
      </c>
      <c r="B4" s="17"/>
      <c r="C4" s="18"/>
      <c r="D4" s="19"/>
      <c r="E4" s="19"/>
      <c r="F4" s="18"/>
      <c r="G4" s="20"/>
      <c r="H4" s="20"/>
      <c r="I4" s="20"/>
      <c r="J4" s="19"/>
      <c r="K4" s="19"/>
      <c r="L4" s="21"/>
      <c r="M4" s="21"/>
      <c r="N4" s="10"/>
      <c r="O4" s="10"/>
      <c r="P4" s="10"/>
    </row>
    <row r="5" spans="1:16" ht="12.75" customHeight="1" x14ac:dyDescent="0.25">
      <c r="A5" s="53" t="s">
        <v>0</v>
      </c>
      <c r="B5" s="56" t="s">
        <v>3</v>
      </c>
      <c r="C5" s="59" t="s">
        <v>4</v>
      </c>
      <c r="D5" s="62" t="s">
        <v>5</v>
      </c>
      <c r="E5" s="63"/>
      <c r="F5" s="64"/>
      <c r="G5" s="65" t="s">
        <v>38</v>
      </c>
      <c r="H5" s="45" t="s">
        <v>5</v>
      </c>
      <c r="I5" s="46"/>
      <c r="J5" s="46"/>
      <c r="K5" s="46"/>
      <c r="L5" s="47"/>
      <c r="M5" s="65" t="s">
        <v>6</v>
      </c>
    </row>
    <row r="6" spans="1:16" ht="17.25" customHeight="1" x14ac:dyDescent="0.25">
      <c r="A6" s="54"/>
      <c r="B6" s="57"/>
      <c r="C6" s="60"/>
      <c r="D6" s="68" t="s">
        <v>39</v>
      </c>
      <c r="E6" s="68" t="s">
        <v>40</v>
      </c>
      <c r="F6" s="68" t="s">
        <v>41</v>
      </c>
      <c r="G6" s="66"/>
      <c r="H6" s="65" t="s">
        <v>42</v>
      </c>
      <c r="I6" s="65" t="s">
        <v>43</v>
      </c>
      <c r="J6" s="45" t="s">
        <v>7</v>
      </c>
      <c r="K6" s="46"/>
      <c r="L6" s="47"/>
      <c r="M6" s="66"/>
    </row>
    <row r="7" spans="1:16" ht="69.75" x14ac:dyDescent="0.25">
      <c r="A7" s="55"/>
      <c r="B7" s="58"/>
      <c r="C7" s="61"/>
      <c r="D7" s="69"/>
      <c r="E7" s="69"/>
      <c r="F7" s="69"/>
      <c r="G7" s="67"/>
      <c r="H7" s="67"/>
      <c r="I7" s="67"/>
      <c r="J7" s="26" t="s">
        <v>44</v>
      </c>
      <c r="K7" s="26" t="s">
        <v>45</v>
      </c>
      <c r="L7" s="26" t="s">
        <v>46</v>
      </c>
      <c r="M7" s="67"/>
    </row>
    <row r="8" spans="1:16" s="2" customFormat="1" ht="15" customHeight="1" x14ac:dyDescent="0.2">
      <c r="A8" s="25">
        <v>1</v>
      </c>
      <c r="B8" s="32" t="s">
        <v>155</v>
      </c>
      <c r="C8" s="76" t="s">
        <v>156</v>
      </c>
      <c r="D8" s="22"/>
      <c r="E8" s="22"/>
      <c r="F8" s="22"/>
      <c r="G8" s="27">
        <f>D8+F8+E8</f>
        <v>0</v>
      </c>
      <c r="H8" s="28" t="str">
        <f>IF(G8&lt;=9,"/","")</f>
        <v>/</v>
      </c>
      <c r="I8" s="28" t="str">
        <f>IF(AND(G8&gt;9,G8&lt;=11),"/","")</f>
        <v/>
      </c>
      <c r="J8" s="27" t="str">
        <f>IF(AND(G8&gt;11,G8&lt;=13),"/","")</f>
        <v/>
      </c>
      <c r="K8" s="27" t="str">
        <f>IF(AND(G8&gt;13,G8&lt;=15),"/","")</f>
        <v/>
      </c>
      <c r="L8" s="27" t="str">
        <f>IF(AND(G8&gt;15,G8&lt;=20),"/","")</f>
        <v/>
      </c>
      <c r="M8" s="27" t="str">
        <f>IF(G8&gt;=12,"ผ่าน","ไม่ผ่าน")</f>
        <v>ไม่ผ่าน</v>
      </c>
      <c r="N8" s="7"/>
      <c r="O8" s="7"/>
      <c r="P8" s="7"/>
    </row>
    <row r="9" spans="1:16" s="2" customFormat="1" ht="15" customHeight="1" x14ac:dyDescent="0.2">
      <c r="A9" s="25">
        <v>2</v>
      </c>
      <c r="B9" s="32" t="s">
        <v>35</v>
      </c>
      <c r="C9" s="33" t="s">
        <v>157</v>
      </c>
      <c r="D9" s="22"/>
      <c r="E9" s="22"/>
      <c r="F9" s="22"/>
      <c r="G9" s="27">
        <f t="shared" ref="G9:G42" si="0">D9+F9+E9</f>
        <v>0</v>
      </c>
      <c r="H9" s="28" t="str">
        <f t="shared" ref="H9:H42" si="1">IF(G9&lt;=9,"/","")</f>
        <v>/</v>
      </c>
      <c r="I9" s="28" t="str">
        <f t="shared" ref="I9:I42" si="2">IF(AND(G9&gt;9,G9&lt;=11),"/","")</f>
        <v/>
      </c>
      <c r="J9" s="27" t="str">
        <f t="shared" ref="J9:J42" si="3">IF(AND(G9&gt;11,G9&lt;=13),"/","")</f>
        <v/>
      </c>
      <c r="K9" s="27" t="str">
        <f t="shared" ref="K9:K42" si="4">IF(AND(G9&gt;13,G9&lt;=15),"/","")</f>
        <v/>
      </c>
      <c r="L9" s="27" t="str">
        <f t="shared" ref="L9:L42" si="5">IF(AND(G9&gt;15,G9&lt;=20),"/","")</f>
        <v/>
      </c>
      <c r="M9" s="27" t="str">
        <f t="shared" ref="M9:M42" si="6">IF(G9&gt;=12,"ผ่าน","ไม่ผ่าน")</f>
        <v>ไม่ผ่าน</v>
      </c>
      <c r="N9" s="7"/>
      <c r="O9" s="7"/>
      <c r="P9" s="7"/>
    </row>
    <row r="10" spans="1:16" s="2" customFormat="1" ht="15" customHeight="1" x14ac:dyDescent="0.2">
      <c r="A10" s="25">
        <v>3</v>
      </c>
      <c r="B10" s="32" t="s">
        <v>158</v>
      </c>
      <c r="C10" s="76" t="s">
        <v>159</v>
      </c>
      <c r="D10" s="22"/>
      <c r="E10" s="22"/>
      <c r="F10" s="22"/>
      <c r="G10" s="27">
        <f t="shared" si="0"/>
        <v>0</v>
      </c>
      <c r="H10" s="28" t="str">
        <f t="shared" si="1"/>
        <v>/</v>
      </c>
      <c r="I10" s="28" t="str">
        <f t="shared" si="2"/>
        <v/>
      </c>
      <c r="J10" s="27" t="str">
        <f t="shared" si="3"/>
        <v/>
      </c>
      <c r="K10" s="27" t="str">
        <f t="shared" si="4"/>
        <v/>
      </c>
      <c r="L10" s="27" t="str">
        <f t="shared" si="5"/>
        <v/>
      </c>
      <c r="M10" s="27" t="str">
        <f t="shared" si="6"/>
        <v>ไม่ผ่าน</v>
      </c>
      <c r="N10" s="7"/>
      <c r="O10" s="7"/>
      <c r="P10" s="7"/>
    </row>
    <row r="11" spans="1:16" s="2" customFormat="1" ht="15" customHeight="1" x14ac:dyDescent="0.2">
      <c r="A11" s="25">
        <v>4</v>
      </c>
      <c r="B11" s="32" t="s">
        <v>160</v>
      </c>
      <c r="C11" s="33" t="s">
        <v>161</v>
      </c>
      <c r="D11" s="22"/>
      <c r="E11" s="22"/>
      <c r="F11" s="22"/>
      <c r="G11" s="27">
        <f t="shared" si="0"/>
        <v>0</v>
      </c>
      <c r="H11" s="28" t="str">
        <f t="shared" si="1"/>
        <v>/</v>
      </c>
      <c r="I11" s="28" t="str">
        <f t="shared" si="2"/>
        <v/>
      </c>
      <c r="J11" s="27" t="str">
        <f t="shared" si="3"/>
        <v/>
      </c>
      <c r="K11" s="27" t="str">
        <f t="shared" si="4"/>
        <v/>
      </c>
      <c r="L11" s="27" t="str">
        <f t="shared" si="5"/>
        <v/>
      </c>
      <c r="M11" s="27" t="str">
        <f t="shared" si="6"/>
        <v>ไม่ผ่าน</v>
      </c>
      <c r="N11" s="7"/>
      <c r="O11" s="7"/>
      <c r="P11" s="7"/>
    </row>
    <row r="12" spans="1:16" s="2" customFormat="1" ht="15" customHeight="1" x14ac:dyDescent="0.2">
      <c r="A12" s="25">
        <v>5</v>
      </c>
      <c r="B12" s="32" t="s">
        <v>162</v>
      </c>
      <c r="C12" s="76" t="s">
        <v>163</v>
      </c>
      <c r="D12" s="22"/>
      <c r="E12" s="22"/>
      <c r="F12" s="22"/>
      <c r="G12" s="27">
        <f t="shared" si="0"/>
        <v>0</v>
      </c>
      <c r="H12" s="28" t="str">
        <f t="shared" si="1"/>
        <v>/</v>
      </c>
      <c r="I12" s="28" t="str">
        <f t="shared" si="2"/>
        <v/>
      </c>
      <c r="J12" s="27" t="str">
        <f t="shared" si="3"/>
        <v/>
      </c>
      <c r="K12" s="27" t="str">
        <f t="shared" si="4"/>
        <v/>
      </c>
      <c r="L12" s="27" t="str">
        <f t="shared" si="5"/>
        <v/>
      </c>
      <c r="M12" s="27" t="str">
        <f t="shared" si="6"/>
        <v>ไม่ผ่าน</v>
      </c>
      <c r="N12" s="7"/>
      <c r="O12" s="7"/>
      <c r="P12" s="7"/>
    </row>
    <row r="13" spans="1:16" s="2" customFormat="1" ht="15" customHeight="1" x14ac:dyDescent="0.2">
      <c r="A13" s="25">
        <v>6</v>
      </c>
      <c r="B13" s="32" t="s">
        <v>164</v>
      </c>
      <c r="C13" s="76" t="s">
        <v>165</v>
      </c>
      <c r="D13" s="22"/>
      <c r="E13" s="22"/>
      <c r="F13" s="22"/>
      <c r="G13" s="27">
        <f t="shared" si="0"/>
        <v>0</v>
      </c>
      <c r="H13" s="28" t="str">
        <f t="shared" si="1"/>
        <v>/</v>
      </c>
      <c r="I13" s="28" t="str">
        <f t="shared" si="2"/>
        <v/>
      </c>
      <c r="J13" s="27" t="str">
        <f t="shared" si="3"/>
        <v/>
      </c>
      <c r="K13" s="27" t="str">
        <f t="shared" si="4"/>
        <v/>
      </c>
      <c r="L13" s="27" t="str">
        <f t="shared" si="5"/>
        <v/>
      </c>
      <c r="M13" s="27" t="str">
        <f t="shared" si="6"/>
        <v>ไม่ผ่าน</v>
      </c>
      <c r="N13" s="7"/>
      <c r="O13" s="7"/>
      <c r="P13" s="7"/>
    </row>
    <row r="14" spans="1:16" s="2" customFormat="1" ht="15" customHeight="1" x14ac:dyDescent="0.2">
      <c r="A14" s="25">
        <v>7</v>
      </c>
      <c r="B14" s="32" t="s">
        <v>166</v>
      </c>
      <c r="C14" s="76" t="s">
        <v>167</v>
      </c>
      <c r="D14" s="22"/>
      <c r="E14" s="22"/>
      <c r="F14" s="22"/>
      <c r="G14" s="27">
        <f t="shared" si="0"/>
        <v>0</v>
      </c>
      <c r="H14" s="28" t="str">
        <f t="shared" si="1"/>
        <v>/</v>
      </c>
      <c r="I14" s="28" t="str">
        <f t="shared" si="2"/>
        <v/>
      </c>
      <c r="J14" s="27" t="str">
        <f t="shared" si="3"/>
        <v/>
      </c>
      <c r="K14" s="27" t="str">
        <f t="shared" si="4"/>
        <v/>
      </c>
      <c r="L14" s="27" t="str">
        <f t="shared" si="5"/>
        <v/>
      </c>
      <c r="M14" s="27" t="str">
        <f t="shared" si="6"/>
        <v>ไม่ผ่าน</v>
      </c>
      <c r="N14" s="7"/>
      <c r="O14" s="7"/>
      <c r="P14" s="7"/>
    </row>
    <row r="15" spans="1:16" s="2" customFormat="1" ht="15" customHeight="1" x14ac:dyDescent="0.2">
      <c r="A15" s="25">
        <v>8</v>
      </c>
      <c r="B15" s="32" t="s">
        <v>168</v>
      </c>
      <c r="C15" s="76" t="s">
        <v>169</v>
      </c>
      <c r="D15" s="22"/>
      <c r="E15" s="22"/>
      <c r="F15" s="22"/>
      <c r="G15" s="27">
        <f t="shared" si="0"/>
        <v>0</v>
      </c>
      <c r="H15" s="28" t="str">
        <f t="shared" si="1"/>
        <v>/</v>
      </c>
      <c r="I15" s="28" t="str">
        <f t="shared" si="2"/>
        <v/>
      </c>
      <c r="J15" s="27" t="str">
        <f t="shared" si="3"/>
        <v/>
      </c>
      <c r="K15" s="27" t="str">
        <f t="shared" si="4"/>
        <v/>
      </c>
      <c r="L15" s="27" t="str">
        <f t="shared" si="5"/>
        <v/>
      </c>
      <c r="M15" s="27" t="str">
        <f t="shared" si="6"/>
        <v>ไม่ผ่าน</v>
      </c>
      <c r="N15" s="7"/>
      <c r="O15" s="7"/>
      <c r="P15" s="7"/>
    </row>
    <row r="16" spans="1:16" s="2" customFormat="1" ht="15" customHeight="1" x14ac:dyDescent="0.2">
      <c r="A16" s="25">
        <v>9</v>
      </c>
      <c r="B16" s="32" t="s">
        <v>170</v>
      </c>
      <c r="C16" s="33" t="s">
        <v>94</v>
      </c>
      <c r="D16" s="22"/>
      <c r="E16" s="22"/>
      <c r="F16" s="22"/>
      <c r="G16" s="27">
        <f t="shared" si="0"/>
        <v>0</v>
      </c>
      <c r="H16" s="28" t="str">
        <f t="shared" si="1"/>
        <v>/</v>
      </c>
      <c r="I16" s="28" t="str">
        <f t="shared" si="2"/>
        <v/>
      </c>
      <c r="J16" s="27" t="str">
        <f t="shared" si="3"/>
        <v/>
      </c>
      <c r="K16" s="27" t="str">
        <f t="shared" si="4"/>
        <v/>
      </c>
      <c r="L16" s="27" t="str">
        <f t="shared" si="5"/>
        <v/>
      </c>
      <c r="M16" s="27" t="str">
        <f t="shared" si="6"/>
        <v>ไม่ผ่าน</v>
      </c>
      <c r="N16" s="7"/>
      <c r="O16" s="7"/>
      <c r="P16" s="7"/>
    </row>
    <row r="17" spans="1:29" s="2" customFormat="1" ht="15" customHeight="1" x14ac:dyDescent="0.2">
      <c r="A17" s="25">
        <v>10</v>
      </c>
      <c r="B17" s="32" t="s">
        <v>124</v>
      </c>
      <c r="C17" s="76" t="s">
        <v>171</v>
      </c>
      <c r="D17" s="22"/>
      <c r="E17" s="22"/>
      <c r="F17" s="22"/>
      <c r="G17" s="27">
        <f t="shared" si="0"/>
        <v>0</v>
      </c>
      <c r="H17" s="28" t="str">
        <f t="shared" si="1"/>
        <v>/</v>
      </c>
      <c r="I17" s="28" t="str">
        <f t="shared" si="2"/>
        <v/>
      </c>
      <c r="J17" s="27" t="str">
        <f t="shared" si="3"/>
        <v/>
      </c>
      <c r="K17" s="27" t="str">
        <f t="shared" si="4"/>
        <v/>
      </c>
      <c r="L17" s="27" t="str">
        <f t="shared" si="5"/>
        <v/>
      </c>
      <c r="M17" s="27" t="str">
        <f t="shared" si="6"/>
        <v>ไม่ผ่าน</v>
      </c>
      <c r="N17" s="7"/>
      <c r="O17" s="7"/>
      <c r="P17" s="7"/>
    </row>
    <row r="18" spans="1:29" s="2" customFormat="1" ht="15" customHeight="1" x14ac:dyDescent="0.2">
      <c r="A18" s="25">
        <v>11</v>
      </c>
      <c r="B18" s="32" t="s">
        <v>172</v>
      </c>
      <c r="C18" s="33" t="s">
        <v>173</v>
      </c>
      <c r="D18" s="22"/>
      <c r="E18" s="22"/>
      <c r="F18" s="22"/>
      <c r="G18" s="27">
        <f t="shared" si="0"/>
        <v>0</v>
      </c>
      <c r="H18" s="28" t="str">
        <f t="shared" si="1"/>
        <v>/</v>
      </c>
      <c r="I18" s="28" t="str">
        <f t="shared" si="2"/>
        <v/>
      </c>
      <c r="J18" s="27" t="str">
        <f t="shared" si="3"/>
        <v/>
      </c>
      <c r="K18" s="27" t="str">
        <f t="shared" si="4"/>
        <v/>
      </c>
      <c r="L18" s="27" t="str">
        <f t="shared" si="5"/>
        <v/>
      </c>
      <c r="M18" s="27" t="str">
        <f t="shared" si="6"/>
        <v>ไม่ผ่าน</v>
      </c>
      <c r="N18" s="7"/>
      <c r="O18" s="7"/>
      <c r="P18" s="7"/>
    </row>
    <row r="19" spans="1:29" s="2" customFormat="1" ht="15" customHeight="1" x14ac:dyDescent="0.2">
      <c r="A19" s="25">
        <v>12</v>
      </c>
      <c r="B19" s="32" t="s">
        <v>174</v>
      </c>
      <c r="C19" s="33" t="s">
        <v>175</v>
      </c>
      <c r="D19" s="22"/>
      <c r="E19" s="22"/>
      <c r="F19" s="22"/>
      <c r="G19" s="27">
        <f t="shared" si="0"/>
        <v>0</v>
      </c>
      <c r="H19" s="28" t="str">
        <f t="shared" si="1"/>
        <v>/</v>
      </c>
      <c r="I19" s="28" t="str">
        <f t="shared" si="2"/>
        <v/>
      </c>
      <c r="J19" s="27" t="str">
        <f t="shared" si="3"/>
        <v/>
      </c>
      <c r="K19" s="27" t="str">
        <f t="shared" si="4"/>
        <v/>
      </c>
      <c r="L19" s="27" t="str">
        <f t="shared" si="5"/>
        <v/>
      </c>
      <c r="M19" s="27" t="str">
        <f t="shared" si="6"/>
        <v>ไม่ผ่าน</v>
      </c>
      <c r="N19" s="7"/>
      <c r="O19" s="7"/>
      <c r="P19" s="7"/>
    </row>
    <row r="20" spans="1:29" s="2" customFormat="1" ht="14.25" customHeight="1" x14ac:dyDescent="0.2">
      <c r="A20" s="25">
        <v>13</v>
      </c>
      <c r="B20" s="32" t="s">
        <v>176</v>
      </c>
      <c r="C20" s="33" t="s">
        <v>177</v>
      </c>
      <c r="D20" s="22"/>
      <c r="E20" s="22"/>
      <c r="F20" s="22"/>
      <c r="G20" s="27">
        <f t="shared" si="0"/>
        <v>0</v>
      </c>
      <c r="H20" s="28" t="str">
        <f t="shared" si="1"/>
        <v>/</v>
      </c>
      <c r="I20" s="28" t="str">
        <f t="shared" si="2"/>
        <v/>
      </c>
      <c r="J20" s="27" t="str">
        <f t="shared" si="3"/>
        <v/>
      </c>
      <c r="K20" s="27" t="str">
        <f t="shared" si="4"/>
        <v/>
      </c>
      <c r="L20" s="27" t="str">
        <f t="shared" si="5"/>
        <v/>
      </c>
      <c r="M20" s="27" t="str">
        <f t="shared" si="6"/>
        <v>ไม่ผ่าน</v>
      </c>
      <c r="N20" s="7"/>
      <c r="O20" s="7"/>
      <c r="P20" s="7"/>
      <c r="Q20" s="5"/>
      <c r="R20" s="4"/>
      <c r="S20" s="4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2" customFormat="1" ht="15" customHeight="1" x14ac:dyDescent="0.2">
      <c r="A21" s="25">
        <v>14</v>
      </c>
      <c r="B21" s="32" t="s">
        <v>129</v>
      </c>
      <c r="C21" s="33" t="s">
        <v>178</v>
      </c>
      <c r="D21" s="22"/>
      <c r="E21" s="22"/>
      <c r="F21" s="22"/>
      <c r="G21" s="27">
        <f t="shared" si="0"/>
        <v>0</v>
      </c>
      <c r="H21" s="28" t="str">
        <f t="shared" si="1"/>
        <v>/</v>
      </c>
      <c r="I21" s="28" t="str">
        <f t="shared" si="2"/>
        <v/>
      </c>
      <c r="J21" s="27" t="str">
        <f t="shared" si="3"/>
        <v/>
      </c>
      <c r="K21" s="27" t="str">
        <f t="shared" si="4"/>
        <v/>
      </c>
      <c r="L21" s="27" t="str">
        <f t="shared" si="5"/>
        <v/>
      </c>
      <c r="M21" s="27" t="str">
        <f t="shared" si="6"/>
        <v>ไม่ผ่าน</v>
      </c>
      <c r="N21" s="7"/>
      <c r="O21" s="7"/>
      <c r="P21" s="7"/>
    </row>
    <row r="22" spans="1:29" s="2" customFormat="1" ht="15" customHeight="1" x14ac:dyDescent="0.2">
      <c r="A22" s="25">
        <v>15</v>
      </c>
      <c r="B22" s="32" t="s">
        <v>179</v>
      </c>
      <c r="C22" s="33" t="s">
        <v>180</v>
      </c>
      <c r="D22" s="22"/>
      <c r="E22" s="22"/>
      <c r="F22" s="22"/>
      <c r="G22" s="27">
        <f t="shared" si="0"/>
        <v>0</v>
      </c>
      <c r="H22" s="28" t="str">
        <f t="shared" si="1"/>
        <v>/</v>
      </c>
      <c r="I22" s="28" t="str">
        <f t="shared" si="2"/>
        <v/>
      </c>
      <c r="J22" s="27" t="str">
        <f t="shared" si="3"/>
        <v/>
      </c>
      <c r="K22" s="27" t="str">
        <f t="shared" si="4"/>
        <v/>
      </c>
      <c r="L22" s="27" t="str">
        <f t="shared" si="5"/>
        <v/>
      </c>
      <c r="M22" s="27" t="str">
        <f t="shared" si="6"/>
        <v>ไม่ผ่าน</v>
      </c>
      <c r="N22" s="7"/>
      <c r="O22" s="7"/>
      <c r="P22" s="7"/>
    </row>
    <row r="23" spans="1:29" s="2" customFormat="1" ht="15" customHeight="1" x14ac:dyDescent="0.2">
      <c r="A23" s="25">
        <v>16</v>
      </c>
      <c r="B23" s="32" t="s">
        <v>181</v>
      </c>
      <c r="C23" s="33" t="s">
        <v>182</v>
      </c>
      <c r="D23" s="22"/>
      <c r="E23" s="22"/>
      <c r="F23" s="22"/>
      <c r="G23" s="27">
        <f t="shared" si="0"/>
        <v>0</v>
      </c>
      <c r="H23" s="28" t="str">
        <f t="shared" si="1"/>
        <v>/</v>
      </c>
      <c r="I23" s="28" t="str">
        <f t="shared" si="2"/>
        <v/>
      </c>
      <c r="J23" s="27" t="str">
        <f t="shared" si="3"/>
        <v/>
      </c>
      <c r="K23" s="27" t="str">
        <f t="shared" si="4"/>
        <v/>
      </c>
      <c r="L23" s="27" t="str">
        <f t="shared" si="5"/>
        <v/>
      </c>
      <c r="M23" s="27" t="str">
        <f t="shared" si="6"/>
        <v>ไม่ผ่าน</v>
      </c>
      <c r="N23" s="7"/>
      <c r="O23" s="7"/>
      <c r="P23" s="7"/>
    </row>
    <row r="24" spans="1:29" s="2" customFormat="1" ht="15" customHeight="1" x14ac:dyDescent="0.2">
      <c r="A24" s="25">
        <v>17</v>
      </c>
      <c r="B24" s="32" t="s">
        <v>37</v>
      </c>
      <c r="C24" s="33" t="s">
        <v>183</v>
      </c>
      <c r="D24" s="22"/>
      <c r="E24" s="22"/>
      <c r="F24" s="22"/>
      <c r="G24" s="27">
        <f t="shared" si="0"/>
        <v>0</v>
      </c>
      <c r="H24" s="28" t="str">
        <f t="shared" si="1"/>
        <v>/</v>
      </c>
      <c r="I24" s="28" t="str">
        <f t="shared" si="2"/>
        <v/>
      </c>
      <c r="J24" s="27" t="str">
        <f t="shared" si="3"/>
        <v/>
      </c>
      <c r="K24" s="27" t="str">
        <f t="shared" si="4"/>
        <v/>
      </c>
      <c r="L24" s="27" t="str">
        <f t="shared" si="5"/>
        <v/>
      </c>
      <c r="M24" s="27" t="str">
        <f t="shared" si="6"/>
        <v>ไม่ผ่าน</v>
      </c>
      <c r="N24" s="7"/>
      <c r="O24" s="7"/>
      <c r="P24" s="7"/>
    </row>
    <row r="25" spans="1:29" s="2" customFormat="1" ht="15" customHeight="1" x14ac:dyDescent="0.2">
      <c r="A25" s="25">
        <v>18</v>
      </c>
      <c r="B25" s="32" t="s">
        <v>184</v>
      </c>
      <c r="C25" s="33" t="s">
        <v>185</v>
      </c>
      <c r="D25" s="22"/>
      <c r="E25" s="22"/>
      <c r="F25" s="22"/>
      <c r="G25" s="27">
        <f t="shared" si="0"/>
        <v>0</v>
      </c>
      <c r="H25" s="28" t="str">
        <f t="shared" si="1"/>
        <v>/</v>
      </c>
      <c r="I25" s="28" t="str">
        <f t="shared" si="2"/>
        <v/>
      </c>
      <c r="J25" s="27" t="str">
        <f t="shared" si="3"/>
        <v/>
      </c>
      <c r="K25" s="27" t="str">
        <f t="shared" si="4"/>
        <v/>
      </c>
      <c r="L25" s="27" t="str">
        <f t="shared" si="5"/>
        <v/>
      </c>
      <c r="M25" s="27" t="str">
        <f t="shared" si="6"/>
        <v>ไม่ผ่าน</v>
      </c>
      <c r="N25" s="7"/>
      <c r="O25" s="7"/>
      <c r="P25" s="7"/>
    </row>
    <row r="26" spans="1:29" s="2" customFormat="1" ht="15" customHeight="1" x14ac:dyDescent="0.2">
      <c r="A26" s="25">
        <v>19</v>
      </c>
      <c r="B26" s="32" t="s">
        <v>186</v>
      </c>
      <c r="C26" s="33" t="s">
        <v>187</v>
      </c>
      <c r="D26" s="22"/>
      <c r="E26" s="22"/>
      <c r="F26" s="22"/>
      <c r="G26" s="27">
        <f t="shared" si="0"/>
        <v>0</v>
      </c>
      <c r="H26" s="28" t="str">
        <f t="shared" si="1"/>
        <v>/</v>
      </c>
      <c r="I26" s="28" t="str">
        <f t="shared" si="2"/>
        <v/>
      </c>
      <c r="J26" s="27" t="str">
        <f t="shared" si="3"/>
        <v/>
      </c>
      <c r="K26" s="27" t="str">
        <f t="shared" si="4"/>
        <v/>
      </c>
      <c r="L26" s="27" t="str">
        <f t="shared" si="5"/>
        <v/>
      </c>
      <c r="M26" s="27" t="str">
        <f t="shared" si="6"/>
        <v>ไม่ผ่าน</v>
      </c>
      <c r="N26" s="7"/>
      <c r="O26" s="7"/>
      <c r="P26" s="7"/>
    </row>
    <row r="27" spans="1:29" s="2" customFormat="1" ht="15" customHeight="1" x14ac:dyDescent="0.2">
      <c r="A27" s="25">
        <v>20</v>
      </c>
      <c r="B27" s="77" t="s">
        <v>188</v>
      </c>
      <c r="C27" s="76" t="s">
        <v>189</v>
      </c>
      <c r="D27" s="22"/>
      <c r="E27" s="22"/>
      <c r="F27" s="22"/>
      <c r="G27" s="27">
        <f t="shared" si="0"/>
        <v>0</v>
      </c>
      <c r="H27" s="28" t="str">
        <f t="shared" si="1"/>
        <v>/</v>
      </c>
      <c r="I27" s="28" t="str">
        <f t="shared" si="2"/>
        <v/>
      </c>
      <c r="J27" s="27" t="str">
        <f t="shared" si="3"/>
        <v/>
      </c>
      <c r="K27" s="27" t="str">
        <f t="shared" si="4"/>
        <v/>
      </c>
      <c r="L27" s="27" t="str">
        <f t="shared" si="5"/>
        <v/>
      </c>
      <c r="M27" s="27" t="str">
        <f t="shared" si="6"/>
        <v>ไม่ผ่าน</v>
      </c>
      <c r="N27" s="7"/>
      <c r="O27" s="7"/>
      <c r="P27" s="7"/>
    </row>
    <row r="28" spans="1:29" s="2" customFormat="1" ht="15" customHeight="1" x14ac:dyDescent="0.2">
      <c r="A28" s="25">
        <v>21</v>
      </c>
      <c r="B28" s="77" t="s">
        <v>190</v>
      </c>
      <c r="C28" s="76" t="s">
        <v>70</v>
      </c>
      <c r="D28" s="22"/>
      <c r="E28" s="22"/>
      <c r="F28" s="22"/>
      <c r="G28" s="27">
        <f t="shared" si="0"/>
        <v>0</v>
      </c>
      <c r="H28" s="28" t="str">
        <f t="shared" si="1"/>
        <v>/</v>
      </c>
      <c r="I28" s="28" t="str">
        <f t="shared" si="2"/>
        <v/>
      </c>
      <c r="J28" s="27" t="str">
        <f t="shared" si="3"/>
        <v/>
      </c>
      <c r="K28" s="27" t="str">
        <f t="shared" si="4"/>
        <v/>
      </c>
      <c r="L28" s="27" t="str">
        <f t="shared" si="5"/>
        <v/>
      </c>
      <c r="M28" s="27" t="str">
        <f t="shared" si="6"/>
        <v>ไม่ผ่าน</v>
      </c>
      <c r="N28" s="7"/>
      <c r="O28" s="7"/>
      <c r="P28" s="7"/>
    </row>
    <row r="29" spans="1:29" s="2" customFormat="1" ht="15" customHeight="1" x14ac:dyDescent="0.2">
      <c r="A29" s="25">
        <v>22</v>
      </c>
      <c r="B29" s="32" t="s">
        <v>191</v>
      </c>
      <c r="C29" s="33" t="s">
        <v>192</v>
      </c>
      <c r="D29" s="22"/>
      <c r="E29" s="22"/>
      <c r="F29" s="22"/>
      <c r="G29" s="27">
        <f t="shared" si="0"/>
        <v>0</v>
      </c>
      <c r="H29" s="28" t="str">
        <f t="shared" si="1"/>
        <v>/</v>
      </c>
      <c r="I29" s="28" t="str">
        <f t="shared" si="2"/>
        <v/>
      </c>
      <c r="J29" s="27" t="str">
        <f t="shared" si="3"/>
        <v/>
      </c>
      <c r="K29" s="27" t="str">
        <f t="shared" si="4"/>
        <v/>
      </c>
      <c r="L29" s="27" t="str">
        <f t="shared" si="5"/>
        <v/>
      </c>
      <c r="M29" s="27" t="str">
        <f t="shared" si="6"/>
        <v>ไม่ผ่าน</v>
      </c>
      <c r="N29" s="7"/>
      <c r="O29" s="7"/>
      <c r="P29" s="7"/>
    </row>
    <row r="30" spans="1:29" s="2" customFormat="1" ht="15" customHeight="1" x14ac:dyDescent="0.2">
      <c r="A30" s="25">
        <v>23</v>
      </c>
      <c r="B30" s="32" t="s">
        <v>193</v>
      </c>
      <c r="C30" s="33" t="s">
        <v>194</v>
      </c>
      <c r="D30" s="22"/>
      <c r="E30" s="22"/>
      <c r="F30" s="22"/>
      <c r="G30" s="27">
        <f t="shared" si="0"/>
        <v>0</v>
      </c>
      <c r="H30" s="28" t="str">
        <f t="shared" si="1"/>
        <v>/</v>
      </c>
      <c r="I30" s="28" t="str">
        <f t="shared" si="2"/>
        <v/>
      </c>
      <c r="J30" s="27" t="str">
        <f t="shared" si="3"/>
        <v/>
      </c>
      <c r="K30" s="27" t="str">
        <f t="shared" si="4"/>
        <v/>
      </c>
      <c r="L30" s="27" t="str">
        <f t="shared" si="5"/>
        <v/>
      </c>
      <c r="M30" s="27" t="str">
        <f t="shared" si="6"/>
        <v>ไม่ผ่าน</v>
      </c>
      <c r="N30" s="7"/>
      <c r="O30" s="7"/>
      <c r="P30" s="7"/>
    </row>
    <row r="31" spans="1:29" s="2" customFormat="1" ht="15" customHeight="1" x14ac:dyDescent="0.2">
      <c r="A31" s="25">
        <v>24</v>
      </c>
      <c r="B31" s="32" t="s">
        <v>195</v>
      </c>
      <c r="C31" s="76" t="s">
        <v>196</v>
      </c>
      <c r="D31" s="22"/>
      <c r="E31" s="22"/>
      <c r="F31" s="22"/>
      <c r="G31" s="27">
        <f t="shared" si="0"/>
        <v>0</v>
      </c>
      <c r="H31" s="28" t="str">
        <f t="shared" si="1"/>
        <v>/</v>
      </c>
      <c r="I31" s="28" t="str">
        <f t="shared" si="2"/>
        <v/>
      </c>
      <c r="J31" s="27" t="str">
        <f t="shared" si="3"/>
        <v/>
      </c>
      <c r="K31" s="27" t="str">
        <f t="shared" si="4"/>
        <v/>
      </c>
      <c r="L31" s="27" t="str">
        <f t="shared" si="5"/>
        <v/>
      </c>
      <c r="M31" s="27" t="str">
        <f t="shared" si="6"/>
        <v>ไม่ผ่าน</v>
      </c>
      <c r="N31" s="7"/>
      <c r="O31" s="7"/>
      <c r="P31" s="7"/>
    </row>
    <row r="32" spans="1:29" s="2" customFormat="1" ht="15" customHeight="1" x14ac:dyDescent="0.2">
      <c r="A32" s="25">
        <v>25</v>
      </c>
      <c r="B32" s="32" t="s">
        <v>197</v>
      </c>
      <c r="C32" s="76" t="s">
        <v>198</v>
      </c>
      <c r="D32" s="22"/>
      <c r="E32" s="22"/>
      <c r="F32" s="22"/>
      <c r="G32" s="27">
        <f t="shared" si="0"/>
        <v>0</v>
      </c>
      <c r="H32" s="28" t="str">
        <f t="shared" si="1"/>
        <v>/</v>
      </c>
      <c r="I32" s="28" t="str">
        <f t="shared" si="2"/>
        <v/>
      </c>
      <c r="J32" s="27" t="str">
        <f t="shared" si="3"/>
        <v/>
      </c>
      <c r="K32" s="27" t="str">
        <f t="shared" si="4"/>
        <v/>
      </c>
      <c r="L32" s="27" t="str">
        <f t="shared" si="5"/>
        <v/>
      </c>
      <c r="M32" s="27" t="str">
        <f t="shared" si="6"/>
        <v>ไม่ผ่าน</v>
      </c>
      <c r="N32" s="7"/>
      <c r="O32" s="7"/>
      <c r="P32" s="7"/>
    </row>
    <row r="33" spans="1:29" s="2" customFormat="1" ht="15" customHeight="1" x14ac:dyDescent="0.2">
      <c r="A33" s="25">
        <v>26</v>
      </c>
      <c r="B33" s="32" t="s">
        <v>199</v>
      </c>
      <c r="C33" s="76" t="s">
        <v>200</v>
      </c>
      <c r="D33" s="22"/>
      <c r="E33" s="22"/>
      <c r="F33" s="22"/>
      <c r="G33" s="27">
        <f t="shared" si="0"/>
        <v>0</v>
      </c>
      <c r="H33" s="28" t="str">
        <f t="shared" si="1"/>
        <v>/</v>
      </c>
      <c r="I33" s="28" t="str">
        <f t="shared" si="2"/>
        <v/>
      </c>
      <c r="J33" s="27" t="str">
        <f t="shared" si="3"/>
        <v/>
      </c>
      <c r="K33" s="27" t="str">
        <f t="shared" si="4"/>
        <v/>
      </c>
      <c r="L33" s="27" t="str">
        <f t="shared" si="5"/>
        <v/>
      </c>
      <c r="M33" s="27" t="str">
        <f t="shared" si="6"/>
        <v>ไม่ผ่าน</v>
      </c>
      <c r="N33" s="7"/>
      <c r="O33" s="7"/>
      <c r="P33" s="7"/>
    </row>
    <row r="34" spans="1:29" s="2" customFormat="1" ht="15" customHeight="1" x14ac:dyDescent="0.2">
      <c r="A34" s="25">
        <v>27</v>
      </c>
      <c r="B34" s="32" t="s">
        <v>201</v>
      </c>
      <c r="C34" s="76" t="s">
        <v>202</v>
      </c>
      <c r="D34" s="22"/>
      <c r="E34" s="22"/>
      <c r="F34" s="22"/>
      <c r="G34" s="29">
        <f t="shared" ref="G34:G42" si="7">D34+F34+E34</f>
        <v>0</v>
      </c>
      <c r="H34" s="28" t="str">
        <f t="shared" ref="H34:H42" si="8">IF(G34&lt;=9,"/","")</f>
        <v>/</v>
      </c>
      <c r="I34" s="28" t="str">
        <f t="shared" ref="I34:I42" si="9">IF(AND(G34&gt;9,G34&lt;=11),"/","")</f>
        <v/>
      </c>
      <c r="J34" s="29" t="str">
        <f t="shared" ref="J34:J42" si="10">IF(AND(G34&gt;11,G34&lt;=13),"/","")</f>
        <v/>
      </c>
      <c r="K34" s="29" t="str">
        <f t="shared" ref="K34:K42" si="11">IF(AND(G34&gt;13,G34&lt;=15),"/","")</f>
        <v/>
      </c>
      <c r="L34" s="29" t="str">
        <f t="shared" ref="L34:L42" si="12">IF(AND(G34&gt;15,G34&lt;=20),"/","")</f>
        <v/>
      </c>
      <c r="M34" s="29" t="str">
        <f t="shared" ref="M34:M42" si="13">IF(G34&gt;=12,"ผ่าน","ไม่ผ่าน")</f>
        <v>ไม่ผ่าน</v>
      </c>
      <c r="N34" s="7"/>
      <c r="O34" s="7"/>
      <c r="P34" s="7"/>
    </row>
    <row r="35" spans="1:29" s="8" customFormat="1" ht="21" x14ac:dyDescent="0.25">
      <c r="A35" s="25">
        <v>28</v>
      </c>
      <c r="B35" s="32" t="s">
        <v>203</v>
      </c>
      <c r="C35" s="76" t="s">
        <v>204</v>
      </c>
      <c r="D35" s="22"/>
      <c r="E35" s="22"/>
      <c r="F35" s="22"/>
      <c r="G35" s="29">
        <f t="shared" si="7"/>
        <v>0</v>
      </c>
      <c r="H35" s="28" t="str">
        <f t="shared" si="8"/>
        <v>/</v>
      </c>
      <c r="I35" s="28" t="str">
        <f t="shared" si="9"/>
        <v/>
      </c>
      <c r="J35" s="29" t="str">
        <f t="shared" si="10"/>
        <v/>
      </c>
      <c r="K35" s="29" t="str">
        <f t="shared" si="11"/>
        <v/>
      </c>
      <c r="L35" s="29" t="str">
        <f t="shared" si="12"/>
        <v/>
      </c>
      <c r="M35" s="29" t="str">
        <f t="shared" si="13"/>
        <v>ไม่ผ่าน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s="8" customFormat="1" ht="21" x14ac:dyDescent="0.25">
      <c r="A36" s="25">
        <v>29</v>
      </c>
      <c r="B36" s="32" t="s">
        <v>205</v>
      </c>
      <c r="C36" s="76" t="s">
        <v>206</v>
      </c>
      <c r="D36" s="22"/>
      <c r="E36" s="22"/>
      <c r="F36" s="22"/>
      <c r="G36" s="29">
        <f t="shared" si="7"/>
        <v>0</v>
      </c>
      <c r="H36" s="28" t="str">
        <f t="shared" si="8"/>
        <v>/</v>
      </c>
      <c r="I36" s="28" t="str">
        <f t="shared" si="9"/>
        <v/>
      </c>
      <c r="J36" s="29" t="str">
        <f t="shared" si="10"/>
        <v/>
      </c>
      <c r="K36" s="29" t="str">
        <f t="shared" si="11"/>
        <v/>
      </c>
      <c r="L36" s="29" t="str">
        <f t="shared" si="12"/>
        <v/>
      </c>
      <c r="M36" s="29" t="str">
        <f t="shared" si="13"/>
        <v>ไม่ผ่าน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s="8" customFormat="1" ht="21" x14ac:dyDescent="0.25">
      <c r="A37" s="25">
        <v>30</v>
      </c>
      <c r="B37" s="32" t="s">
        <v>207</v>
      </c>
      <c r="C37" s="76" t="s">
        <v>208</v>
      </c>
      <c r="D37" s="22"/>
      <c r="E37" s="22"/>
      <c r="F37" s="22"/>
      <c r="G37" s="29">
        <f t="shared" si="7"/>
        <v>0</v>
      </c>
      <c r="H37" s="28" t="str">
        <f t="shared" si="8"/>
        <v>/</v>
      </c>
      <c r="I37" s="28" t="str">
        <f t="shared" si="9"/>
        <v/>
      </c>
      <c r="J37" s="29" t="str">
        <f t="shared" si="10"/>
        <v/>
      </c>
      <c r="K37" s="29" t="str">
        <f t="shared" si="11"/>
        <v/>
      </c>
      <c r="L37" s="29" t="str">
        <f t="shared" si="12"/>
        <v/>
      </c>
      <c r="M37" s="29" t="str">
        <f t="shared" si="13"/>
        <v>ไม่ผ่าน</v>
      </c>
    </row>
    <row r="38" spans="1:29" s="8" customFormat="1" ht="21" x14ac:dyDescent="0.25">
      <c r="A38" s="25">
        <v>31</v>
      </c>
      <c r="B38" s="32" t="s">
        <v>209</v>
      </c>
      <c r="C38" s="76" t="s">
        <v>210</v>
      </c>
      <c r="D38" s="22"/>
      <c r="E38" s="22"/>
      <c r="F38" s="22"/>
      <c r="G38" s="29">
        <f t="shared" si="7"/>
        <v>0</v>
      </c>
      <c r="H38" s="28" t="str">
        <f t="shared" si="8"/>
        <v>/</v>
      </c>
      <c r="I38" s="28" t="str">
        <f t="shared" si="9"/>
        <v/>
      </c>
      <c r="J38" s="29" t="str">
        <f t="shared" si="10"/>
        <v/>
      </c>
      <c r="K38" s="29" t="str">
        <f t="shared" si="11"/>
        <v/>
      </c>
      <c r="L38" s="29" t="str">
        <f t="shared" si="12"/>
        <v/>
      </c>
      <c r="M38" s="29" t="str">
        <f t="shared" si="13"/>
        <v>ไม่ผ่าน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s="8" customFormat="1" ht="21" x14ac:dyDescent="0.25">
      <c r="A39" s="25">
        <v>32</v>
      </c>
      <c r="B39" s="32" t="s">
        <v>33</v>
      </c>
      <c r="C39" s="76" t="s">
        <v>211</v>
      </c>
      <c r="D39" s="22"/>
      <c r="E39" s="22"/>
      <c r="F39" s="22"/>
      <c r="G39" s="29">
        <f t="shared" si="7"/>
        <v>0</v>
      </c>
      <c r="H39" s="28" t="str">
        <f t="shared" si="8"/>
        <v>/</v>
      </c>
      <c r="I39" s="28" t="str">
        <f t="shared" si="9"/>
        <v/>
      </c>
      <c r="J39" s="29" t="str">
        <f t="shared" si="10"/>
        <v/>
      </c>
      <c r="K39" s="29" t="str">
        <f t="shared" si="11"/>
        <v/>
      </c>
      <c r="L39" s="29" t="str">
        <f t="shared" si="12"/>
        <v/>
      </c>
      <c r="M39" s="29" t="str">
        <f t="shared" si="13"/>
        <v>ไม่ผ่าน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s="8" customFormat="1" ht="21" x14ac:dyDescent="0.25">
      <c r="A40" s="25">
        <v>33</v>
      </c>
      <c r="B40" s="32" t="s">
        <v>212</v>
      </c>
      <c r="C40" s="76" t="s">
        <v>213</v>
      </c>
      <c r="D40" s="22"/>
      <c r="E40" s="22"/>
      <c r="F40" s="22"/>
      <c r="G40" s="29">
        <f t="shared" si="7"/>
        <v>0</v>
      </c>
      <c r="H40" s="28" t="str">
        <f t="shared" si="8"/>
        <v>/</v>
      </c>
      <c r="I40" s="28" t="str">
        <f t="shared" si="9"/>
        <v/>
      </c>
      <c r="J40" s="29" t="str">
        <f t="shared" si="10"/>
        <v/>
      </c>
      <c r="K40" s="29" t="str">
        <f t="shared" si="11"/>
        <v/>
      </c>
      <c r="L40" s="29" t="str">
        <f t="shared" si="12"/>
        <v/>
      </c>
      <c r="M40" s="29" t="str">
        <f t="shared" si="13"/>
        <v>ไม่ผ่าน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s="8" customFormat="1" ht="21" x14ac:dyDescent="0.25">
      <c r="A41" s="25">
        <v>34</v>
      </c>
      <c r="B41" s="32" t="s">
        <v>214</v>
      </c>
      <c r="C41" s="76" t="s">
        <v>215</v>
      </c>
      <c r="D41" s="22"/>
      <c r="E41" s="22"/>
      <c r="F41" s="22"/>
      <c r="G41" s="29">
        <f t="shared" si="7"/>
        <v>0</v>
      </c>
      <c r="H41" s="28" t="str">
        <f t="shared" si="8"/>
        <v>/</v>
      </c>
      <c r="I41" s="28" t="str">
        <f t="shared" si="9"/>
        <v/>
      </c>
      <c r="J41" s="29" t="str">
        <f t="shared" si="10"/>
        <v/>
      </c>
      <c r="K41" s="29" t="str">
        <f t="shared" si="11"/>
        <v/>
      </c>
      <c r="L41" s="29" t="str">
        <f t="shared" si="12"/>
        <v/>
      </c>
      <c r="M41" s="29" t="str">
        <f t="shared" si="13"/>
        <v>ไม่ผ่าน</v>
      </c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s="8" customFormat="1" ht="21" x14ac:dyDescent="0.25">
      <c r="A42" s="25">
        <v>35</v>
      </c>
      <c r="B42" s="32" t="s">
        <v>216</v>
      </c>
      <c r="C42" s="76" t="s">
        <v>217</v>
      </c>
      <c r="D42" s="22"/>
      <c r="E42" s="22"/>
      <c r="F42" s="22"/>
      <c r="G42" s="29">
        <f t="shared" si="7"/>
        <v>0</v>
      </c>
      <c r="H42" s="28" t="str">
        <f t="shared" si="8"/>
        <v>/</v>
      </c>
      <c r="I42" s="28" t="str">
        <f t="shared" si="9"/>
        <v/>
      </c>
      <c r="J42" s="29" t="str">
        <f t="shared" si="10"/>
        <v/>
      </c>
      <c r="K42" s="29" t="str">
        <f t="shared" si="11"/>
        <v/>
      </c>
      <c r="L42" s="29" t="str">
        <f t="shared" si="12"/>
        <v/>
      </c>
      <c r="M42" s="29" t="str">
        <f t="shared" si="13"/>
        <v>ไม่ผ่าน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s="8" customFormat="1" ht="21" x14ac:dyDescent="0.25">
      <c r="A43" s="71" t="s">
        <v>8</v>
      </c>
      <c r="B43" s="72"/>
      <c r="C43" s="72"/>
      <c r="D43" s="72"/>
      <c r="E43" s="72"/>
      <c r="F43" s="72"/>
      <c r="G43" s="72"/>
      <c r="H43" s="72"/>
      <c r="I43" s="72"/>
      <c r="J43" s="73"/>
      <c r="K43" s="70" t="s">
        <v>15</v>
      </c>
      <c r="L43" s="70"/>
      <c r="M43" s="28">
        <f>COUNTIF(M8:M42,"ผ่าน")</f>
        <v>0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s="8" customFormat="1" ht="21" x14ac:dyDescent="0.45">
      <c r="A44" s="45" t="s">
        <v>9</v>
      </c>
      <c r="B44" s="46"/>
      <c r="C44" s="46"/>
      <c r="D44" s="46"/>
      <c r="E44" s="46"/>
      <c r="F44" s="46"/>
      <c r="G44" s="46"/>
      <c r="H44" s="46"/>
      <c r="I44" s="46"/>
      <c r="J44" s="47"/>
      <c r="K44" s="40" t="s">
        <v>16</v>
      </c>
      <c r="L44" s="40"/>
      <c r="M44" s="28">
        <f>COUNTIF(M8:M42,"ไม่ผ่าน")</f>
        <v>35</v>
      </c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s="8" customFormat="1" ht="21" x14ac:dyDescent="0.25">
      <c r="A45" s="19"/>
      <c r="B45" s="23" t="s">
        <v>57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s="8" customFormat="1" ht="21" x14ac:dyDescent="0.25">
      <c r="A46" s="19"/>
      <c r="B46" s="19"/>
      <c r="C46" s="19"/>
      <c r="D46" s="19"/>
      <c r="E46" s="19"/>
      <c r="F46" s="19"/>
      <c r="G46" s="19" t="s">
        <v>63</v>
      </c>
      <c r="H46" s="19"/>
      <c r="I46" s="19"/>
      <c r="J46" s="19"/>
      <c r="K46" s="19"/>
      <c r="L46" s="19"/>
      <c r="M46" s="19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s="8" customFormat="1" ht="21" x14ac:dyDescent="0.25">
      <c r="A47" s="19"/>
      <c r="B47" s="19"/>
      <c r="C47" s="19"/>
      <c r="D47" s="19"/>
      <c r="E47" s="19"/>
      <c r="F47" s="19"/>
      <c r="G47" s="19"/>
      <c r="H47" s="51" t="s">
        <v>64</v>
      </c>
      <c r="I47" s="51"/>
      <c r="J47" s="51"/>
      <c r="K47" s="51"/>
      <c r="L47" s="19"/>
      <c r="M47" s="19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s="8" customFormat="1" ht="21" x14ac:dyDescent="0.25">
      <c r="A48" s="19"/>
      <c r="B48" s="19"/>
      <c r="C48" s="19"/>
      <c r="D48" s="19"/>
      <c r="E48" s="19"/>
      <c r="F48" s="19"/>
      <c r="G48" s="19"/>
      <c r="H48" s="51" t="s">
        <v>65</v>
      </c>
      <c r="I48" s="51"/>
      <c r="J48" s="51"/>
      <c r="K48" s="51"/>
      <c r="L48" s="19"/>
      <c r="M48" s="19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s="8" customFormat="1" ht="21" x14ac:dyDescent="0.45">
      <c r="A49" s="24"/>
      <c r="B49" s="19"/>
      <c r="C49" s="19"/>
      <c r="D49" s="24"/>
      <c r="E49" s="24"/>
      <c r="F49" s="24"/>
      <c r="G49" s="24"/>
      <c r="H49" s="24"/>
      <c r="I49" s="24"/>
      <c r="J49" s="24"/>
      <c r="K49" s="24"/>
      <c r="L49" s="24"/>
      <c r="M49" s="24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s="8" customFormat="1" ht="21" x14ac:dyDescent="0.45">
      <c r="A50" s="24"/>
      <c r="B50" s="42" t="s">
        <v>12</v>
      </c>
      <c r="C50" s="48" t="s">
        <v>13</v>
      </c>
      <c r="D50" s="49"/>
      <c r="E50" s="50"/>
      <c r="F50" s="41" t="s">
        <v>14</v>
      </c>
      <c r="G50" s="41"/>
      <c r="H50" s="41"/>
      <c r="I50" s="41"/>
      <c r="J50" s="24"/>
      <c r="K50" s="24"/>
      <c r="L50" s="24"/>
      <c r="M50" s="24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s="8" customFormat="1" ht="21" x14ac:dyDescent="0.45">
      <c r="A51" s="24"/>
      <c r="B51" s="43"/>
      <c r="C51" s="45" t="s">
        <v>46</v>
      </c>
      <c r="D51" s="46"/>
      <c r="E51" s="47"/>
      <c r="F51" s="40">
        <f>COUNTIF(L8:L42,"/")</f>
        <v>0</v>
      </c>
      <c r="G51" s="40"/>
      <c r="H51" s="40"/>
      <c r="I51" s="40"/>
      <c r="J51" s="24"/>
      <c r="K51" s="24"/>
      <c r="L51" s="24"/>
      <c r="M51" s="24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s="8" customFormat="1" ht="21" x14ac:dyDescent="0.45">
      <c r="A52" s="24"/>
      <c r="B52" s="43"/>
      <c r="C52" s="45" t="s">
        <v>58</v>
      </c>
      <c r="D52" s="46"/>
      <c r="E52" s="47"/>
      <c r="F52" s="40">
        <f>COUNTIF(K8:K42,"/")</f>
        <v>0</v>
      </c>
      <c r="G52" s="40"/>
      <c r="H52" s="40"/>
      <c r="I52" s="40"/>
      <c r="J52" s="24"/>
      <c r="K52" s="24"/>
      <c r="L52" s="24"/>
      <c r="M52" s="24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s="8" customFormat="1" ht="21" x14ac:dyDescent="0.45">
      <c r="A53" s="24"/>
      <c r="B53" s="43"/>
      <c r="C53" s="45" t="s">
        <v>59</v>
      </c>
      <c r="D53" s="46"/>
      <c r="E53" s="47"/>
      <c r="F53" s="40">
        <f>COUNTIF(J8:J42,"/")</f>
        <v>0</v>
      </c>
      <c r="G53" s="40"/>
      <c r="H53" s="40"/>
      <c r="I53" s="40"/>
      <c r="J53" s="24"/>
      <c r="K53" s="24"/>
      <c r="L53" s="24"/>
      <c r="M53" s="24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8" customFormat="1" ht="21" x14ac:dyDescent="0.45">
      <c r="A54" s="24"/>
      <c r="B54" s="43"/>
      <c r="C54" s="45" t="s">
        <v>60</v>
      </c>
      <c r="D54" s="46"/>
      <c r="E54" s="47"/>
      <c r="F54" s="40">
        <f>COUNTIF(I8:I42,"/")</f>
        <v>0</v>
      </c>
      <c r="G54" s="40"/>
      <c r="H54" s="40"/>
      <c r="I54" s="40"/>
      <c r="J54" s="24"/>
      <c r="K54" s="24"/>
      <c r="L54" s="24"/>
      <c r="M54" s="24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s="8" customFormat="1" ht="21" x14ac:dyDescent="0.45">
      <c r="A55" s="24"/>
      <c r="B55" s="44"/>
      <c r="C55" s="45" t="s">
        <v>61</v>
      </c>
      <c r="D55" s="46"/>
      <c r="E55" s="47"/>
      <c r="F55" s="40">
        <f>COUNTIF(H8:H42,"/")</f>
        <v>35</v>
      </c>
      <c r="G55" s="40"/>
      <c r="H55" s="40"/>
      <c r="I55" s="40"/>
      <c r="J55" s="24"/>
      <c r="K55" s="24"/>
      <c r="L55" s="24"/>
      <c r="M55" s="24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s="8" customFormat="1" ht="21" x14ac:dyDescent="0.45">
      <c r="A56" s="24"/>
      <c r="B56" s="19"/>
      <c r="C56" s="19"/>
      <c r="D56" s="24"/>
      <c r="E56" s="24"/>
      <c r="F56" s="24"/>
      <c r="G56" s="24"/>
      <c r="H56" s="24"/>
      <c r="I56" s="24"/>
      <c r="J56" s="24"/>
      <c r="K56" s="24"/>
      <c r="L56" s="24"/>
      <c r="M56" s="24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s="8" customFormat="1" ht="21" x14ac:dyDescent="0.45">
      <c r="A57" s="16"/>
      <c r="B57" s="12"/>
      <c r="C57" s="12"/>
      <c r="D57" s="16"/>
      <c r="E57" s="16"/>
      <c r="F57" s="16"/>
      <c r="G57" s="16"/>
      <c r="H57" s="16"/>
      <c r="I57" s="16"/>
      <c r="J57" s="16"/>
      <c r="K57" s="16"/>
      <c r="L57" s="16"/>
      <c r="M57" s="16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s="8" customFormat="1" ht="21" x14ac:dyDescent="0.45">
      <c r="A58" s="16"/>
      <c r="B58" s="12"/>
      <c r="C58" s="12"/>
      <c r="D58" s="16"/>
      <c r="E58" s="16"/>
      <c r="F58" s="16"/>
      <c r="G58" s="16"/>
      <c r="H58" s="16"/>
      <c r="I58" s="16"/>
      <c r="J58" s="16"/>
      <c r="K58" s="16"/>
      <c r="L58" s="16"/>
      <c r="M58" s="16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s="8" customFormat="1" ht="21" x14ac:dyDescent="0.45">
      <c r="A59" s="16"/>
      <c r="B59" s="12"/>
      <c r="C59" s="12"/>
      <c r="D59" s="16"/>
      <c r="E59" s="16"/>
      <c r="F59" s="16"/>
      <c r="G59" s="16"/>
      <c r="H59" s="16"/>
      <c r="I59" s="16"/>
      <c r="J59" s="16"/>
      <c r="K59" s="16"/>
      <c r="L59" s="16"/>
      <c r="M59" s="16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s="8" customFormat="1" ht="21" x14ac:dyDescent="0.45">
      <c r="A60" s="16"/>
      <c r="B60" s="12"/>
      <c r="C60" s="12"/>
      <c r="D60" s="16"/>
      <c r="E60" s="16"/>
      <c r="F60" s="16"/>
      <c r="G60" s="16"/>
      <c r="H60" s="16"/>
      <c r="I60" s="16"/>
      <c r="J60" s="16"/>
      <c r="K60" s="16"/>
      <c r="L60" s="16"/>
      <c r="M60" s="16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s="8" customFormat="1" ht="21" x14ac:dyDescent="0.45">
      <c r="A61" s="16"/>
      <c r="B61" s="12"/>
      <c r="C61" s="12"/>
      <c r="D61" s="16"/>
      <c r="E61" s="16"/>
      <c r="F61" s="16"/>
      <c r="G61" s="16"/>
      <c r="H61" s="16"/>
      <c r="I61" s="16"/>
      <c r="J61" s="16"/>
      <c r="K61" s="16"/>
      <c r="L61" s="16"/>
      <c r="M61" s="16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s="8" customFormat="1" ht="21" x14ac:dyDescent="0.45">
      <c r="A62" s="16"/>
      <c r="B62" s="12"/>
      <c r="C62" s="12"/>
      <c r="D62" s="16"/>
      <c r="E62" s="16"/>
      <c r="F62" s="16"/>
      <c r="G62" s="16"/>
      <c r="H62" s="16"/>
      <c r="I62" s="16"/>
      <c r="J62" s="16"/>
      <c r="K62" s="16"/>
      <c r="L62" s="16"/>
      <c r="M62" s="16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8" x14ac:dyDescent="0.4">
      <c r="A63" s="14"/>
      <c r="B63" s="15"/>
      <c r="C63" s="15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29" ht="18" x14ac:dyDescent="0.4">
      <c r="A64" s="14"/>
      <c r="B64" s="15"/>
      <c r="C64" s="15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ht="18" x14ac:dyDescent="0.4">
      <c r="A65" s="14"/>
      <c r="B65" s="15"/>
      <c r="C65" s="15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 ht="18" x14ac:dyDescent="0.4">
      <c r="A66" s="14"/>
      <c r="B66" s="15"/>
      <c r="C66" s="15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spans="1:13" ht="18" x14ac:dyDescent="0.4">
      <c r="A67" s="14"/>
      <c r="B67" s="15"/>
      <c r="C67" s="15"/>
      <c r="D67" s="14"/>
      <c r="E67" s="14"/>
      <c r="F67" s="14"/>
      <c r="G67" s="14"/>
      <c r="H67" s="14"/>
      <c r="I67" s="14"/>
      <c r="J67" s="14"/>
      <c r="K67" s="14"/>
      <c r="L67" s="14"/>
      <c r="M67" s="14"/>
    </row>
    <row r="68" spans="1:13" ht="18" x14ac:dyDescent="0.4">
      <c r="A68" s="14"/>
      <c r="B68" s="15"/>
      <c r="C68" s="15"/>
      <c r="D68" s="14"/>
      <c r="E68" s="14"/>
      <c r="F68" s="14"/>
      <c r="G68" s="14"/>
      <c r="H68" s="14"/>
      <c r="I68" s="14"/>
      <c r="J68" s="14"/>
      <c r="K68" s="14"/>
      <c r="L68" s="14"/>
      <c r="M68" s="14"/>
    </row>
    <row r="69" spans="1:13" ht="18" x14ac:dyDescent="0.4">
      <c r="A69" s="14"/>
      <c r="B69" s="15"/>
      <c r="C69" s="15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1:13" ht="18" x14ac:dyDescent="0.4">
      <c r="A70" s="14"/>
      <c r="B70" s="15"/>
      <c r="C70" s="15"/>
      <c r="D70" s="14"/>
      <c r="E70" s="14"/>
      <c r="F70" s="14"/>
      <c r="G70" s="14"/>
      <c r="H70" s="14"/>
      <c r="I70" s="14"/>
      <c r="J70" s="14"/>
      <c r="K70" s="14"/>
      <c r="L70" s="14"/>
      <c r="M70" s="14"/>
    </row>
  </sheetData>
  <mergeCells count="35">
    <mergeCell ref="A1:M1"/>
    <mergeCell ref="A2:M2"/>
    <mergeCell ref="A3:M3"/>
    <mergeCell ref="A5:A7"/>
    <mergeCell ref="B5:B7"/>
    <mergeCell ref="C5:C7"/>
    <mergeCell ref="D5:F5"/>
    <mergeCell ref="G5:G7"/>
    <mergeCell ref="H5:L5"/>
    <mergeCell ref="M5:M7"/>
    <mergeCell ref="H48:K48"/>
    <mergeCell ref="D6:D7"/>
    <mergeCell ref="E6:E7"/>
    <mergeCell ref="F6:F7"/>
    <mergeCell ref="H6:H7"/>
    <mergeCell ref="I6:I7"/>
    <mergeCell ref="J6:L6"/>
    <mergeCell ref="A43:J43"/>
    <mergeCell ref="K43:L43"/>
    <mergeCell ref="A44:J44"/>
    <mergeCell ref="K44:L44"/>
    <mergeCell ref="H47:K47"/>
    <mergeCell ref="F54:I54"/>
    <mergeCell ref="C55:E55"/>
    <mergeCell ref="F55:I55"/>
    <mergeCell ref="B50:B55"/>
    <mergeCell ref="C50:E50"/>
    <mergeCell ref="F50:I50"/>
    <mergeCell ref="C51:E51"/>
    <mergeCell ref="F51:I51"/>
    <mergeCell ref="C52:E52"/>
    <mergeCell ref="F52:I52"/>
    <mergeCell ref="C53:E53"/>
    <mergeCell ref="F53:I53"/>
    <mergeCell ref="C54:E54"/>
  </mergeCells>
  <pageMargins left="0.55118110236220474" right="0.19685039370078741" top="0.39370078740157483" bottom="0.15748031496062992" header="0.11811023622047245" footer="0.31496062992125984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E88C9-4848-40A9-B191-3DFFCE66C9F1}">
  <sheetPr>
    <pageSetUpPr fitToPage="1"/>
  </sheetPr>
  <dimension ref="A1:AC80"/>
  <sheetViews>
    <sheetView topLeftCell="A41" zoomScaleNormal="100" zoomScalePageLayoutView="110" workbookViewId="0">
      <selection activeCell="B8" sqref="B8:C5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6" width="6.85546875" style="8" customWidth="1"/>
    <col min="7" max="9" width="3.7109375" style="8" customWidth="1"/>
    <col min="10" max="12" width="6.42578125" style="8" customWidth="1"/>
    <col min="13" max="13" width="8.28515625" style="8" customWidth="1"/>
    <col min="14" max="16" width="9.140625" style="8"/>
    <col min="17" max="17" width="12.42578125" style="1" customWidth="1"/>
    <col min="18" max="20" width="9.140625" style="1"/>
    <col min="21" max="21" width="14.140625" style="1" customWidth="1"/>
    <col min="22" max="16384" width="9.140625" style="1"/>
  </cols>
  <sheetData>
    <row r="1" spans="1:16" ht="21" x14ac:dyDescent="0.45">
      <c r="A1" s="52" t="s">
        <v>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0"/>
      <c r="O1" s="10"/>
      <c r="P1" s="10"/>
    </row>
    <row r="2" spans="1:16" ht="21" x14ac:dyDescent="0.45">
      <c r="A2" s="52" t="s">
        <v>49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0"/>
      <c r="O2" s="10"/>
      <c r="P2" s="10"/>
    </row>
    <row r="3" spans="1:16" ht="21" x14ac:dyDescent="0.45">
      <c r="A3" s="52" t="s">
        <v>62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0"/>
      <c r="O3" s="10"/>
      <c r="P3" s="10"/>
    </row>
    <row r="4" spans="1:16" ht="15.75" customHeight="1" x14ac:dyDescent="0.45">
      <c r="A4" s="17" t="s">
        <v>2</v>
      </c>
      <c r="B4" s="17"/>
      <c r="C4" s="18"/>
      <c r="D4" s="19"/>
      <c r="E4" s="19"/>
      <c r="F4" s="18"/>
      <c r="G4" s="20"/>
      <c r="H4" s="20"/>
      <c r="I4" s="20"/>
      <c r="J4" s="19"/>
      <c r="K4" s="19"/>
      <c r="L4" s="21"/>
      <c r="M4" s="21"/>
      <c r="N4" s="10"/>
      <c r="O4" s="10"/>
      <c r="P4" s="10"/>
    </row>
    <row r="5" spans="1:16" ht="12.75" customHeight="1" x14ac:dyDescent="0.25">
      <c r="A5" s="53" t="s">
        <v>0</v>
      </c>
      <c r="B5" s="56" t="s">
        <v>3</v>
      </c>
      <c r="C5" s="59" t="s">
        <v>4</v>
      </c>
      <c r="D5" s="62" t="s">
        <v>5</v>
      </c>
      <c r="E5" s="63"/>
      <c r="F5" s="64"/>
      <c r="G5" s="65" t="s">
        <v>38</v>
      </c>
      <c r="H5" s="45" t="s">
        <v>5</v>
      </c>
      <c r="I5" s="46"/>
      <c r="J5" s="46"/>
      <c r="K5" s="46"/>
      <c r="L5" s="47"/>
      <c r="M5" s="65" t="s">
        <v>6</v>
      </c>
    </row>
    <row r="6" spans="1:16" ht="17.25" customHeight="1" x14ac:dyDescent="0.25">
      <c r="A6" s="54"/>
      <c r="B6" s="57"/>
      <c r="C6" s="60"/>
      <c r="D6" s="68" t="s">
        <v>39</v>
      </c>
      <c r="E6" s="68" t="s">
        <v>40</v>
      </c>
      <c r="F6" s="68" t="s">
        <v>41</v>
      </c>
      <c r="G6" s="66"/>
      <c r="H6" s="65" t="s">
        <v>42</v>
      </c>
      <c r="I6" s="65" t="s">
        <v>43</v>
      </c>
      <c r="J6" s="45" t="s">
        <v>7</v>
      </c>
      <c r="K6" s="46"/>
      <c r="L6" s="47"/>
      <c r="M6" s="66"/>
    </row>
    <row r="7" spans="1:16" ht="69.75" x14ac:dyDescent="0.25">
      <c r="A7" s="55"/>
      <c r="B7" s="58"/>
      <c r="C7" s="61"/>
      <c r="D7" s="69"/>
      <c r="E7" s="69"/>
      <c r="F7" s="69"/>
      <c r="G7" s="67"/>
      <c r="H7" s="67"/>
      <c r="I7" s="67"/>
      <c r="J7" s="26" t="s">
        <v>44</v>
      </c>
      <c r="K7" s="26" t="s">
        <v>45</v>
      </c>
      <c r="L7" s="26" t="s">
        <v>46</v>
      </c>
      <c r="M7" s="67"/>
    </row>
    <row r="8" spans="1:16" s="2" customFormat="1" ht="15" customHeight="1" x14ac:dyDescent="0.2">
      <c r="A8" s="25">
        <v>1</v>
      </c>
      <c r="B8" s="34" t="s">
        <v>100</v>
      </c>
      <c r="C8" s="35" t="s">
        <v>218</v>
      </c>
      <c r="D8" s="22"/>
      <c r="E8" s="22"/>
      <c r="F8" s="22"/>
      <c r="G8" s="27">
        <f>D8+F8+E8</f>
        <v>0</v>
      </c>
      <c r="H8" s="28" t="str">
        <f>IF(G8&lt;=9,"/","")</f>
        <v>/</v>
      </c>
      <c r="I8" s="28" t="str">
        <f>IF(AND(G8&gt;9,G8&lt;=11),"/","")</f>
        <v/>
      </c>
      <c r="J8" s="27" t="str">
        <f>IF(AND(G8&gt;11,G8&lt;=13),"/","")</f>
        <v/>
      </c>
      <c r="K8" s="27" t="str">
        <f>IF(AND(G8&gt;13,G8&lt;=15),"/","")</f>
        <v/>
      </c>
      <c r="L8" s="27" t="str">
        <f>IF(AND(G8&gt;15,G8&lt;=20),"/","")</f>
        <v/>
      </c>
      <c r="M8" s="27" t="str">
        <f>IF(G8&gt;=12,"ผ่าน","ไม่ผ่าน")</f>
        <v>ไม่ผ่าน</v>
      </c>
      <c r="N8" s="7"/>
      <c r="O8" s="7"/>
      <c r="P8" s="7"/>
    </row>
    <row r="9" spans="1:16" s="2" customFormat="1" ht="15" customHeight="1" x14ac:dyDescent="0.2">
      <c r="A9" s="25">
        <v>2</v>
      </c>
      <c r="B9" s="34" t="s">
        <v>219</v>
      </c>
      <c r="C9" s="35" t="s">
        <v>220</v>
      </c>
      <c r="D9" s="22"/>
      <c r="E9" s="22"/>
      <c r="F9" s="22"/>
      <c r="G9" s="27">
        <f t="shared" ref="G9:G48" si="0">D9+F9+E9</f>
        <v>0</v>
      </c>
      <c r="H9" s="28" t="str">
        <f t="shared" ref="H9:H48" si="1">IF(G9&lt;=9,"/","")</f>
        <v>/</v>
      </c>
      <c r="I9" s="28" t="str">
        <f t="shared" ref="I9:I48" si="2">IF(AND(G9&gt;9,G9&lt;=11),"/","")</f>
        <v/>
      </c>
      <c r="J9" s="27" t="str">
        <f t="shared" ref="J9:J48" si="3">IF(AND(G9&gt;11,G9&lt;=13),"/","")</f>
        <v/>
      </c>
      <c r="K9" s="27" t="str">
        <f t="shared" ref="K9:K48" si="4">IF(AND(G9&gt;13,G9&lt;=15),"/","")</f>
        <v/>
      </c>
      <c r="L9" s="27" t="str">
        <f t="shared" ref="L9:L48" si="5">IF(AND(G9&gt;15,G9&lt;=20),"/","")</f>
        <v/>
      </c>
      <c r="M9" s="27" t="str">
        <f t="shared" ref="M9:M48" si="6">IF(G9&gt;=12,"ผ่าน","ไม่ผ่าน")</f>
        <v>ไม่ผ่าน</v>
      </c>
      <c r="N9" s="7"/>
      <c r="O9" s="7"/>
      <c r="P9" s="7"/>
    </row>
    <row r="10" spans="1:16" s="2" customFormat="1" ht="15" customHeight="1" x14ac:dyDescent="0.2">
      <c r="A10" s="25">
        <v>3</v>
      </c>
      <c r="B10" s="34" t="s">
        <v>74</v>
      </c>
      <c r="C10" s="35" t="s">
        <v>221</v>
      </c>
      <c r="D10" s="22"/>
      <c r="E10" s="22"/>
      <c r="F10" s="22"/>
      <c r="G10" s="27">
        <f t="shared" si="0"/>
        <v>0</v>
      </c>
      <c r="H10" s="28" t="str">
        <f t="shared" si="1"/>
        <v>/</v>
      </c>
      <c r="I10" s="28" t="str">
        <f t="shared" si="2"/>
        <v/>
      </c>
      <c r="J10" s="27" t="str">
        <f t="shared" si="3"/>
        <v/>
      </c>
      <c r="K10" s="27" t="str">
        <f t="shared" si="4"/>
        <v/>
      </c>
      <c r="L10" s="27" t="str">
        <f t="shared" si="5"/>
        <v/>
      </c>
      <c r="M10" s="27" t="str">
        <f t="shared" si="6"/>
        <v>ไม่ผ่าน</v>
      </c>
      <c r="N10" s="7"/>
      <c r="O10" s="7"/>
      <c r="P10" s="7"/>
    </row>
    <row r="11" spans="1:16" s="2" customFormat="1" ht="15" customHeight="1" x14ac:dyDescent="0.2">
      <c r="A11" s="25">
        <v>4</v>
      </c>
      <c r="B11" s="78" t="s">
        <v>222</v>
      </c>
      <c r="C11" s="79" t="s">
        <v>223</v>
      </c>
      <c r="D11" s="22"/>
      <c r="E11" s="22"/>
      <c r="F11" s="22"/>
      <c r="G11" s="27">
        <f t="shared" si="0"/>
        <v>0</v>
      </c>
      <c r="H11" s="28" t="str">
        <f t="shared" si="1"/>
        <v>/</v>
      </c>
      <c r="I11" s="28" t="str">
        <f t="shared" si="2"/>
        <v/>
      </c>
      <c r="J11" s="27" t="str">
        <f t="shared" si="3"/>
        <v/>
      </c>
      <c r="K11" s="27" t="str">
        <f t="shared" si="4"/>
        <v/>
      </c>
      <c r="L11" s="27" t="str">
        <f t="shared" si="5"/>
        <v/>
      </c>
      <c r="M11" s="27" t="str">
        <f t="shared" si="6"/>
        <v>ไม่ผ่าน</v>
      </c>
      <c r="N11" s="7"/>
      <c r="O11" s="7"/>
      <c r="P11" s="7"/>
    </row>
    <row r="12" spans="1:16" s="2" customFormat="1" ht="15" customHeight="1" x14ac:dyDescent="0.2">
      <c r="A12" s="25">
        <v>5</v>
      </c>
      <c r="B12" s="34" t="s">
        <v>224</v>
      </c>
      <c r="C12" s="35" t="s">
        <v>225</v>
      </c>
      <c r="D12" s="22"/>
      <c r="E12" s="22"/>
      <c r="F12" s="22"/>
      <c r="G12" s="27">
        <f t="shared" si="0"/>
        <v>0</v>
      </c>
      <c r="H12" s="28" t="str">
        <f t="shared" si="1"/>
        <v>/</v>
      </c>
      <c r="I12" s="28" t="str">
        <f t="shared" si="2"/>
        <v/>
      </c>
      <c r="J12" s="27" t="str">
        <f t="shared" si="3"/>
        <v/>
      </c>
      <c r="K12" s="27" t="str">
        <f t="shared" si="4"/>
        <v/>
      </c>
      <c r="L12" s="27" t="str">
        <f t="shared" si="5"/>
        <v/>
      </c>
      <c r="M12" s="27" t="str">
        <f t="shared" si="6"/>
        <v>ไม่ผ่าน</v>
      </c>
      <c r="N12" s="7"/>
      <c r="O12" s="7"/>
      <c r="P12" s="7"/>
    </row>
    <row r="13" spans="1:16" s="2" customFormat="1" ht="15" customHeight="1" x14ac:dyDescent="0.2">
      <c r="A13" s="25">
        <v>6</v>
      </c>
      <c r="B13" s="34" t="s">
        <v>226</v>
      </c>
      <c r="C13" s="35" t="s">
        <v>227</v>
      </c>
      <c r="D13" s="22"/>
      <c r="E13" s="22"/>
      <c r="F13" s="22"/>
      <c r="G13" s="27">
        <f t="shared" si="0"/>
        <v>0</v>
      </c>
      <c r="H13" s="28" t="str">
        <f t="shared" si="1"/>
        <v>/</v>
      </c>
      <c r="I13" s="28" t="str">
        <f t="shared" si="2"/>
        <v/>
      </c>
      <c r="J13" s="27" t="str">
        <f t="shared" si="3"/>
        <v/>
      </c>
      <c r="K13" s="27" t="str">
        <f t="shared" si="4"/>
        <v/>
      </c>
      <c r="L13" s="27" t="str">
        <f t="shared" si="5"/>
        <v/>
      </c>
      <c r="M13" s="27" t="str">
        <f t="shared" si="6"/>
        <v>ไม่ผ่าน</v>
      </c>
      <c r="N13" s="7"/>
      <c r="O13" s="7"/>
      <c r="P13" s="7"/>
    </row>
    <row r="14" spans="1:16" s="2" customFormat="1" ht="15" customHeight="1" x14ac:dyDescent="0.2">
      <c r="A14" s="25">
        <v>7</v>
      </c>
      <c r="B14" s="34" t="s">
        <v>228</v>
      </c>
      <c r="C14" s="35" t="s">
        <v>229</v>
      </c>
      <c r="D14" s="22"/>
      <c r="E14" s="22"/>
      <c r="F14" s="22"/>
      <c r="G14" s="27">
        <f t="shared" si="0"/>
        <v>0</v>
      </c>
      <c r="H14" s="28" t="str">
        <f t="shared" si="1"/>
        <v>/</v>
      </c>
      <c r="I14" s="28" t="str">
        <f t="shared" si="2"/>
        <v/>
      </c>
      <c r="J14" s="27" t="str">
        <f t="shared" si="3"/>
        <v/>
      </c>
      <c r="K14" s="27" t="str">
        <f t="shared" si="4"/>
        <v/>
      </c>
      <c r="L14" s="27" t="str">
        <f t="shared" si="5"/>
        <v/>
      </c>
      <c r="M14" s="27" t="str">
        <f t="shared" si="6"/>
        <v>ไม่ผ่าน</v>
      </c>
      <c r="N14" s="7"/>
      <c r="O14" s="7"/>
      <c r="P14" s="7"/>
    </row>
    <row r="15" spans="1:16" s="2" customFormat="1" ht="15" customHeight="1" x14ac:dyDescent="0.2">
      <c r="A15" s="25">
        <v>8</v>
      </c>
      <c r="B15" s="34" t="s">
        <v>230</v>
      </c>
      <c r="C15" s="35" t="s">
        <v>231</v>
      </c>
      <c r="D15" s="22"/>
      <c r="E15" s="22"/>
      <c r="F15" s="22"/>
      <c r="G15" s="27">
        <f t="shared" si="0"/>
        <v>0</v>
      </c>
      <c r="H15" s="28" t="str">
        <f t="shared" si="1"/>
        <v>/</v>
      </c>
      <c r="I15" s="28" t="str">
        <f t="shared" si="2"/>
        <v/>
      </c>
      <c r="J15" s="27" t="str">
        <f t="shared" si="3"/>
        <v/>
      </c>
      <c r="K15" s="27" t="str">
        <f t="shared" si="4"/>
        <v/>
      </c>
      <c r="L15" s="27" t="str">
        <f t="shared" si="5"/>
        <v/>
      </c>
      <c r="M15" s="27" t="str">
        <f t="shared" si="6"/>
        <v>ไม่ผ่าน</v>
      </c>
      <c r="N15" s="7"/>
      <c r="O15" s="7"/>
      <c r="P15" s="7"/>
    </row>
    <row r="16" spans="1:16" s="2" customFormat="1" ht="15" customHeight="1" x14ac:dyDescent="0.2">
      <c r="A16" s="25">
        <v>9</v>
      </c>
      <c r="B16" s="34" t="s">
        <v>232</v>
      </c>
      <c r="C16" s="35" t="s">
        <v>233</v>
      </c>
      <c r="D16" s="22"/>
      <c r="E16" s="22"/>
      <c r="F16" s="22"/>
      <c r="G16" s="27">
        <f t="shared" si="0"/>
        <v>0</v>
      </c>
      <c r="H16" s="28" t="str">
        <f t="shared" si="1"/>
        <v>/</v>
      </c>
      <c r="I16" s="28" t="str">
        <f t="shared" si="2"/>
        <v/>
      </c>
      <c r="J16" s="27" t="str">
        <f t="shared" si="3"/>
        <v/>
      </c>
      <c r="K16" s="27" t="str">
        <f t="shared" si="4"/>
        <v/>
      </c>
      <c r="L16" s="27" t="str">
        <f t="shared" si="5"/>
        <v/>
      </c>
      <c r="M16" s="27" t="str">
        <f t="shared" si="6"/>
        <v>ไม่ผ่าน</v>
      </c>
      <c r="N16" s="7"/>
      <c r="O16" s="7"/>
      <c r="P16" s="7"/>
    </row>
    <row r="17" spans="1:29" s="2" customFormat="1" ht="15" customHeight="1" x14ac:dyDescent="0.2">
      <c r="A17" s="25">
        <v>10</v>
      </c>
      <c r="B17" s="34" t="s">
        <v>21</v>
      </c>
      <c r="C17" s="35" t="s">
        <v>234</v>
      </c>
      <c r="D17" s="22"/>
      <c r="E17" s="22"/>
      <c r="F17" s="22"/>
      <c r="G17" s="27">
        <f t="shared" si="0"/>
        <v>0</v>
      </c>
      <c r="H17" s="28" t="str">
        <f t="shared" si="1"/>
        <v>/</v>
      </c>
      <c r="I17" s="28" t="str">
        <f t="shared" si="2"/>
        <v/>
      </c>
      <c r="J17" s="27" t="str">
        <f t="shared" si="3"/>
        <v/>
      </c>
      <c r="K17" s="27" t="str">
        <f t="shared" si="4"/>
        <v/>
      </c>
      <c r="L17" s="27" t="str">
        <f t="shared" si="5"/>
        <v/>
      </c>
      <c r="M17" s="27" t="str">
        <f t="shared" si="6"/>
        <v>ไม่ผ่าน</v>
      </c>
      <c r="N17" s="7"/>
      <c r="O17" s="7"/>
      <c r="P17" s="7"/>
    </row>
    <row r="18" spans="1:29" s="2" customFormat="1" ht="15" customHeight="1" x14ac:dyDescent="0.2">
      <c r="A18" s="25">
        <v>11</v>
      </c>
      <c r="B18" s="34" t="s">
        <v>235</v>
      </c>
      <c r="C18" s="35" t="s">
        <v>236</v>
      </c>
      <c r="D18" s="22"/>
      <c r="E18" s="22"/>
      <c r="F18" s="22"/>
      <c r="G18" s="27">
        <f t="shared" si="0"/>
        <v>0</v>
      </c>
      <c r="H18" s="28" t="str">
        <f t="shared" si="1"/>
        <v>/</v>
      </c>
      <c r="I18" s="28" t="str">
        <f t="shared" si="2"/>
        <v/>
      </c>
      <c r="J18" s="27" t="str">
        <f t="shared" si="3"/>
        <v/>
      </c>
      <c r="K18" s="27" t="str">
        <f t="shared" si="4"/>
        <v/>
      </c>
      <c r="L18" s="27" t="str">
        <f t="shared" si="5"/>
        <v/>
      </c>
      <c r="M18" s="27" t="str">
        <f t="shared" si="6"/>
        <v>ไม่ผ่าน</v>
      </c>
      <c r="N18" s="7"/>
      <c r="O18" s="7"/>
      <c r="P18" s="7"/>
    </row>
    <row r="19" spans="1:29" s="2" customFormat="1" ht="15" customHeight="1" x14ac:dyDescent="0.2">
      <c r="A19" s="25">
        <v>12</v>
      </c>
      <c r="B19" s="34" t="s">
        <v>102</v>
      </c>
      <c r="C19" s="35" t="s">
        <v>237</v>
      </c>
      <c r="D19" s="22"/>
      <c r="E19" s="22"/>
      <c r="F19" s="22"/>
      <c r="G19" s="27">
        <f t="shared" si="0"/>
        <v>0</v>
      </c>
      <c r="H19" s="28" t="str">
        <f t="shared" si="1"/>
        <v>/</v>
      </c>
      <c r="I19" s="28" t="str">
        <f t="shared" si="2"/>
        <v/>
      </c>
      <c r="J19" s="27" t="str">
        <f t="shared" si="3"/>
        <v/>
      </c>
      <c r="K19" s="27" t="str">
        <f t="shared" si="4"/>
        <v/>
      </c>
      <c r="L19" s="27" t="str">
        <f t="shared" si="5"/>
        <v/>
      </c>
      <c r="M19" s="27" t="str">
        <f t="shared" si="6"/>
        <v>ไม่ผ่าน</v>
      </c>
      <c r="N19" s="7"/>
      <c r="O19" s="7"/>
      <c r="P19" s="7"/>
    </row>
    <row r="20" spans="1:29" s="2" customFormat="1" ht="14.25" customHeight="1" x14ac:dyDescent="0.2">
      <c r="A20" s="25">
        <v>13</v>
      </c>
      <c r="B20" s="34" t="s">
        <v>238</v>
      </c>
      <c r="C20" s="35" t="s">
        <v>239</v>
      </c>
      <c r="D20" s="22"/>
      <c r="E20" s="22"/>
      <c r="F20" s="22"/>
      <c r="G20" s="27">
        <f t="shared" si="0"/>
        <v>0</v>
      </c>
      <c r="H20" s="28" t="str">
        <f t="shared" si="1"/>
        <v>/</v>
      </c>
      <c r="I20" s="28" t="str">
        <f t="shared" si="2"/>
        <v/>
      </c>
      <c r="J20" s="27" t="str">
        <f t="shared" si="3"/>
        <v/>
      </c>
      <c r="K20" s="27" t="str">
        <f t="shared" si="4"/>
        <v/>
      </c>
      <c r="L20" s="27" t="str">
        <f t="shared" si="5"/>
        <v/>
      </c>
      <c r="M20" s="27" t="str">
        <f t="shared" si="6"/>
        <v>ไม่ผ่าน</v>
      </c>
      <c r="N20" s="7"/>
      <c r="O20" s="7"/>
      <c r="P20" s="7"/>
      <c r="Q20" s="5"/>
      <c r="R20" s="4"/>
      <c r="S20" s="4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2" customFormat="1" ht="15" customHeight="1" x14ac:dyDescent="0.2">
      <c r="A21" s="25">
        <v>14</v>
      </c>
      <c r="B21" s="34" t="s">
        <v>240</v>
      </c>
      <c r="C21" s="35" t="s">
        <v>241</v>
      </c>
      <c r="D21" s="22"/>
      <c r="E21" s="22"/>
      <c r="F21" s="22"/>
      <c r="G21" s="27">
        <f t="shared" si="0"/>
        <v>0</v>
      </c>
      <c r="H21" s="28" t="str">
        <f t="shared" si="1"/>
        <v>/</v>
      </c>
      <c r="I21" s="28" t="str">
        <f t="shared" si="2"/>
        <v/>
      </c>
      <c r="J21" s="27" t="str">
        <f t="shared" si="3"/>
        <v/>
      </c>
      <c r="K21" s="27" t="str">
        <f t="shared" si="4"/>
        <v/>
      </c>
      <c r="L21" s="27" t="str">
        <f t="shared" si="5"/>
        <v/>
      </c>
      <c r="M21" s="27" t="str">
        <f t="shared" si="6"/>
        <v>ไม่ผ่าน</v>
      </c>
      <c r="N21" s="7"/>
      <c r="O21" s="7"/>
      <c r="P21" s="7"/>
    </row>
    <row r="22" spans="1:29" s="2" customFormat="1" ht="15" customHeight="1" x14ac:dyDescent="0.2">
      <c r="A22" s="25">
        <v>15</v>
      </c>
      <c r="B22" s="78" t="s">
        <v>242</v>
      </c>
      <c r="C22" s="79" t="s">
        <v>243</v>
      </c>
      <c r="D22" s="22"/>
      <c r="E22" s="22"/>
      <c r="F22" s="22"/>
      <c r="G22" s="27">
        <f t="shared" si="0"/>
        <v>0</v>
      </c>
      <c r="H22" s="28" t="str">
        <f t="shared" si="1"/>
        <v>/</v>
      </c>
      <c r="I22" s="28" t="str">
        <f t="shared" si="2"/>
        <v/>
      </c>
      <c r="J22" s="27" t="str">
        <f t="shared" si="3"/>
        <v/>
      </c>
      <c r="K22" s="27" t="str">
        <f t="shared" si="4"/>
        <v/>
      </c>
      <c r="L22" s="27" t="str">
        <f t="shared" si="5"/>
        <v/>
      </c>
      <c r="M22" s="27" t="str">
        <f t="shared" si="6"/>
        <v>ไม่ผ่าน</v>
      </c>
      <c r="N22" s="7"/>
      <c r="O22" s="7"/>
      <c r="P22" s="7"/>
    </row>
    <row r="23" spans="1:29" s="2" customFormat="1" ht="15" customHeight="1" x14ac:dyDescent="0.2">
      <c r="A23" s="25">
        <v>16</v>
      </c>
      <c r="B23" s="34" t="s">
        <v>244</v>
      </c>
      <c r="C23" s="35" t="s">
        <v>245</v>
      </c>
      <c r="D23" s="22"/>
      <c r="E23" s="22"/>
      <c r="F23" s="22"/>
      <c r="G23" s="27">
        <f t="shared" si="0"/>
        <v>0</v>
      </c>
      <c r="H23" s="28" t="str">
        <f t="shared" si="1"/>
        <v>/</v>
      </c>
      <c r="I23" s="28" t="str">
        <f t="shared" si="2"/>
        <v/>
      </c>
      <c r="J23" s="27" t="str">
        <f t="shared" si="3"/>
        <v/>
      </c>
      <c r="K23" s="27" t="str">
        <f t="shared" si="4"/>
        <v/>
      </c>
      <c r="L23" s="27" t="str">
        <f t="shared" si="5"/>
        <v/>
      </c>
      <c r="M23" s="27" t="str">
        <f t="shared" si="6"/>
        <v>ไม่ผ่าน</v>
      </c>
      <c r="N23" s="7"/>
      <c r="O23" s="7"/>
      <c r="P23" s="7"/>
    </row>
    <row r="24" spans="1:29" s="2" customFormat="1" ht="15" customHeight="1" x14ac:dyDescent="0.2">
      <c r="A24" s="25">
        <v>17</v>
      </c>
      <c r="B24" s="34" t="s">
        <v>246</v>
      </c>
      <c r="C24" s="35" t="s">
        <v>247</v>
      </c>
      <c r="D24" s="22"/>
      <c r="E24" s="22"/>
      <c r="F24" s="22"/>
      <c r="G24" s="27">
        <f t="shared" si="0"/>
        <v>0</v>
      </c>
      <c r="H24" s="28" t="str">
        <f t="shared" si="1"/>
        <v>/</v>
      </c>
      <c r="I24" s="28" t="str">
        <f t="shared" si="2"/>
        <v/>
      </c>
      <c r="J24" s="27" t="str">
        <f t="shared" si="3"/>
        <v/>
      </c>
      <c r="K24" s="27" t="str">
        <f t="shared" si="4"/>
        <v/>
      </c>
      <c r="L24" s="27" t="str">
        <f t="shared" si="5"/>
        <v/>
      </c>
      <c r="M24" s="27" t="str">
        <f t="shared" si="6"/>
        <v>ไม่ผ่าน</v>
      </c>
      <c r="N24" s="7"/>
      <c r="O24" s="7"/>
      <c r="P24" s="7"/>
    </row>
    <row r="25" spans="1:29" s="2" customFormat="1" ht="15" customHeight="1" x14ac:dyDescent="0.2">
      <c r="A25" s="25">
        <v>18</v>
      </c>
      <c r="B25" s="34" t="s">
        <v>248</v>
      </c>
      <c r="C25" s="35" t="s">
        <v>249</v>
      </c>
      <c r="D25" s="22"/>
      <c r="E25" s="22"/>
      <c r="F25" s="22"/>
      <c r="G25" s="27">
        <f t="shared" si="0"/>
        <v>0</v>
      </c>
      <c r="H25" s="28" t="str">
        <f t="shared" si="1"/>
        <v>/</v>
      </c>
      <c r="I25" s="28" t="str">
        <f t="shared" si="2"/>
        <v/>
      </c>
      <c r="J25" s="27" t="str">
        <f t="shared" si="3"/>
        <v/>
      </c>
      <c r="K25" s="27" t="str">
        <f t="shared" si="4"/>
        <v/>
      </c>
      <c r="L25" s="27" t="str">
        <f t="shared" si="5"/>
        <v/>
      </c>
      <c r="M25" s="27" t="str">
        <f t="shared" si="6"/>
        <v>ไม่ผ่าน</v>
      </c>
      <c r="N25" s="7"/>
      <c r="O25" s="7"/>
      <c r="P25" s="7"/>
    </row>
    <row r="26" spans="1:29" s="2" customFormat="1" ht="15" customHeight="1" x14ac:dyDescent="0.2">
      <c r="A26" s="25">
        <v>19</v>
      </c>
      <c r="B26" s="34" t="s">
        <v>250</v>
      </c>
      <c r="C26" s="35" t="s">
        <v>251</v>
      </c>
      <c r="D26" s="22"/>
      <c r="E26" s="22"/>
      <c r="F26" s="22"/>
      <c r="G26" s="27">
        <f t="shared" si="0"/>
        <v>0</v>
      </c>
      <c r="H26" s="28" t="str">
        <f t="shared" si="1"/>
        <v>/</v>
      </c>
      <c r="I26" s="28" t="str">
        <f t="shared" si="2"/>
        <v/>
      </c>
      <c r="J26" s="27" t="str">
        <f t="shared" si="3"/>
        <v/>
      </c>
      <c r="K26" s="27" t="str">
        <f t="shared" si="4"/>
        <v/>
      </c>
      <c r="L26" s="27" t="str">
        <f t="shared" si="5"/>
        <v/>
      </c>
      <c r="M26" s="27" t="str">
        <f t="shared" si="6"/>
        <v>ไม่ผ่าน</v>
      </c>
      <c r="N26" s="7"/>
      <c r="O26" s="7"/>
      <c r="P26" s="7"/>
    </row>
    <row r="27" spans="1:29" s="2" customFormat="1" ht="15" customHeight="1" x14ac:dyDescent="0.2">
      <c r="A27" s="25">
        <v>20</v>
      </c>
      <c r="B27" s="34" t="s">
        <v>252</v>
      </c>
      <c r="C27" s="35" t="s">
        <v>253</v>
      </c>
      <c r="D27" s="22"/>
      <c r="E27" s="22"/>
      <c r="F27" s="22"/>
      <c r="G27" s="27">
        <f t="shared" si="0"/>
        <v>0</v>
      </c>
      <c r="H27" s="28" t="str">
        <f t="shared" si="1"/>
        <v>/</v>
      </c>
      <c r="I27" s="28" t="str">
        <f t="shared" si="2"/>
        <v/>
      </c>
      <c r="J27" s="27" t="str">
        <f t="shared" si="3"/>
        <v/>
      </c>
      <c r="K27" s="27" t="str">
        <f t="shared" si="4"/>
        <v/>
      </c>
      <c r="L27" s="27" t="str">
        <f t="shared" si="5"/>
        <v/>
      </c>
      <c r="M27" s="27" t="str">
        <f t="shared" si="6"/>
        <v>ไม่ผ่าน</v>
      </c>
      <c r="N27" s="7"/>
      <c r="O27" s="7"/>
      <c r="P27" s="7"/>
    </row>
    <row r="28" spans="1:29" s="2" customFormat="1" ht="15" customHeight="1" x14ac:dyDescent="0.2">
      <c r="A28" s="25">
        <v>21</v>
      </c>
      <c r="B28" s="34" t="s">
        <v>254</v>
      </c>
      <c r="C28" s="35" t="s">
        <v>255</v>
      </c>
      <c r="D28" s="22"/>
      <c r="E28" s="22"/>
      <c r="F28" s="22"/>
      <c r="G28" s="27">
        <f t="shared" si="0"/>
        <v>0</v>
      </c>
      <c r="H28" s="28" t="str">
        <f t="shared" si="1"/>
        <v>/</v>
      </c>
      <c r="I28" s="28" t="str">
        <f t="shared" si="2"/>
        <v/>
      </c>
      <c r="J28" s="27" t="str">
        <f t="shared" si="3"/>
        <v/>
      </c>
      <c r="K28" s="27" t="str">
        <f t="shared" si="4"/>
        <v/>
      </c>
      <c r="L28" s="27" t="str">
        <f t="shared" si="5"/>
        <v/>
      </c>
      <c r="M28" s="27" t="str">
        <f t="shared" si="6"/>
        <v>ไม่ผ่าน</v>
      </c>
      <c r="N28" s="7"/>
      <c r="O28" s="7"/>
      <c r="P28" s="7"/>
    </row>
    <row r="29" spans="1:29" s="2" customFormat="1" ht="15" customHeight="1" x14ac:dyDescent="0.2">
      <c r="A29" s="25">
        <v>22</v>
      </c>
      <c r="B29" s="34" t="s">
        <v>256</v>
      </c>
      <c r="C29" s="35" t="s">
        <v>257</v>
      </c>
      <c r="D29" s="22"/>
      <c r="E29" s="22"/>
      <c r="F29" s="22"/>
      <c r="G29" s="27">
        <f t="shared" si="0"/>
        <v>0</v>
      </c>
      <c r="H29" s="28" t="str">
        <f t="shared" si="1"/>
        <v>/</v>
      </c>
      <c r="I29" s="28" t="str">
        <f t="shared" si="2"/>
        <v/>
      </c>
      <c r="J29" s="27" t="str">
        <f t="shared" si="3"/>
        <v/>
      </c>
      <c r="K29" s="27" t="str">
        <f t="shared" si="4"/>
        <v/>
      </c>
      <c r="L29" s="27" t="str">
        <f t="shared" si="5"/>
        <v/>
      </c>
      <c r="M29" s="27" t="str">
        <f t="shared" si="6"/>
        <v>ไม่ผ่าน</v>
      </c>
      <c r="N29" s="7"/>
      <c r="O29" s="7"/>
      <c r="P29" s="7"/>
    </row>
    <row r="30" spans="1:29" s="2" customFormat="1" ht="15" customHeight="1" x14ac:dyDescent="0.2">
      <c r="A30" s="25">
        <v>23</v>
      </c>
      <c r="B30" s="34" t="s">
        <v>258</v>
      </c>
      <c r="C30" s="35" t="s">
        <v>259</v>
      </c>
      <c r="D30" s="22"/>
      <c r="E30" s="22"/>
      <c r="F30" s="22"/>
      <c r="G30" s="27">
        <f t="shared" si="0"/>
        <v>0</v>
      </c>
      <c r="H30" s="28" t="str">
        <f t="shared" si="1"/>
        <v>/</v>
      </c>
      <c r="I30" s="28" t="str">
        <f t="shared" si="2"/>
        <v/>
      </c>
      <c r="J30" s="27" t="str">
        <f t="shared" si="3"/>
        <v/>
      </c>
      <c r="K30" s="27" t="str">
        <f t="shared" si="4"/>
        <v/>
      </c>
      <c r="L30" s="27" t="str">
        <f t="shared" si="5"/>
        <v/>
      </c>
      <c r="M30" s="27" t="str">
        <f t="shared" si="6"/>
        <v>ไม่ผ่าน</v>
      </c>
      <c r="N30" s="7"/>
      <c r="O30" s="7"/>
      <c r="P30" s="7"/>
    </row>
    <row r="31" spans="1:29" s="2" customFormat="1" ht="15" customHeight="1" x14ac:dyDescent="0.2">
      <c r="A31" s="25">
        <v>24</v>
      </c>
      <c r="B31" s="78" t="s">
        <v>260</v>
      </c>
      <c r="C31" s="79" t="s">
        <v>261</v>
      </c>
      <c r="D31" s="22"/>
      <c r="E31" s="22"/>
      <c r="F31" s="22"/>
      <c r="G31" s="27">
        <f t="shared" si="0"/>
        <v>0</v>
      </c>
      <c r="H31" s="28" t="str">
        <f t="shared" si="1"/>
        <v>/</v>
      </c>
      <c r="I31" s="28" t="str">
        <f t="shared" si="2"/>
        <v/>
      </c>
      <c r="J31" s="27" t="str">
        <f t="shared" si="3"/>
        <v/>
      </c>
      <c r="K31" s="27" t="str">
        <f t="shared" si="4"/>
        <v/>
      </c>
      <c r="L31" s="27" t="str">
        <f t="shared" si="5"/>
        <v/>
      </c>
      <c r="M31" s="27" t="str">
        <f t="shared" si="6"/>
        <v>ไม่ผ่าน</v>
      </c>
      <c r="N31" s="7"/>
      <c r="O31" s="7"/>
      <c r="P31" s="7"/>
    </row>
    <row r="32" spans="1:29" s="2" customFormat="1" ht="15" customHeight="1" x14ac:dyDescent="0.2">
      <c r="A32" s="25">
        <v>25</v>
      </c>
      <c r="B32" s="34" t="s">
        <v>262</v>
      </c>
      <c r="C32" s="35" t="s">
        <v>263</v>
      </c>
      <c r="D32" s="22"/>
      <c r="E32" s="22"/>
      <c r="F32" s="22"/>
      <c r="G32" s="27">
        <f t="shared" si="0"/>
        <v>0</v>
      </c>
      <c r="H32" s="28" t="str">
        <f t="shared" si="1"/>
        <v>/</v>
      </c>
      <c r="I32" s="28" t="str">
        <f t="shared" si="2"/>
        <v/>
      </c>
      <c r="J32" s="27" t="str">
        <f t="shared" si="3"/>
        <v/>
      </c>
      <c r="K32" s="27" t="str">
        <f t="shared" si="4"/>
        <v/>
      </c>
      <c r="L32" s="27" t="str">
        <f t="shared" si="5"/>
        <v/>
      </c>
      <c r="M32" s="27" t="str">
        <f t="shared" si="6"/>
        <v>ไม่ผ่าน</v>
      </c>
      <c r="N32" s="7"/>
      <c r="O32" s="7"/>
      <c r="P32" s="7"/>
    </row>
    <row r="33" spans="1:16" s="2" customFormat="1" ht="15" customHeight="1" x14ac:dyDescent="0.2">
      <c r="A33" s="25">
        <v>26</v>
      </c>
      <c r="B33" s="34" t="s">
        <v>264</v>
      </c>
      <c r="C33" s="35" t="s">
        <v>265</v>
      </c>
      <c r="D33" s="22"/>
      <c r="E33" s="22"/>
      <c r="F33" s="22"/>
      <c r="G33" s="27">
        <f t="shared" si="0"/>
        <v>0</v>
      </c>
      <c r="H33" s="28" t="str">
        <f t="shared" si="1"/>
        <v>/</v>
      </c>
      <c r="I33" s="28" t="str">
        <f t="shared" si="2"/>
        <v/>
      </c>
      <c r="J33" s="27" t="str">
        <f t="shared" si="3"/>
        <v/>
      </c>
      <c r="K33" s="27" t="str">
        <f t="shared" si="4"/>
        <v/>
      </c>
      <c r="L33" s="27" t="str">
        <f t="shared" si="5"/>
        <v/>
      </c>
      <c r="M33" s="27" t="str">
        <f t="shared" si="6"/>
        <v>ไม่ผ่าน</v>
      </c>
      <c r="N33" s="7"/>
      <c r="O33" s="7"/>
      <c r="P33" s="7"/>
    </row>
    <row r="34" spans="1:16" s="2" customFormat="1" ht="15" customHeight="1" x14ac:dyDescent="0.2">
      <c r="A34" s="25">
        <v>27</v>
      </c>
      <c r="B34" s="34" t="s">
        <v>86</v>
      </c>
      <c r="C34" s="35" t="s">
        <v>266</v>
      </c>
      <c r="D34" s="22"/>
      <c r="E34" s="22"/>
      <c r="F34" s="22"/>
      <c r="G34" s="27">
        <f t="shared" si="0"/>
        <v>0</v>
      </c>
      <c r="H34" s="28" t="str">
        <f t="shared" si="1"/>
        <v>/</v>
      </c>
      <c r="I34" s="28" t="str">
        <f t="shared" si="2"/>
        <v/>
      </c>
      <c r="J34" s="27" t="str">
        <f t="shared" si="3"/>
        <v/>
      </c>
      <c r="K34" s="27" t="str">
        <f t="shared" si="4"/>
        <v/>
      </c>
      <c r="L34" s="27" t="str">
        <f t="shared" si="5"/>
        <v/>
      </c>
      <c r="M34" s="27" t="str">
        <f t="shared" si="6"/>
        <v>ไม่ผ่าน</v>
      </c>
      <c r="N34" s="7"/>
      <c r="O34" s="7"/>
      <c r="P34" s="7"/>
    </row>
    <row r="35" spans="1:16" s="2" customFormat="1" ht="15" customHeight="1" x14ac:dyDescent="0.2">
      <c r="A35" s="25">
        <v>28</v>
      </c>
      <c r="B35" s="34" t="s">
        <v>267</v>
      </c>
      <c r="C35" s="35" t="s">
        <v>268</v>
      </c>
      <c r="D35" s="22"/>
      <c r="E35" s="22"/>
      <c r="F35" s="22"/>
      <c r="G35" s="27">
        <f t="shared" si="0"/>
        <v>0</v>
      </c>
      <c r="H35" s="28" t="str">
        <f t="shared" si="1"/>
        <v>/</v>
      </c>
      <c r="I35" s="28" t="str">
        <f t="shared" si="2"/>
        <v/>
      </c>
      <c r="J35" s="27" t="str">
        <f t="shared" si="3"/>
        <v/>
      </c>
      <c r="K35" s="27" t="str">
        <f t="shared" si="4"/>
        <v/>
      </c>
      <c r="L35" s="27" t="str">
        <f t="shared" si="5"/>
        <v/>
      </c>
      <c r="M35" s="27" t="str">
        <f t="shared" si="6"/>
        <v>ไม่ผ่าน</v>
      </c>
      <c r="N35" s="7"/>
      <c r="O35" s="7"/>
      <c r="P35" s="7"/>
    </row>
    <row r="36" spans="1:16" s="2" customFormat="1" ht="15" customHeight="1" x14ac:dyDescent="0.2">
      <c r="A36" s="25">
        <v>29</v>
      </c>
      <c r="B36" s="34" t="s">
        <v>269</v>
      </c>
      <c r="C36" s="35" t="s">
        <v>71</v>
      </c>
      <c r="D36" s="22"/>
      <c r="E36" s="22"/>
      <c r="F36" s="22"/>
      <c r="G36" s="27">
        <f t="shared" si="0"/>
        <v>0</v>
      </c>
      <c r="H36" s="28" t="str">
        <f t="shared" si="1"/>
        <v>/</v>
      </c>
      <c r="I36" s="28" t="str">
        <f t="shared" si="2"/>
        <v/>
      </c>
      <c r="J36" s="27" t="str">
        <f t="shared" si="3"/>
        <v/>
      </c>
      <c r="K36" s="27" t="str">
        <f t="shared" si="4"/>
        <v/>
      </c>
      <c r="L36" s="27" t="str">
        <f t="shared" si="5"/>
        <v/>
      </c>
      <c r="M36" s="27" t="str">
        <f t="shared" si="6"/>
        <v>ไม่ผ่าน</v>
      </c>
      <c r="N36" s="7"/>
      <c r="O36" s="7"/>
      <c r="P36" s="7"/>
    </row>
    <row r="37" spans="1:16" s="2" customFormat="1" ht="15" customHeight="1" x14ac:dyDescent="0.2">
      <c r="A37" s="25">
        <v>30</v>
      </c>
      <c r="B37" s="34" t="s">
        <v>270</v>
      </c>
      <c r="C37" s="35" t="s">
        <v>271</v>
      </c>
      <c r="D37" s="22"/>
      <c r="E37" s="22"/>
      <c r="F37" s="22"/>
      <c r="G37" s="27">
        <f t="shared" si="0"/>
        <v>0</v>
      </c>
      <c r="H37" s="28" t="str">
        <f t="shared" si="1"/>
        <v>/</v>
      </c>
      <c r="I37" s="28" t="str">
        <f t="shared" si="2"/>
        <v/>
      </c>
      <c r="J37" s="27" t="str">
        <f t="shared" si="3"/>
        <v/>
      </c>
      <c r="K37" s="27" t="str">
        <f t="shared" si="4"/>
        <v/>
      </c>
      <c r="L37" s="27" t="str">
        <f t="shared" si="5"/>
        <v/>
      </c>
      <c r="M37" s="27" t="str">
        <f t="shared" si="6"/>
        <v>ไม่ผ่าน</v>
      </c>
      <c r="N37" s="7"/>
      <c r="O37" s="7"/>
      <c r="P37" s="7"/>
    </row>
    <row r="38" spans="1:16" s="2" customFormat="1" ht="15" customHeight="1" x14ac:dyDescent="0.2">
      <c r="A38" s="25">
        <v>31</v>
      </c>
      <c r="B38" s="34" t="s">
        <v>22</v>
      </c>
      <c r="C38" s="35" t="s">
        <v>272</v>
      </c>
      <c r="D38" s="22"/>
      <c r="E38" s="22"/>
      <c r="F38" s="22"/>
      <c r="G38" s="27">
        <f t="shared" si="0"/>
        <v>0</v>
      </c>
      <c r="H38" s="28" t="str">
        <f t="shared" si="1"/>
        <v>/</v>
      </c>
      <c r="I38" s="28" t="str">
        <f t="shared" si="2"/>
        <v/>
      </c>
      <c r="J38" s="27" t="str">
        <f t="shared" si="3"/>
        <v/>
      </c>
      <c r="K38" s="27" t="str">
        <f t="shared" si="4"/>
        <v/>
      </c>
      <c r="L38" s="27" t="str">
        <f t="shared" si="5"/>
        <v/>
      </c>
      <c r="M38" s="27" t="str">
        <f t="shared" si="6"/>
        <v>ไม่ผ่าน</v>
      </c>
      <c r="N38" s="7"/>
      <c r="O38" s="7"/>
      <c r="P38" s="7"/>
    </row>
    <row r="39" spans="1:16" s="2" customFormat="1" ht="15" customHeight="1" x14ac:dyDescent="0.2">
      <c r="A39" s="25">
        <v>32</v>
      </c>
      <c r="B39" s="34" t="s">
        <v>273</v>
      </c>
      <c r="C39" s="35" t="s">
        <v>274</v>
      </c>
      <c r="D39" s="22"/>
      <c r="E39" s="22"/>
      <c r="F39" s="22"/>
      <c r="G39" s="27">
        <f t="shared" si="0"/>
        <v>0</v>
      </c>
      <c r="H39" s="28" t="str">
        <f t="shared" si="1"/>
        <v>/</v>
      </c>
      <c r="I39" s="28" t="str">
        <f t="shared" si="2"/>
        <v/>
      </c>
      <c r="J39" s="27" t="str">
        <f t="shared" si="3"/>
        <v/>
      </c>
      <c r="K39" s="27" t="str">
        <f t="shared" si="4"/>
        <v/>
      </c>
      <c r="L39" s="27" t="str">
        <f t="shared" si="5"/>
        <v/>
      </c>
      <c r="M39" s="27" t="str">
        <f t="shared" si="6"/>
        <v>ไม่ผ่าน</v>
      </c>
      <c r="N39" s="7"/>
      <c r="O39" s="7"/>
      <c r="P39" s="7"/>
    </row>
    <row r="40" spans="1:16" s="2" customFormat="1" ht="15" customHeight="1" x14ac:dyDescent="0.2">
      <c r="A40" s="25">
        <v>33</v>
      </c>
      <c r="B40" s="34" t="s">
        <v>275</v>
      </c>
      <c r="C40" s="35" t="s">
        <v>276</v>
      </c>
      <c r="D40" s="22"/>
      <c r="E40" s="22"/>
      <c r="F40" s="22"/>
      <c r="G40" s="27">
        <f t="shared" si="0"/>
        <v>0</v>
      </c>
      <c r="H40" s="28" t="str">
        <f t="shared" si="1"/>
        <v>/</v>
      </c>
      <c r="I40" s="28" t="str">
        <f t="shared" si="2"/>
        <v/>
      </c>
      <c r="J40" s="27" t="str">
        <f t="shared" si="3"/>
        <v/>
      </c>
      <c r="K40" s="27" t="str">
        <f t="shared" si="4"/>
        <v/>
      </c>
      <c r="L40" s="27" t="str">
        <f t="shared" si="5"/>
        <v/>
      </c>
      <c r="M40" s="27" t="str">
        <f t="shared" si="6"/>
        <v>ไม่ผ่าน</v>
      </c>
      <c r="N40" s="7"/>
      <c r="O40" s="7"/>
      <c r="P40" s="7"/>
    </row>
    <row r="41" spans="1:16" s="2" customFormat="1" ht="15" customHeight="1" x14ac:dyDescent="0.2">
      <c r="A41" s="25">
        <v>34</v>
      </c>
      <c r="B41" s="34" t="s">
        <v>277</v>
      </c>
      <c r="C41" s="35" t="s">
        <v>278</v>
      </c>
      <c r="D41" s="22"/>
      <c r="E41" s="22"/>
      <c r="F41" s="22"/>
      <c r="G41" s="27">
        <f t="shared" si="0"/>
        <v>0</v>
      </c>
      <c r="H41" s="28" t="str">
        <f t="shared" si="1"/>
        <v>/</v>
      </c>
      <c r="I41" s="28" t="str">
        <f t="shared" si="2"/>
        <v/>
      </c>
      <c r="J41" s="27" t="str">
        <f t="shared" si="3"/>
        <v/>
      </c>
      <c r="K41" s="27" t="str">
        <f t="shared" si="4"/>
        <v/>
      </c>
      <c r="L41" s="27" t="str">
        <f t="shared" si="5"/>
        <v/>
      </c>
      <c r="M41" s="27" t="str">
        <f t="shared" si="6"/>
        <v>ไม่ผ่าน</v>
      </c>
      <c r="N41" s="7"/>
      <c r="O41" s="7"/>
      <c r="P41" s="7"/>
    </row>
    <row r="42" spans="1:16" s="2" customFormat="1" ht="15" customHeight="1" x14ac:dyDescent="0.2">
      <c r="A42" s="25">
        <v>35</v>
      </c>
      <c r="B42" s="34" t="s">
        <v>279</v>
      </c>
      <c r="C42" s="35" t="s">
        <v>280</v>
      </c>
      <c r="D42" s="22"/>
      <c r="E42" s="22"/>
      <c r="F42" s="22"/>
      <c r="G42" s="27">
        <f t="shared" si="0"/>
        <v>0</v>
      </c>
      <c r="H42" s="28" t="str">
        <f t="shared" si="1"/>
        <v>/</v>
      </c>
      <c r="I42" s="28" t="str">
        <f t="shared" si="2"/>
        <v/>
      </c>
      <c r="J42" s="27" t="str">
        <f t="shared" si="3"/>
        <v/>
      </c>
      <c r="K42" s="27" t="str">
        <f t="shared" si="4"/>
        <v/>
      </c>
      <c r="L42" s="27" t="str">
        <f t="shared" si="5"/>
        <v/>
      </c>
      <c r="M42" s="27" t="str">
        <f t="shared" si="6"/>
        <v>ไม่ผ่าน</v>
      </c>
      <c r="N42" s="7"/>
      <c r="O42" s="7"/>
      <c r="P42" s="7"/>
    </row>
    <row r="43" spans="1:16" s="2" customFormat="1" ht="15" customHeight="1" x14ac:dyDescent="0.2">
      <c r="A43" s="25">
        <v>36</v>
      </c>
      <c r="B43" s="34" t="s">
        <v>281</v>
      </c>
      <c r="C43" s="35" t="s">
        <v>282</v>
      </c>
      <c r="D43" s="22"/>
      <c r="E43" s="22"/>
      <c r="F43" s="22"/>
      <c r="G43" s="27">
        <f t="shared" si="0"/>
        <v>0</v>
      </c>
      <c r="H43" s="28" t="str">
        <f t="shared" si="1"/>
        <v>/</v>
      </c>
      <c r="I43" s="28" t="str">
        <f t="shared" si="2"/>
        <v/>
      </c>
      <c r="J43" s="27" t="str">
        <f t="shared" si="3"/>
        <v/>
      </c>
      <c r="K43" s="27" t="str">
        <f t="shared" si="4"/>
        <v/>
      </c>
      <c r="L43" s="27" t="str">
        <f t="shared" si="5"/>
        <v/>
      </c>
      <c r="M43" s="27" t="str">
        <f t="shared" si="6"/>
        <v>ไม่ผ่าน</v>
      </c>
      <c r="N43" s="7"/>
      <c r="O43" s="7"/>
      <c r="P43" s="7"/>
    </row>
    <row r="44" spans="1:16" s="2" customFormat="1" ht="15" customHeight="1" x14ac:dyDescent="0.2">
      <c r="A44" s="25">
        <v>37</v>
      </c>
      <c r="B44" s="34" t="s">
        <v>283</v>
      </c>
      <c r="C44" s="35" t="s">
        <v>284</v>
      </c>
      <c r="D44" s="22"/>
      <c r="E44" s="22"/>
      <c r="F44" s="22"/>
      <c r="G44" s="27">
        <f t="shared" si="0"/>
        <v>0</v>
      </c>
      <c r="H44" s="28" t="str">
        <f t="shared" si="1"/>
        <v>/</v>
      </c>
      <c r="I44" s="28" t="str">
        <f t="shared" si="2"/>
        <v/>
      </c>
      <c r="J44" s="27" t="str">
        <f t="shared" si="3"/>
        <v/>
      </c>
      <c r="K44" s="27" t="str">
        <f t="shared" si="4"/>
        <v/>
      </c>
      <c r="L44" s="27" t="str">
        <f t="shared" si="5"/>
        <v/>
      </c>
      <c r="M44" s="27" t="str">
        <f t="shared" si="6"/>
        <v>ไม่ผ่าน</v>
      </c>
      <c r="N44" s="7"/>
      <c r="O44" s="7"/>
      <c r="P44" s="7"/>
    </row>
    <row r="45" spans="1:16" s="3" customFormat="1" ht="21" x14ac:dyDescent="0.3">
      <c r="A45" s="25">
        <v>38</v>
      </c>
      <c r="B45" s="34" t="s">
        <v>285</v>
      </c>
      <c r="C45" s="35" t="s">
        <v>286</v>
      </c>
      <c r="D45" s="22"/>
      <c r="E45" s="22"/>
      <c r="F45" s="22"/>
      <c r="G45" s="27">
        <f t="shared" si="0"/>
        <v>0</v>
      </c>
      <c r="H45" s="28" t="str">
        <f t="shared" si="1"/>
        <v>/</v>
      </c>
      <c r="I45" s="28" t="str">
        <f t="shared" si="2"/>
        <v/>
      </c>
      <c r="J45" s="27" t="str">
        <f t="shared" si="3"/>
        <v/>
      </c>
      <c r="K45" s="27" t="str">
        <f t="shared" si="4"/>
        <v/>
      </c>
      <c r="L45" s="27" t="str">
        <f t="shared" si="5"/>
        <v/>
      </c>
      <c r="M45" s="27" t="str">
        <f t="shared" si="6"/>
        <v>ไม่ผ่าน</v>
      </c>
      <c r="N45" s="11"/>
      <c r="O45" s="11"/>
      <c r="P45" s="11"/>
    </row>
    <row r="46" spans="1:16" s="3" customFormat="1" ht="21" x14ac:dyDescent="0.3">
      <c r="A46" s="25">
        <v>39</v>
      </c>
      <c r="B46" s="34" t="s">
        <v>287</v>
      </c>
      <c r="C46" s="35" t="s">
        <v>288</v>
      </c>
      <c r="D46" s="22"/>
      <c r="E46" s="22"/>
      <c r="F46" s="22"/>
      <c r="G46" s="27">
        <f t="shared" si="0"/>
        <v>0</v>
      </c>
      <c r="H46" s="28" t="str">
        <f t="shared" si="1"/>
        <v>/</v>
      </c>
      <c r="I46" s="28" t="str">
        <f t="shared" si="2"/>
        <v/>
      </c>
      <c r="J46" s="27" t="str">
        <f t="shared" si="3"/>
        <v/>
      </c>
      <c r="K46" s="27" t="str">
        <f t="shared" si="4"/>
        <v/>
      </c>
      <c r="L46" s="27" t="str">
        <f t="shared" si="5"/>
        <v/>
      </c>
      <c r="M46" s="27" t="str">
        <f t="shared" si="6"/>
        <v>ไม่ผ่าน</v>
      </c>
      <c r="N46" s="11"/>
      <c r="O46" s="11"/>
      <c r="P46" s="11"/>
    </row>
    <row r="47" spans="1:16" ht="21" x14ac:dyDescent="0.25">
      <c r="A47" s="25">
        <v>40</v>
      </c>
      <c r="B47" s="34" t="s">
        <v>289</v>
      </c>
      <c r="C47" s="35" t="s">
        <v>290</v>
      </c>
      <c r="D47" s="22"/>
      <c r="E47" s="22"/>
      <c r="F47" s="22"/>
      <c r="G47" s="27">
        <f t="shared" si="0"/>
        <v>0</v>
      </c>
      <c r="H47" s="28" t="str">
        <f t="shared" si="1"/>
        <v>/</v>
      </c>
      <c r="I47" s="28" t="str">
        <f t="shared" si="2"/>
        <v/>
      </c>
      <c r="J47" s="27" t="str">
        <f t="shared" si="3"/>
        <v/>
      </c>
      <c r="K47" s="27" t="str">
        <f t="shared" si="4"/>
        <v/>
      </c>
      <c r="L47" s="27" t="str">
        <f t="shared" si="5"/>
        <v/>
      </c>
      <c r="M47" s="27" t="str">
        <f t="shared" si="6"/>
        <v>ไม่ผ่าน</v>
      </c>
    </row>
    <row r="48" spans="1:16" ht="21" x14ac:dyDescent="0.25">
      <c r="A48" s="25">
        <v>41</v>
      </c>
      <c r="B48" s="34" t="s">
        <v>291</v>
      </c>
      <c r="C48" s="35" t="s">
        <v>292</v>
      </c>
      <c r="D48" s="22"/>
      <c r="E48" s="22"/>
      <c r="F48" s="22"/>
      <c r="G48" s="27">
        <f t="shared" si="0"/>
        <v>0</v>
      </c>
      <c r="H48" s="28" t="str">
        <f t="shared" si="1"/>
        <v>/</v>
      </c>
      <c r="I48" s="28" t="str">
        <f t="shared" si="2"/>
        <v/>
      </c>
      <c r="J48" s="27" t="str">
        <f t="shared" si="3"/>
        <v/>
      </c>
      <c r="K48" s="27" t="str">
        <f t="shared" si="4"/>
        <v/>
      </c>
      <c r="L48" s="27" t="str">
        <f t="shared" si="5"/>
        <v/>
      </c>
      <c r="M48" s="27" t="str">
        <f t="shared" si="6"/>
        <v>ไม่ผ่าน</v>
      </c>
    </row>
    <row r="49" spans="1:29" ht="21" x14ac:dyDescent="0.25">
      <c r="A49" s="25">
        <v>42</v>
      </c>
      <c r="B49" s="34" t="s">
        <v>293</v>
      </c>
      <c r="C49" s="35" t="s">
        <v>294</v>
      </c>
      <c r="D49" s="22"/>
      <c r="E49" s="22"/>
      <c r="F49" s="22"/>
      <c r="G49" s="27">
        <f t="shared" ref="G49:G52" si="7">D49+F49+E49</f>
        <v>0</v>
      </c>
      <c r="H49" s="28" t="str">
        <f t="shared" ref="H49:H52" si="8">IF(G49&lt;=9,"/","")</f>
        <v>/</v>
      </c>
      <c r="I49" s="28" t="str">
        <f t="shared" ref="I49:I52" si="9">IF(AND(G49&gt;9,G49&lt;=11),"/","")</f>
        <v/>
      </c>
      <c r="J49" s="27" t="str">
        <f t="shared" ref="J49:J52" si="10">IF(AND(G49&gt;11,G49&lt;=13),"/","")</f>
        <v/>
      </c>
      <c r="K49" s="27" t="str">
        <f t="shared" ref="K49:K52" si="11">IF(AND(G49&gt;13,G49&lt;=15),"/","")</f>
        <v/>
      </c>
      <c r="L49" s="27" t="str">
        <f t="shared" ref="L49:L52" si="12">IF(AND(G49&gt;15,G49&lt;=20),"/","")</f>
        <v/>
      </c>
      <c r="M49" s="27" t="str">
        <f t="shared" ref="M49:M52" si="13">IF(G49&gt;=12,"ผ่าน","ไม่ผ่าน")</f>
        <v>ไม่ผ่าน</v>
      </c>
    </row>
    <row r="50" spans="1:29" ht="21" x14ac:dyDescent="0.25">
      <c r="A50" s="25">
        <v>43</v>
      </c>
      <c r="B50" s="34" t="s">
        <v>295</v>
      </c>
      <c r="C50" s="35" t="s">
        <v>88</v>
      </c>
      <c r="D50" s="22"/>
      <c r="E50" s="22"/>
      <c r="F50" s="22"/>
      <c r="G50" s="27">
        <f t="shared" si="7"/>
        <v>0</v>
      </c>
      <c r="H50" s="28" t="str">
        <f t="shared" si="8"/>
        <v>/</v>
      </c>
      <c r="I50" s="28" t="str">
        <f t="shared" si="9"/>
        <v/>
      </c>
      <c r="J50" s="27" t="str">
        <f t="shared" si="10"/>
        <v/>
      </c>
      <c r="K50" s="27" t="str">
        <f t="shared" si="11"/>
        <v/>
      </c>
      <c r="L50" s="27" t="str">
        <f t="shared" si="12"/>
        <v/>
      </c>
      <c r="M50" s="27" t="str">
        <f t="shared" si="13"/>
        <v>ไม่ผ่าน</v>
      </c>
    </row>
    <row r="51" spans="1:29" ht="21" x14ac:dyDescent="0.25">
      <c r="A51" s="25">
        <v>44</v>
      </c>
      <c r="B51" s="34" t="s">
        <v>296</v>
      </c>
      <c r="C51" s="35" t="s">
        <v>297</v>
      </c>
      <c r="D51" s="22"/>
      <c r="E51" s="22"/>
      <c r="F51" s="22"/>
      <c r="G51" s="27">
        <f t="shared" si="7"/>
        <v>0</v>
      </c>
      <c r="H51" s="28" t="str">
        <f t="shared" si="8"/>
        <v>/</v>
      </c>
      <c r="I51" s="28" t="str">
        <f t="shared" si="9"/>
        <v/>
      </c>
      <c r="J51" s="27" t="str">
        <f t="shared" si="10"/>
        <v/>
      </c>
      <c r="K51" s="27" t="str">
        <f t="shared" si="11"/>
        <v/>
      </c>
      <c r="L51" s="27" t="str">
        <f t="shared" si="12"/>
        <v/>
      </c>
      <c r="M51" s="27" t="str">
        <f t="shared" si="13"/>
        <v>ไม่ผ่าน</v>
      </c>
    </row>
    <row r="52" spans="1:29" ht="21" x14ac:dyDescent="0.25">
      <c r="A52" s="25">
        <v>45</v>
      </c>
      <c r="B52" s="34" t="s">
        <v>298</v>
      </c>
      <c r="C52" s="35" t="s">
        <v>299</v>
      </c>
      <c r="D52" s="22"/>
      <c r="E52" s="22"/>
      <c r="F52" s="22"/>
      <c r="G52" s="27">
        <f t="shared" si="7"/>
        <v>0</v>
      </c>
      <c r="H52" s="28" t="str">
        <f t="shared" si="8"/>
        <v>/</v>
      </c>
      <c r="I52" s="28" t="str">
        <f t="shared" si="9"/>
        <v/>
      </c>
      <c r="J52" s="27" t="str">
        <f t="shared" si="10"/>
        <v/>
      </c>
      <c r="K52" s="27" t="str">
        <f t="shared" si="11"/>
        <v/>
      </c>
      <c r="L52" s="27" t="str">
        <f t="shared" si="12"/>
        <v/>
      </c>
      <c r="M52" s="27" t="str">
        <f t="shared" si="13"/>
        <v>ไม่ผ่าน</v>
      </c>
    </row>
    <row r="53" spans="1:29" s="8" customFormat="1" ht="21" x14ac:dyDescent="0.25">
      <c r="A53" s="71" t="s">
        <v>8</v>
      </c>
      <c r="B53" s="72"/>
      <c r="C53" s="72"/>
      <c r="D53" s="72"/>
      <c r="E53" s="72"/>
      <c r="F53" s="72"/>
      <c r="G53" s="72"/>
      <c r="H53" s="72"/>
      <c r="I53" s="72"/>
      <c r="J53" s="73"/>
      <c r="K53" s="70" t="s">
        <v>15</v>
      </c>
      <c r="L53" s="70"/>
      <c r="M53" s="28">
        <f>COUNTIF(M8:M52,"ผ่าน")</f>
        <v>0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8" customFormat="1" ht="21" x14ac:dyDescent="0.45">
      <c r="A54" s="45" t="s">
        <v>9</v>
      </c>
      <c r="B54" s="46"/>
      <c r="C54" s="46"/>
      <c r="D54" s="46"/>
      <c r="E54" s="46"/>
      <c r="F54" s="46"/>
      <c r="G54" s="46"/>
      <c r="H54" s="46"/>
      <c r="I54" s="46"/>
      <c r="J54" s="47"/>
      <c r="K54" s="40" t="s">
        <v>16</v>
      </c>
      <c r="L54" s="40"/>
      <c r="M54" s="28">
        <f>COUNTIF(M8:M52,"ไม่ผ่าน")</f>
        <v>45</v>
      </c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s="8" customFormat="1" ht="21" x14ac:dyDescent="0.25">
      <c r="A55" s="19"/>
      <c r="B55" s="23" t="s">
        <v>57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s="8" customFormat="1" ht="21" x14ac:dyDescent="0.25">
      <c r="A56" s="19"/>
      <c r="B56" s="19"/>
      <c r="C56" s="19"/>
      <c r="D56" s="19"/>
      <c r="E56" s="19"/>
      <c r="F56" s="19"/>
      <c r="G56" s="19" t="s">
        <v>63</v>
      </c>
      <c r="H56" s="19"/>
      <c r="I56" s="19"/>
      <c r="J56" s="19"/>
      <c r="K56" s="19"/>
      <c r="L56" s="19"/>
      <c r="M56" s="19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s="8" customFormat="1" ht="21" x14ac:dyDescent="0.25">
      <c r="A57" s="19"/>
      <c r="B57" s="19"/>
      <c r="C57" s="19"/>
      <c r="D57" s="19"/>
      <c r="E57" s="19"/>
      <c r="F57" s="19"/>
      <c r="G57" s="19"/>
      <c r="H57" s="51" t="s">
        <v>64</v>
      </c>
      <c r="I57" s="51"/>
      <c r="J57" s="51"/>
      <c r="K57" s="51"/>
      <c r="L57" s="19"/>
      <c r="M57" s="19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s="8" customFormat="1" ht="21" x14ac:dyDescent="0.25">
      <c r="A58" s="19"/>
      <c r="B58" s="19"/>
      <c r="C58" s="19"/>
      <c r="D58" s="19"/>
      <c r="E58" s="19"/>
      <c r="F58" s="19"/>
      <c r="G58" s="19"/>
      <c r="H58" s="51" t="s">
        <v>65</v>
      </c>
      <c r="I58" s="51"/>
      <c r="J58" s="51"/>
      <c r="K58" s="51"/>
      <c r="L58" s="19"/>
      <c r="M58" s="19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s="8" customFormat="1" ht="21" x14ac:dyDescent="0.45">
      <c r="A59" s="24"/>
      <c r="B59" s="19"/>
      <c r="C59" s="19"/>
      <c r="D59" s="24"/>
      <c r="E59" s="24"/>
      <c r="F59" s="24"/>
      <c r="G59" s="24"/>
      <c r="H59" s="24"/>
      <c r="I59" s="24"/>
      <c r="J59" s="24"/>
      <c r="K59" s="24"/>
      <c r="L59" s="24"/>
      <c r="M59" s="24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s="8" customFormat="1" ht="21" x14ac:dyDescent="0.45">
      <c r="A60" s="24"/>
      <c r="B60" s="42" t="s">
        <v>12</v>
      </c>
      <c r="C60" s="48" t="s">
        <v>13</v>
      </c>
      <c r="D60" s="49"/>
      <c r="E60" s="50"/>
      <c r="F60" s="41" t="s">
        <v>14</v>
      </c>
      <c r="G60" s="41"/>
      <c r="H60" s="41"/>
      <c r="I60" s="41"/>
      <c r="J60" s="24"/>
      <c r="K60" s="24"/>
      <c r="L60" s="24"/>
      <c r="M60" s="24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s="8" customFormat="1" ht="21" x14ac:dyDescent="0.45">
      <c r="A61" s="24"/>
      <c r="B61" s="43"/>
      <c r="C61" s="45" t="s">
        <v>46</v>
      </c>
      <c r="D61" s="46"/>
      <c r="E61" s="47"/>
      <c r="F61" s="40">
        <f>COUNTIF(L8:L52,"/")</f>
        <v>0</v>
      </c>
      <c r="G61" s="40"/>
      <c r="H61" s="40"/>
      <c r="I61" s="40"/>
      <c r="J61" s="24"/>
      <c r="K61" s="24"/>
      <c r="L61" s="24"/>
      <c r="M61" s="24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s="8" customFormat="1" ht="21" x14ac:dyDescent="0.45">
      <c r="A62" s="24"/>
      <c r="B62" s="43"/>
      <c r="C62" s="45" t="s">
        <v>58</v>
      </c>
      <c r="D62" s="46"/>
      <c r="E62" s="47"/>
      <c r="F62" s="40">
        <f>COUNTIF(K8:K52,"/")</f>
        <v>0</v>
      </c>
      <c r="G62" s="40"/>
      <c r="H62" s="40"/>
      <c r="I62" s="40"/>
      <c r="J62" s="24"/>
      <c r="K62" s="24"/>
      <c r="L62" s="24"/>
      <c r="M62" s="24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s="8" customFormat="1" ht="21" x14ac:dyDescent="0.45">
      <c r="A63" s="24"/>
      <c r="B63" s="43"/>
      <c r="C63" s="45" t="s">
        <v>59</v>
      </c>
      <c r="D63" s="46"/>
      <c r="E63" s="47"/>
      <c r="F63" s="40">
        <f>COUNTIF(J8:J52,"/")</f>
        <v>0</v>
      </c>
      <c r="G63" s="40"/>
      <c r="H63" s="40"/>
      <c r="I63" s="40"/>
      <c r="J63" s="24"/>
      <c r="K63" s="24"/>
      <c r="L63" s="24"/>
      <c r="M63" s="24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s="8" customFormat="1" ht="21" x14ac:dyDescent="0.45">
      <c r="A64" s="24"/>
      <c r="B64" s="43"/>
      <c r="C64" s="45" t="s">
        <v>60</v>
      </c>
      <c r="D64" s="46"/>
      <c r="E64" s="47"/>
      <c r="F64" s="40">
        <f>COUNTIF(I8:I52,"/")</f>
        <v>0</v>
      </c>
      <c r="G64" s="40"/>
      <c r="H64" s="40"/>
      <c r="I64" s="40"/>
      <c r="J64" s="24"/>
      <c r="K64" s="24"/>
      <c r="L64" s="24"/>
      <c r="M64" s="24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s="8" customFormat="1" ht="21" x14ac:dyDescent="0.45">
      <c r="A65" s="24"/>
      <c r="B65" s="44"/>
      <c r="C65" s="45" t="s">
        <v>61</v>
      </c>
      <c r="D65" s="46"/>
      <c r="E65" s="47"/>
      <c r="F65" s="40">
        <f>COUNTIF(H8:H52,"/")</f>
        <v>45</v>
      </c>
      <c r="G65" s="40"/>
      <c r="H65" s="40"/>
      <c r="I65" s="40"/>
      <c r="J65" s="24"/>
      <c r="K65" s="24"/>
      <c r="L65" s="24"/>
      <c r="M65" s="24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s="8" customFormat="1" ht="21" x14ac:dyDescent="0.45">
      <c r="A66" s="24"/>
      <c r="B66" s="19"/>
      <c r="C66" s="19"/>
      <c r="D66" s="24"/>
      <c r="E66" s="24"/>
      <c r="F66" s="24"/>
      <c r="G66" s="24"/>
      <c r="H66" s="24"/>
      <c r="I66" s="24"/>
      <c r="J66" s="24"/>
      <c r="K66" s="24"/>
      <c r="L66" s="24"/>
      <c r="M66" s="24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s="8" customFormat="1" ht="21" x14ac:dyDescent="0.45">
      <c r="A67" s="16"/>
      <c r="B67" s="12"/>
      <c r="C67" s="12"/>
      <c r="D67" s="16"/>
      <c r="E67" s="16"/>
      <c r="F67" s="16"/>
      <c r="G67" s="16"/>
      <c r="H67" s="16"/>
      <c r="I67" s="16"/>
      <c r="J67" s="16"/>
      <c r="K67" s="16"/>
      <c r="L67" s="16"/>
      <c r="M67" s="16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s="8" customFormat="1" ht="21" x14ac:dyDescent="0.45">
      <c r="A68" s="16"/>
      <c r="B68" s="12"/>
      <c r="C68" s="12"/>
      <c r="D68" s="16"/>
      <c r="E68" s="16"/>
      <c r="F68" s="16"/>
      <c r="G68" s="16"/>
      <c r="H68" s="16"/>
      <c r="I68" s="16"/>
      <c r="J68" s="16"/>
      <c r="K68" s="16"/>
      <c r="L68" s="16"/>
      <c r="M68" s="16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s="8" customFormat="1" ht="21" x14ac:dyDescent="0.45">
      <c r="A69" s="16"/>
      <c r="B69" s="12"/>
      <c r="C69" s="12"/>
      <c r="D69" s="16"/>
      <c r="E69" s="16"/>
      <c r="F69" s="16"/>
      <c r="G69" s="16"/>
      <c r="H69" s="16"/>
      <c r="I69" s="16"/>
      <c r="J69" s="16"/>
      <c r="K69" s="16"/>
      <c r="L69" s="16"/>
      <c r="M69" s="16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s="8" customFormat="1" ht="21" x14ac:dyDescent="0.45">
      <c r="A70" s="16"/>
      <c r="B70" s="12"/>
      <c r="C70" s="12"/>
      <c r="D70" s="16"/>
      <c r="E70" s="16"/>
      <c r="F70" s="16"/>
      <c r="G70" s="16"/>
      <c r="H70" s="16"/>
      <c r="I70" s="16"/>
      <c r="J70" s="16"/>
      <c r="K70" s="16"/>
      <c r="L70" s="16"/>
      <c r="M70" s="16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s="8" customFormat="1" ht="21" x14ac:dyDescent="0.45">
      <c r="A71" s="16"/>
      <c r="B71" s="12"/>
      <c r="C71" s="12"/>
      <c r="D71" s="16"/>
      <c r="E71" s="16"/>
      <c r="F71" s="16"/>
      <c r="G71" s="16"/>
      <c r="H71" s="16"/>
      <c r="I71" s="16"/>
      <c r="J71" s="16"/>
      <c r="K71" s="16"/>
      <c r="L71" s="16"/>
      <c r="M71" s="16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s="8" customFormat="1" ht="21" x14ac:dyDescent="0.45">
      <c r="A72" s="16"/>
      <c r="B72" s="12"/>
      <c r="C72" s="12"/>
      <c r="D72" s="16"/>
      <c r="E72" s="16"/>
      <c r="F72" s="16"/>
      <c r="G72" s="16"/>
      <c r="H72" s="16"/>
      <c r="I72" s="16"/>
      <c r="J72" s="16"/>
      <c r="K72" s="16"/>
      <c r="L72" s="16"/>
      <c r="M72" s="16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s="8" customFormat="1" ht="18" x14ac:dyDescent="0.4">
      <c r="A73" s="14"/>
      <c r="B73" s="15"/>
      <c r="C73" s="15"/>
      <c r="D73" s="14"/>
      <c r="E73" s="14"/>
      <c r="F73" s="14"/>
      <c r="G73" s="14"/>
      <c r="H73" s="14"/>
      <c r="I73" s="14"/>
      <c r="J73" s="14"/>
      <c r="K73" s="14"/>
      <c r="L73" s="14"/>
      <c r="M73" s="14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s="8" customFormat="1" ht="18" x14ac:dyDescent="0.4">
      <c r="A74" s="14"/>
      <c r="B74" s="15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s="8" customFormat="1" ht="18" x14ac:dyDescent="0.4">
      <c r="A75" s="14"/>
      <c r="B75" s="15"/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s="8" customFormat="1" ht="18" x14ac:dyDescent="0.4">
      <c r="A76" s="14"/>
      <c r="B76" s="15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8" x14ac:dyDescent="0.4">
      <c r="A77" s="14"/>
      <c r="B77" s="15"/>
      <c r="C77" s="15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29" ht="18" x14ac:dyDescent="0.4">
      <c r="A78" s="14"/>
      <c r="B78" s="15"/>
      <c r="C78" s="15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1:29" ht="18" x14ac:dyDescent="0.4">
      <c r="A79" s="14"/>
      <c r="B79" s="15"/>
      <c r="C79" s="15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1:29" ht="18" x14ac:dyDescent="0.4">
      <c r="A80" s="14"/>
      <c r="B80" s="15"/>
      <c r="C80" s="15"/>
      <c r="D80" s="14"/>
      <c r="E80" s="14"/>
      <c r="F80" s="14"/>
      <c r="G80" s="14"/>
      <c r="H80" s="14"/>
      <c r="I80" s="14"/>
      <c r="J80" s="14"/>
      <c r="K80" s="14"/>
      <c r="L80" s="14"/>
      <c r="M80" s="14"/>
    </row>
  </sheetData>
  <mergeCells count="35">
    <mergeCell ref="A1:M1"/>
    <mergeCell ref="A2:M2"/>
    <mergeCell ref="A3:M3"/>
    <mergeCell ref="A5:A7"/>
    <mergeCell ref="B5:B7"/>
    <mergeCell ref="C5:C7"/>
    <mergeCell ref="D5:F5"/>
    <mergeCell ref="G5:G7"/>
    <mergeCell ref="H5:L5"/>
    <mergeCell ref="M5:M7"/>
    <mergeCell ref="H58:K58"/>
    <mergeCell ref="D6:D7"/>
    <mergeCell ref="E6:E7"/>
    <mergeCell ref="F6:F7"/>
    <mergeCell ref="H6:H7"/>
    <mergeCell ref="I6:I7"/>
    <mergeCell ref="J6:L6"/>
    <mergeCell ref="A53:J53"/>
    <mergeCell ref="K53:L53"/>
    <mergeCell ref="A54:J54"/>
    <mergeCell ref="K54:L54"/>
    <mergeCell ref="H57:K57"/>
    <mergeCell ref="F64:I64"/>
    <mergeCell ref="C65:E65"/>
    <mergeCell ref="F65:I65"/>
    <mergeCell ref="B60:B65"/>
    <mergeCell ref="C60:E60"/>
    <mergeCell ref="F60:I60"/>
    <mergeCell ref="C61:E61"/>
    <mergeCell ref="F61:I61"/>
    <mergeCell ref="C62:E62"/>
    <mergeCell ref="F62:I62"/>
    <mergeCell ref="C63:E63"/>
    <mergeCell ref="F63:I63"/>
    <mergeCell ref="C64:E64"/>
  </mergeCells>
  <pageMargins left="0.55118110236220474" right="0.19685039370078741" top="0.39370078740157483" bottom="0.15748031496062992" header="0.11811023622047245" footer="0.31496062992125984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E44D4-98A9-4D46-BB90-D1098AC252BD}">
  <sheetPr>
    <pageSetUpPr fitToPage="1"/>
  </sheetPr>
  <dimension ref="A1:AC79"/>
  <sheetViews>
    <sheetView topLeftCell="A48" zoomScaleNormal="100" zoomScalePageLayoutView="110" workbookViewId="0">
      <selection activeCell="A52" sqref="A5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6" width="6.85546875" style="8" customWidth="1"/>
    <col min="7" max="9" width="3.7109375" style="8" customWidth="1"/>
    <col min="10" max="12" width="6.42578125" style="8" customWidth="1"/>
    <col min="13" max="13" width="8.28515625" style="8" customWidth="1"/>
    <col min="14" max="16" width="9.140625" style="8"/>
    <col min="17" max="17" width="12.42578125" style="1" customWidth="1"/>
    <col min="18" max="20" width="9.140625" style="1"/>
    <col min="21" max="21" width="14.140625" style="1" customWidth="1"/>
    <col min="22" max="16384" width="9.140625" style="1"/>
  </cols>
  <sheetData>
    <row r="1" spans="1:16" ht="21" x14ac:dyDescent="0.45">
      <c r="A1" s="52" t="s">
        <v>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0"/>
      <c r="O1" s="10"/>
      <c r="P1" s="10"/>
    </row>
    <row r="2" spans="1:16" ht="21" x14ac:dyDescent="0.45">
      <c r="A2" s="52" t="s">
        <v>50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0"/>
      <c r="O2" s="10"/>
      <c r="P2" s="10"/>
    </row>
    <row r="3" spans="1:16" ht="21" x14ac:dyDescent="0.45">
      <c r="A3" s="52" t="s">
        <v>62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0"/>
      <c r="O3" s="10"/>
      <c r="P3" s="10"/>
    </row>
    <row r="4" spans="1:16" ht="15.75" customHeight="1" x14ac:dyDescent="0.45">
      <c r="A4" s="17" t="s">
        <v>2</v>
      </c>
      <c r="B4" s="17"/>
      <c r="C4" s="18"/>
      <c r="D4" s="19"/>
      <c r="E4" s="19"/>
      <c r="F4" s="18"/>
      <c r="G4" s="20"/>
      <c r="H4" s="20"/>
      <c r="I4" s="20"/>
      <c r="J4" s="19"/>
      <c r="K4" s="19"/>
      <c r="L4" s="21"/>
      <c r="M4" s="21"/>
      <c r="N4" s="10"/>
      <c r="O4" s="10"/>
      <c r="P4" s="10"/>
    </row>
    <row r="5" spans="1:16" ht="12.75" customHeight="1" x14ac:dyDescent="0.25">
      <c r="A5" s="53" t="s">
        <v>0</v>
      </c>
      <c r="B5" s="56" t="s">
        <v>3</v>
      </c>
      <c r="C5" s="59" t="s">
        <v>4</v>
      </c>
      <c r="D5" s="62" t="s">
        <v>5</v>
      </c>
      <c r="E5" s="63"/>
      <c r="F5" s="64"/>
      <c r="G5" s="65" t="s">
        <v>38</v>
      </c>
      <c r="H5" s="45" t="s">
        <v>5</v>
      </c>
      <c r="I5" s="46"/>
      <c r="J5" s="46"/>
      <c r="K5" s="46"/>
      <c r="L5" s="47"/>
      <c r="M5" s="65" t="s">
        <v>6</v>
      </c>
    </row>
    <row r="6" spans="1:16" ht="17.25" customHeight="1" x14ac:dyDescent="0.25">
      <c r="A6" s="54"/>
      <c r="B6" s="57"/>
      <c r="C6" s="60"/>
      <c r="D6" s="68" t="s">
        <v>39</v>
      </c>
      <c r="E6" s="68" t="s">
        <v>40</v>
      </c>
      <c r="F6" s="68" t="s">
        <v>41</v>
      </c>
      <c r="G6" s="66"/>
      <c r="H6" s="65" t="s">
        <v>42</v>
      </c>
      <c r="I6" s="65" t="s">
        <v>43</v>
      </c>
      <c r="J6" s="45" t="s">
        <v>7</v>
      </c>
      <c r="K6" s="46"/>
      <c r="L6" s="47"/>
      <c r="M6" s="66"/>
    </row>
    <row r="7" spans="1:16" ht="69.75" x14ac:dyDescent="0.25">
      <c r="A7" s="55"/>
      <c r="B7" s="58"/>
      <c r="C7" s="61"/>
      <c r="D7" s="69"/>
      <c r="E7" s="69"/>
      <c r="F7" s="69"/>
      <c r="G7" s="67"/>
      <c r="H7" s="67"/>
      <c r="I7" s="67"/>
      <c r="J7" s="26" t="s">
        <v>44</v>
      </c>
      <c r="K7" s="26" t="s">
        <v>45</v>
      </c>
      <c r="L7" s="26" t="s">
        <v>46</v>
      </c>
      <c r="M7" s="67"/>
    </row>
    <row r="8" spans="1:16" s="2" customFormat="1" ht="15" customHeight="1" x14ac:dyDescent="0.2">
      <c r="A8" s="25">
        <v>1</v>
      </c>
      <c r="B8" s="36" t="s">
        <v>300</v>
      </c>
      <c r="C8" s="37" t="s">
        <v>301</v>
      </c>
      <c r="D8" s="22"/>
      <c r="E8" s="22"/>
      <c r="F8" s="22"/>
      <c r="G8" s="27">
        <f>D8+F8+E8</f>
        <v>0</v>
      </c>
      <c r="H8" s="28" t="str">
        <f>IF(G8&lt;=9,"/","")</f>
        <v>/</v>
      </c>
      <c r="I8" s="28" t="str">
        <f>IF(AND(G8&gt;9,G8&lt;=11),"/","")</f>
        <v/>
      </c>
      <c r="J8" s="27" t="str">
        <f>IF(AND(G8&gt;11,G8&lt;=13),"/","")</f>
        <v/>
      </c>
      <c r="K8" s="27" t="str">
        <f>IF(AND(G8&gt;13,G8&lt;=15),"/","")</f>
        <v/>
      </c>
      <c r="L8" s="27" t="str">
        <f>IF(AND(G8&gt;15,G8&lt;=20),"/","")</f>
        <v/>
      </c>
      <c r="M8" s="27" t="str">
        <f>IF(G8&gt;=12,"ผ่าน","ไม่ผ่าน")</f>
        <v>ไม่ผ่าน</v>
      </c>
      <c r="N8" s="7"/>
      <c r="O8" s="7"/>
      <c r="P8" s="7"/>
    </row>
    <row r="9" spans="1:16" s="2" customFormat="1" ht="15" customHeight="1" x14ac:dyDescent="0.2">
      <c r="A9" s="25">
        <v>2</v>
      </c>
      <c r="B9" s="36" t="s">
        <v>302</v>
      </c>
      <c r="C9" s="37" t="s">
        <v>303</v>
      </c>
      <c r="D9" s="22"/>
      <c r="E9" s="22"/>
      <c r="F9" s="22"/>
      <c r="G9" s="27">
        <f t="shared" ref="G9:G48" si="0">D9+F9+E9</f>
        <v>0</v>
      </c>
      <c r="H9" s="28" t="str">
        <f t="shared" ref="H9:H48" si="1">IF(G9&lt;=9,"/","")</f>
        <v>/</v>
      </c>
      <c r="I9" s="28" t="str">
        <f t="shared" ref="I9:I48" si="2">IF(AND(G9&gt;9,G9&lt;=11),"/","")</f>
        <v/>
      </c>
      <c r="J9" s="27" t="str">
        <f t="shared" ref="J9:J48" si="3">IF(AND(G9&gt;11,G9&lt;=13),"/","")</f>
        <v/>
      </c>
      <c r="K9" s="27" t="str">
        <f t="shared" ref="K9:K48" si="4">IF(AND(G9&gt;13,G9&lt;=15),"/","")</f>
        <v/>
      </c>
      <c r="L9" s="27" t="str">
        <f t="shared" ref="L9:L48" si="5">IF(AND(G9&gt;15,G9&lt;=20),"/","")</f>
        <v/>
      </c>
      <c r="M9" s="27" t="str">
        <f t="shared" ref="M9:M48" si="6">IF(G9&gt;=12,"ผ่าน","ไม่ผ่าน")</f>
        <v>ไม่ผ่าน</v>
      </c>
      <c r="N9" s="7"/>
      <c r="O9" s="7"/>
      <c r="P9" s="7"/>
    </row>
    <row r="10" spans="1:16" s="2" customFormat="1" ht="15" customHeight="1" x14ac:dyDescent="0.2">
      <c r="A10" s="25">
        <v>3</v>
      </c>
      <c r="B10" s="36" t="s">
        <v>304</v>
      </c>
      <c r="C10" s="37" t="s">
        <v>305</v>
      </c>
      <c r="D10" s="22"/>
      <c r="E10" s="22"/>
      <c r="F10" s="22"/>
      <c r="G10" s="27">
        <f t="shared" si="0"/>
        <v>0</v>
      </c>
      <c r="H10" s="28" t="str">
        <f t="shared" si="1"/>
        <v>/</v>
      </c>
      <c r="I10" s="28" t="str">
        <f t="shared" si="2"/>
        <v/>
      </c>
      <c r="J10" s="27" t="str">
        <f t="shared" si="3"/>
        <v/>
      </c>
      <c r="K10" s="27" t="str">
        <f t="shared" si="4"/>
        <v/>
      </c>
      <c r="L10" s="27" t="str">
        <f t="shared" si="5"/>
        <v/>
      </c>
      <c r="M10" s="27" t="str">
        <f t="shared" si="6"/>
        <v>ไม่ผ่าน</v>
      </c>
      <c r="N10" s="7"/>
      <c r="O10" s="7"/>
      <c r="P10" s="7"/>
    </row>
    <row r="11" spans="1:16" s="2" customFormat="1" ht="15" customHeight="1" x14ac:dyDescent="0.2">
      <c r="A11" s="25">
        <v>4</v>
      </c>
      <c r="B11" s="36" t="s">
        <v>306</v>
      </c>
      <c r="C11" s="37" t="s">
        <v>79</v>
      </c>
      <c r="D11" s="22"/>
      <c r="E11" s="22"/>
      <c r="F11" s="22"/>
      <c r="G11" s="27">
        <f t="shared" si="0"/>
        <v>0</v>
      </c>
      <c r="H11" s="28" t="str">
        <f t="shared" si="1"/>
        <v>/</v>
      </c>
      <c r="I11" s="28" t="str">
        <f t="shared" si="2"/>
        <v/>
      </c>
      <c r="J11" s="27" t="str">
        <f t="shared" si="3"/>
        <v/>
      </c>
      <c r="K11" s="27" t="str">
        <f t="shared" si="4"/>
        <v/>
      </c>
      <c r="L11" s="27" t="str">
        <f t="shared" si="5"/>
        <v/>
      </c>
      <c r="M11" s="27" t="str">
        <f t="shared" si="6"/>
        <v>ไม่ผ่าน</v>
      </c>
      <c r="N11" s="7"/>
      <c r="O11" s="7"/>
      <c r="P11" s="7"/>
    </row>
    <row r="12" spans="1:16" s="2" customFormat="1" ht="15" customHeight="1" x14ac:dyDescent="0.2">
      <c r="A12" s="25">
        <v>5</v>
      </c>
      <c r="B12" s="36" t="s">
        <v>307</v>
      </c>
      <c r="C12" s="37" t="s">
        <v>308</v>
      </c>
      <c r="D12" s="22"/>
      <c r="E12" s="22"/>
      <c r="F12" s="22"/>
      <c r="G12" s="27">
        <f t="shared" si="0"/>
        <v>0</v>
      </c>
      <c r="H12" s="28" t="str">
        <f t="shared" si="1"/>
        <v>/</v>
      </c>
      <c r="I12" s="28" t="str">
        <f t="shared" si="2"/>
        <v/>
      </c>
      <c r="J12" s="27" t="str">
        <f t="shared" si="3"/>
        <v/>
      </c>
      <c r="K12" s="27" t="str">
        <f t="shared" si="4"/>
        <v/>
      </c>
      <c r="L12" s="27" t="str">
        <f t="shared" si="5"/>
        <v/>
      </c>
      <c r="M12" s="27" t="str">
        <f t="shared" si="6"/>
        <v>ไม่ผ่าน</v>
      </c>
      <c r="N12" s="7"/>
      <c r="O12" s="7"/>
      <c r="P12" s="7"/>
    </row>
    <row r="13" spans="1:16" s="2" customFormat="1" ht="15" customHeight="1" x14ac:dyDescent="0.2">
      <c r="A13" s="25">
        <v>6</v>
      </c>
      <c r="B13" s="36" t="s">
        <v>32</v>
      </c>
      <c r="C13" s="37" t="s">
        <v>309</v>
      </c>
      <c r="D13" s="22"/>
      <c r="E13" s="22"/>
      <c r="F13" s="22"/>
      <c r="G13" s="27">
        <f t="shared" si="0"/>
        <v>0</v>
      </c>
      <c r="H13" s="28" t="str">
        <f t="shared" si="1"/>
        <v>/</v>
      </c>
      <c r="I13" s="28" t="str">
        <f t="shared" si="2"/>
        <v/>
      </c>
      <c r="J13" s="27" t="str">
        <f t="shared" si="3"/>
        <v/>
      </c>
      <c r="K13" s="27" t="str">
        <f t="shared" si="4"/>
        <v/>
      </c>
      <c r="L13" s="27" t="str">
        <f t="shared" si="5"/>
        <v/>
      </c>
      <c r="M13" s="27" t="str">
        <f t="shared" si="6"/>
        <v>ไม่ผ่าน</v>
      </c>
      <c r="N13" s="7"/>
      <c r="O13" s="7"/>
      <c r="P13" s="7"/>
    </row>
    <row r="14" spans="1:16" s="2" customFormat="1" ht="15" customHeight="1" x14ac:dyDescent="0.2">
      <c r="A14" s="25">
        <v>7</v>
      </c>
      <c r="B14" s="36" t="s">
        <v>21</v>
      </c>
      <c r="C14" s="37" t="s">
        <v>310</v>
      </c>
      <c r="D14" s="22"/>
      <c r="E14" s="22"/>
      <c r="F14" s="22"/>
      <c r="G14" s="27">
        <f t="shared" si="0"/>
        <v>0</v>
      </c>
      <c r="H14" s="28" t="str">
        <f t="shared" si="1"/>
        <v>/</v>
      </c>
      <c r="I14" s="28" t="str">
        <f t="shared" si="2"/>
        <v/>
      </c>
      <c r="J14" s="27" t="str">
        <f t="shared" si="3"/>
        <v/>
      </c>
      <c r="K14" s="27" t="str">
        <f t="shared" si="4"/>
        <v/>
      </c>
      <c r="L14" s="27" t="str">
        <f t="shared" si="5"/>
        <v/>
      </c>
      <c r="M14" s="27" t="str">
        <f t="shared" si="6"/>
        <v>ไม่ผ่าน</v>
      </c>
      <c r="N14" s="7"/>
      <c r="O14" s="7"/>
      <c r="P14" s="7"/>
    </row>
    <row r="15" spans="1:16" s="2" customFormat="1" ht="15" customHeight="1" x14ac:dyDescent="0.2">
      <c r="A15" s="25">
        <v>8</v>
      </c>
      <c r="B15" s="36" t="s">
        <v>311</v>
      </c>
      <c r="C15" s="37" t="s">
        <v>312</v>
      </c>
      <c r="D15" s="22"/>
      <c r="E15" s="22"/>
      <c r="F15" s="22"/>
      <c r="G15" s="27">
        <f t="shared" si="0"/>
        <v>0</v>
      </c>
      <c r="H15" s="28" t="str">
        <f t="shared" si="1"/>
        <v>/</v>
      </c>
      <c r="I15" s="28" t="str">
        <f t="shared" si="2"/>
        <v/>
      </c>
      <c r="J15" s="27" t="str">
        <f t="shared" si="3"/>
        <v/>
      </c>
      <c r="K15" s="27" t="str">
        <f t="shared" si="4"/>
        <v/>
      </c>
      <c r="L15" s="27" t="str">
        <f t="shared" si="5"/>
        <v/>
      </c>
      <c r="M15" s="27" t="str">
        <f t="shared" si="6"/>
        <v>ไม่ผ่าน</v>
      </c>
      <c r="N15" s="7"/>
      <c r="O15" s="7"/>
      <c r="P15" s="7"/>
    </row>
    <row r="16" spans="1:16" s="2" customFormat="1" ht="15" customHeight="1" x14ac:dyDescent="0.2">
      <c r="A16" s="25">
        <v>9</v>
      </c>
      <c r="B16" s="36" t="s">
        <v>313</v>
      </c>
      <c r="C16" s="37" t="s">
        <v>314</v>
      </c>
      <c r="D16" s="22"/>
      <c r="E16" s="22"/>
      <c r="F16" s="22"/>
      <c r="G16" s="27">
        <f t="shared" si="0"/>
        <v>0</v>
      </c>
      <c r="H16" s="28" t="str">
        <f t="shared" si="1"/>
        <v>/</v>
      </c>
      <c r="I16" s="28" t="str">
        <f t="shared" si="2"/>
        <v/>
      </c>
      <c r="J16" s="27" t="str">
        <f t="shared" si="3"/>
        <v/>
      </c>
      <c r="K16" s="27" t="str">
        <f t="shared" si="4"/>
        <v/>
      </c>
      <c r="L16" s="27" t="str">
        <f t="shared" si="5"/>
        <v/>
      </c>
      <c r="M16" s="27" t="str">
        <f t="shared" si="6"/>
        <v>ไม่ผ่าน</v>
      </c>
      <c r="N16" s="7"/>
      <c r="O16" s="7"/>
      <c r="P16" s="7"/>
    </row>
    <row r="17" spans="1:29" s="2" customFormat="1" ht="15" customHeight="1" x14ac:dyDescent="0.2">
      <c r="A17" s="25">
        <v>10</v>
      </c>
      <c r="B17" s="36" t="s">
        <v>315</v>
      </c>
      <c r="C17" s="37" t="s">
        <v>316</v>
      </c>
      <c r="D17" s="22"/>
      <c r="E17" s="22"/>
      <c r="F17" s="22"/>
      <c r="G17" s="27">
        <f t="shared" si="0"/>
        <v>0</v>
      </c>
      <c r="H17" s="28" t="str">
        <f t="shared" si="1"/>
        <v>/</v>
      </c>
      <c r="I17" s="28" t="str">
        <f t="shared" si="2"/>
        <v/>
      </c>
      <c r="J17" s="27" t="str">
        <f t="shared" si="3"/>
        <v/>
      </c>
      <c r="K17" s="27" t="str">
        <f t="shared" si="4"/>
        <v/>
      </c>
      <c r="L17" s="27" t="str">
        <f t="shared" si="5"/>
        <v/>
      </c>
      <c r="M17" s="27" t="str">
        <f t="shared" si="6"/>
        <v>ไม่ผ่าน</v>
      </c>
      <c r="N17" s="7"/>
      <c r="O17" s="7"/>
      <c r="P17" s="7"/>
    </row>
    <row r="18" spans="1:29" s="2" customFormat="1" ht="15" customHeight="1" x14ac:dyDescent="0.2">
      <c r="A18" s="25">
        <v>11</v>
      </c>
      <c r="B18" s="36" t="s">
        <v>317</v>
      </c>
      <c r="C18" s="37" t="s">
        <v>318</v>
      </c>
      <c r="D18" s="22"/>
      <c r="E18" s="22"/>
      <c r="F18" s="22"/>
      <c r="G18" s="27">
        <f t="shared" si="0"/>
        <v>0</v>
      </c>
      <c r="H18" s="28" t="str">
        <f t="shared" si="1"/>
        <v>/</v>
      </c>
      <c r="I18" s="28" t="str">
        <f t="shared" si="2"/>
        <v/>
      </c>
      <c r="J18" s="27" t="str">
        <f t="shared" si="3"/>
        <v/>
      </c>
      <c r="K18" s="27" t="str">
        <f t="shared" si="4"/>
        <v/>
      </c>
      <c r="L18" s="27" t="str">
        <f t="shared" si="5"/>
        <v/>
      </c>
      <c r="M18" s="27" t="str">
        <f t="shared" si="6"/>
        <v>ไม่ผ่าน</v>
      </c>
      <c r="N18" s="7"/>
      <c r="O18" s="7"/>
      <c r="P18" s="7"/>
    </row>
    <row r="19" spans="1:29" s="2" customFormat="1" ht="15" customHeight="1" x14ac:dyDescent="0.2">
      <c r="A19" s="25">
        <v>12</v>
      </c>
      <c r="B19" s="36" t="s">
        <v>319</v>
      </c>
      <c r="C19" s="37" t="s">
        <v>320</v>
      </c>
      <c r="D19" s="22"/>
      <c r="E19" s="22"/>
      <c r="F19" s="22"/>
      <c r="G19" s="27">
        <f t="shared" si="0"/>
        <v>0</v>
      </c>
      <c r="H19" s="28" t="str">
        <f t="shared" si="1"/>
        <v>/</v>
      </c>
      <c r="I19" s="28" t="str">
        <f t="shared" si="2"/>
        <v/>
      </c>
      <c r="J19" s="27" t="str">
        <f t="shared" si="3"/>
        <v/>
      </c>
      <c r="K19" s="27" t="str">
        <f t="shared" si="4"/>
        <v/>
      </c>
      <c r="L19" s="27" t="str">
        <f t="shared" si="5"/>
        <v/>
      </c>
      <c r="M19" s="27" t="str">
        <f t="shared" si="6"/>
        <v>ไม่ผ่าน</v>
      </c>
      <c r="N19" s="7"/>
      <c r="O19" s="7"/>
      <c r="P19" s="7"/>
    </row>
    <row r="20" spans="1:29" s="2" customFormat="1" ht="14.25" customHeight="1" x14ac:dyDescent="0.2">
      <c r="A20" s="25">
        <v>13</v>
      </c>
      <c r="B20" s="36" t="s">
        <v>321</v>
      </c>
      <c r="C20" s="37" t="s">
        <v>322</v>
      </c>
      <c r="D20" s="22"/>
      <c r="E20" s="22"/>
      <c r="F20" s="22"/>
      <c r="G20" s="27">
        <f t="shared" si="0"/>
        <v>0</v>
      </c>
      <c r="H20" s="28" t="str">
        <f t="shared" si="1"/>
        <v>/</v>
      </c>
      <c r="I20" s="28" t="str">
        <f t="shared" si="2"/>
        <v/>
      </c>
      <c r="J20" s="27" t="str">
        <f t="shared" si="3"/>
        <v/>
      </c>
      <c r="K20" s="27" t="str">
        <f t="shared" si="4"/>
        <v/>
      </c>
      <c r="L20" s="27" t="str">
        <f t="shared" si="5"/>
        <v/>
      </c>
      <c r="M20" s="27" t="str">
        <f t="shared" si="6"/>
        <v>ไม่ผ่าน</v>
      </c>
      <c r="N20" s="7"/>
      <c r="O20" s="7"/>
      <c r="P20" s="7"/>
      <c r="Q20" s="5"/>
      <c r="R20" s="4"/>
      <c r="S20" s="4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2" customFormat="1" ht="15" customHeight="1" x14ac:dyDescent="0.2">
      <c r="A21" s="25">
        <v>14</v>
      </c>
      <c r="B21" s="36" t="s">
        <v>85</v>
      </c>
      <c r="C21" s="37" t="s">
        <v>323</v>
      </c>
      <c r="D21" s="22"/>
      <c r="E21" s="22"/>
      <c r="F21" s="22"/>
      <c r="G21" s="27">
        <f t="shared" si="0"/>
        <v>0</v>
      </c>
      <c r="H21" s="28" t="str">
        <f t="shared" si="1"/>
        <v>/</v>
      </c>
      <c r="I21" s="28" t="str">
        <f t="shared" si="2"/>
        <v/>
      </c>
      <c r="J21" s="27" t="str">
        <f t="shared" si="3"/>
        <v/>
      </c>
      <c r="K21" s="27" t="str">
        <f t="shared" si="4"/>
        <v/>
      </c>
      <c r="L21" s="27" t="str">
        <f t="shared" si="5"/>
        <v/>
      </c>
      <c r="M21" s="27" t="str">
        <f t="shared" si="6"/>
        <v>ไม่ผ่าน</v>
      </c>
      <c r="N21" s="7"/>
      <c r="O21" s="7"/>
      <c r="P21" s="7"/>
    </row>
    <row r="22" spans="1:29" s="2" customFormat="1" ht="15" customHeight="1" x14ac:dyDescent="0.2">
      <c r="A22" s="25">
        <v>15</v>
      </c>
      <c r="B22" s="36" t="s">
        <v>324</v>
      </c>
      <c r="C22" s="37" t="s">
        <v>325</v>
      </c>
      <c r="D22" s="22"/>
      <c r="E22" s="22"/>
      <c r="F22" s="22"/>
      <c r="G22" s="27">
        <f t="shared" si="0"/>
        <v>0</v>
      </c>
      <c r="H22" s="28" t="str">
        <f t="shared" si="1"/>
        <v>/</v>
      </c>
      <c r="I22" s="28" t="str">
        <f t="shared" si="2"/>
        <v/>
      </c>
      <c r="J22" s="27" t="str">
        <f t="shared" si="3"/>
        <v/>
      </c>
      <c r="K22" s="27" t="str">
        <f t="shared" si="4"/>
        <v/>
      </c>
      <c r="L22" s="27" t="str">
        <f t="shared" si="5"/>
        <v/>
      </c>
      <c r="M22" s="27" t="str">
        <f t="shared" si="6"/>
        <v>ไม่ผ่าน</v>
      </c>
      <c r="N22" s="7"/>
      <c r="O22" s="7"/>
      <c r="P22" s="7"/>
    </row>
    <row r="23" spans="1:29" s="2" customFormat="1" ht="15" customHeight="1" x14ac:dyDescent="0.2">
      <c r="A23" s="25">
        <v>16</v>
      </c>
      <c r="B23" s="36" t="s">
        <v>326</v>
      </c>
      <c r="C23" s="37" t="s">
        <v>327</v>
      </c>
      <c r="D23" s="22"/>
      <c r="E23" s="22"/>
      <c r="F23" s="22"/>
      <c r="G23" s="27">
        <f t="shared" si="0"/>
        <v>0</v>
      </c>
      <c r="H23" s="28" t="str">
        <f t="shared" si="1"/>
        <v>/</v>
      </c>
      <c r="I23" s="28" t="str">
        <f t="shared" si="2"/>
        <v/>
      </c>
      <c r="J23" s="27" t="str">
        <f t="shared" si="3"/>
        <v/>
      </c>
      <c r="K23" s="27" t="str">
        <f t="shared" si="4"/>
        <v/>
      </c>
      <c r="L23" s="27" t="str">
        <f t="shared" si="5"/>
        <v/>
      </c>
      <c r="M23" s="27" t="str">
        <f t="shared" si="6"/>
        <v>ไม่ผ่าน</v>
      </c>
      <c r="N23" s="7"/>
      <c r="O23" s="7"/>
      <c r="P23" s="7"/>
    </row>
    <row r="24" spans="1:29" s="2" customFormat="1" ht="15" customHeight="1" x14ac:dyDescent="0.2">
      <c r="A24" s="25">
        <v>17</v>
      </c>
      <c r="B24" s="36" t="s">
        <v>328</v>
      </c>
      <c r="C24" s="37" t="s">
        <v>329</v>
      </c>
      <c r="D24" s="22"/>
      <c r="E24" s="22"/>
      <c r="F24" s="22"/>
      <c r="G24" s="27">
        <f t="shared" si="0"/>
        <v>0</v>
      </c>
      <c r="H24" s="28" t="str">
        <f t="shared" si="1"/>
        <v>/</v>
      </c>
      <c r="I24" s="28" t="str">
        <f t="shared" si="2"/>
        <v/>
      </c>
      <c r="J24" s="27" t="str">
        <f t="shared" si="3"/>
        <v/>
      </c>
      <c r="K24" s="27" t="str">
        <f t="shared" si="4"/>
        <v/>
      </c>
      <c r="L24" s="27" t="str">
        <f t="shared" si="5"/>
        <v/>
      </c>
      <c r="M24" s="27" t="str">
        <f t="shared" si="6"/>
        <v>ไม่ผ่าน</v>
      </c>
      <c r="N24" s="7"/>
      <c r="O24" s="7"/>
      <c r="P24" s="7"/>
    </row>
    <row r="25" spans="1:29" s="2" customFormat="1" ht="15" customHeight="1" x14ac:dyDescent="0.2">
      <c r="A25" s="25">
        <v>18</v>
      </c>
      <c r="B25" s="36" t="s">
        <v>330</v>
      </c>
      <c r="C25" s="37" t="s">
        <v>331</v>
      </c>
      <c r="D25" s="22"/>
      <c r="E25" s="22"/>
      <c r="F25" s="22"/>
      <c r="G25" s="27">
        <f t="shared" si="0"/>
        <v>0</v>
      </c>
      <c r="H25" s="28" t="str">
        <f t="shared" si="1"/>
        <v>/</v>
      </c>
      <c r="I25" s="28" t="str">
        <f t="shared" si="2"/>
        <v/>
      </c>
      <c r="J25" s="27" t="str">
        <f t="shared" si="3"/>
        <v/>
      </c>
      <c r="K25" s="27" t="str">
        <f t="shared" si="4"/>
        <v/>
      </c>
      <c r="L25" s="27" t="str">
        <f t="shared" si="5"/>
        <v/>
      </c>
      <c r="M25" s="27" t="str">
        <f t="shared" si="6"/>
        <v>ไม่ผ่าน</v>
      </c>
      <c r="N25" s="7"/>
      <c r="O25" s="7"/>
      <c r="P25" s="7"/>
    </row>
    <row r="26" spans="1:29" s="2" customFormat="1" ht="15" customHeight="1" x14ac:dyDescent="0.2">
      <c r="A26" s="25">
        <v>19</v>
      </c>
      <c r="B26" s="36" t="s">
        <v>332</v>
      </c>
      <c r="C26" s="37" t="s">
        <v>333</v>
      </c>
      <c r="D26" s="22"/>
      <c r="E26" s="22"/>
      <c r="F26" s="22"/>
      <c r="G26" s="27">
        <f t="shared" si="0"/>
        <v>0</v>
      </c>
      <c r="H26" s="28" t="str">
        <f t="shared" si="1"/>
        <v>/</v>
      </c>
      <c r="I26" s="28" t="str">
        <f t="shared" si="2"/>
        <v/>
      </c>
      <c r="J26" s="27" t="str">
        <f t="shared" si="3"/>
        <v/>
      </c>
      <c r="K26" s="27" t="str">
        <f t="shared" si="4"/>
        <v/>
      </c>
      <c r="L26" s="27" t="str">
        <f t="shared" si="5"/>
        <v/>
      </c>
      <c r="M26" s="27" t="str">
        <f t="shared" si="6"/>
        <v>ไม่ผ่าน</v>
      </c>
      <c r="N26" s="7"/>
      <c r="O26" s="7"/>
      <c r="P26" s="7"/>
    </row>
    <row r="27" spans="1:29" s="2" customFormat="1" ht="15" customHeight="1" x14ac:dyDescent="0.2">
      <c r="A27" s="25">
        <v>20</v>
      </c>
      <c r="B27" s="36" t="s">
        <v>176</v>
      </c>
      <c r="C27" s="37" t="s">
        <v>247</v>
      </c>
      <c r="D27" s="22"/>
      <c r="E27" s="22"/>
      <c r="F27" s="22"/>
      <c r="G27" s="27">
        <f t="shared" si="0"/>
        <v>0</v>
      </c>
      <c r="H27" s="28" t="str">
        <f t="shared" si="1"/>
        <v>/</v>
      </c>
      <c r="I27" s="28" t="str">
        <f t="shared" si="2"/>
        <v/>
      </c>
      <c r="J27" s="27" t="str">
        <f t="shared" si="3"/>
        <v/>
      </c>
      <c r="K27" s="27" t="str">
        <f t="shared" si="4"/>
        <v/>
      </c>
      <c r="L27" s="27" t="str">
        <f t="shared" si="5"/>
        <v/>
      </c>
      <c r="M27" s="27" t="str">
        <f t="shared" si="6"/>
        <v>ไม่ผ่าน</v>
      </c>
      <c r="N27" s="7"/>
      <c r="O27" s="7"/>
      <c r="P27" s="7"/>
    </row>
    <row r="28" spans="1:29" s="2" customFormat="1" ht="15" customHeight="1" x14ac:dyDescent="0.2">
      <c r="A28" s="25">
        <v>21</v>
      </c>
      <c r="B28" s="36" t="s">
        <v>334</v>
      </c>
      <c r="C28" s="37" t="s">
        <v>335</v>
      </c>
      <c r="D28" s="22"/>
      <c r="E28" s="22"/>
      <c r="F28" s="22"/>
      <c r="G28" s="27">
        <f t="shared" si="0"/>
        <v>0</v>
      </c>
      <c r="H28" s="28" t="str">
        <f t="shared" si="1"/>
        <v>/</v>
      </c>
      <c r="I28" s="28" t="str">
        <f t="shared" si="2"/>
        <v/>
      </c>
      <c r="J28" s="27" t="str">
        <f t="shared" si="3"/>
        <v/>
      </c>
      <c r="K28" s="27" t="str">
        <f t="shared" si="4"/>
        <v/>
      </c>
      <c r="L28" s="27" t="str">
        <f t="shared" si="5"/>
        <v/>
      </c>
      <c r="M28" s="27" t="str">
        <f t="shared" si="6"/>
        <v>ไม่ผ่าน</v>
      </c>
      <c r="N28" s="7"/>
      <c r="O28" s="7"/>
      <c r="P28" s="7"/>
    </row>
    <row r="29" spans="1:29" s="2" customFormat="1" ht="15" customHeight="1" x14ac:dyDescent="0.2">
      <c r="A29" s="25">
        <v>22</v>
      </c>
      <c r="B29" s="36" t="s">
        <v>336</v>
      </c>
      <c r="C29" s="37" t="s">
        <v>337</v>
      </c>
      <c r="D29" s="22"/>
      <c r="E29" s="22"/>
      <c r="F29" s="22"/>
      <c r="G29" s="27">
        <f t="shared" si="0"/>
        <v>0</v>
      </c>
      <c r="H29" s="28" t="str">
        <f t="shared" si="1"/>
        <v>/</v>
      </c>
      <c r="I29" s="28" t="str">
        <f t="shared" si="2"/>
        <v/>
      </c>
      <c r="J29" s="27" t="str">
        <f t="shared" si="3"/>
        <v/>
      </c>
      <c r="K29" s="27" t="str">
        <f t="shared" si="4"/>
        <v/>
      </c>
      <c r="L29" s="27" t="str">
        <f t="shared" si="5"/>
        <v/>
      </c>
      <c r="M29" s="27" t="str">
        <f t="shared" si="6"/>
        <v>ไม่ผ่าน</v>
      </c>
      <c r="N29" s="7"/>
      <c r="O29" s="7"/>
      <c r="P29" s="7"/>
    </row>
    <row r="30" spans="1:29" s="2" customFormat="1" ht="15" customHeight="1" x14ac:dyDescent="0.2">
      <c r="A30" s="25">
        <v>23</v>
      </c>
      <c r="B30" s="36" t="s">
        <v>338</v>
      </c>
      <c r="C30" s="37" t="s">
        <v>339</v>
      </c>
      <c r="D30" s="22"/>
      <c r="E30" s="22"/>
      <c r="F30" s="22"/>
      <c r="G30" s="27">
        <f t="shared" si="0"/>
        <v>0</v>
      </c>
      <c r="H30" s="28" t="str">
        <f t="shared" si="1"/>
        <v>/</v>
      </c>
      <c r="I30" s="28" t="str">
        <f t="shared" si="2"/>
        <v/>
      </c>
      <c r="J30" s="27" t="str">
        <f t="shared" si="3"/>
        <v/>
      </c>
      <c r="K30" s="27" t="str">
        <f t="shared" si="4"/>
        <v/>
      </c>
      <c r="L30" s="27" t="str">
        <f t="shared" si="5"/>
        <v/>
      </c>
      <c r="M30" s="27" t="str">
        <f t="shared" si="6"/>
        <v>ไม่ผ่าน</v>
      </c>
      <c r="N30" s="7"/>
      <c r="O30" s="7"/>
      <c r="P30" s="7"/>
    </row>
    <row r="31" spans="1:29" s="2" customFormat="1" ht="15" customHeight="1" x14ac:dyDescent="0.2">
      <c r="A31" s="25">
        <v>24</v>
      </c>
      <c r="B31" s="36" t="s">
        <v>24</v>
      </c>
      <c r="C31" s="37" t="s">
        <v>340</v>
      </c>
      <c r="D31" s="22"/>
      <c r="E31" s="22"/>
      <c r="F31" s="22"/>
      <c r="G31" s="27">
        <f t="shared" si="0"/>
        <v>0</v>
      </c>
      <c r="H31" s="28" t="str">
        <f t="shared" si="1"/>
        <v>/</v>
      </c>
      <c r="I31" s="28" t="str">
        <f t="shared" si="2"/>
        <v/>
      </c>
      <c r="J31" s="27" t="str">
        <f t="shared" si="3"/>
        <v/>
      </c>
      <c r="K31" s="27" t="str">
        <f t="shared" si="4"/>
        <v/>
      </c>
      <c r="L31" s="27" t="str">
        <f t="shared" si="5"/>
        <v/>
      </c>
      <c r="M31" s="27" t="str">
        <f t="shared" si="6"/>
        <v>ไม่ผ่าน</v>
      </c>
      <c r="N31" s="7"/>
      <c r="O31" s="7"/>
      <c r="P31" s="7"/>
    </row>
    <row r="32" spans="1:29" s="2" customFormat="1" ht="15" customHeight="1" x14ac:dyDescent="0.2">
      <c r="A32" s="25">
        <v>25</v>
      </c>
      <c r="B32" s="36" t="s">
        <v>27</v>
      </c>
      <c r="C32" s="37" t="s">
        <v>341</v>
      </c>
      <c r="D32" s="22"/>
      <c r="E32" s="22"/>
      <c r="F32" s="22"/>
      <c r="G32" s="27">
        <f t="shared" si="0"/>
        <v>0</v>
      </c>
      <c r="H32" s="28" t="str">
        <f t="shared" si="1"/>
        <v>/</v>
      </c>
      <c r="I32" s="28" t="str">
        <f t="shared" si="2"/>
        <v/>
      </c>
      <c r="J32" s="27" t="str">
        <f t="shared" si="3"/>
        <v/>
      </c>
      <c r="K32" s="27" t="str">
        <f t="shared" si="4"/>
        <v/>
      </c>
      <c r="L32" s="27" t="str">
        <f t="shared" si="5"/>
        <v/>
      </c>
      <c r="M32" s="27" t="str">
        <f t="shared" si="6"/>
        <v>ไม่ผ่าน</v>
      </c>
      <c r="N32" s="7"/>
      <c r="O32" s="7"/>
      <c r="P32" s="7"/>
    </row>
    <row r="33" spans="1:16" s="2" customFormat="1" ht="15" customHeight="1" x14ac:dyDescent="0.2">
      <c r="A33" s="25">
        <v>26</v>
      </c>
      <c r="B33" s="36" t="s">
        <v>342</v>
      </c>
      <c r="C33" s="37" t="s">
        <v>343</v>
      </c>
      <c r="D33" s="22"/>
      <c r="E33" s="22"/>
      <c r="F33" s="22"/>
      <c r="G33" s="27">
        <f t="shared" si="0"/>
        <v>0</v>
      </c>
      <c r="H33" s="28" t="str">
        <f t="shared" si="1"/>
        <v>/</v>
      </c>
      <c r="I33" s="28" t="str">
        <f t="shared" si="2"/>
        <v/>
      </c>
      <c r="J33" s="27" t="str">
        <f t="shared" si="3"/>
        <v/>
      </c>
      <c r="K33" s="27" t="str">
        <f t="shared" si="4"/>
        <v/>
      </c>
      <c r="L33" s="27" t="str">
        <f t="shared" si="5"/>
        <v/>
      </c>
      <c r="M33" s="27" t="str">
        <f t="shared" si="6"/>
        <v>ไม่ผ่าน</v>
      </c>
      <c r="N33" s="7"/>
      <c r="O33" s="7"/>
      <c r="P33" s="7"/>
    </row>
    <row r="34" spans="1:16" s="2" customFormat="1" ht="15" customHeight="1" x14ac:dyDescent="0.2">
      <c r="A34" s="25">
        <v>27</v>
      </c>
      <c r="B34" s="36" t="s">
        <v>344</v>
      </c>
      <c r="C34" s="37" t="s">
        <v>345</v>
      </c>
      <c r="D34" s="22"/>
      <c r="E34" s="22"/>
      <c r="F34" s="22"/>
      <c r="G34" s="27">
        <f t="shared" si="0"/>
        <v>0</v>
      </c>
      <c r="H34" s="28" t="str">
        <f t="shared" si="1"/>
        <v>/</v>
      </c>
      <c r="I34" s="28" t="str">
        <f t="shared" si="2"/>
        <v/>
      </c>
      <c r="J34" s="27" t="str">
        <f t="shared" si="3"/>
        <v/>
      </c>
      <c r="K34" s="27" t="str">
        <f t="shared" si="4"/>
        <v/>
      </c>
      <c r="L34" s="27" t="str">
        <f t="shared" si="5"/>
        <v/>
      </c>
      <c r="M34" s="27" t="str">
        <f t="shared" si="6"/>
        <v>ไม่ผ่าน</v>
      </c>
      <c r="N34" s="7"/>
      <c r="O34" s="7"/>
      <c r="P34" s="7"/>
    </row>
    <row r="35" spans="1:16" s="2" customFormat="1" ht="15" customHeight="1" x14ac:dyDescent="0.2">
      <c r="A35" s="25">
        <v>28</v>
      </c>
      <c r="B35" s="36" t="s">
        <v>93</v>
      </c>
      <c r="C35" s="37" t="s">
        <v>346</v>
      </c>
      <c r="D35" s="22"/>
      <c r="E35" s="22"/>
      <c r="F35" s="22"/>
      <c r="G35" s="27">
        <f t="shared" si="0"/>
        <v>0</v>
      </c>
      <c r="H35" s="28" t="str">
        <f t="shared" si="1"/>
        <v>/</v>
      </c>
      <c r="I35" s="28" t="str">
        <f t="shared" si="2"/>
        <v/>
      </c>
      <c r="J35" s="27" t="str">
        <f t="shared" si="3"/>
        <v/>
      </c>
      <c r="K35" s="27" t="str">
        <f t="shared" si="4"/>
        <v/>
      </c>
      <c r="L35" s="27" t="str">
        <f t="shared" si="5"/>
        <v/>
      </c>
      <c r="M35" s="27" t="str">
        <f t="shared" si="6"/>
        <v>ไม่ผ่าน</v>
      </c>
      <c r="N35" s="7"/>
      <c r="O35" s="7"/>
      <c r="P35" s="7"/>
    </row>
    <row r="36" spans="1:16" s="2" customFormat="1" ht="15" customHeight="1" x14ac:dyDescent="0.2">
      <c r="A36" s="25">
        <v>29</v>
      </c>
      <c r="B36" s="30" t="s">
        <v>347</v>
      </c>
      <c r="C36" s="31" t="s">
        <v>348</v>
      </c>
      <c r="D36" s="22"/>
      <c r="E36" s="22"/>
      <c r="F36" s="22"/>
      <c r="G36" s="27">
        <f t="shared" si="0"/>
        <v>0</v>
      </c>
      <c r="H36" s="28" t="str">
        <f t="shared" si="1"/>
        <v>/</v>
      </c>
      <c r="I36" s="28" t="str">
        <f t="shared" si="2"/>
        <v/>
      </c>
      <c r="J36" s="27" t="str">
        <f t="shared" si="3"/>
        <v/>
      </c>
      <c r="K36" s="27" t="str">
        <f t="shared" si="4"/>
        <v/>
      </c>
      <c r="L36" s="27" t="str">
        <f t="shared" si="5"/>
        <v/>
      </c>
      <c r="M36" s="27" t="str">
        <f t="shared" si="6"/>
        <v>ไม่ผ่าน</v>
      </c>
      <c r="N36" s="7"/>
      <c r="O36" s="7"/>
      <c r="P36" s="7"/>
    </row>
    <row r="37" spans="1:16" s="2" customFormat="1" ht="15" customHeight="1" x14ac:dyDescent="0.2">
      <c r="A37" s="25">
        <v>30</v>
      </c>
      <c r="B37" s="36" t="s">
        <v>287</v>
      </c>
      <c r="C37" s="37" t="s">
        <v>349</v>
      </c>
      <c r="D37" s="22"/>
      <c r="E37" s="22"/>
      <c r="F37" s="22"/>
      <c r="G37" s="27">
        <f t="shared" si="0"/>
        <v>0</v>
      </c>
      <c r="H37" s="28" t="str">
        <f t="shared" si="1"/>
        <v>/</v>
      </c>
      <c r="I37" s="28" t="str">
        <f t="shared" si="2"/>
        <v/>
      </c>
      <c r="J37" s="27" t="str">
        <f t="shared" si="3"/>
        <v/>
      </c>
      <c r="K37" s="27" t="str">
        <f t="shared" si="4"/>
        <v/>
      </c>
      <c r="L37" s="27" t="str">
        <f t="shared" si="5"/>
        <v/>
      </c>
      <c r="M37" s="27" t="str">
        <f t="shared" si="6"/>
        <v>ไม่ผ่าน</v>
      </c>
      <c r="N37" s="7"/>
      <c r="O37" s="7"/>
      <c r="P37" s="7"/>
    </row>
    <row r="38" spans="1:16" s="2" customFormat="1" ht="15" customHeight="1" x14ac:dyDescent="0.2">
      <c r="A38" s="25">
        <v>31</v>
      </c>
      <c r="B38" s="36" t="s">
        <v>350</v>
      </c>
      <c r="C38" s="37" t="s">
        <v>351</v>
      </c>
      <c r="D38" s="22"/>
      <c r="E38" s="22"/>
      <c r="F38" s="22"/>
      <c r="G38" s="27">
        <f t="shared" si="0"/>
        <v>0</v>
      </c>
      <c r="H38" s="28" t="str">
        <f t="shared" si="1"/>
        <v>/</v>
      </c>
      <c r="I38" s="28" t="str">
        <f t="shared" si="2"/>
        <v/>
      </c>
      <c r="J38" s="27" t="str">
        <f t="shared" si="3"/>
        <v/>
      </c>
      <c r="K38" s="27" t="str">
        <f t="shared" si="4"/>
        <v/>
      </c>
      <c r="L38" s="27" t="str">
        <f t="shared" si="5"/>
        <v/>
      </c>
      <c r="M38" s="27" t="str">
        <f t="shared" si="6"/>
        <v>ไม่ผ่าน</v>
      </c>
      <c r="N38" s="7"/>
      <c r="O38" s="7"/>
      <c r="P38" s="7"/>
    </row>
    <row r="39" spans="1:16" s="2" customFormat="1" ht="15" customHeight="1" x14ac:dyDescent="0.2">
      <c r="A39" s="25">
        <v>32</v>
      </c>
      <c r="B39" s="30" t="s">
        <v>352</v>
      </c>
      <c r="C39" s="31" t="s">
        <v>353</v>
      </c>
      <c r="D39" s="22"/>
      <c r="E39" s="22"/>
      <c r="F39" s="22"/>
      <c r="G39" s="27">
        <f t="shared" si="0"/>
        <v>0</v>
      </c>
      <c r="H39" s="28" t="str">
        <f t="shared" si="1"/>
        <v>/</v>
      </c>
      <c r="I39" s="28" t="str">
        <f t="shared" si="2"/>
        <v/>
      </c>
      <c r="J39" s="27" t="str">
        <f t="shared" si="3"/>
        <v/>
      </c>
      <c r="K39" s="27" t="str">
        <f t="shared" si="4"/>
        <v/>
      </c>
      <c r="L39" s="27" t="str">
        <f t="shared" si="5"/>
        <v/>
      </c>
      <c r="M39" s="27" t="str">
        <f t="shared" si="6"/>
        <v>ไม่ผ่าน</v>
      </c>
      <c r="N39" s="7"/>
      <c r="O39" s="7"/>
      <c r="P39" s="7"/>
    </row>
    <row r="40" spans="1:16" s="2" customFormat="1" ht="15" customHeight="1" x14ac:dyDescent="0.2">
      <c r="A40" s="25">
        <v>33</v>
      </c>
      <c r="B40" s="36" t="s">
        <v>354</v>
      </c>
      <c r="C40" s="37" t="s">
        <v>355</v>
      </c>
      <c r="D40" s="22"/>
      <c r="E40" s="22"/>
      <c r="F40" s="22"/>
      <c r="G40" s="27">
        <f t="shared" si="0"/>
        <v>0</v>
      </c>
      <c r="H40" s="28" t="str">
        <f t="shared" si="1"/>
        <v>/</v>
      </c>
      <c r="I40" s="28" t="str">
        <f t="shared" si="2"/>
        <v/>
      </c>
      <c r="J40" s="27" t="str">
        <f t="shared" si="3"/>
        <v/>
      </c>
      <c r="K40" s="27" t="str">
        <f t="shared" si="4"/>
        <v/>
      </c>
      <c r="L40" s="27" t="str">
        <f t="shared" si="5"/>
        <v/>
      </c>
      <c r="M40" s="27" t="str">
        <f t="shared" si="6"/>
        <v>ไม่ผ่าน</v>
      </c>
      <c r="N40" s="7"/>
      <c r="O40" s="7"/>
      <c r="P40" s="7"/>
    </row>
    <row r="41" spans="1:16" s="2" customFormat="1" ht="15" customHeight="1" x14ac:dyDescent="0.2">
      <c r="A41" s="25">
        <v>34</v>
      </c>
      <c r="B41" s="30" t="s">
        <v>356</v>
      </c>
      <c r="C41" s="31" t="s">
        <v>357</v>
      </c>
      <c r="D41" s="22"/>
      <c r="E41" s="22"/>
      <c r="F41" s="22"/>
      <c r="G41" s="27">
        <f t="shared" si="0"/>
        <v>0</v>
      </c>
      <c r="H41" s="28" t="str">
        <f t="shared" si="1"/>
        <v>/</v>
      </c>
      <c r="I41" s="28" t="str">
        <f t="shared" si="2"/>
        <v/>
      </c>
      <c r="J41" s="27" t="str">
        <f t="shared" si="3"/>
        <v/>
      </c>
      <c r="K41" s="27" t="str">
        <f t="shared" si="4"/>
        <v/>
      </c>
      <c r="L41" s="27" t="str">
        <f t="shared" si="5"/>
        <v/>
      </c>
      <c r="M41" s="27" t="str">
        <f t="shared" si="6"/>
        <v>ไม่ผ่าน</v>
      </c>
      <c r="N41" s="7"/>
      <c r="O41" s="7"/>
      <c r="P41" s="7"/>
    </row>
    <row r="42" spans="1:16" s="2" customFormat="1" ht="15" customHeight="1" x14ac:dyDescent="0.2">
      <c r="A42" s="25">
        <v>35</v>
      </c>
      <c r="B42" s="36" t="s">
        <v>358</v>
      </c>
      <c r="C42" s="37" t="s">
        <v>359</v>
      </c>
      <c r="D42" s="22"/>
      <c r="E42" s="22"/>
      <c r="F42" s="22"/>
      <c r="G42" s="27">
        <f t="shared" si="0"/>
        <v>0</v>
      </c>
      <c r="H42" s="28" t="str">
        <f t="shared" si="1"/>
        <v>/</v>
      </c>
      <c r="I42" s="28" t="str">
        <f t="shared" si="2"/>
        <v/>
      </c>
      <c r="J42" s="27" t="str">
        <f t="shared" si="3"/>
        <v/>
      </c>
      <c r="K42" s="27" t="str">
        <f t="shared" si="4"/>
        <v/>
      </c>
      <c r="L42" s="27" t="str">
        <f t="shared" si="5"/>
        <v/>
      </c>
      <c r="M42" s="27" t="str">
        <f t="shared" si="6"/>
        <v>ไม่ผ่าน</v>
      </c>
      <c r="N42" s="7"/>
      <c r="O42" s="7"/>
      <c r="P42" s="7"/>
    </row>
    <row r="43" spans="1:16" s="2" customFormat="1" ht="15" customHeight="1" x14ac:dyDescent="0.2">
      <c r="A43" s="25">
        <v>36</v>
      </c>
      <c r="B43" s="36" t="s">
        <v>360</v>
      </c>
      <c r="C43" s="37" t="s">
        <v>361</v>
      </c>
      <c r="D43" s="22"/>
      <c r="E43" s="22"/>
      <c r="F43" s="22"/>
      <c r="G43" s="27">
        <f t="shared" si="0"/>
        <v>0</v>
      </c>
      <c r="H43" s="28" t="str">
        <f t="shared" si="1"/>
        <v>/</v>
      </c>
      <c r="I43" s="28" t="str">
        <f t="shared" si="2"/>
        <v/>
      </c>
      <c r="J43" s="27" t="str">
        <f t="shared" si="3"/>
        <v/>
      </c>
      <c r="K43" s="27" t="str">
        <f t="shared" si="4"/>
        <v/>
      </c>
      <c r="L43" s="27" t="str">
        <f t="shared" si="5"/>
        <v/>
      </c>
      <c r="M43" s="27" t="str">
        <f t="shared" si="6"/>
        <v>ไม่ผ่าน</v>
      </c>
      <c r="N43" s="7"/>
      <c r="O43" s="7"/>
      <c r="P43" s="7"/>
    </row>
    <row r="44" spans="1:16" s="2" customFormat="1" ht="15" customHeight="1" x14ac:dyDescent="0.2">
      <c r="A44" s="25">
        <v>37</v>
      </c>
      <c r="B44" s="36" t="s">
        <v>362</v>
      </c>
      <c r="C44" s="37" t="s">
        <v>363</v>
      </c>
      <c r="D44" s="22"/>
      <c r="E44" s="22"/>
      <c r="F44" s="22"/>
      <c r="G44" s="27">
        <f t="shared" si="0"/>
        <v>0</v>
      </c>
      <c r="H44" s="28" t="str">
        <f t="shared" si="1"/>
        <v>/</v>
      </c>
      <c r="I44" s="28" t="str">
        <f t="shared" si="2"/>
        <v/>
      </c>
      <c r="J44" s="27" t="str">
        <f t="shared" si="3"/>
        <v/>
      </c>
      <c r="K44" s="27" t="str">
        <f t="shared" si="4"/>
        <v/>
      </c>
      <c r="L44" s="27" t="str">
        <f t="shared" si="5"/>
        <v/>
      </c>
      <c r="M44" s="27" t="str">
        <f t="shared" si="6"/>
        <v>ไม่ผ่าน</v>
      </c>
      <c r="N44" s="7"/>
      <c r="O44" s="7"/>
      <c r="P44" s="7"/>
    </row>
    <row r="45" spans="1:16" s="3" customFormat="1" ht="21" x14ac:dyDescent="0.3">
      <c r="A45" s="25">
        <v>38</v>
      </c>
      <c r="B45" s="36" t="s">
        <v>364</v>
      </c>
      <c r="C45" s="37" t="s">
        <v>365</v>
      </c>
      <c r="D45" s="22"/>
      <c r="E45" s="22"/>
      <c r="F45" s="22"/>
      <c r="G45" s="27">
        <f t="shared" si="0"/>
        <v>0</v>
      </c>
      <c r="H45" s="28" t="str">
        <f t="shared" si="1"/>
        <v>/</v>
      </c>
      <c r="I45" s="28" t="str">
        <f t="shared" si="2"/>
        <v/>
      </c>
      <c r="J45" s="27" t="str">
        <f t="shared" si="3"/>
        <v/>
      </c>
      <c r="K45" s="27" t="str">
        <f t="shared" si="4"/>
        <v/>
      </c>
      <c r="L45" s="27" t="str">
        <f t="shared" si="5"/>
        <v/>
      </c>
      <c r="M45" s="27" t="str">
        <f t="shared" si="6"/>
        <v>ไม่ผ่าน</v>
      </c>
      <c r="N45" s="11"/>
      <c r="O45" s="11"/>
      <c r="P45" s="11"/>
    </row>
    <row r="46" spans="1:16" s="3" customFormat="1" ht="21" x14ac:dyDescent="0.3">
      <c r="A46" s="25">
        <v>39</v>
      </c>
      <c r="B46" s="30" t="s">
        <v>366</v>
      </c>
      <c r="C46" s="31" t="s">
        <v>309</v>
      </c>
      <c r="D46" s="22"/>
      <c r="E46" s="22"/>
      <c r="F46" s="22"/>
      <c r="G46" s="27">
        <f t="shared" si="0"/>
        <v>0</v>
      </c>
      <c r="H46" s="28" t="str">
        <f t="shared" si="1"/>
        <v>/</v>
      </c>
      <c r="I46" s="28" t="str">
        <f t="shared" si="2"/>
        <v/>
      </c>
      <c r="J46" s="27" t="str">
        <f t="shared" si="3"/>
        <v/>
      </c>
      <c r="K46" s="27" t="str">
        <f t="shared" si="4"/>
        <v/>
      </c>
      <c r="L46" s="27" t="str">
        <f t="shared" si="5"/>
        <v/>
      </c>
      <c r="M46" s="27" t="str">
        <f t="shared" si="6"/>
        <v>ไม่ผ่าน</v>
      </c>
      <c r="N46" s="11"/>
      <c r="O46" s="11"/>
      <c r="P46" s="11"/>
    </row>
    <row r="47" spans="1:16" ht="21" x14ac:dyDescent="0.25">
      <c r="A47" s="25">
        <v>40</v>
      </c>
      <c r="B47" s="36" t="s">
        <v>367</v>
      </c>
      <c r="C47" s="37" t="s">
        <v>368</v>
      </c>
      <c r="D47" s="22"/>
      <c r="E47" s="22"/>
      <c r="F47" s="22"/>
      <c r="G47" s="27">
        <f t="shared" si="0"/>
        <v>0</v>
      </c>
      <c r="H47" s="28" t="str">
        <f t="shared" si="1"/>
        <v>/</v>
      </c>
      <c r="I47" s="28" t="str">
        <f t="shared" si="2"/>
        <v/>
      </c>
      <c r="J47" s="27" t="str">
        <f t="shared" si="3"/>
        <v/>
      </c>
      <c r="K47" s="27" t="str">
        <f t="shared" si="4"/>
        <v/>
      </c>
      <c r="L47" s="27" t="str">
        <f t="shared" si="5"/>
        <v/>
      </c>
      <c r="M47" s="27" t="str">
        <f t="shared" si="6"/>
        <v>ไม่ผ่าน</v>
      </c>
    </row>
    <row r="48" spans="1:16" ht="21" x14ac:dyDescent="0.25">
      <c r="A48" s="25">
        <v>41</v>
      </c>
      <c r="B48" s="36" t="s">
        <v>369</v>
      </c>
      <c r="C48" s="37" t="s">
        <v>370</v>
      </c>
      <c r="D48" s="22"/>
      <c r="E48" s="22"/>
      <c r="F48" s="22"/>
      <c r="G48" s="27">
        <f t="shared" si="0"/>
        <v>0</v>
      </c>
      <c r="H48" s="28" t="str">
        <f t="shared" si="1"/>
        <v>/</v>
      </c>
      <c r="I48" s="28" t="str">
        <f t="shared" si="2"/>
        <v/>
      </c>
      <c r="J48" s="27" t="str">
        <f t="shared" si="3"/>
        <v/>
      </c>
      <c r="K48" s="27" t="str">
        <f t="shared" si="4"/>
        <v/>
      </c>
      <c r="L48" s="27" t="str">
        <f t="shared" si="5"/>
        <v/>
      </c>
      <c r="M48" s="27" t="str">
        <f t="shared" si="6"/>
        <v>ไม่ผ่าน</v>
      </c>
    </row>
    <row r="49" spans="1:13" ht="21" x14ac:dyDescent="0.25">
      <c r="A49" s="25">
        <v>42</v>
      </c>
      <c r="B49" s="36" t="s">
        <v>371</v>
      </c>
      <c r="C49" s="37" t="s">
        <v>372</v>
      </c>
      <c r="D49" s="22"/>
      <c r="E49" s="22"/>
      <c r="F49" s="22"/>
      <c r="G49" s="27">
        <f t="shared" ref="G49:G51" si="7">D49+F49+E49</f>
        <v>0</v>
      </c>
      <c r="H49" s="28" t="str">
        <f t="shared" ref="H49:H51" si="8">IF(G49&lt;=9,"/","")</f>
        <v>/</v>
      </c>
      <c r="I49" s="28" t="str">
        <f t="shared" ref="I49:I51" si="9">IF(AND(G49&gt;9,G49&lt;=11),"/","")</f>
        <v/>
      </c>
      <c r="J49" s="27" t="str">
        <f t="shared" ref="J49:J51" si="10">IF(AND(G49&gt;11,G49&lt;=13),"/","")</f>
        <v/>
      </c>
      <c r="K49" s="27" t="str">
        <f t="shared" ref="K49:K51" si="11">IF(AND(G49&gt;13,G49&lt;=15),"/","")</f>
        <v/>
      </c>
      <c r="L49" s="27" t="str">
        <f t="shared" ref="L49:L51" si="12">IF(AND(G49&gt;15,G49&lt;=20),"/","")</f>
        <v/>
      </c>
      <c r="M49" s="27" t="str">
        <f t="shared" ref="M49:M51" si="13">IF(G49&gt;=12,"ผ่าน","ไม่ผ่าน")</f>
        <v>ไม่ผ่าน</v>
      </c>
    </row>
    <row r="50" spans="1:13" ht="21" x14ac:dyDescent="0.25">
      <c r="A50" s="25">
        <v>43</v>
      </c>
      <c r="B50" s="36" t="s">
        <v>373</v>
      </c>
      <c r="C50" s="37" t="s">
        <v>374</v>
      </c>
      <c r="D50" s="22"/>
      <c r="E50" s="22"/>
      <c r="F50" s="22"/>
      <c r="G50" s="27">
        <f t="shared" si="7"/>
        <v>0</v>
      </c>
      <c r="H50" s="28" t="str">
        <f t="shared" si="8"/>
        <v>/</v>
      </c>
      <c r="I50" s="28" t="str">
        <f t="shared" si="9"/>
        <v/>
      </c>
      <c r="J50" s="27" t="str">
        <f t="shared" si="10"/>
        <v/>
      </c>
      <c r="K50" s="27" t="str">
        <f t="shared" si="11"/>
        <v/>
      </c>
      <c r="L50" s="27" t="str">
        <f t="shared" si="12"/>
        <v/>
      </c>
      <c r="M50" s="27" t="str">
        <f t="shared" si="13"/>
        <v>ไม่ผ่าน</v>
      </c>
    </row>
    <row r="51" spans="1:13" ht="21" x14ac:dyDescent="0.25">
      <c r="A51" s="25">
        <v>44</v>
      </c>
      <c r="B51" s="36" t="s">
        <v>375</v>
      </c>
      <c r="C51" s="37" t="s">
        <v>376</v>
      </c>
      <c r="D51" s="22"/>
      <c r="E51" s="22"/>
      <c r="F51" s="22"/>
      <c r="G51" s="27">
        <f t="shared" si="7"/>
        <v>0</v>
      </c>
      <c r="H51" s="28" t="str">
        <f t="shared" si="8"/>
        <v>/</v>
      </c>
      <c r="I51" s="28" t="str">
        <f t="shared" si="9"/>
        <v/>
      </c>
      <c r="J51" s="27" t="str">
        <f t="shared" si="10"/>
        <v/>
      </c>
      <c r="K51" s="27" t="str">
        <f t="shared" si="11"/>
        <v/>
      </c>
      <c r="L51" s="27" t="str">
        <f t="shared" si="12"/>
        <v/>
      </c>
      <c r="M51" s="27" t="str">
        <f t="shared" si="13"/>
        <v>ไม่ผ่าน</v>
      </c>
    </row>
    <row r="52" spans="1:13" s="8" customFormat="1" ht="21" x14ac:dyDescent="0.25">
      <c r="A52" s="71" t="s">
        <v>8</v>
      </c>
      <c r="B52" s="72"/>
      <c r="C52" s="72"/>
      <c r="D52" s="72"/>
      <c r="E52" s="72"/>
      <c r="F52" s="72"/>
      <c r="G52" s="72"/>
      <c r="H52" s="72"/>
      <c r="I52" s="72"/>
      <c r="J52" s="73"/>
      <c r="K52" s="70" t="s">
        <v>15</v>
      </c>
      <c r="L52" s="70"/>
      <c r="M52" s="28">
        <f>COUNTIF(M8:M51,"ผ่าน")</f>
        <v>0</v>
      </c>
    </row>
    <row r="53" spans="1:13" ht="21" x14ac:dyDescent="0.45">
      <c r="A53" s="45" t="s">
        <v>9</v>
      </c>
      <c r="B53" s="46"/>
      <c r="C53" s="46"/>
      <c r="D53" s="46"/>
      <c r="E53" s="46"/>
      <c r="F53" s="46"/>
      <c r="G53" s="46"/>
      <c r="H53" s="46"/>
      <c r="I53" s="46"/>
      <c r="J53" s="47"/>
      <c r="K53" s="40" t="s">
        <v>16</v>
      </c>
      <c r="L53" s="40"/>
      <c r="M53" s="28">
        <f>COUNTIF(M8:M51,"ไม่ผ่าน")</f>
        <v>44</v>
      </c>
    </row>
    <row r="54" spans="1:13" ht="21" x14ac:dyDescent="0.25">
      <c r="A54" s="19"/>
      <c r="B54" s="23" t="s">
        <v>57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 ht="21" x14ac:dyDescent="0.25">
      <c r="A55" s="19"/>
      <c r="B55" s="19"/>
      <c r="C55" s="19"/>
      <c r="D55" s="19"/>
      <c r="E55" s="19"/>
      <c r="F55" s="19"/>
      <c r="G55" s="19" t="s">
        <v>63</v>
      </c>
      <c r="H55" s="19"/>
      <c r="I55" s="19"/>
      <c r="J55" s="19"/>
      <c r="K55" s="19"/>
      <c r="L55" s="19"/>
      <c r="M55" s="19"/>
    </row>
    <row r="56" spans="1:13" ht="21" x14ac:dyDescent="0.25">
      <c r="A56" s="19"/>
      <c r="B56" s="19"/>
      <c r="C56" s="19"/>
      <c r="D56" s="19"/>
      <c r="E56" s="19"/>
      <c r="F56" s="19"/>
      <c r="G56" s="19"/>
      <c r="H56" s="51" t="s">
        <v>64</v>
      </c>
      <c r="I56" s="51"/>
      <c r="J56" s="51"/>
      <c r="K56" s="51"/>
      <c r="L56" s="19"/>
      <c r="M56" s="19"/>
    </row>
    <row r="57" spans="1:13" ht="21" x14ac:dyDescent="0.25">
      <c r="A57" s="19"/>
      <c r="B57" s="19"/>
      <c r="C57" s="19"/>
      <c r="D57" s="19"/>
      <c r="E57" s="19"/>
      <c r="F57" s="19"/>
      <c r="G57" s="19"/>
      <c r="H57" s="51" t="s">
        <v>65</v>
      </c>
      <c r="I57" s="51"/>
      <c r="J57" s="51"/>
      <c r="K57" s="51"/>
      <c r="L57" s="19"/>
      <c r="M57" s="19"/>
    </row>
    <row r="58" spans="1:13" ht="21" x14ac:dyDescent="0.45">
      <c r="A58" s="24"/>
      <c r="B58" s="19"/>
      <c r="C58" s="19"/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 spans="1:13" ht="21" x14ac:dyDescent="0.45">
      <c r="A59" s="24"/>
      <c r="B59" s="42" t="s">
        <v>12</v>
      </c>
      <c r="C59" s="48" t="s">
        <v>13</v>
      </c>
      <c r="D59" s="49"/>
      <c r="E59" s="50"/>
      <c r="F59" s="41" t="s">
        <v>14</v>
      </c>
      <c r="G59" s="41"/>
      <c r="H59" s="41"/>
      <c r="I59" s="41"/>
      <c r="J59" s="24"/>
      <c r="K59" s="24"/>
      <c r="L59" s="24"/>
      <c r="M59" s="24"/>
    </row>
    <row r="60" spans="1:13" ht="21" x14ac:dyDescent="0.45">
      <c r="A60" s="24"/>
      <c r="B60" s="43"/>
      <c r="C60" s="45" t="s">
        <v>46</v>
      </c>
      <c r="D60" s="46"/>
      <c r="E60" s="47"/>
      <c r="F60" s="40">
        <f>COUNTIF(L8:L51,"/")</f>
        <v>0</v>
      </c>
      <c r="G60" s="40"/>
      <c r="H60" s="40"/>
      <c r="I60" s="40"/>
      <c r="J60" s="24"/>
      <c r="K60" s="24"/>
      <c r="L60" s="24"/>
      <c r="M60" s="24"/>
    </row>
    <row r="61" spans="1:13" ht="21" x14ac:dyDescent="0.45">
      <c r="A61" s="24"/>
      <c r="B61" s="43"/>
      <c r="C61" s="45" t="s">
        <v>58</v>
      </c>
      <c r="D61" s="46"/>
      <c r="E61" s="47"/>
      <c r="F61" s="40">
        <f>COUNTIF(K8:K51,"/")</f>
        <v>0</v>
      </c>
      <c r="G61" s="40"/>
      <c r="H61" s="40"/>
      <c r="I61" s="40"/>
      <c r="J61" s="24"/>
      <c r="K61" s="24"/>
      <c r="L61" s="24"/>
      <c r="M61" s="24"/>
    </row>
    <row r="62" spans="1:13" ht="21" x14ac:dyDescent="0.45">
      <c r="A62" s="24"/>
      <c r="B62" s="43"/>
      <c r="C62" s="45" t="s">
        <v>59</v>
      </c>
      <c r="D62" s="46"/>
      <c r="E62" s="47"/>
      <c r="F62" s="40">
        <f>COUNTIF(J8:J51,"/")</f>
        <v>0</v>
      </c>
      <c r="G62" s="40"/>
      <c r="H62" s="40"/>
      <c r="I62" s="40"/>
      <c r="J62" s="24"/>
      <c r="K62" s="24"/>
      <c r="L62" s="24"/>
      <c r="M62" s="24"/>
    </row>
    <row r="63" spans="1:13" ht="21" x14ac:dyDescent="0.45">
      <c r="A63" s="24"/>
      <c r="B63" s="43"/>
      <c r="C63" s="45" t="s">
        <v>60</v>
      </c>
      <c r="D63" s="46"/>
      <c r="E63" s="47"/>
      <c r="F63" s="40">
        <f>COUNTIF(I8:I51,"/")</f>
        <v>0</v>
      </c>
      <c r="G63" s="40"/>
      <c r="H63" s="40"/>
      <c r="I63" s="40"/>
      <c r="J63" s="24"/>
      <c r="K63" s="24"/>
      <c r="L63" s="24"/>
      <c r="M63" s="24"/>
    </row>
    <row r="64" spans="1:13" ht="21" x14ac:dyDescent="0.45">
      <c r="A64" s="24"/>
      <c r="B64" s="44"/>
      <c r="C64" s="45" t="s">
        <v>61</v>
      </c>
      <c r="D64" s="46"/>
      <c r="E64" s="47"/>
      <c r="F64" s="40">
        <f>COUNTIF(H8:H51,"/")</f>
        <v>44</v>
      </c>
      <c r="G64" s="40"/>
      <c r="H64" s="40"/>
      <c r="I64" s="40"/>
      <c r="J64" s="24"/>
      <c r="K64" s="24"/>
      <c r="L64" s="24"/>
      <c r="M64" s="24"/>
    </row>
    <row r="65" spans="1:13" ht="21" x14ac:dyDescent="0.45">
      <c r="A65" s="24"/>
      <c r="B65" s="19"/>
      <c r="C65" s="19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1:13" ht="21" x14ac:dyDescent="0.45">
      <c r="A66" s="16"/>
      <c r="B66" s="12"/>
      <c r="C66" s="12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3" ht="21" x14ac:dyDescent="0.45">
      <c r="A67" s="16"/>
      <c r="B67" s="12"/>
      <c r="C67" s="12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ht="21" x14ac:dyDescent="0.45">
      <c r="A68" s="16"/>
      <c r="B68" s="12"/>
      <c r="C68" s="12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21" x14ac:dyDescent="0.45">
      <c r="A69" s="16"/>
      <c r="B69" s="12"/>
      <c r="C69" s="12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13" ht="21" x14ac:dyDescent="0.45">
      <c r="A70" s="16"/>
      <c r="B70" s="12"/>
      <c r="C70" s="12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ht="21" x14ac:dyDescent="0.45">
      <c r="A71" s="16"/>
      <c r="B71" s="12"/>
      <c r="C71" s="12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ht="18" x14ac:dyDescent="0.4">
      <c r="A72" s="14"/>
      <c r="B72" s="15"/>
      <c r="C72" s="15"/>
      <c r="D72" s="14"/>
      <c r="E72" s="14"/>
      <c r="F72" s="14"/>
      <c r="G72" s="14"/>
      <c r="H72" s="14"/>
      <c r="I72" s="14"/>
      <c r="J72" s="14"/>
      <c r="K72" s="14"/>
      <c r="L72" s="14"/>
      <c r="M72" s="14"/>
    </row>
    <row r="73" spans="1:13" ht="18" x14ac:dyDescent="0.4">
      <c r="A73" s="14"/>
      <c r="B73" s="15"/>
      <c r="C73" s="15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 ht="18" x14ac:dyDescent="0.4">
      <c r="A74" s="14"/>
      <c r="B74" s="15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1:13" ht="18" x14ac:dyDescent="0.4">
      <c r="A75" s="14"/>
      <c r="B75" s="15"/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1:13" ht="18" x14ac:dyDescent="0.4">
      <c r="A76" s="14"/>
      <c r="B76" s="15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</row>
    <row r="77" spans="1:13" ht="18" x14ac:dyDescent="0.4">
      <c r="A77" s="14"/>
      <c r="B77" s="15"/>
      <c r="C77" s="15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13" ht="18" x14ac:dyDescent="0.4">
      <c r="A78" s="14"/>
      <c r="B78" s="15"/>
      <c r="C78" s="15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1:13" ht="18" x14ac:dyDescent="0.4">
      <c r="A79" s="14"/>
      <c r="B79" s="15"/>
      <c r="C79" s="15"/>
      <c r="D79" s="14"/>
      <c r="E79" s="14"/>
      <c r="F79" s="14"/>
      <c r="G79" s="14"/>
      <c r="H79" s="14"/>
      <c r="I79" s="14"/>
      <c r="J79" s="14"/>
      <c r="K79" s="14"/>
      <c r="L79" s="14"/>
      <c r="M79" s="14"/>
    </row>
  </sheetData>
  <mergeCells count="35">
    <mergeCell ref="A1:M1"/>
    <mergeCell ref="A2:M2"/>
    <mergeCell ref="A3:M3"/>
    <mergeCell ref="A5:A7"/>
    <mergeCell ref="B5:B7"/>
    <mergeCell ref="C5:C7"/>
    <mergeCell ref="D5:F5"/>
    <mergeCell ref="G5:G7"/>
    <mergeCell ref="H5:L5"/>
    <mergeCell ref="M5:M7"/>
    <mergeCell ref="H57:K57"/>
    <mergeCell ref="D6:D7"/>
    <mergeCell ref="E6:E7"/>
    <mergeCell ref="F6:F7"/>
    <mergeCell ref="H6:H7"/>
    <mergeCell ref="I6:I7"/>
    <mergeCell ref="J6:L6"/>
    <mergeCell ref="A52:J52"/>
    <mergeCell ref="K52:L52"/>
    <mergeCell ref="A53:J53"/>
    <mergeCell ref="K53:L53"/>
    <mergeCell ref="H56:K56"/>
    <mergeCell ref="F63:I63"/>
    <mergeCell ref="C64:E64"/>
    <mergeCell ref="F64:I64"/>
    <mergeCell ref="B59:B64"/>
    <mergeCell ref="C59:E59"/>
    <mergeCell ref="F59:I59"/>
    <mergeCell ref="C60:E60"/>
    <mergeCell ref="F60:I60"/>
    <mergeCell ref="C61:E61"/>
    <mergeCell ref="F61:I61"/>
    <mergeCell ref="C62:E62"/>
    <mergeCell ref="F62:I62"/>
    <mergeCell ref="C63:E63"/>
  </mergeCells>
  <pageMargins left="0.55118110236220474" right="0.19685039370078741" top="0.39370078740157483" bottom="0.15748031496062992" header="0.11811023622047245" footer="0.31496062992125984"/>
  <pageSetup paperSize="9"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061E4-09B6-4155-993A-1C36F1333809}">
  <sheetPr>
    <pageSetUpPr fitToPage="1"/>
  </sheetPr>
  <dimension ref="A1:AC79"/>
  <sheetViews>
    <sheetView topLeftCell="A35" zoomScaleNormal="100" zoomScalePageLayoutView="110" workbookViewId="0">
      <selection activeCell="B8" sqref="B8:C51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6" width="6.85546875" style="8" customWidth="1"/>
    <col min="7" max="9" width="3.7109375" style="8" customWidth="1"/>
    <col min="10" max="12" width="6.42578125" style="8" customWidth="1"/>
    <col min="13" max="13" width="8.28515625" style="8" customWidth="1"/>
    <col min="14" max="16" width="9.140625" style="8"/>
    <col min="17" max="17" width="12.42578125" style="1" customWidth="1"/>
    <col min="18" max="20" width="9.140625" style="1"/>
    <col min="21" max="21" width="14.140625" style="1" customWidth="1"/>
    <col min="22" max="16384" width="9.140625" style="1"/>
  </cols>
  <sheetData>
    <row r="1" spans="1:16" ht="21" x14ac:dyDescent="0.45">
      <c r="A1" s="52" t="s">
        <v>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0"/>
      <c r="O1" s="10"/>
      <c r="P1" s="10"/>
    </row>
    <row r="2" spans="1:16" ht="21" x14ac:dyDescent="0.45">
      <c r="A2" s="52" t="s">
        <v>51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0"/>
      <c r="O2" s="10"/>
      <c r="P2" s="10"/>
    </row>
    <row r="3" spans="1:16" ht="21" x14ac:dyDescent="0.45">
      <c r="A3" s="52" t="s">
        <v>62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0"/>
      <c r="O3" s="10"/>
      <c r="P3" s="10"/>
    </row>
    <row r="4" spans="1:16" ht="15.75" customHeight="1" x14ac:dyDescent="0.45">
      <c r="A4" s="17" t="s">
        <v>2</v>
      </c>
      <c r="B4" s="17"/>
      <c r="C4" s="18"/>
      <c r="D4" s="19"/>
      <c r="E4" s="19"/>
      <c r="F4" s="18"/>
      <c r="G4" s="20"/>
      <c r="H4" s="20"/>
      <c r="I4" s="20"/>
      <c r="J4" s="19"/>
      <c r="K4" s="19"/>
      <c r="L4" s="21"/>
      <c r="M4" s="21"/>
      <c r="N4" s="10"/>
      <c r="O4" s="10"/>
      <c r="P4" s="10"/>
    </row>
    <row r="5" spans="1:16" ht="12.75" customHeight="1" x14ac:dyDescent="0.25">
      <c r="A5" s="53" t="s">
        <v>0</v>
      </c>
      <c r="B5" s="56" t="s">
        <v>3</v>
      </c>
      <c r="C5" s="59" t="s">
        <v>4</v>
      </c>
      <c r="D5" s="62" t="s">
        <v>5</v>
      </c>
      <c r="E5" s="63"/>
      <c r="F5" s="64"/>
      <c r="G5" s="65" t="s">
        <v>38</v>
      </c>
      <c r="H5" s="45" t="s">
        <v>5</v>
      </c>
      <c r="I5" s="46"/>
      <c r="J5" s="46"/>
      <c r="K5" s="46"/>
      <c r="L5" s="47"/>
      <c r="M5" s="65" t="s">
        <v>6</v>
      </c>
    </row>
    <row r="6" spans="1:16" ht="17.25" customHeight="1" x14ac:dyDescent="0.25">
      <c r="A6" s="54"/>
      <c r="B6" s="57"/>
      <c r="C6" s="60"/>
      <c r="D6" s="68" t="s">
        <v>39</v>
      </c>
      <c r="E6" s="68" t="s">
        <v>40</v>
      </c>
      <c r="F6" s="68" t="s">
        <v>41</v>
      </c>
      <c r="G6" s="66"/>
      <c r="H6" s="65" t="s">
        <v>42</v>
      </c>
      <c r="I6" s="65" t="s">
        <v>43</v>
      </c>
      <c r="J6" s="45" t="s">
        <v>7</v>
      </c>
      <c r="K6" s="46"/>
      <c r="L6" s="47"/>
      <c r="M6" s="66"/>
    </row>
    <row r="7" spans="1:16" ht="69.75" x14ac:dyDescent="0.25">
      <c r="A7" s="55"/>
      <c r="B7" s="58"/>
      <c r="C7" s="61"/>
      <c r="D7" s="69"/>
      <c r="E7" s="69"/>
      <c r="F7" s="69"/>
      <c r="G7" s="67"/>
      <c r="H7" s="67"/>
      <c r="I7" s="67"/>
      <c r="J7" s="26" t="s">
        <v>44</v>
      </c>
      <c r="K7" s="26" t="s">
        <v>45</v>
      </c>
      <c r="L7" s="26" t="s">
        <v>46</v>
      </c>
      <c r="M7" s="67"/>
    </row>
    <row r="8" spans="1:16" s="2" customFormat="1" ht="15" customHeight="1" x14ac:dyDescent="0.2">
      <c r="A8" s="25">
        <v>1</v>
      </c>
      <c r="B8" s="38" t="s">
        <v>377</v>
      </c>
      <c r="C8" s="39" t="s">
        <v>378</v>
      </c>
      <c r="D8" s="22"/>
      <c r="E8" s="22"/>
      <c r="F8" s="22"/>
      <c r="G8" s="27">
        <f>D8+F8+E8</f>
        <v>0</v>
      </c>
      <c r="H8" s="28" t="str">
        <f>IF(G8&lt;=9,"/","")</f>
        <v>/</v>
      </c>
      <c r="I8" s="28" t="str">
        <f>IF(AND(G8&gt;9,G8&lt;=11),"/","")</f>
        <v/>
      </c>
      <c r="J8" s="27" t="str">
        <f>IF(AND(G8&gt;11,G8&lt;=13),"/","")</f>
        <v/>
      </c>
      <c r="K8" s="27" t="str">
        <f>IF(AND(G8&gt;13,G8&lt;=15),"/","")</f>
        <v/>
      </c>
      <c r="L8" s="27" t="str">
        <f>IF(AND(G8&gt;15,G8&lt;=20),"/","")</f>
        <v/>
      </c>
      <c r="M8" s="27" t="str">
        <f>IF(G8&gt;=12,"ผ่าน","ไม่ผ่าน")</f>
        <v>ไม่ผ่าน</v>
      </c>
      <c r="N8" s="7"/>
      <c r="O8" s="7"/>
      <c r="P8" s="7"/>
    </row>
    <row r="9" spans="1:16" s="2" customFormat="1" ht="15" customHeight="1" x14ac:dyDescent="0.2">
      <c r="A9" s="25">
        <v>2</v>
      </c>
      <c r="B9" s="38" t="s">
        <v>17</v>
      </c>
      <c r="C9" s="39" t="s">
        <v>379</v>
      </c>
      <c r="D9" s="22"/>
      <c r="E9" s="22"/>
      <c r="F9" s="22"/>
      <c r="G9" s="27">
        <f t="shared" ref="G9:G51" si="0">D9+F9+E9</f>
        <v>0</v>
      </c>
      <c r="H9" s="28" t="str">
        <f t="shared" ref="H9:H51" si="1">IF(G9&lt;=9,"/","")</f>
        <v>/</v>
      </c>
      <c r="I9" s="28" t="str">
        <f t="shared" ref="I9:I51" si="2">IF(AND(G9&gt;9,G9&lt;=11),"/","")</f>
        <v/>
      </c>
      <c r="J9" s="27" t="str">
        <f t="shared" ref="J9:J51" si="3">IF(AND(G9&gt;11,G9&lt;=13),"/","")</f>
        <v/>
      </c>
      <c r="K9" s="27" t="str">
        <f t="shared" ref="K9:K51" si="4">IF(AND(G9&gt;13,G9&lt;=15),"/","")</f>
        <v/>
      </c>
      <c r="L9" s="27" t="str">
        <f t="shared" ref="L9:L51" si="5">IF(AND(G9&gt;15,G9&lt;=20),"/","")</f>
        <v/>
      </c>
      <c r="M9" s="27" t="str">
        <f t="shared" ref="M9:M51" si="6">IF(G9&gt;=12,"ผ่าน","ไม่ผ่าน")</f>
        <v>ไม่ผ่าน</v>
      </c>
      <c r="N9" s="7"/>
      <c r="O9" s="7"/>
      <c r="P9" s="7"/>
    </row>
    <row r="10" spans="1:16" s="2" customFormat="1" ht="15" customHeight="1" x14ac:dyDescent="0.2">
      <c r="A10" s="25">
        <v>3</v>
      </c>
      <c r="B10" s="38" t="s">
        <v>78</v>
      </c>
      <c r="C10" s="39" t="s">
        <v>380</v>
      </c>
      <c r="D10" s="22"/>
      <c r="E10" s="22"/>
      <c r="F10" s="22"/>
      <c r="G10" s="27">
        <f t="shared" si="0"/>
        <v>0</v>
      </c>
      <c r="H10" s="28" t="str">
        <f t="shared" si="1"/>
        <v>/</v>
      </c>
      <c r="I10" s="28" t="str">
        <f t="shared" si="2"/>
        <v/>
      </c>
      <c r="J10" s="27" t="str">
        <f t="shared" si="3"/>
        <v/>
      </c>
      <c r="K10" s="27" t="str">
        <f t="shared" si="4"/>
        <v/>
      </c>
      <c r="L10" s="27" t="str">
        <f t="shared" si="5"/>
        <v/>
      </c>
      <c r="M10" s="27" t="str">
        <f t="shared" si="6"/>
        <v>ไม่ผ่าน</v>
      </c>
      <c r="N10" s="7"/>
      <c r="O10" s="7"/>
      <c r="P10" s="7"/>
    </row>
    <row r="11" spans="1:16" s="2" customFormat="1" ht="15" customHeight="1" x14ac:dyDescent="0.2">
      <c r="A11" s="25">
        <v>4</v>
      </c>
      <c r="B11" s="38" t="s">
        <v>381</v>
      </c>
      <c r="C11" s="39" t="s">
        <v>382</v>
      </c>
      <c r="D11" s="22"/>
      <c r="E11" s="22"/>
      <c r="F11" s="22"/>
      <c r="G11" s="27">
        <f t="shared" si="0"/>
        <v>0</v>
      </c>
      <c r="H11" s="28" t="str">
        <f t="shared" si="1"/>
        <v>/</v>
      </c>
      <c r="I11" s="28" t="str">
        <f t="shared" si="2"/>
        <v/>
      </c>
      <c r="J11" s="27" t="str">
        <f t="shared" si="3"/>
        <v/>
      </c>
      <c r="K11" s="27" t="str">
        <f t="shared" si="4"/>
        <v/>
      </c>
      <c r="L11" s="27" t="str">
        <f t="shared" si="5"/>
        <v/>
      </c>
      <c r="M11" s="27" t="str">
        <f t="shared" si="6"/>
        <v>ไม่ผ่าน</v>
      </c>
      <c r="N11" s="7"/>
      <c r="O11" s="7"/>
      <c r="P11" s="7"/>
    </row>
    <row r="12" spans="1:16" s="2" customFormat="1" ht="15" customHeight="1" x14ac:dyDescent="0.2">
      <c r="A12" s="25">
        <v>5</v>
      </c>
      <c r="B12" s="38" t="s">
        <v>29</v>
      </c>
      <c r="C12" s="39" t="s">
        <v>383</v>
      </c>
      <c r="D12" s="22"/>
      <c r="E12" s="22"/>
      <c r="F12" s="22"/>
      <c r="G12" s="27">
        <f t="shared" si="0"/>
        <v>0</v>
      </c>
      <c r="H12" s="28" t="str">
        <f t="shared" si="1"/>
        <v>/</v>
      </c>
      <c r="I12" s="28" t="str">
        <f t="shared" si="2"/>
        <v/>
      </c>
      <c r="J12" s="27" t="str">
        <f t="shared" si="3"/>
        <v/>
      </c>
      <c r="K12" s="27" t="str">
        <f t="shared" si="4"/>
        <v/>
      </c>
      <c r="L12" s="27" t="str">
        <f t="shared" si="5"/>
        <v/>
      </c>
      <c r="M12" s="27" t="str">
        <f t="shared" si="6"/>
        <v>ไม่ผ่าน</v>
      </c>
      <c r="N12" s="7"/>
      <c r="O12" s="7"/>
      <c r="P12" s="7"/>
    </row>
    <row r="13" spans="1:16" s="2" customFormat="1" ht="15" customHeight="1" x14ac:dyDescent="0.2">
      <c r="A13" s="25">
        <v>6</v>
      </c>
      <c r="B13" s="38" t="s">
        <v>384</v>
      </c>
      <c r="C13" s="39" t="s">
        <v>385</v>
      </c>
      <c r="D13" s="22"/>
      <c r="E13" s="22"/>
      <c r="F13" s="22"/>
      <c r="G13" s="27">
        <f t="shared" si="0"/>
        <v>0</v>
      </c>
      <c r="H13" s="28" t="str">
        <f t="shared" si="1"/>
        <v>/</v>
      </c>
      <c r="I13" s="28" t="str">
        <f t="shared" si="2"/>
        <v/>
      </c>
      <c r="J13" s="27" t="str">
        <f t="shared" si="3"/>
        <v/>
      </c>
      <c r="K13" s="27" t="str">
        <f t="shared" si="4"/>
        <v/>
      </c>
      <c r="L13" s="27" t="str">
        <f t="shared" si="5"/>
        <v/>
      </c>
      <c r="M13" s="27" t="str">
        <f t="shared" si="6"/>
        <v>ไม่ผ่าน</v>
      </c>
      <c r="N13" s="7"/>
      <c r="O13" s="7"/>
      <c r="P13" s="7"/>
    </row>
    <row r="14" spans="1:16" s="2" customFormat="1" ht="15" customHeight="1" x14ac:dyDescent="0.2">
      <c r="A14" s="25">
        <v>7</v>
      </c>
      <c r="B14" s="38" t="s">
        <v>119</v>
      </c>
      <c r="C14" s="39" t="s">
        <v>386</v>
      </c>
      <c r="D14" s="22"/>
      <c r="E14" s="22"/>
      <c r="F14" s="22"/>
      <c r="G14" s="27">
        <f t="shared" si="0"/>
        <v>0</v>
      </c>
      <c r="H14" s="28" t="str">
        <f t="shared" si="1"/>
        <v>/</v>
      </c>
      <c r="I14" s="28" t="str">
        <f t="shared" si="2"/>
        <v/>
      </c>
      <c r="J14" s="27" t="str">
        <f t="shared" si="3"/>
        <v/>
      </c>
      <c r="K14" s="27" t="str">
        <f t="shared" si="4"/>
        <v/>
      </c>
      <c r="L14" s="27" t="str">
        <f t="shared" si="5"/>
        <v/>
      </c>
      <c r="M14" s="27" t="str">
        <f t="shared" si="6"/>
        <v>ไม่ผ่าน</v>
      </c>
      <c r="N14" s="7"/>
      <c r="O14" s="7"/>
      <c r="P14" s="7"/>
    </row>
    <row r="15" spans="1:16" s="2" customFormat="1" ht="15" customHeight="1" x14ac:dyDescent="0.2">
      <c r="A15" s="25">
        <v>8</v>
      </c>
      <c r="B15" s="38" t="s">
        <v>387</v>
      </c>
      <c r="C15" s="39" t="s">
        <v>388</v>
      </c>
      <c r="D15" s="22"/>
      <c r="E15" s="22"/>
      <c r="F15" s="22"/>
      <c r="G15" s="27">
        <f t="shared" si="0"/>
        <v>0</v>
      </c>
      <c r="H15" s="28" t="str">
        <f t="shared" si="1"/>
        <v>/</v>
      </c>
      <c r="I15" s="28" t="str">
        <f t="shared" si="2"/>
        <v/>
      </c>
      <c r="J15" s="27" t="str">
        <f t="shared" si="3"/>
        <v/>
      </c>
      <c r="K15" s="27" t="str">
        <f t="shared" si="4"/>
        <v/>
      </c>
      <c r="L15" s="27" t="str">
        <f t="shared" si="5"/>
        <v/>
      </c>
      <c r="M15" s="27" t="str">
        <f t="shared" si="6"/>
        <v>ไม่ผ่าน</v>
      </c>
      <c r="N15" s="7"/>
      <c r="O15" s="7"/>
      <c r="P15" s="7"/>
    </row>
    <row r="16" spans="1:16" s="2" customFormat="1" ht="15" customHeight="1" x14ac:dyDescent="0.2">
      <c r="A16" s="25">
        <v>9</v>
      </c>
      <c r="B16" s="78" t="s">
        <v>389</v>
      </c>
      <c r="C16" s="79" t="s">
        <v>390</v>
      </c>
      <c r="D16" s="22"/>
      <c r="E16" s="22"/>
      <c r="F16" s="22"/>
      <c r="G16" s="27">
        <f t="shared" si="0"/>
        <v>0</v>
      </c>
      <c r="H16" s="28" t="str">
        <f t="shared" si="1"/>
        <v>/</v>
      </c>
      <c r="I16" s="28" t="str">
        <f t="shared" si="2"/>
        <v/>
      </c>
      <c r="J16" s="27" t="str">
        <f t="shared" si="3"/>
        <v/>
      </c>
      <c r="K16" s="27" t="str">
        <f t="shared" si="4"/>
        <v/>
      </c>
      <c r="L16" s="27" t="str">
        <f t="shared" si="5"/>
        <v/>
      </c>
      <c r="M16" s="27" t="str">
        <f t="shared" si="6"/>
        <v>ไม่ผ่าน</v>
      </c>
      <c r="N16" s="7"/>
      <c r="O16" s="7"/>
      <c r="P16" s="7"/>
    </row>
    <row r="17" spans="1:29" s="2" customFormat="1" ht="15" customHeight="1" x14ac:dyDescent="0.2">
      <c r="A17" s="25">
        <v>10</v>
      </c>
      <c r="B17" s="38" t="s">
        <v>391</v>
      </c>
      <c r="C17" s="39" t="s">
        <v>392</v>
      </c>
      <c r="D17" s="22"/>
      <c r="E17" s="22"/>
      <c r="F17" s="22"/>
      <c r="G17" s="27">
        <f t="shared" si="0"/>
        <v>0</v>
      </c>
      <c r="H17" s="28" t="str">
        <f t="shared" si="1"/>
        <v>/</v>
      </c>
      <c r="I17" s="28" t="str">
        <f t="shared" si="2"/>
        <v/>
      </c>
      <c r="J17" s="27" t="str">
        <f t="shared" si="3"/>
        <v/>
      </c>
      <c r="K17" s="27" t="str">
        <f t="shared" si="4"/>
        <v/>
      </c>
      <c r="L17" s="27" t="str">
        <f t="shared" si="5"/>
        <v/>
      </c>
      <c r="M17" s="27" t="str">
        <f t="shared" si="6"/>
        <v>ไม่ผ่าน</v>
      </c>
      <c r="N17" s="7"/>
      <c r="O17" s="7"/>
      <c r="P17" s="7"/>
    </row>
    <row r="18" spans="1:29" s="2" customFormat="1" ht="15" customHeight="1" x14ac:dyDescent="0.2">
      <c r="A18" s="25">
        <v>11</v>
      </c>
      <c r="B18" s="38" t="s">
        <v>393</v>
      </c>
      <c r="C18" s="39" t="s">
        <v>394</v>
      </c>
      <c r="D18" s="22"/>
      <c r="E18" s="22"/>
      <c r="F18" s="22"/>
      <c r="G18" s="27">
        <f t="shared" si="0"/>
        <v>0</v>
      </c>
      <c r="H18" s="28" t="str">
        <f t="shared" si="1"/>
        <v>/</v>
      </c>
      <c r="I18" s="28" t="str">
        <f t="shared" si="2"/>
        <v/>
      </c>
      <c r="J18" s="27" t="str">
        <f t="shared" si="3"/>
        <v/>
      </c>
      <c r="K18" s="27" t="str">
        <f t="shared" si="4"/>
        <v/>
      </c>
      <c r="L18" s="27" t="str">
        <f t="shared" si="5"/>
        <v/>
      </c>
      <c r="M18" s="27" t="str">
        <f t="shared" si="6"/>
        <v>ไม่ผ่าน</v>
      </c>
      <c r="N18" s="7"/>
      <c r="O18" s="7"/>
      <c r="P18" s="7"/>
    </row>
    <row r="19" spans="1:29" s="2" customFormat="1" ht="15" customHeight="1" x14ac:dyDescent="0.2">
      <c r="A19" s="25">
        <v>12</v>
      </c>
      <c r="B19" s="38" t="s">
        <v>395</v>
      </c>
      <c r="C19" s="39" t="s">
        <v>396</v>
      </c>
      <c r="D19" s="22"/>
      <c r="E19" s="22"/>
      <c r="F19" s="22"/>
      <c r="G19" s="27">
        <f t="shared" si="0"/>
        <v>0</v>
      </c>
      <c r="H19" s="28" t="str">
        <f t="shared" si="1"/>
        <v>/</v>
      </c>
      <c r="I19" s="28" t="str">
        <f t="shared" si="2"/>
        <v/>
      </c>
      <c r="J19" s="27" t="str">
        <f t="shared" si="3"/>
        <v/>
      </c>
      <c r="K19" s="27" t="str">
        <f t="shared" si="4"/>
        <v/>
      </c>
      <c r="L19" s="27" t="str">
        <f t="shared" si="5"/>
        <v/>
      </c>
      <c r="M19" s="27" t="str">
        <f t="shared" si="6"/>
        <v>ไม่ผ่าน</v>
      </c>
      <c r="N19" s="7"/>
      <c r="O19" s="7"/>
      <c r="P19" s="7"/>
    </row>
    <row r="20" spans="1:29" s="2" customFormat="1" ht="14.25" customHeight="1" x14ac:dyDescent="0.2">
      <c r="A20" s="25">
        <v>13</v>
      </c>
      <c r="B20" s="38" t="s">
        <v>397</v>
      </c>
      <c r="C20" s="39" t="s">
        <v>398</v>
      </c>
      <c r="D20" s="22"/>
      <c r="E20" s="22"/>
      <c r="F20" s="22"/>
      <c r="G20" s="27">
        <f t="shared" si="0"/>
        <v>0</v>
      </c>
      <c r="H20" s="28" t="str">
        <f t="shared" si="1"/>
        <v>/</v>
      </c>
      <c r="I20" s="28" t="str">
        <f t="shared" si="2"/>
        <v/>
      </c>
      <c r="J20" s="27" t="str">
        <f t="shared" si="3"/>
        <v/>
      </c>
      <c r="K20" s="27" t="str">
        <f t="shared" si="4"/>
        <v/>
      </c>
      <c r="L20" s="27" t="str">
        <f t="shared" si="5"/>
        <v/>
      </c>
      <c r="M20" s="27" t="str">
        <f t="shared" si="6"/>
        <v>ไม่ผ่าน</v>
      </c>
      <c r="N20" s="7"/>
      <c r="O20" s="7"/>
      <c r="P20" s="7"/>
      <c r="Q20" s="5"/>
      <c r="R20" s="4"/>
      <c r="S20" s="4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2" customFormat="1" ht="15" customHeight="1" x14ac:dyDescent="0.2">
      <c r="A21" s="25">
        <v>14</v>
      </c>
      <c r="B21" s="38" t="s">
        <v>399</v>
      </c>
      <c r="C21" s="39" t="s">
        <v>400</v>
      </c>
      <c r="D21" s="22"/>
      <c r="E21" s="22"/>
      <c r="F21" s="22"/>
      <c r="G21" s="27">
        <f t="shared" si="0"/>
        <v>0</v>
      </c>
      <c r="H21" s="28" t="str">
        <f t="shared" si="1"/>
        <v>/</v>
      </c>
      <c r="I21" s="28" t="str">
        <f t="shared" si="2"/>
        <v/>
      </c>
      <c r="J21" s="27" t="str">
        <f t="shared" si="3"/>
        <v/>
      </c>
      <c r="K21" s="27" t="str">
        <f t="shared" si="4"/>
        <v/>
      </c>
      <c r="L21" s="27" t="str">
        <f t="shared" si="5"/>
        <v/>
      </c>
      <c r="M21" s="27" t="str">
        <f t="shared" si="6"/>
        <v>ไม่ผ่าน</v>
      </c>
      <c r="N21" s="7"/>
      <c r="O21" s="7"/>
      <c r="P21" s="7"/>
    </row>
    <row r="22" spans="1:29" s="2" customFormat="1" ht="15" customHeight="1" x14ac:dyDescent="0.2">
      <c r="A22" s="25">
        <v>15</v>
      </c>
      <c r="B22" s="38" t="s">
        <v>401</v>
      </c>
      <c r="C22" s="39" t="s">
        <v>402</v>
      </c>
      <c r="D22" s="22"/>
      <c r="E22" s="22"/>
      <c r="F22" s="22"/>
      <c r="G22" s="27">
        <f t="shared" si="0"/>
        <v>0</v>
      </c>
      <c r="H22" s="28" t="str">
        <f t="shared" si="1"/>
        <v>/</v>
      </c>
      <c r="I22" s="28" t="str">
        <f t="shared" si="2"/>
        <v/>
      </c>
      <c r="J22" s="27" t="str">
        <f t="shared" si="3"/>
        <v/>
      </c>
      <c r="K22" s="27" t="str">
        <f t="shared" si="4"/>
        <v/>
      </c>
      <c r="L22" s="27" t="str">
        <f t="shared" si="5"/>
        <v/>
      </c>
      <c r="M22" s="27" t="str">
        <f t="shared" si="6"/>
        <v>ไม่ผ่าน</v>
      </c>
      <c r="N22" s="7"/>
      <c r="O22" s="7"/>
      <c r="P22" s="7"/>
    </row>
    <row r="23" spans="1:29" s="2" customFormat="1" ht="15" customHeight="1" x14ac:dyDescent="0.2">
      <c r="A23" s="25">
        <v>16</v>
      </c>
      <c r="B23" s="38" t="s">
        <v>403</v>
      </c>
      <c r="C23" s="39" t="s">
        <v>404</v>
      </c>
      <c r="D23" s="22"/>
      <c r="E23" s="22"/>
      <c r="F23" s="22"/>
      <c r="G23" s="27">
        <f t="shared" si="0"/>
        <v>0</v>
      </c>
      <c r="H23" s="28" t="str">
        <f t="shared" si="1"/>
        <v>/</v>
      </c>
      <c r="I23" s="28" t="str">
        <f t="shared" si="2"/>
        <v/>
      </c>
      <c r="J23" s="27" t="str">
        <f t="shared" si="3"/>
        <v/>
      </c>
      <c r="K23" s="27" t="str">
        <f t="shared" si="4"/>
        <v/>
      </c>
      <c r="L23" s="27" t="str">
        <f t="shared" si="5"/>
        <v/>
      </c>
      <c r="M23" s="27" t="str">
        <f t="shared" si="6"/>
        <v>ไม่ผ่าน</v>
      </c>
      <c r="N23" s="7"/>
      <c r="O23" s="7"/>
      <c r="P23" s="7"/>
    </row>
    <row r="24" spans="1:29" s="2" customFormat="1" ht="15" customHeight="1" x14ac:dyDescent="0.2">
      <c r="A24" s="25">
        <v>17</v>
      </c>
      <c r="B24" s="38" t="s">
        <v>405</v>
      </c>
      <c r="C24" s="39" t="s">
        <v>406</v>
      </c>
      <c r="D24" s="22"/>
      <c r="E24" s="22"/>
      <c r="F24" s="22"/>
      <c r="G24" s="27">
        <f t="shared" si="0"/>
        <v>0</v>
      </c>
      <c r="H24" s="28" t="str">
        <f t="shared" si="1"/>
        <v>/</v>
      </c>
      <c r="I24" s="28" t="str">
        <f t="shared" si="2"/>
        <v/>
      </c>
      <c r="J24" s="27" t="str">
        <f t="shared" si="3"/>
        <v/>
      </c>
      <c r="K24" s="27" t="str">
        <f t="shared" si="4"/>
        <v/>
      </c>
      <c r="L24" s="27" t="str">
        <f t="shared" si="5"/>
        <v/>
      </c>
      <c r="M24" s="27" t="str">
        <f t="shared" si="6"/>
        <v>ไม่ผ่าน</v>
      </c>
      <c r="N24" s="7"/>
      <c r="O24" s="7"/>
      <c r="P24" s="7"/>
    </row>
    <row r="25" spans="1:29" s="2" customFormat="1" ht="15" customHeight="1" x14ac:dyDescent="0.2">
      <c r="A25" s="25">
        <v>18</v>
      </c>
      <c r="B25" s="38" t="s">
        <v>34</v>
      </c>
      <c r="C25" s="39" t="s">
        <v>407</v>
      </c>
      <c r="D25" s="22"/>
      <c r="E25" s="22"/>
      <c r="F25" s="22"/>
      <c r="G25" s="27">
        <f t="shared" si="0"/>
        <v>0</v>
      </c>
      <c r="H25" s="28" t="str">
        <f t="shared" si="1"/>
        <v>/</v>
      </c>
      <c r="I25" s="28" t="str">
        <f t="shared" si="2"/>
        <v/>
      </c>
      <c r="J25" s="27" t="str">
        <f t="shared" si="3"/>
        <v/>
      </c>
      <c r="K25" s="27" t="str">
        <f t="shared" si="4"/>
        <v/>
      </c>
      <c r="L25" s="27" t="str">
        <f t="shared" si="5"/>
        <v/>
      </c>
      <c r="M25" s="27" t="str">
        <f t="shared" si="6"/>
        <v>ไม่ผ่าน</v>
      </c>
      <c r="N25" s="7"/>
      <c r="O25" s="7"/>
      <c r="P25" s="7"/>
    </row>
    <row r="26" spans="1:29" s="2" customFormat="1" ht="15" customHeight="1" x14ac:dyDescent="0.2">
      <c r="A26" s="25">
        <v>19</v>
      </c>
      <c r="B26" s="38" t="s">
        <v>408</v>
      </c>
      <c r="C26" s="39" t="s">
        <v>409</v>
      </c>
      <c r="D26" s="22"/>
      <c r="E26" s="22"/>
      <c r="F26" s="22"/>
      <c r="G26" s="27">
        <f t="shared" si="0"/>
        <v>0</v>
      </c>
      <c r="H26" s="28" t="str">
        <f t="shared" si="1"/>
        <v>/</v>
      </c>
      <c r="I26" s="28" t="str">
        <f t="shared" si="2"/>
        <v/>
      </c>
      <c r="J26" s="27" t="str">
        <f t="shared" si="3"/>
        <v/>
      </c>
      <c r="K26" s="27" t="str">
        <f t="shared" si="4"/>
        <v/>
      </c>
      <c r="L26" s="27" t="str">
        <f t="shared" si="5"/>
        <v/>
      </c>
      <c r="M26" s="27" t="str">
        <f t="shared" si="6"/>
        <v>ไม่ผ่าน</v>
      </c>
      <c r="N26" s="7"/>
      <c r="O26" s="7"/>
      <c r="P26" s="7"/>
    </row>
    <row r="27" spans="1:29" s="2" customFormat="1" ht="15" customHeight="1" x14ac:dyDescent="0.2">
      <c r="A27" s="25">
        <v>20</v>
      </c>
      <c r="B27" s="38" t="s">
        <v>273</v>
      </c>
      <c r="C27" s="39" t="s">
        <v>410</v>
      </c>
      <c r="D27" s="22"/>
      <c r="E27" s="22"/>
      <c r="F27" s="22"/>
      <c r="G27" s="27">
        <f t="shared" si="0"/>
        <v>0</v>
      </c>
      <c r="H27" s="28" t="str">
        <f t="shared" si="1"/>
        <v>/</v>
      </c>
      <c r="I27" s="28" t="str">
        <f t="shared" si="2"/>
        <v/>
      </c>
      <c r="J27" s="27" t="str">
        <f t="shared" si="3"/>
        <v/>
      </c>
      <c r="K27" s="27" t="str">
        <f t="shared" si="4"/>
        <v/>
      </c>
      <c r="L27" s="27" t="str">
        <f t="shared" si="5"/>
        <v/>
      </c>
      <c r="M27" s="27" t="str">
        <f t="shared" si="6"/>
        <v>ไม่ผ่าน</v>
      </c>
      <c r="N27" s="7"/>
      <c r="O27" s="7"/>
      <c r="P27" s="7"/>
    </row>
    <row r="28" spans="1:29" s="2" customFormat="1" ht="15" customHeight="1" x14ac:dyDescent="0.2">
      <c r="A28" s="25">
        <v>21</v>
      </c>
      <c r="B28" s="38" t="s">
        <v>87</v>
      </c>
      <c r="C28" s="39" t="s">
        <v>411</v>
      </c>
      <c r="D28" s="22"/>
      <c r="E28" s="22"/>
      <c r="F28" s="22"/>
      <c r="G28" s="27">
        <f t="shared" si="0"/>
        <v>0</v>
      </c>
      <c r="H28" s="28" t="str">
        <f t="shared" si="1"/>
        <v>/</v>
      </c>
      <c r="I28" s="28" t="str">
        <f t="shared" si="2"/>
        <v/>
      </c>
      <c r="J28" s="27" t="str">
        <f t="shared" si="3"/>
        <v/>
      </c>
      <c r="K28" s="27" t="str">
        <f t="shared" si="4"/>
        <v/>
      </c>
      <c r="L28" s="27" t="str">
        <f t="shared" si="5"/>
        <v/>
      </c>
      <c r="M28" s="27" t="str">
        <f t="shared" si="6"/>
        <v>ไม่ผ่าน</v>
      </c>
      <c r="N28" s="7"/>
      <c r="O28" s="7"/>
      <c r="P28" s="7"/>
    </row>
    <row r="29" spans="1:29" s="2" customFormat="1" ht="15" customHeight="1" x14ac:dyDescent="0.2">
      <c r="A29" s="25">
        <v>22</v>
      </c>
      <c r="B29" s="38" t="s">
        <v>412</v>
      </c>
      <c r="C29" s="39" t="s">
        <v>413</v>
      </c>
      <c r="D29" s="22"/>
      <c r="E29" s="22"/>
      <c r="F29" s="22"/>
      <c r="G29" s="27">
        <f t="shared" si="0"/>
        <v>0</v>
      </c>
      <c r="H29" s="28" t="str">
        <f t="shared" si="1"/>
        <v>/</v>
      </c>
      <c r="I29" s="28" t="str">
        <f t="shared" si="2"/>
        <v/>
      </c>
      <c r="J29" s="27" t="str">
        <f t="shared" si="3"/>
        <v/>
      </c>
      <c r="K29" s="27" t="str">
        <f t="shared" si="4"/>
        <v/>
      </c>
      <c r="L29" s="27" t="str">
        <f t="shared" si="5"/>
        <v/>
      </c>
      <c r="M29" s="27" t="str">
        <f t="shared" si="6"/>
        <v>ไม่ผ่าน</v>
      </c>
      <c r="N29" s="7"/>
      <c r="O29" s="7"/>
      <c r="P29" s="7"/>
    </row>
    <row r="30" spans="1:29" s="2" customFormat="1" ht="15" customHeight="1" x14ac:dyDescent="0.2">
      <c r="A30" s="25">
        <v>23</v>
      </c>
      <c r="B30" s="38" t="s">
        <v>414</v>
      </c>
      <c r="C30" s="39" t="s">
        <v>415</v>
      </c>
      <c r="D30" s="22"/>
      <c r="E30" s="22"/>
      <c r="F30" s="22"/>
      <c r="G30" s="27">
        <f t="shared" si="0"/>
        <v>0</v>
      </c>
      <c r="H30" s="28" t="str">
        <f t="shared" si="1"/>
        <v>/</v>
      </c>
      <c r="I30" s="28" t="str">
        <f t="shared" si="2"/>
        <v/>
      </c>
      <c r="J30" s="27" t="str">
        <f t="shared" si="3"/>
        <v/>
      </c>
      <c r="K30" s="27" t="str">
        <f t="shared" si="4"/>
        <v/>
      </c>
      <c r="L30" s="27" t="str">
        <f t="shared" si="5"/>
        <v/>
      </c>
      <c r="M30" s="27" t="str">
        <f t="shared" si="6"/>
        <v>ไม่ผ่าน</v>
      </c>
      <c r="N30" s="7"/>
      <c r="O30" s="7"/>
      <c r="P30" s="7"/>
    </row>
    <row r="31" spans="1:29" s="2" customFormat="1" ht="15" customHeight="1" x14ac:dyDescent="0.2">
      <c r="A31" s="25">
        <v>24</v>
      </c>
      <c r="B31" s="38" t="s">
        <v>181</v>
      </c>
      <c r="C31" s="39" t="s">
        <v>416</v>
      </c>
      <c r="D31" s="22"/>
      <c r="E31" s="22"/>
      <c r="F31" s="22"/>
      <c r="G31" s="27">
        <f t="shared" si="0"/>
        <v>0</v>
      </c>
      <c r="H31" s="28" t="str">
        <f t="shared" si="1"/>
        <v>/</v>
      </c>
      <c r="I31" s="28" t="str">
        <f t="shared" si="2"/>
        <v/>
      </c>
      <c r="J31" s="27" t="str">
        <f t="shared" si="3"/>
        <v/>
      </c>
      <c r="K31" s="27" t="str">
        <f t="shared" si="4"/>
        <v/>
      </c>
      <c r="L31" s="27" t="str">
        <f t="shared" si="5"/>
        <v/>
      </c>
      <c r="M31" s="27" t="str">
        <f t="shared" si="6"/>
        <v>ไม่ผ่าน</v>
      </c>
      <c r="N31" s="7"/>
      <c r="O31" s="7"/>
      <c r="P31" s="7"/>
    </row>
    <row r="32" spans="1:29" s="2" customFormat="1" ht="15" customHeight="1" x14ac:dyDescent="0.2">
      <c r="A32" s="25">
        <v>25</v>
      </c>
      <c r="B32" s="78" t="s">
        <v>417</v>
      </c>
      <c r="C32" s="79" t="s">
        <v>418</v>
      </c>
      <c r="D32" s="22"/>
      <c r="E32" s="22"/>
      <c r="F32" s="22"/>
      <c r="G32" s="27">
        <f t="shared" si="0"/>
        <v>0</v>
      </c>
      <c r="H32" s="28" t="str">
        <f t="shared" si="1"/>
        <v>/</v>
      </c>
      <c r="I32" s="28" t="str">
        <f t="shared" si="2"/>
        <v/>
      </c>
      <c r="J32" s="27" t="str">
        <f t="shared" si="3"/>
        <v/>
      </c>
      <c r="K32" s="27" t="str">
        <f t="shared" si="4"/>
        <v/>
      </c>
      <c r="L32" s="27" t="str">
        <f t="shared" si="5"/>
        <v/>
      </c>
      <c r="M32" s="27" t="str">
        <f t="shared" si="6"/>
        <v>ไม่ผ่าน</v>
      </c>
      <c r="N32" s="7"/>
      <c r="O32" s="7"/>
      <c r="P32" s="7"/>
    </row>
    <row r="33" spans="1:16" s="2" customFormat="1" ht="15" customHeight="1" x14ac:dyDescent="0.2">
      <c r="A33" s="25">
        <v>26</v>
      </c>
      <c r="B33" s="38" t="s">
        <v>72</v>
      </c>
      <c r="C33" s="39" t="s">
        <v>419</v>
      </c>
      <c r="D33" s="22"/>
      <c r="E33" s="22"/>
      <c r="F33" s="22"/>
      <c r="G33" s="27">
        <f t="shared" si="0"/>
        <v>0</v>
      </c>
      <c r="H33" s="28" t="str">
        <f t="shared" si="1"/>
        <v>/</v>
      </c>
      <c r="I33" s="28" t="str">
        <f t="shared" si="2"/>
        <v/>
      </c>
      <c r="J33" s="27" t="str">
        <f t="shared" si="3"/>
        <v/>
      </c>
      <c r="K33" s="27" t="str">
        <f t="shared" si="4"/>
        <v/>
      </c>
      <c r="L33" s="27" t="str">
        <f t="shared" si="5"/>
        <v/>
      </c>
      <c r="M33" s="27" t="str">
        <f t="shared" si="6"/>
        <v>ไม่ผ่าน</v>
      </c>
      <c r="N33" s="7"/>
      <c r="O33" s="7"/>
      <c r="P33" s="7"/>
    </row>
    <row r="34" spans="1:16" s="2" customFormat="1" ht="15" customHeight="1" x14ac:dyDescent="0.2">
      <c r="A34" s="25">
        <v>27</v>
      </c>
      <c r="B34" s="38" t="s">
        <v>420</v>
      </c>
      <c r="C34" s="39" t="s">
        <v>421</v>
      </c>
      <c r="D34" s="22"/>
      <c r="E34" s="22"/>
      <c r="F34" s="22"/>
      <c r="G34" s="27">
        <f t="shared" si="0"/>
        <v>0</v>
      </c>
      <c r="H34" s="28" t="str">
        <f t="shared" si="1"/>
        <v>/</v>
      </c>
      <c r="I34" s="28" t="str">
        <f t="shared" si="2"/>
        <v/>
      </c>
      <c r="J34" s="27" t="str">
        <f t="shared" si="3"/>
        <v/>
      </c>
      <c r="K34" s="27" t="str">
        <f t="shared" si="4"/>
        <v/>
      </c>
      <c r="L34" s="27" t="str">
        <f t="shared" si="5"/>
        <v/>
      </c>
      <c r="M34" s="27" t="str">
        <f t="shared" si="6"/>
        <v>ไม่ผ่าน</v>
      </c>
      <c r="N34" s="7"/>
      <c r="O34" s="7"/>
      <c r="P34" s="7"/>
    </row>
    <row r="35" spans="1:16" s="2" customFormat="1" ht="15" customHeight="1" x14ac:dyDescent="0.2">
      <c r="A35" s="25">
        <v>28</v>
      </c>
      <c r="B35" s="38" t="s">
        <v>422</v>
      </c>
      <c r="C35" s="39" t="s">
        <v>423</v>
      </c>
      <c r="D35" s="22"/>
      <c r="E35" s="22"/>
      <c r="F35" s="22"/>
      <c r="G35" s="27">
        <f t="shared" si="0"/>
        <v>0</v>
      </c>
      <c r="H35" s="28" t="str">
        <f t="shared" si="1"/>
        <v>/</v>
      </c>
      <c r="I35" s="28" t="str">
        <f t="shared" si="2"/>
        <v/>
      </c>
      <c r="J35" s="27" t="str">
        <f t="shared" si="3"/>
        <v/>
      </c>
      <c r="K35" s="27" t="str">
        <f t="shared" si="4"/>
        <v/>
      </c>
      <c r="L35" s="27" t="str">
        <f t="shared" si="5"/>
        <v/>
      </c>
      <c r="M35" s="27" t="str">
        <f t="shared" si="6"/>
        <v>ไม่ผ่าน</v>
      </c>
      <c r="N35" s="7"/>
      <c r="O35" s="7"/>
      <c r="P35" s="7"/>
    </row>
    <row r="36" spans="1:16" s="2" customFormat="1" ht="15" customHeight="1" x14ac:dyDescent="0.2">
      <c r="A36" s="25">
        <v>29</v>
      </c>
      <c r="B36" s="38" t="s">
        <v>424</v>
      </c>
      <c r="C36" s="39" t="s">
        <v>425</v>
      </c>
      <c r="D36" s="22"/>
      <c r="E36" s="22"/>
      <c r="F36" s="22"/>
      <c r="G36" s="27">
        <f t="shared" si="0"/>
        <v>0</v>
      </c>
      <c r="H36" s="28" t="str">
        <f t="shared" si="1"/>
        <v>/</v>
      </c>
      <c r="I36" s="28" t="str">
        <f t="shared" si="2"/>
        <v/>
      </c>
      <c r="J36" s="27" t="str">
        <f t="shared" si="3"/>
        <v/>
      </c>
      <c r="K36" s="27" t="str">
        <f t="shared" si="4"/>
        <v/>
      </c>
      <c r="L36" s="27" t="str">
        <f t="shared" si="5"/>
        <v/>
      </c>
      <c r="M36" s="27" t="str">
        <f t="shared" si="6"/>
        <v>ไม่ผ่าน</v>
      </c>
      <c r="N36" s="7"/>
      <c r="O36" s="7"/>
      <c r="P36" s="7"/>
    </row>
    <row r="37" spans="1:16" s="2" customFormat="1" ht="15" customHeight="1" x14ac:dyDescent="0.2">
      <c r="A37" s="25">
        <v>30</v>
      </c>
      <c r="B37" s="38" t="s">
        <v>426</v>
      </c>
      <c r="C37" s="39" t="s">
        <v>427</v>
      </c>
      <c r="D37" s="22"/>
      <c r="E37" s="22"/>
      <c r="F37" s="22"/>
      <c r="G37" s="27">
        <f t="shared" si="0"/>
        <v>0</v>
      </c>
      <c r="H37" s="28" t="str">
        <f t="shared" si="1"/>
        <v>/</v>
      </c>
      <c r="I37" s="28" t="str">
        <f t="shared" si="2"/>
        <v/>
      </c>
      <c r="J37" s="27" t="str">
        <f t="shared" si="3"/>
        <v/>
      </c>
      <c r="K37" s="27" t="str">
        <f t="shared" si="4"/>
        <v/>
      </c>
      <c r="L37" s="27" t="str">
        <f t="shared" si="5"/>
        <v/>
      </c>
      <c r="M37" s="27" t="str">
        <f t="shared" si="6"/>
        <v>ไม่ผ่าน</v>
      </c>
      <c r="N37" s="7"/>
      <c r="O37" s="7"/>
      <c r="P37" s="7"/>
    </row>
    <row r="38" spans="1:16" s="2" customFormat="1" ht="15" customHeight="1" x14ac:dyDescent="0.2">
      <c r="A38" s="25">
        <v>31</v>
      </c>
      <c r="B38" s="38" t="s">
        <v>81</v>
      </c>
      <c r="C38" s="39" t="s">
        <v>428</v>
      </c>
      <c r="D38" s="22"/>
      <c r="E38" s="22"/>
      <c r="F38" s="22"/>
      <c r="G38" s="27">
        <f t="shared" si="0"/>
        <v>0</v>
      </c>
      <c r="H38" s="28" t="str">
        <f t="shared" si="1"/>
        <v>/</v>
      </c>
      <c r="I38" s="28" t="str">
        <f t="shared" si="2"/>
        <v/>
      </c>
      <c r="J38" s="27" t="str">
        <f t="shared" si="3"/>
        <v/>
      </c>
      <c r="K38" s="27" t="str">
        <f t="shared" si="4"/>
        <v/>
      </c>
      <c r="L38" s="27" t="str">
        <f t="shared" si="5"/>
        <v/>
      </c>
      <c r="M38" s="27" t="str">
        <f t="shared" si="6"/>
        <v>ไม่ผ่าน</v>
      </c>
      <c r="N38" s="7"/>
      <c r="O38" s="7"/>
      <c r="P38" s="7"/>
    </row>
    <row r="39" spans="1:16" s="2" customFormat="1" ht="15" customHeight="1" x14ac:dyDescent="0.2">
      <c r="A39" s="25">
        <v>32</v>
      </c>
      <c r="B39" s="38" t="s">
        <v>429</v>
      </c>
      <c r="C39" s="39" t="s">
        <v>430</v>
      </c>
      <c r="D39" s="22"/>
      <c r="E39" s="22"/>
      <c r="F39" s="22"/>
      <c r="G39" s="27">
        <f t="shared" si="0"/>
        <v>0</v>
      </c>
      <c r="H39" s="28" t="str">
        <f t="shared" si="1"/>
        <v>/</v>
      </c>
      <c r="I39" s="28" t="str">
        <f t="shared" si="2"/>
        <v/>
      </c>
      <c r="J39" s="27" t="str">
        <f t="shared" si="3"/>
        <v/>
      </c>
      <c r="K39" s="27" t="str">
        <f t="shared" si="4"/>
        <v/>
      </c>
      <c r="L39" s="27" t="str">
        <f t="shared" si="5"/>
        <v/>
      </c>
      <c r="M39" s="27" t="str">
        <f t="shared" si="6"/>
        <v>ไม่ผ่าน</v>
      </c>
      <c r="N39" s="7"/>
      <c r="O39" s="7"/>
      <c r="P39" s="7"/>
    </row>
    <row r="40" spans="1:16" s="2" customFormat="1" ht="15" customHeight="1" x14ac:dyDescent="0.2">
      <c r="A40" s="25">
        <v>33</v>
      </c>
      <c r="B40" s="38" t="s">
        <v>431</v>
      </c>
      <c r="C40" s="39" t="s">
        <v>432</v>
      </c>
      <c r="D40" s="22"/>
      <c r="E40" s="22"/>
      <c r="F40" s="22"/>
      <c r="G40" s="27">
        <f t="shared" si="0"/>
        <v>0</v>
      </c>
      <c r="H40" s="28" t="str">
        <f t="shared" si="1"/>
        <v>/</v>
      </c>
      <c r="I40" s="28" t="str">
        <f t="shared" si="2"/>
        <v/>
      </c>
      <c r="J40" s="27" t="str">
        <f t="shared" si="3"/>
        <v/>
      </c>
      <c r="K40" s="27" t="str">
        <f t="shared" si="4"/>
        <v/>
      </c>
      <c r="L40" s="27" t="str">
        <f t="shared" si="5"/>
        <v/>
      </c>
      <c r="M40" s="27" t="str">
        <f t="shared" si="6"/>
        <v>ไม่ผ่าน</v>
      </c>
      <c r="N40" s="7"/>
      <c r="O40" s="7"/>
      <c r="P40" s="7"/>
    </row>
    <row r="41" spans="1:16" s="2" customFormat="1" ht="15" customHeight="1" x14ac:dyDescent="0.2">
      <c r="A41" s="25">
        <v>34</v>
      </c>
      <c r="B41" s="38" t="s">
        <v>433</v>
      </c>
      <c r="C41" s="39" t="s">
        <v>434</v>
      </c>
      <c r="D41" s="22"/>
      <c r="E41" s="22"/>
      <c r="F41" s="22"/>
      <c r="G41" s="27">
        <f t="shared" si="0"/>
        <v>0</v>
      </c>
      <c r="H41" s="28" t="str">
        <f t="shared" si="1"/>
        <v>/</v>
      </c>
      <c r="I41" s="28" t="str">
        <f t="shared" si="2"/>
        <v/>
      </c>
      <c r="J41" s="27" t="str">
        <f t="shared" si="3"/>
        <v/>
      </c>
      <c r="K41" s="27" t="str">
        <f t="shared" si="4"/>
        <v/>
      </c>
      <c r="L41" s="27" t="str">
        <f t="shared" si="5"/>
        <v/>
      </c>
      <c r="M41" s="27" t="str">
        <f t="shared" si="6"/>
        <v>ไม่ผ่าน</v>
      </c>
      <c r="N41" s="7"/>
      <c r="O41" s="7"/>
      <c r="P41" s="7"/>
    </row>
    <row r="42" spans="1:16" s="2" customFormat="1" ht="15" customHeight="1" x14ac:dyDescent="0.2">
      <c r="A42" s="25">
        <v>35</v>
      </c>
      <c r="B42" s="38" t="s">
        <v>435</v>
      </c>
      <c r="C42" s="39" t="s">
        <v>436</v>
      </c>
      <c r="D42" s="22"/>
      <c r="E42" s="22"/>
      <c r="F42" s="22"/>
      <c r="G42" s="27">
        <f t="shared" si="0"/>
        <v>0</v>
      </c>
      <c r="H42" s="28" t="str">
        <f t="shared" si="1"/>
        <v>/</v>
      </c>
      <c r="I42" s="28" t="str">
        <f t="shared" si="2"/>
        <v/>
      </c>
      <c r="J42" s="27" t="str">
        <f t="shared" si="3"/>
        <v/>
      </c>
      <c r="K42" s="27" t="str">
        <f t="shared" si="4"/>
        <v/>
      </c>
      <c r="L42" s="27" t="str">
        <f t="shared" si="5"/>
        <v/>
      </c>
      <c r="M42" s="27" t="str">
        <f t="shared" si="6"/>
        <v>ไม่ผ่าน</v>
      </c>
      <c r="N42" s="7"/>
      <c r="O42" s="7"/>
      <c r="P42" s="7"/>
    </row>
    <row r="43" spans="1:16" s="2" customFormat="1" ht="15" customHeight="1" x14ac:dyDescent="0.2">
      <c r="A43" s="25">
        <v>36</v>
      </c>
      <c r="B43" s="38" t="s">
        <v>437</v>
      </c>
      <c r="C43" s="39" t="s">
        <v>438</v>
      </c>
      <c r="D43" s="22"/>
      <c r="E43" s="22"/>
      <c r="F43" s="22"/>
      <c r="G43" s="27">
        <f t="shared" si="0"/>
        <v>0</v>
      </c>
      <c r="H43" s="28" t="str">
        <f t="shared" si="1"/>
        <v>/</v>
      </c>
      <c r="I43" s="28" t="str">
        <f t="shared" si="2"/>
        <v/>
      </c>
      <c r="J43" s="27" t="str">
        <f t="shared" si="3"/>
        <v/>
      </c>
      <c r="K43" s="27" t="str">
        <f t="shared" si="4"/>
        <v/>
      </c>
      <c r="L43" s="27" t="str">
        <f t="shared" si="5"/>
        <v/>
      </c>
      <c r="M43" s="27" t="str">
        <f t="shared" si="6"/>
        <v>ไม่ผ่าน</v>
      </c>
      <c r="N43" s="7"/>
      <c r="O43" s="7"/>
      <c r="P43" s="7"/>
    </row>
    <row r="44" spans="1:16" s="2" customFormat="1" ht="15" customHeight="1" x14ac:dyDescent="0.2">
      <c r="A44" s="25">
        <v>37</v>
      </c>
      <c r="B44" s="38" t="s">
        <v>439</v>
      </c>
      <c r="C44" s="39" t="s">
        <v>440</v>
      </c>
      <c r="D44" s="22"/>
      <c r="E44" s="22"/>
      <c r="F44" s="22"/>
      <c r="G44" s="27">
        <f t="shared" si="0"/>
        <v>0</v>
      </c>
      <c r="H44" s="28" t="str">
        <f t="shared" si="1"/>
        <v>/</v>
      </c>
      <c r="I44" s="28" t="str">
        <f t="shared" si="2"/>
        <v/>
      </c>
      <c r="J44" s="27" t="str">
        <f t="shared" si="3"/>
        <v/>
      </c>
      <c r="K44" s="27" t="str">
        <f t="shared" si="4"/>
        <v/>
      </c>
      <c r="L44" s="27" t="str">
        <f t="shared" si="5"/>
        <v/>
      </c>
      <c r="M44" s="27" t="str">
        <f t="shared" si="6"/>
        <v>ไม่ผ่าน</v>
      </c>
      <c r="N44" s="7"/>
      <c r="O44" s="7"/>
      <c r="P44" s="7"/>
    </row>
    <row r="45" spans="1:16" s="3" customFormat="1" ht="21" x14ac:dyDescent="0.3">
      <c r="A45" s="25">
        <v>38</v>
      </c>
      <c r="B45" s="38" t="s">
        <v>441</v>
      </c>
      <c r="C45" s="39" t="s">
        <v>442</v>
      </c>
      <c r="D45" s="22"/>
      <c r="E45" s="22"/>
      <c r="F45" s="22"/>
      <c r="G45" s="27">
        <f t="shared" si="0"/>
        <v>0</v>
      </c>
      <c r="H45" s="28" t="str">
        <f t="shared" si="1"/>
        <v>/</v>
      </c>
      <c r="I45" s="28" t="str">
        <f t="shared" si="2"/>
        <v/>
      </c>
      <c r="J45" s="27" t="str">
        <f t="shared" si="3"/>
        <v/>
      </c>
      <c r="K45" s="27" t="str">
        <f t="shared" si="4"/>
        <v/>
      </c>
      <c r="L45" s="27" t="str">
        <f t="shared" si="5"/>
        <v/>
      </c>
      <c r="M45" s="27" t="str">
        <f t="shared" si="6"/>
        <v>ไม่ผ่าน</v>
      </c>
      <c r="N45" s="11"/>
      <c r="O45" s="11"/>
      <c r="P45" s="11"/>
    </row>
    <row r="46" spans="1:16" s="3" customFormat="1" ht="21" x14ac:dyDescent="0.3">
      <c r="A46" s="25">
        <v>39</v>
      </c>
      <c r="B46" s="38" t="s">
        <v>443</v>
      </c>
      <c r="C46" s="39" t="s">
        <v>444</v>
      </c>
      <c r="D46" s="22"/>
      <c r="E46" s="22"/>
      <c r="F46" s="22"/>
      <c r="G46" s="27">
        <f t="shared" si="0"/>
        <v>0</v>
      </c>
      <c r="H46" s="28" t="str">
        <f t="shared" si="1"/>
        <v>/</v>
      </c>
      <c r="I46" s="28" t="str">
        <f t="shared" si="2"/>
        <v/>
      </c>
      <c r="J46" s="27" t="str">
        <f t="shared" si="3"/>
        <v/>
      </c>
      <c r="K46" s="27" t="str">
        <f t="shared" si="4"/>
        <v/>
      </c>
      <c r="L46" s="27" t="str">
        <f t="shared" si="5"/>
        <v/>
      </c>
      <c r="M46" s="27" t="str">
        <f t="shared" si="6"/>
        <v>ไม่ผ่าน</v>
      </c>
      <c r="N46" s="11"/>
      <c r="O46" s="11"/>
      <c r="P46" s="11"/>
    </row>
    <row r="47" spans="1:16" ht="21" x14ac:dyDescent="0.25">
      <c r="A47" s="25">
        <v>40</v>
      </c>
      <c r="B47" s="38" t="s">
        <v>445</v>
      </c>
      <c r="C47" s="39" t="s">
        <v>446</v>
      </c>
      <c r="D47" s="22"/>
      <c r="E47" s="22"/>
      <c r="F47" s="22"/>
      <c r="G47" s="27">
        <f t="shared" si="0"/>
        <v>0</v>
      </c>
      <c r="H47" s="28" t="str">
        <f t="shared" si="1"/>
        <v>/</v>
      </c>
      <c r="I47" s="28" t="str">
        <f t="shared" si="2"/>
        <v/>
      </c>
      <c r="J47" s="27" t="str">
        <f t="shared" si="3"/>
        <v/>
      </c>
      <c r="K47" s="27" t="str">
        <f t="shared" si="4"/>
        <v/>
      </c>
      <c r="L47" s="27" t="str">
        <f t="shared" si="5"/>
        <v/>
      </c>
      <c r="M47" s="27" t="str">
        <f t="shared" si="6"/>
        <v>ไม่ผ่าน</v>
      </c>
    </row>
    <row r="48" spans="1:16" ht="21" x14ac:dyDescent="0.25">
      <c r="A48" s="25">
        <v>41</v>
      </c>
      <c r="B48" s="38" t="s">
        <v>447</v>
      </c>
      <c r="C48" s="39" t="s">
        <v>448</v>
      </c>
      <c r="D48" s="22"/>
      <c r="E48" s="22"/>
      <c r="F48" s="22"/>
      <c r="G48" s="27">
        <f t="shared" si="0"/>
        <v>0</v>
      </c>
      <c r="H48" s="28" t="str">
        <f t="shared" si="1"/>
        <v>/</v>
      </c>
      <c r="I48" s="28" t="str">
        <f t="shared" si="2"/>
        <v/>
      </c>
      <c r="J48" s="27" t="str">
        <f t="shared" si="3"/>
        <v/>
      </c>
      <c r="K48" s="27" t="str">
        <f t="shared" si="4"/>
        <v/>
      </c>
      <c r="L48" s="27" t="str">
        <f t="shared" si="5"/>
        <v/>
      </c>
      <c r="M48" s="27" t="str">
        <f t="shared" si="6"/>
        <v>ไม่ผ่าน</v>
      </c>
    </row>
    <row r="49" spans="1:29" ht="21" x14ac:dyDescent="0.25">
      <c r="A49" s="25">
        <v>42</v>
      </c>
      <c r="B49" s="38" t="s">
        <v>449</v>
      </c>
      <c r="C49" s="39" t="s">
        <v>450</v>
      </c>
      <c r="D49" s="22"/>
      <c r="E49" s="22"/>
      <c r="F49" s="22"/>
      <c r="G49" s="27">
        <f t="shared" si="0"/>
        <v>0</v>
      </c>
      <c r="H49" s="28" t="str">
        <f t="shared" si="1"/>
        <v>/</v>
      </c>
      <c r="I49" s="28" t="str">
        <f t="shared" si="2"/>
        <v/>
      </c>
      <c r="J49" s="27" t="str">
        <f t="shared" si="3"/>
        <v/>
      </c>
      <c r="K49" s="27" t="str">
        <f t="shared" si="4"/>
        <v/>
      </c>
      <c r="L49" s="27" t="str">
        <f t="shared" si="5"/>
        <v/>
      </c>
      <c r="M49" s="27" t="str">
        <f t="shared" si="6"/>
        <v>ไม่ผ่าน</v>
      </c>
    </row>
    <row r="50" spans="1:29" ht="21" x14ac:dyDescent="0.25">
      <c r="A50" s="25">
        <v>43</v>
      </c>
      <c r="B50" s="38" t="s">
        <v>451</v>
      </c>
      <c r="C50" s="39" t="s">
        <v>452</v>
      </c>
      <c r="D50" s="22"/>
      <c r="E50" s="22"/>
      <c r="F50" s="22"/>
      <c r="G50" s="27">
        <f t="shared" si="0"/>
        <v>0</v>
      </c>
      <c r="H50" s="28" t="str">
        <f t="shared" si="1"/>
        <v>/</v>
      </c>
      <c r="I50" s="28" t="str">
        <f t="shared" si="2"/>
        <v/>
      </c>
      <c r="J50" s="27" t="str">
        <f t="shared" si="3"/>
        <v/>
      </c>
      <c r="K50" s="27" t="str">
        <f t="shared" si="4"/>
        <v/>
      </c>
      <c r="L50" s="27" t="str">
        <f t="shared" si="5"/>
        <v/>
      </c>
      <c r="M50" s="27" t="str">
        <f t="shared" si="6"/>
        <v>ไม่ผ่าน</v>
      </c>
    </row>
    <row r="51" spans="1:29" ht="21" x14ac:dyDescent="0.25">
      <c r="A51" s="25">
        <v>44</v>
      </c>
      <c r="B51" s="38" t="s">
        <v>453</v>
      </c>
      <c r="C51" s="39" t="s">
        <v>454</v>
      </c>
      <c r="D51" s="22"/>
      <c r="E51" s="22"/>
      <c r="F51" s="22"/>
      <c r="G51" s="27">
        <f t="shared" si="0"/>
        <v>0</v>
      </c>
      <c r="H51" s="28" t="str">
        <f t="shared" si="1"/>
        <v>/</v>
      </c>
      <c r="I51" s="28" t="str">
        <f t="shared" si="2"/>
        <v/>
      </c>
      <c r="J51" s="27" t="str">
        <f t="shared" si="3"/>
        <v/>
      </c>
      <c r="K51" s="27" t="str">
        <f t="shared" si="4"/>
        <v/>
      </c>
      <c r="L51" s="27" t="str">
        <f t="shared" si="5"/>
        <v/>
      </c>
      <c r="M51" s="27" t="str">
        <f t="shared" si="6"/>
        <v>ไม่ผ่าน</v>
      </c>
    </row>
    <row r="52" spans="1:29" s="8" customFormat="1" ht="21" x14ac:dyDescent="0.25">
      <c r="A52" s="71" t="s">
        <v>8</v>
      </c>
      <c r="B52" s="72"/>
      <c r="C52" s="72"/>
      <c r="D52" s="72"/>
      <c r="E52" s="72"/>
      <c r="F52" s="72"/>
      <c r="G52" s="72"/>
      <c r="H52" s="72"/>
      <c r="I52" s="72"/>
      <c r="J52" s="73"/>
      <c r="K52" s="70" t="s">
        <v>15</v>
      </c>
      <c r="L52" s="70"/>
      <c r="M52" s="28">
        <f>COUNTIF(M8:M51,"ผ่าน")</f>
        <v>0</v>
      </c>
    </row>
    <row r="53" spans="1:29" s="8" customFormat="1" ht="21" x14ac:dyDescent="0.45">
      <c r="A53" s="45" t="s">
        <v>9</v>
      </c>
      <c r="B53" s="46"/>
      <c r="C53" s="46"/>
      <c r="D53" s="46"/>
      <c r="E53" s="46"/>
      <c r="F53" s="46"/>
      <c r="G53" s="46"/>
      <c r="H53" s="46"/>
      <c r="I53" s="46"/>
      <c r="J53" s="47"/>
      <c r="K53" s="40" t="s">
        <v>16</v>
      </c>
      <c r="L53" s="40"/>
      <c r="M53" s="28">
        <f>COUNTIF(M8:M51,"ไม่ผ่าน")</f>
        <v>44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8" customFormat="1" ht="21" x14ac:dyDescent="0.25">
      <c r="A54" s="19"/>
      <c r="B54" s="23" t="s">
        <v>57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s="8" customFormat="1" ht="21" x14ac:dyDescent="0.25">
      <c r="A55" s="19"/>
      <c r="B55" s="19"/>
      <c r="C55" s="19"/>
      <c r="D55" s="19"/>
      <c r="E55" s="19"/>
      <c r="F55" s="19"/>
      <c r="G55" s="19" t="s">
        <v>63</v>
      </c>
      <c r="H55" s="19"/>
      <c r="I55" s="19"/>
      <c r="J55" s="19"/>
      <c r="K55" s="19"/>
      <c r="L55" s="19"/>
      <c r="M55" s="19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s="8" customFormat="1" ht="21" x14ac:dyDescent="0.25">
      <c r="A56" s="19"/>
      <c r="B56" s="19"/>
      <c r="C56" s="19"/>
      <c r="D56" s="19"/>
      <c r="E56" s="19"/>
      <c r="F56" s="19"/>
      <c r="G56" s="19"/>
      <c r="H56" s="51" t="s">
        <v>64</v>
      </c>
      <c r="I56" s="51"/>
      <c r="J56" s="51"/>
      <c r="K56" s="51"/>
      <c r="L56" s="19"/>
      <c r="M56" s="19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s="8" customFormat="1" ht="21" x14ac:dyDescent="0.25">
      <c r="A57" s="19"/>
      <c r="B57" s="19"/>
      <c r="C57" s="19"/>
      <c r="D57" s="19"/>
      <c r="E57" s="19"/>
      <c r="F57" s="19"/>
      <c r="G57" s="19"/>
      <c r="H57" s="51" t="s">
        <v>65</v>
      </c>
      <c r="I57" s="51"/>
      <c r="J57" s="51"/>
      <c r="K57" s="51"/>
      <c r="L57" s="19"/>
      <c r="M57" s="19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s="8" customFormat="1" ht="21" x14ac:dyDescent="0.45">
      <c r="A58" s="24"/>
      <c r="B58" s="19"/>
      <c r="C58" s="19"/>
      <c r="D58" s="24"/>
      <c r="E58" s="24"/>
      <c r="F58" s="24"/>
      <c r="G58" s="24"/>
      <c r="H58" s="24"/>
      <c r="I58" s="24"/>
      <c r="J58" s="24"/>
      <c r="K58" s="24"/>
      <c r="L58" s="24"/>
      <c r="M58" s="24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s="8" customFormat="1" ht="21" x14ac:dyDescent="0.45">
      <c r="A59" s="24"/>
      <c r="B59" s="42" t="s">
        <v>12</v>
      </c>
      <c r="C59" s="48" t="s">
        <v>13</v>
      </c>
      <c r="D59" s="49"/>
      <c r="E59" s="50"/>
      <c r="F59" s="41" t="s">
        <v>14</v>
      </c>
      <c r="G59" s="41"/>
      <c r="H59" s="41"/>
      <c r="I59" s="41"/>
      <c r="J59" s="24"/>
      <c r="K59" s="24"/>
      <c r="L59" s="24"/>
      <c r="M59" s="24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s="8" customFormat="1" ht="21" x14ac:dyDescent="0.45">
      <c r="A60" s="24"/>
      <c r="B60" s="43"/>
      <c r="C60" s="45" t="s">
        <v>46</v>
      </c>
      <c r="D60" s="46"/>
      <c r="E60" s="47"/>
      <c r="F60" s="40">
        <f>COUNTIF(L8:L51,"/")</f>
        <v>0</v>
      </c>
      <c r="G60" s="40"/>
      <c r="H60" s="40"/>
      <c r="I60" s="40"/>
      <c r="J60" s="24"/>
      <c r="K60" s="24"/>
      <c r="L60" s="24"/>
      <c r="M60" s="24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s="8" customFormat="1" ht="21" x14ac:dyDescent="0.45">
      <c r="A61" s="24"/>
      <c r="B61" s="43"/>
      <c r="C61" s="45" t="s">
        <v>58</v>
      </c>
      <c r="D61" s="46"/>
      <c r="E61" s="47"/>
      <c r="F61" s="40">
        <f>COUNTIF(K8:K51,"/")</f>
        <v>0</v>
      </c>
      <c r="G61" s="40"/>
      <c r="H61" s="40"/>
      <c r="I61" s="40"/>
      <c r="J61" s="24"/>
      <c r="K61" s="24"/>
      <c r="L61" s="24"/>
      <c r="M61" s="24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s="8" customFormat="1" ht="21" x14ac:dyDescent="0.45">
      <c r="A62" s="24"/>
      <c r="B62" s="43"/>
      <c r="C62" s="45" t="s">
        <v>59</v>
      </c>
      <c r="D62" s="46"/>
      <c r="E62" s="47"/>
      <c r="F62" s="40">
        <f>COUNTIF(J8:J51,"/")</f>
        <v>0</v>
      </c>
      <c r="G62" s="40"/>
      <c r="H62" s="40"/>
      <c r="I62" s="40"/>
      <c r="J62" s="24"/>
      <c r="K62" s="24"/>
      <c r="L62" s="24"/>
      <c r="M62" s="24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s="8" customFormat="1" ht="21" x14ac:dyDescent="0.45">
      <c r="A63" s="24"/>
      <c r="B63" s="43"/>
      <c r="C63" s="45" t="s">
        <v>60</v>
      </c>
      <c r="D63" s="46"/>
      <c r="E63" s="47"/>
      <c r="F63" s="40">
        <f>COUNTIF(I8:I51,"/")</f>
        <v>0</v>
      </c>
      <c r="G63" s="40"/>
      <c r="H63" s="40"/>
      <c r="I63" s="40"/>
      <c r="J63" s="24"/>
      <c r="K63" s="24"/>
      <c r="L63" s="24"/>
      <c r="M63" s="24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s="8" customFormat="1" ht="21" x14ac:dyDescent="0.45">
      <c r="A64" s="24"/>
      <c r="B64" s="44"/>
      <c r="C64" s="45" t="s">
        <v>61</v>
      </c>
      <c r="D64" s="46"/>
      <c r="E64" s="47"/>
      <c r="F64" s="40">
        <f>COUNTIF(H8:H51,"/")</f>
        <v>44</v>
      </c>
      <c r="G64" s="40"/>
      <c r="H64" s="40"/>
      <c r="I64" s="40"/>
      <c r="J64" s="24"/>
      <c r="K64" s="24"/>
      <c r="L64" s="24"/>
      <c r="M64" s="24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s="8" customFormat="1" ht="21" x14ac:dyDescent="0.45">
      <c r="A65" s="24"/>
      <c r="B65" s="19"/>
      <c r="C65" s="19"/>
      <c r="D65" s="24"/>
      <c r="E65" s="24"/>
      <c r="F65" s="24"/>
      <c r="G65" s="24"/>
      <c r="H65" s="24"/>
      <c r="I65" s="24"/>
      <c r="J65" s="24"/>
      <c r="K65" s="24"/>
      <c r="L65" s="24"/>
      <c r="M65" s="24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s="8" customFormat="1" ht="21" x14ac:dyDescent="0.45">
      <c r="A66" s="16"/>
      <c r="B66" s="12"/>
      <c r="C66" s="12"/>
      <c r="D66" s="16"/>
      <c r="E66" s="16"/>
      <c r="F66" s="16"/>
      <c r="G66" s="16"/>
      <c r="H66" s="16"/>
      <c r="I66" s="16"/>
      <c r="J66" s="16"/>
      <c r="K66" s="16"/>
      <c r="L66" s="16"/>
      <c r="M66" s="16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s="8" customFormat="1" ht="21" x14ac:dyDescent="0.45">
      <c r="A67" s="16"/>
      <c r="B67" s="12"/>
      <c r="C67" s="12"/>
      <c r="D67" s="16"/>
      <c r="E67" s="16"/>
      <c r="F67" s="16"/>
      <c r="G67" s="16"/>
      <c r="H67" s="16"/>
      <c r="I67" s="16"/>
      <c r="J67" s="16"/>
      <c r="K67" s="16"/>
      <c r="L67" s="16"/>
      <c r="M67" s="16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s="8" customFormat="1" ht="21" x14ac:dyDescent="0.45">
      <c r="A68" s="16"/>
      <c r="B68" s="12"/>
      <c r="C68" s="12"/>
      <c r="D68" s="16"/>
      <c r="E68" s="16"/>
      <c r="F68" s="16"/>
      <c r="G68" s="16"/>
      <c r="H68" s="16"/>
      <c r="I68" s="16"/>
      <c r="J68" s="16"/>
      <c r="K68" s="16"/>
      <c r="L68" s="16"/>
      <c r="M68" s="16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s="8" customFormat="1" ht="21" x14ac:dyDescent="0.45">
      <c r="A69" s="16"/>
      <c r="B69" s="12"/>
      <c r="C69" s="12"/>
      <c r="D69" s="16"/>
      <c r="E69" s="16"/>
      <c r="F69" s="16"/>
      <c r="G69" s="16"/>
      <c r="H69" s="16"/>
      <c r="I69" s="16"/>
      <c r="J69" s="16"/>
      <c r="K69" s="16"/>
      <c r="L69" s="16"/>
      <c r="M69" s="16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s="8" customFormat="1" ht="21" x14ac:dyDescent="0.45">
      <c r="A70" s="16"/>
      <c r="B70" s="12"/>
      <c r="C70" s="12"/>
      <c r="D70" s="16"/>
      <c r="E70" s="16"/>
      <c r="F70" s="16"/>
      <c r="G70" s="16"/>
      <c r="H70" s="16"/>
      <c r="I70" s="16"/>
      <c r="J70" s="16"/>
      <c r="K70" s="16"/>
      <c r="L70" s="16"/>
      <c r="M70" s="16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s="8" customFormat="1" ht="21" x14ac:dyDescent="0.45">
      <c r="A71" s="16"/>
      <c r="B71" s="12"/>
      <c r="C71" s="12"/>
      <c r="D71" s="16"/>
      <c r="E71" s="16"/>
      <c r="F71" s="16"/>
      <c r="G71" s="16"/>
      <c r="H71" s="16"/>
      <c r="I71" s="16"/>
      <c r="J71" s="16"/>
      <c r="K71" s="16"/>
      <c r="L71" s="16"/>
      <c r="M71" s="16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s="8" customFormat="1" ht="18" x14ac:dyDescent="0.4">
      <c r="A72" s="14"/>
      <c r="B72" s="15"/>
      <c r="C72" s="15"/>
      <c r="D72" s="14"/>
      <c r="E72" s="14"/>
      <c r="F72" s="14"/>
      <c r="G72" s="14"/>
      <c r="H72" s="14"/>
      <c r="I72" s="14"/>
      <c r="J72" s="14"/>
      <c r="K72" s="14"/>
      <c r="L72" s="14"/>
      <c r="M72" s="14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s="8" customFormat="1" ht="18" x14ac:dyDescent="0.4">
      <c r="A73" s="14"/>
      <c r="B73" s="15"/>
      <c r="C73" s="15"/>
      <c r="D73" s="14"/>
      <c r="E73" s="14"/>
      <c r="F73" s="14"/>
      <c r="G73" s="14"/>
      <c r="H73" s="14"/>
      <c r="I73" s="14"/>
      <c r="J73" s="14"/>
      <c r="K73" s="14"/>
      <c r="L73" s="14"/>
      <c r="M73" s="14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s="8" customFormat="1" ht="18" x14ac:dyDescent="0.4">
      <c r="A74" s="14"/>
      <c r="B74" s="15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s="8" customFormat="1" ht="18" x14ac:dyDescent="0.4">
      <c r="A75" s="14"/>
      <c r="B75" s="15"/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s="8" customFormat="1" ht="18" x14ac:dyDescent="0.4">
      <c r="A76" s="14"/>
      <c r="B76" s="15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s="8" customFormat="1" ht="18" x14ac:dyDescent="0.4">
      <c r="A77" s="14"/>
      <c r="B77" s="15"/>
      <c r="C77" s="15"/>
      <c r="D77" s="14"/>
      <c r="E77" s="14"/>
      <c r="F77" s="14"/>
      <c r="G77" s="14"/>
      <c r="H77" s="14"/>
      <c r="I77" s="14"/>
      <c r="J77" s="14"/>
      <c r="K77" s="14"/>
      <c r="L77" s="14"/>
      <c r="M77" s="14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s="8" customFormat="1" ht="18" x14ac:dyDescent="0.4">
      <c r="A78" s="14"/>
      <c r="B78" s="15"/>
      <c r="C78" s="15"/>
      <c r="D78" s="14"/>
      <c r="E78" s="14"/>
      <c r="F78" s="14"/>
      <c r="G78" s="14"/>
      <c r="H78" s="14"/>
      <c r="I78" s="14"/>
      <c r="J78" s="14"/>
      <c r="K78" s="14"/>
      <c r="L78" s="14"/>
      <c r="M78" s="14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s="8" customFormat="1" ht="18" x14ac:dyDescent="0.4">
      <c r="A79" s="14"/>
      <c r="B79" s="15"/>
      <c r="C79" s="15"/>
      <c r="D79" s="14"/>
      <c r="E79" s="14"/>
      <c r="F79" s="14"/>
      <c r="G79" s="14"/>
      <c r="H79" s="14"/>
      <c r="I79" s="14"/>
      <c r="J79" s="14"/>
      <c r="K79" s="14"/>
      <c r="L79" s="14"/>
      <c r="M79" s="14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</sheetData>
  <mergeCells count="35">
    <mergeCell ref="A1:M1"/>
    <mergeCell ref="A2:M2"/>
    <mergeCell ref="A3:M3"/>
    <mergeCell ref="A5:A7"/>
    <mergeCell ref="B5:B7"/>
    <mergeCell ref="C5:C7"/>
    <mergeCell ref="D5:F5"/>
    <mergeCell ref="G5:G7"/>
    <mergeCell ref="H5:L5"/>
    <mergeCell ref="M5:M7"/>
    <mergeCell ref="H57:K57"/>
    <mergeCell ref="D6:D7"/>
    <mergeCell ref="E6:E7"/>
    <mergeCell ref="F6:F7"/>
    <mergeCell ref="H6:H7"/>
    <mergeCell ref="I6:I7"/>
    <mergeCell ref="J6:L6"/>
    <mergeCell ref="A52:J52"/>
    <mergeCell ref="K52:L52"/>
    <mergeCell ref="A53:J53"/>
    <mergeCell ref="K53:L53"/>
    <mergeCell ref="H56:K56"/>
    <mergeCell ref="F63:I63"/>
    <mergeCell ref="C64:E64"/>
    <mergeCell ref="F64:I64"/>
    <mergeCell ref="B59:B64"/>
    <mergeCell ref="C59:E59"/>
    <mergeCell ref="F59:I59"/>
    <mergeCell ref="C60:E60"/>
    <mergeCell ref="F60:I60"/>
    <mergeCell ref="C61:E61"/>
    <mergeCell ref="F61:I61"/>
    <mergeCell ref="C62:E62"/>
    <mergeCell ref="F62:I62"/>
    <mergeCell ref="C63:E63"/>
  </mergeCells>
  <pageMargins left="0.55118110236220474" right="0.19685039370078741" top="0.39370078740157483" bottom="0.15748031496062992" header="0.11811023622047245" footer="0.31496062992125984"/>
  <pageSetup paperSize="9"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3D58A-0698-40A4-9CE0-A849AE8F503F}">
  <sheetPr>
    <pageSetUpPr fitToPage="1"/>
  </sheetPr>
  <dimension ref="A1:AC80"/>
  <sheetViews>
    <sheetView topLeftCell="A27" zoomScaleNormal="100" zoomScalePageLayoutView="110" workbookViewId="0">
      <selection activeCell="B8" sqref="B8:C5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6" width="6.85546875" style="8" customWidth="1"/>
    <col min="7" max="9" width="3.7109375" style="8" customWidth="1"/>
    <col min="10" max="12" width="6.42578125" style="8" customWidth="1"/>
    <col min="13" max="13" width="8.28515625" style="8" customWidth="1"/>
    <col min="14" max="16" width="9.140625" style="8"/>
    <col min="17" max="17" width="12.42578125" style="1" customWidth="1"/>
    <col min="18" max="20" width="9.140625" style="1"/>
    <col min="21" max="21" width="14.140625" style="1" customWidth="1"/>
    <col min="22" max="16384" width="9.140625" style="1"/>
  </cols>
  <sheetData>
    <row r="1" spans="1:16" ht="21" x14ac:dyDescent="0.45">
      <c r="A1" s="52" t="s">
        <v>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0"/>
      <c r="O1" s="10"/>
      <c r="P1" s="10"/>
    </row>
    <row r="2" spans="1:16" ht="21" x14ac:dyDescent="0.45">
      <c r="A2" s="52" t="s">
        <v>52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0"/>
      <c r="O2" s="10"/>
      <c r="P2" s="10"/>
    </row>
    <row r="3" spans="1:16" ht="21" x14ac:dyDescent="0.45">
      <c r="A3" s="52" t="s">
        <v>62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0"/>
      <c r="O3" s="10"/>
      <c r="P3" s="10"/>
    </row>
    <row r="4" spans="1:16" ht="15.75" customHeight="1" x14ac:dyDescent="0.45">
      <c r="A4" s="17" t="s">
        <v>2</v>
      </c>
      <c r="B4" s="17"/>
      <c r="C4" s="18"/>
      <c r="D4" s="19"/>
      <c r="E4" s="19"/>
      <c r="F4" s="18"/>
      <c r="G4" s="20"/>
      <c r="H4" s="20"/>
      <c r="I4" s="20"/>
      <c r="J4" s="19"/>
      <c r="K4" s="19"/>
      <c r="L4" s="21"/>
      <c r="M4" s="21"/>
      <c r="N4" s="10"/>
      <c r="O4" s="10"/>
      <c r="P4" s="10"/>
    </row>
    <row r="5" spans="1:16" ht="12.75" customHeight="1" x14ac:dyDescent="0.25">
      <c r="A5" s="53" t="s">
        <v>0</v>
      </c>
      <c r="B5" s="56" t="s">
        <v>3</v>
      </c>
      <c r="C5" s="59" t="s">
        <v>4</v>
      </c>
      <c r="D5" s="62" t="s">
        <v>5</v>
      </c>
      <c r="E5" s="63"/>
      <c r="F5" s="64"/>
      <c r="G5" s="65" t="s">
        <v>38</v>
      </c>
      <c r="H5" s="45" t="s">
        <v>5</v>
      </c>
      <c r="I5" s="46"/>
      <c r="J5" s="46"/>
      <c r="K5" s="46"/>
      <c r="L5" s="47"/>
      <c r="M5" s="65" t="s">
        <v>6</v>
      </c>
    </row>
    <row r="6" spans="1:16" ht="17.25" customHeight="1" x14ac:dyDescent="0.25">
      <c r="A6" s="54"/>
      <c r="B6" s="57"/>
      <c r="C6" s="60"/>
      <c r="D6" s="68" t="s">
        <v>39</v>
      </c>
      <c r="E6" s="68" t="s">
        <v>40</v>
      </c>
      <c r="F6" s="68" t="s">
        <v>41</v>
      </c>
      <c r="G6" s="66"/>
      <c r="H6" s="65" t="s">
        <v>42</v>
      </c>
      <c r="I6" s="65" t="s">
        <v>43</v>
      </c>
      <c r="J6" s="45" t="s">
        <v>7</v>
      </c>
      <c r="K6" s="46"/>
      <c r="L6" s="47"/>
      <c r="M6" s="66"/>
    </row>
    <row r="7" spans="1:16" ht="69.75" x14ac:dyDescent="0.25">
      <c r="A7" s="55"/>
      <c r="B7" s="58"/>
      <c r="C7" s="61"/>
      <c r="D7" s="69"/>
      <c r="E7" s="69"/>
      <c r="F7" s="69"/>
      <c r="G7" s="67"/>
      <c r="H7" s="67"/>
      <c r="I7" s="67"/>
      <c r="J7" s="26" t="s">
        <v>44</v>
      </c>
      <c r="K7" s="26" t="s">
        <v>45</v>
      </c>
      <c r="L7" s="26" t="s">
        <v>46</v>
      </c>
      <c r="M7" s="67"/>
    </row>
    <row r="8" spans="1:16" s="2" customFormat="1" ht="15" customHeight="1" x14ac:dyDescent="0.2">
      <c r="A8" s="25">
        <v>1</v>
      </c>
      <c r="B8" s="34" t="s">
        <v>455</v>
      </c>
      <c r="C8" s="35" t="s">
        <v>456</v>
      </c>
      <c r="D8" s="22"/>
      <c r="E8" s="22"/>
      <c r="F8" s="22"/>
      <c r="G8" s="27">
        <f>D8+F8+E8</f>
        <v>0</v>
      </c>
      <c r="H8" s="28" t="str">
        <f>IF(G8&lt;=9,"/","")</f>
        <v>/</v>
      </c>
      <c r="I8" s="28" t="str">
        <f>IF(AND(G8&gt;9,G8&lt;=11),"/","")</f>
        <v/>
      </c>
      <c r="J8" s="27" t="str">
        <f>IF(AND(G8&gt;11,G8&lt;=13),"/","")</f>
        <v/>
      </c>
      <c r="K8" s="27" t="str">
        <f>IF(AND(G8&gt;13,G8&lt;=15),"/","")</f>
        <v/>
      </c>
      <c r="L8" s="27" t="str">
        <f>IF(AND(G8&gt;15,G8&lt;=20),"/","")</f>
        <v/>
      </c>
      <c r="M8" s="27" t="str">
        <f>IF(G8&gt;=12,"ผ่าน","ไม่ผ่าน")</f>
        <v>ไม่ผ่าน</v>
      </c>
      <c r="N8" s="7"/>
      <c r="O8" s="7"/>
      <c r="P8" s="7"/>
    </row>
    <row r="9" spans="1:16" s="2" customFormat="1" ht="15" customHeight="1" x14ac:dyDescent="0.2">
      <c r="A9" s="25">
        <v>2</v>
      </c>
      <c r="B9" s="34" t="s">
        <v>457</v>
      </c>
      <c r="C9" s="35" t="s">
        <v>458</v>
      </c>
      <c r="D9" s="22"/>
      <c r="E9" s="22"/>
      <c r="F9" s="22"/>
      <c r="G9" s="27">
        <f t="shared" ref="G9:G52" si="0">D9+F9+E9</f>
        <v>0</v>
      </c>
      <c r="H9" s="28" t="str">
        <f t="shared" ref="H9:H52" si="1">IF(G9&lt;=9,"/","")</f>
        <v>/</v>
      </c>
      <c r="I9" s="28" t="str">
        <f t="shared" ref="I9:I52" si="2">IF(AND(G9&gt;9,G9&lt;=11),"/","")</f>
        <v/>
      </c>
      <c r="J9" s="27" t="str">
        <f t="shared" ref="J9:J52" si="3">IF(AND(G9&gt;11,G9&lt;=13),"/","")</f>
        <v/>
      </c>
      <c r="K9" s="27" t="str">
        <f t="shared" ref="K9:K52" si="4">IF(AND(G9&gt;13,G9&lt;=15),"/","")</f>
        <v/>
      </c>
      <c r="L9" s="27" t="str">
        <f t="shared" ref="L9:L52" si="5">IF(AND(G9&gt;15,G9&lt;=20),"/","")</f>
        <v/>
      </c>
      <c r="M9" s="27" t="str">
        <f t="shared" ref="M9:M52" si="6">IF(G9&gt;=12,"ผ่าน","ไม่ผ่าน")</f>
        <v>ไม่ผ่าน</v>
      </c>
      <c r="N9" s="7"/>
      <c r="O9" s="7"/>
      <c r="P9" s="7"/>
    </row>
    <row r="10" spans="1:16" s="2" customFormat="1" ht="15" customHeight="1" x14ac:dyDescent="0.2">
      <c r="A10" s="25">
        <v>3</v>
      </c>
      <c r="B10" s="34" t="s">
        <v>107</v>
      </c>
      <c r="C10" s="35" t="s">
        <v>459</v>
      </c>
      <c r="D10" s="22"/>
      <c r="E10" s="22"/>
      <c r="F10" s="22"/>
      <c r="G10" s="27">
        <f t="shared" si="0"/>
        <v>0</v>
      </c>
      <c r="H10" s="28" t="str">
        <f t="shared" si="1"/>
        <v>/</v>
      </c>
      <c r="I10" s="28" t="str">
        <f t="shared" si="2"/>
        <v/>
      </c>
      <c r="J10" s="27" t="str">
        <f t="shared" si="3"/>
        <v/>
      </c>
      <c r="K10" s="27" t="str">
        <f t="shared" si="4"/>
        <v/>
      </c>
      <c r="L10" s="27" t="str">
        <f t="shared" si="5"/>
        <v/>
      </c>
      <c r="M10" s="27" t="str">
        <f t="shared" si="6"/>
        <v>ไม่ผ่าน</v>
      </c>
      <c r="N10" s="7"/>
      <c r="O10" s="7"/>
      <c r="P10" s="7"/>
    </row>
    <row r="11" spans="1:16" s="2" customFormat="1" ht="15" customHeight="1" x14ac:dyDescent="0.2">
      <c r="A11" s="25">
        <v>4</v>
      </c>
      <c r="B11" s="34" t="s">
        <v>460</v>
      </c>
      <c r="C11" s="35" t="s">
        <v>461</v>
      </c>
      <c r="D11" s="22"/>
      <c r="E11" s="22"/>
      <c r="F11" s="22"/>
      <c r="G11" s="27">
        <f t="shared" si="0"/>
        <v>0</v>
      </c>
      <c r="H11" s="28" t="str">
        <f t="shared" si="1"/>
        <v>/</v>
      </c>
      <c r="I11" s="28" t="str">
        <f t="shared" si="2"/>
        <v/>
      </c>
      <c r="J11" s="27" t="str">
        <f t="shared" si="3"/>
        <v/>
      </c>
      <c r="K11" s="27" t="str">
        <f t="shared" si="4"/>
        <v/>
      </c>
      <c r="L11" s="27" t="str">
        <f t="shared" si="5"/>
        <v/>
      </c>
      <c r="M11" s="27" t="str">
        <f t="shared" si="6"/>
        <v>ไม่ผ่าน</v>
      </c>
      <c r="N11" s="7"/>
      <c r="O11" s="7"/>
      <c r="P11" s="7"/>
    </row>
    <row r="12" spans="1:16" s="2" customFormat="1" ht="15" customHeight="1" x14ac:dyDescent="0.2">
      <c r="A12" s="25">
        <v>5</v>
      </c>
      <c r="B12" s="34" t="s">
        <v>462</v>
      </c>
      <c r="C12" s="35" t="s">
        <v>463</v>
      </c>
      <c r="D12" s="22"/>
      <c r="E12" s="22"/>
      <c r="F12" s="22"/>
      <c r="G12" s="27">
        <f t="shared" si="0"/>
        <v>0</v>
      </c>
      <c r="H12" s="28" t="str">
        <f t="shared" si="1"/>
        <v>/</v>
      </c>
      <c r="I12" s="28" t="str">
        <f t="shared" si="2"/>
        <v/>
      </c>
      <c r="J12" s="27" t="str">
        <f t="shared" si="3"/>
        <v/>
      </c>
      <c r="K12" s="27" t="str">
        <f t="shared" si="4"/>
        <v/>
      </c>
      <c r="L12" s="27" t="str">
        <f t="shared" si="5"/>
        <v/>
      </c>
      <c r="M12" s="27" t="str">
        <f t="shared" si="6"/>
        <v>ไม่ผ่าน</v>
      </c>
      <c r="N12" s="7"/>
      <c r="O12" s="7"/>
      <c r="P12" s="7"/>
    </row>
    <row r="13" spans="1:16" s="2" customFormat="1" ht="15" customHeight="1" x14ac:dyDescent="0.2">
      <c r="A13" s="25">
        <v>6</v>
      </c>
      <c r="B13" s="34" t="s">
        <v>464</v>
      </c>
      <c r="C13" s="35" t="s">
        <v>465</v>
      </c>
      <c r="D13" s="22"/>
      <c r="E13" s="22"/>
      <c r="F13" s="22"/>
      <c r="G13" s="27">
        <f t="shared" si="0"/>
        <v>0</v>
      </c>
      <c r="H13" s="28" t="str">
        <f t="shared" si="1"/>
        <v>/</v>
      </c>
      <c r="I13" s="28" t="str">
        <f t="shared" si="2"/>
        <v/>
      </c>
      <c r="J13" s="27" t="str">
        <f t="shared" si="3"/>
        <v/>
      </c>
      <c r="K13" s="27" t="str">
        <f t="shared" si="4"/>
        <v/>
      </c>
      <c r="L13" s="27" t="str">
        <f t="shared" si="5"/>
        <v/>
      </c>
      <c r="M13" s="27" t="str">
        <f t="shared" si="6"/>
        <v>ไม่ผ่าน</v>
      </c>
      <c r="N13" s="7"/>
      <c r="O13" s="7"/>
      <c r="P13" s="7"/>
    </row>
    <row r="14" spans="1:16" s="2" customFormat="1" ht="15" customHeight="1" x14ac:dyDescent="0.2">
      <c r="A14" s="25">
        <v>7</v>
      </c>
      <c r="B14" s="34" t="s">
        <v>466</v>
      </c>
      <c r="C14" s="35" t="s">
        <v>467</v>
      </c>
      <c r="D14" s="22"/>
      <c r="E14" s="22"/>
      <c r="F14" s="22"/>
      <c r="G14" s="27">
        <f t="shared" si="0"/>
        <v>0</v>
      </c>
      <c r="H14" s="28" t="str">
        <f t="shared" si="1"/>
        <v>/</v>
      </c>
      <c r="I14" s="28" t="str">
        <f t="shared" si="2"/>
        <v/>
      </c>
      <c r="J14" s="27" t="str">
        <f t="shared" si="3"/>
        <v/>
      </c>
      <c r="K14" s="27" t="str">
        <f t="shared" si="4"/>
        <v/>
      </c>
      <c r="L14" s="27" t="str">
        <f t="shared" si="5"/>
        <v/>
      </c>
      <c r="M14" s="27" t="str">
        <f t="shared" si="6"/>
        <v>ไม่ผ่าน</v>
      </c>
      <c r="N14" s="7"/>
      <c r="O14" s="7"/>
      <c r="P14" s="7"/>
    </row>
    <row r="15" spans="1:16" s="2" customFormat="1" ht="15" customHeight="1" x14ac:dyDescent="0.2">
      <c r="A15" s="25">
        <v>8</v>
      </c>
      <c r="B15" s="34" t="s">
        <v>468</v>
      </c>
      <c r="C15" s="35" t="s">
        <v>469</v>
      </c>
      <c r="D15" s="22"/>
      <c r="E15" s="22"/>
      <c r="F15" s="22"/>
      <c r="G15" s="27">
        <f t="shared" si="0"/>
        <v>0</v>
      </c>
      <c r="H15" s="28" t="str">
        <f t="shared" si="1"/>
        <v>/</v>
      </c>
      <c r="I15" s="28" t="str">
        <f t="shared" si="2"/>
        <v/>
      </c>
      <c r="J15" s="27" t="str">
        <f t="shared" si="3"/>
        <v/>
      </c>
      <c r="K15" s="27" t="str">
        <f t="shared" si="4"/>
        <v/>
      </c>
      <c r="L15" s="27" t="str">
        <f t="shared" si="5"/>
        <v/>
      </c>
      <c r="M15" s="27" t="str">
        <f t="shared" si="6"/>
        <v>ไม่ผ่าน</v>
      </c>
      <c r="N15" s="7"/>
      <c r="O15" s="7"/>
      <c r="P15" s="7"/>
    </row>
    <row r="16" spans="1:16" s="2" customFormat="1" ht="15" customHeight="1" x14ac:dyDescent="0.2">
      <c r="A16" s="25">
        <v>9</v>
      </c>
      <c r="B16" s="34" t="s">
        <v>470</v>
      </c>
      <c r="C16" s="35" t="s">
        <v>471</v>
      </c>
      <c r="D16" s="22"/>
      <c r="E16" s="22"/>
      <c r="F16" s="22"/>
      <c r="G16" s="27">
        <f t="shared" si="0"/>
        <v>0</v>
      </c>
      <c r="H16" s="28" t="str">
        <f t="shared" si="1"/>
        <v>/</v>
      </c>
      <c r="I16" s="28" t="str">
        <f t="shared" si="2"/>
        <v/>
      </c>
      <c r="J16" s="27" t="str">
        <f t="shared" si="3"/>
        <v/>
      </c>
      <c r="K16" s="27" t="str">
        <f t="shared" si="4"/>
        <v/>
      </c>
      <c r="L16" s="27" t="str">
        <f t="shared" si="5"/>
        <v/>
      </c>
      <c r="M16" s="27" t="str">
        <f t="shared" si="6"/>
        <v>ไม่ผ่าน</v>
      </c>
      <c r="N16" s="7"/>
      <c r="O16" s="7"/>
      <c r="P16" s="7"/>
    </row>
    <row r="17" spans="1:29" s="2" customFormat="1" ht="15" customHeight="1" x14ac:dyDescent="0.2">
      <c r="A17" s="25">
        <v>10</v>
      </c>
      <c r="B17" s="34" t="s">
        <v>472</v>
      </c>
      <c r="C17" s="35" t="s">
        <v>473</v>
      </c>
      <c r="D17" s="22"/>
      <c r="E17" s="22"/>
      <c r="F17" s="22"/>
      <c r="G17" s="27">
        <f t="shared" si="0"/>
        <v>0</v>
      </c>
      <c r="H17" s="28" t="str">
        <f t="shared" si="1"/>
        <v>/</v>
      </c>
      <c r="I17" s="28" t="str">
        <f t="shared" si="2"/>
        <v/>
      </c>
      <c r="J17" s="27" t="str">
        <f t="shared" si="3"/>
        <v/>
      </c>
      <c r="K17" s="27" t="str">
        <f t="shared" si="4"/>
        <v/>
      </c>
      <c r="L17" s="27" t="str">
        <f t="shared" si="5"/>
        <v/>
      </c>
      <c r="M17" s="27" t="str">
        <f t="shared" si="6"/>
        <v>ไม่ผ่าน</v>
      </c>
      <c r="N17" s="7"/>
      <c r="O17" s="7"/>
      <c r="P17" s="7"/>
    </row>
    <row r="18" spans="1:29" s="2" customFormat="1" ht="15" customHeight="1" x14ac:dyDescent="0.2">
      <c r="A18" s="25">
        <v>11</v>
      </c>
      <c r="B18" s="34" t="s">
        <v>474</v>
      </c>
      <c r="C18" s="35" t="s">
        <v>475</v>
      </c>
      <c r="D18" s="22"/>
      <c r="E18" s="22"/>
      <c r="F18" s="22"/>
      <c r="G18" s="27">
        <f t="shared" si="0"/>
        <v>0</v>
      </c>
      <c r="H18" s="28" t="str">
        <f t="shared" si="1"/>
        <v>/</v>
      </c>
      <c r="I18" s="28" t="str">
        <f t="shared" si="2"/>
        <v/>
      </c>
      <c r="J18" s="27" t="str">
        <f t="shared" si="3"/>
        <v/>
      </c>
      <c r="K18" s="27" t="str">
        <f t="shared" si="4"/>
        <v/>
      </c>
      <c r="L18" s="27" t="str">
        <f t="shared" si="5"/>
        <v/>
      </c>
      <c r="M18" s="27" t="str">
        <f t="shared" si="6"/>
        <v>ไม่ผ่าน</v>
      </c>
      <c r="N18" s="7"/>
      <c r="O18" s="7"/>
      <c r="P18" s="7"/>
    </row>
    <row r="19" spans="1:29" s="2" customFormat="1" ht="15" customHeight="1" x14ac:dyDescent="0.2">
      <c r="A19" s="25">
        <v>12</v>
      </c>
      <c r="B19" s="34" t="s">
        <v>476</v>
      </c>
      <c r="C19" s="35" t="s">
        <v>477</v>
      </c>
      <c r="D19" s="22"/>
      <c r="E19" s="22"/>
      <c r="F19" s="22"/>
      <c r="G19" s="27">
        <f t="shared" si="0"/>
        <v>0</v>
      </c>
      <c r="H19" s="28" t="str">
        <f t="shared" si="1"/>
        <v>/</v>
      </c>
      <c r="I19" s="28" t="str">
        <f t="shared" si="2"/>
        <v/>
      </c>
      <c r="J19" s="27" t="str">
        <f t="shared" si="3"/>
        <v/>
      </c>
      <c r="K19" s="27" t="str">
        <f t="shared" si="4"/>
        <v/>
      </c>
      <c r="L19" s="27" t="str">
        <f t="shared" si="5"/>
        <v/>
      </c>
      <c r="M19" s="27" t="str">
        <f t="shared" si="6"/>
        <v>ไม่ผ่าน</v>
      </c>
      <c r="N19" s="7"/>
      <c r="O19" s="7"/>
      <c r="P19" s="7"/>
    </row>
    <row r="20" spans="1:29" s="2" customFormat="1" ht="14.25" customHeight="1" x14ac:dyDescent="0.2">
      <c r="A20" s="25">
        <v>13</v>
      </c>
      <c r="B20" s="34" t="s">
        <v>478</v>
      </c>
      <c r="C20" s="35" t="s">
        <v>479</v>
      </c>
      <c r="D20" s="22"/>
      <c r="E20" s="22"/>
      <c r="F20" s="22"/>
      <c r="G20" s="27">
        <f t="shared" si="0"/>
        <v>0</v>
      </c>
      <c r="H20" s="28" t="str">
        <f t="shared" si="1"/>
        <v>/</v>
      </c>
      <c r="I20" s="28" t="str">
        <f t="shared" si="2"/>
        <v/>
      </c>
      <c r="J20" s="27" t="str">
        <f t="shared" si="3"/>
        <v/>
      </c>
      <c r="K20" s="27" t="str">
        <f t="shared" si="4"/>
        <v/>
      </c>
      <c r="L20" s="27" t="str">
        <f t="shared" si="5"/>
        <v/>
      </c>
      <c r="M20" s="27" t="str">
        <f t="shared" si="6"/>
        <v>ไม่ผ่าน</v>
      </c>
      <c r="N20" s="7"/>
      <c r="O20" s="7"/>
      <c r="P20" s="7"/>
      <c r="Q20" s="5"/>
      <c r="R20" s="4"/>
      <c r="S20" s="4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2" customFormat="1" ht="15" customHeight="1" x14ac:dyDescent="0.2">
      <c r="A21" s="25">
        <v>14</v>
      </c>
      <c r="B21" s="34" t="s">
        <v>480</v>
      </c>
      <c r="C21" s="35" t="s">
        <v>481</v>
      </c>
      <c r="D21" s="22"/>
      <c r="E21" s="22"/>
      <c r="F21" s="22"/>
      <c r="G21" s="27">
        <f t="shared" si="0"/>
        <v>0</v>
      </c>
      <c r="H21" s="28" t="str">
        <f t="shared" si="1"/>
        <v>/</v>
      </c>
      <c r="I21" s="28" t="str">
        <f t="shared" si="2"/>
        <v/>
      </c>
      <c r="J21" s="27" t="str">
        <f t="shared" si="3"/>
        <v/>
      </c>
      <c r="K21" s="27" t="str">
        <f t="shared" si="4"/>
        <v/>
      </c>
      <c r="L21" s="27" t="str">
        <f t="shared" si="5"/>
        <v/>
      </c>
      <c r="M21" s="27" t="str">
        <f t="shared" si="6"/>
        <v>ไม่ผ่าน</v>
      </c>
      <c r="N21" s="7"/>
      <c r="O21" s="7"/>
      <c r="P21" s="7"/>
    </row>
    <row r="22" spans="1:29" s="2" customFormat="1" ht="15" customHeight="1" x14ac:dyDescent="0.2">
      <c r="A22" s="25">
        <v>15</v>
      </c>
      <c r="B22" s="78" t="s">
        <v>482</v>
      </c>
      <c r="C22" s="80" t="s">
        <v>483</v>
      </c>
      <c r="D22" s="22"/>
      <c r="E22" s="22"/>
      <c r="F22" s="22"/>
      <c r="G22" s="27">
        <f t="shared" si="0"/>
        <v>0</v>
      </c>
      <c r="H22" s="28" t="str">
        <f t="shared" si="1"/>
        <v>/</v>
      </c>
      <c r="I22" s="28" t="str">
        <f t="shared" si="2"/>
        <v/>
      </c>
      <c r="J22" s="27" t="str">
        <f t="shared" si="3"/>
        <v/>
      </c>
      <c r="K22" s="27" t="str">
        <f t="shared" si="4"/>
        <v/>
      </c>
      <c r="L22" s="27" t="str">
        <f t="shared" si="5"/>
        <v/>
      </c>
      <c r="M22" s="27" t="str">
        <f t="shared" si="6"/>
        <v>ไม่ผ่าน</v>
      </c>
      <c r="N22" s="7"/>
      <c r="O22" s="7"/>
      <c r="P22" s="7"/>
    </row>
    <row r="23" spans="1:29" s="2" customFormat="1" ht="15" customHeight="1" x14ac:dyDescent="0.2">
      <c r="A23" s="25">
        <v>16</v>
      </c>
      <c r="B23" s="34" t="s">
        <v>484</v>
      </c>
      <c r="C23" s="35" t="s">
        <v>196</v>
      </c>
      <c r="D23" s="22"/>
      <c r="E23" s="22"/>
      <c r="F23" s="22"/>
      <c r="G23" s="27">
        <f t="shared" si="0"/>
        <v>0</v>
      </c>
      <c r="H23" s="28" t="str">
        <f t="shared" si="1"/>
        <v>/</v>
      </c>
      <c r="I23" s="28" t="str">
        <f t="shared" si="2"/>
        <v/>
      </c>
      <c r="J23" s="27" t="str">
        <f t="shared" si="3"/>
        <v/>
      </c>
      <c r="K23" s="27" t="str">
        <f t="shared" si="4"/>
        <v/>
      </c>
      <c r="L23" s="27" t="str">
        <f t="shared" si="5"/>
        <v/>
      </c>
      <c r="M23" s="27" t="str">
        <f t="shared" si="6"/>
        <v>ไม่ผ่าน</v>
      </c>
      <c r="N23" s="7"/>
      <c r="O23" s="7"/>
      <c r="P23" s="7"/>
    </row>
    <row r="24" spans="1:29" s="2" customFormat="1" ht="15" customHeight="1" x14ac:dyDescent="0.2">
      <c r="A24" s="25">
        <v>17</v>
      </c>
      <c r="B24" s="34" t="s">
        <v>485</v>
      </c>
      <c r="C24" s="35" t="s">
        <v>486</v>
      </c>
      <c r="D24" s="22"/>
      <c r="E24" s="22"/>
      <c r="F24" s="22"/>
      <c r="G24" s="27">
        <f t="shared" si="0"/>
        <v>0</v>
      </c>
      <c r="H24" s="28" t="str">
        <f t="shared" si="1"/>
        <v>/</v>
      </c>
      <c r="I24" s="28" t="str">
        <f t="shared" si="2"/>
        <v/>
      </c>
      <c r="J24" s="27" t="str">
        <f t="shared" si="3"/>
        <v/>
      </c>
      <c r="K24" s="27" t="str">
        <f t="shared" si="4"/>
        <v/>
      </c>
      <c r="L24" s="27" t="str">
        <f t="shared" si="5"/>
        <v/>
      </c>
      <c r="M24" s="27" t="str">
        <f t="shared" si="6"/>
        <v>ไม่ผ่าน</v>
      </c>
      <c r="N24" s="7"/>
      <c r="O24" s="7"/>
      <c r="P24" s="7"/>
    </row>
    <row r="25" spans="1:29" s="2" customFormat="1" ht="15" customHeight="1" x14ac:dyDescent="0.2">
      <c r="A25" s="25">
        <v>18</v>
      </c>
      <c r="B25" s="34" t="s">
        <v>487</v>
      </c>
      <c r="C25" s="35" t="s">
        <v>488</v>
      </c>
      <c r="D25" s="22"/>
      <c r="E25" s="22"/>
      <c r="F25" s="22"/>
      <c r="G25" s="27">
        <f t="shared" si="0"/>
        <v>0</v>
      </c>
      <c r="H25" s="28" t="str">
        <f t="shared" si="1"/>
        <v>/</v>
      </c>
      <c r="I25" s="28" t="str">
        <f t="shared" si="2"/>
        <v/>
      </c>
      <c r="J25" s="27" t="str">
        <f t="shared" si="3"/>
        <v/>
      </c>
      <c r="K25" s="27" t="str">
        <f t="shared" si="4"/>
        <v/>
      </c>
      <c r="L25" s="27" t="str">
        <f t="shared" si="5"/>
        <v/>
      </c>
      <c r="M25" s="27" t="str">
        <f t="shared" si="6"/>
        <v>ไม่ผ่าน</v>
      </c>
      <c r="N25" s="7"/>
      <c r="O25" s="7"/>
      <c r="P25" s="7"/>
    </row>
    <row r="26" spans="1:29" s="2" customFormat="1" ht="15" customHeight="1" x14ac:dyDescent="0.2">
      <c r="A26" s="25">
        <v>19</v>
      </c>
      <c r="B26" s="34" t="s">
        <v>489</v>
      </c>
      <c r="C26" s="35" t="s">
        <v>490</v>
      </c>
      <c r="D26" s="22"/>
      <c r="E26" s="22"/>
      <c r="F26" s="22"/>
      <c r="G26" s="27">
        <f t="shared" si="0"/>
        <v>0</v>
      </c>
      <c r="H26" s="28" t="str">
        <f t="shared" si="1"/>
        <v>/</v>
      </c>
      <c r="I26" s="28" t="str">
        <f t="shared" si="2"/>
        <v/>
      </c>
      <c r="J26" s="27" t="str">
        <f t="shared" si="3"/>
        <v/>
      </c>
      <c r="K26" s="27" t="str">
        <f t="shared" si="4"/>
        <v/>
      </c>
      <c r="L26" s="27" t="str">
        <f t="shared" si="5"/>
        <v/>
      </c>
      <c r="M26" s="27" t="str">
        <f t="shared" si="6"/>
        <v>ไม่ผ่าน</v>
      </c>
      <c r="N26" s="7"/>
      <c r="O26" s="7"/>
      <c r="P26" s="7"/>
    </row>
    <row r="27" spans="1:29" s="2" customFormat="1" ht="15" customHeight="1" x14ac:dyDescent="0.2">
      <c r="A27" s="25">
        <v>20</v>
      </c>
      <c r="B27" s="34" t="s">
        <v>491</v>
      </c>
      <c r="C27" s="35" t="s">
        <v>492</v>
      </c>
      <c r="D27" s="22"/>
      <c r="E27" s="22"/>
      <c r="F27" s="22"/>
      <c r="G27" s="27">
        <f t="shared" si="0"/>
        <v>0</v>
      </c>
      <c r="H27" s="28" t="str">
        <f t="shared" si="1"/>
        <v>/</v>
      </c>
      <c r="I27" s="28" t="str">
        <f t="shared" si="2"/>
        <v/>
      </c>
      <c r="J27" s="27" t="str">
        <f t="shared" si="3"/>
        <v/>
      </c>
      <c r="K27" s="27" t="str">
        <f t="shared" si="4"/>
        <v/>
      </c>
      <c r="L27" s="27" t="str">
        <f t="shared" si="5"/>
        <v/>
      </c>
      <c r="M27" s="27" t="str">
        <f t="shared" si="6"/>
        <v>ไม่ผ่าน</v>
      </c>
      <c r="N27" s="7"/>
      <c r="O27" s="7"/>
      <c r="P27" s="7"/>
    </row>
    <row r="28" spans="1:29" s="2" customFormat="1" ht="15" customHeight="1" x14ac:dyDescent="0.2">
      <c r="A28" s="25">
        <v>21</v>
      </c>
      <c r="B28" s="34" t="s">
        <v>96</v>
      </c>
      <c r="C28" s="35" t="s">
        <v>493</v>
      </c>
      <c r="D28" s="22"/>
      <c r="E28" s="22"/>
      <c r="F28" s="22"/>
      <c r="G28" s="27">
        <f t="shared" si="0"/>
        <v>0</v>
      </c>
      <c r="H28" s="28" t="str">
        <f t="shared" si="1"/>
        <v>/</v>
      </c>
      <c r="I28" s="28" t="str">
        <f t="shared" si="2"/>
        <v/>
      </c>
      <c r="J28" s="27" t="str">
        <f t="shared" si="3"/>
        <v/>
      </c>
      <c r="K28" s="27" t="str">
        <f t="shared" si="4"/>
        <v/>
      </c>
      <c r="L28" s="27" t="str">
        <f t="shared" si="5"/>
        <v/>
      </c>
      <c r="M28" s="27" t="str">
        <f t="shared" si="6"/>
        <v>ไม่ผ่าน</v>
      </c>
      <c r="N28" s="7"/>
      <c r="O28" s="7"/>
      <c r="P28" s="7"/>
    </row>
    <row r="29" spans="1:29" s="2" customFormat="1" ht="15" customHeight="1" x14ac:dyDescent="0.2">
      <c r="A29" s="25">
        <v>22</v>
      </c>
      <c r="B29" s="34" t="s">
        <v>494</v>
      </c>
      <c r="C29" s="35" t="s">
        <v>495</v>
      </c>
      <c r="D29" s="22"/>
      <c r="E29" s="22"/>
      <c r="F29" s="22"/>
      <c r="G29" s="27">
        <f t="shared" si="0"/>
        <v>0</v>
      </c>
      <c r="H29" s="28" t="str">
        <f t="shared" si="1"/>
        <v>/</v>
      </c>
      <c r="I29" s="28" t="str">
        <f t="shared" si="2"/>
        <v/>
      </c>
      <c r="J29" s="27" t="str">
        <f t="shared" si="3"/>
        <v/>
      </c>
      <c r="K29" s="27" t="str">
        <f t="shared" si="4"/>
        <v/>
      </c>
      <c r="L29" s="27" t="str">
        <f t="shared" si="5"/>
        <v/>
      </c>
      <c r="M29" s="27" t="str">
        <f t="shared" si="6"/>
        <v>ไม่ผ่าน</v>
      </c>
      <c r="N29" s="7"/>
      <c r="O29" s="7"/>
      <c r="P29" s="7"/>
    </row>
    <row r="30" spans="1:29" s="2" customFormat="1" ht="15" customHeight="1" x14ac:dyDescent="0.2">
      <c r="A30" s="25">
        <v>23</v>
      </c>
      <c r="B30" s="34" t="s">
        <v>496</v>
      </c>
      <c r="C30" s="35" t="s">
        <v>497</v>
      </c>
      <c r="D30" s="22"/>
      <c r="E30" s="22"/>
      <c r="F30" s="22"/>
      <c r="G30" s="27">
        <f t="shared" si="0"/>
        <v>0</v>
      </c>
      <c r="H30" s="28" t="str">
        <f t="shared" si="1"/>
        <v>/</v>
      </c>
      <c r="I30" s="28" t="str">
        <f t="shared" si="2"/>
        <v/>
      </c>
      <c r="J30" s="27" t="str">
        <f t="shared" si="3"/>
        <v/>
      </c>
      <c r="K30" s="27" t="str">
        <f t="shared" si="4"/>
        <v/>
      </c>
      <c r="L30" s="27" t="str">
        <f t="shared" si="5"/>
        <v/>
      </c>
      <c r="M30" s="27" t="str">
        <f t="shared" si="6"/>
        <v>ไม่ผ่าน</v>
      </c>
      <c r="N30" s="7"/>
      <c r="O30" s="7"/>
      <c r="P30" s="7"/>
    </row>
    <row r="31" spans="1:29" s="2" customFormat="1" ht="15" customHeight="1" x14ac:dyDescent="0.2">
      <c r="A31" s="25">
        <v>24</v>
      </c>
      <c r="B31" s="34" t="s">
        <v>498</v>
      </c>
      <c r="C31" s="35" t="s">
        <v>499</v>
      </c>
      <c r="D31" s="22"/>
      <c r="E31" s="22"/>
      <c r="F31" s="22"/>
      <c r="G31" s="27">
        <f t="shared" si="0"/>
        <v>0</v>
      </c>
      <c r="H31" s="28" t="str">
        <f t="shared" si="1"/>
        <v>/</v>
      </c>
      <c r="I31" s="28" t="str">
        <f t="shared" si="2"/>
        <v/>
      </c>
      <c r="J31" s="27" t="str">
        <f t="shared" si="3"/>
        <v/>
      </c>
      <c r="K31" s="27" t="str">
        <f t="shared" si="4"/>
        <v/>
      </c>
      <c r="L31" s="27" t="str">
        <f t="shared" si="5"/>
        <v/>
      </c>
      <c r="M31" s="27" t="str">
        <f t="shared" si="6"/>
        <v>ไม่ผ่าน</v>
      </c>
      <c r="N31" s="7"/>
      <c r="O31" s="7"/>
      <c r="P31" s="7"/>
    </row>
    <row r="32" spans="1:29" s="2" customFormat="1" ht="15" customHeight="1" x14ac:dyDescent="0.2">
      <c r="A32" s="25">
        <v>25</v>
      </c>
      <c r="B32" s="34" t="s">
        <v>260</v>
      </c>
      <c r="C32" s="35" t="s">
        <v>104</v>
      </c>
      <c r="D32" s="22"/>
      <c r="E32" s="22"/>
      <c r="F32" s="22"/>
      <c r="G32" s="27">
        <f t="shared" si="0"/>
        <v>0</v>
      </c>
      <c r="H32" s="28" t="str">
        <f t="shared" si="1"/>
        <v>/</v>
      </c>
      <c r="I32" s="28" t="str">
        <f t="shared" si="2"/>
        <v/>
      </c>
      <c r="J32" s="27" t="str">
        <f t="shared" si="3"/>
        <v/>
      </c>
      <c r="K32" s="27" t="str">
        <f t="shared" si="4"/>
        <v/>
      </c>
      <c r="L32" s="27" t="str">
        <f t="shared" si="5"/>
        <v/>
      </c>
      <c r="M32" s="27" t="str">
        <f t="shared" si="6"/>
        <v>ไม่ผ่าน</v>
      </c>
      <c r="N32" s="7"/>
      <c r="O32" s="7"/>
      <c r="P32" s="7"/>
    </row>
    <row r="33" spans="1:16" s="2" customFormat="1" ht="15" customHeight="1" x14ac:dyDescent="0.2">
      <c r="A33" s="25">
        <v>26</v>
      </c>
      <c r="B33" s="34" t="s">
        <v>129</v>
      </c>
      <c r="C33" s="35" t="s">
        <v>500</v>
      </c>
      <c r="D33" s="22"/>
      <c r="E33" s="22"/>
      <c r="F33" s="22"/>
      <c r="G33" s="27">
        <f t="shared" si="0"/>
        <v>0</v>
      </c>
      <c r="H33" s="28" t="str">
        <f t="shared" si="1"/>
        <v>/</v>
      </c>
      <c r="I33" s="28" t="str">
        <f t="shared" si="2"/>
        <v/>
      </c>
      <c r="J33" s="27" t="str">
        <f t="shared" si="3"/>
        <v/>
      </c>
      <c r="K33" s="27" t="str">
        <f t="shared" si="4"/>
        <v/>
      </c>
      <c r="L33" s="27" t="str">
        <f t="shared" si="5"/>
        <v/>
      </c>
      <c r="M33" s="27" t="str">
        <f t="shared" si="6"/>
        <v>ไม่ผ่าน</v>
      </c>
      <c r="N33" s="7"/>
      <c r="O33" s="7"/>
      <c r="P33" s="7"/>
    </row>
    <row r="34" spans="1:16" s="2" customFormat="1" ht="15" customHeight="1" x14ac:dyDescent="0.2">
      <c r="A34" s="25">
        <v>27</v>
      </c>
      <c r="B34" s="34" t="s">
        <v>501</v>
      </c>
      <c r="C34" s="35" t="s">
        <v>502</v>
      </c>
      <c r="D34" s="22"/>
      <c r="E34" s="22"/>
      <c r="F34" s="22"/>
      <c r="G34" s="27">
        <f t="shared" si="0"/>
        <v>0</v>
      </c>
      <c r="H34" s="28" t="str">
        <f t="shared" si="1"/>
        <v>/</v>
      </c>
      <c r="I34" s="28" t="str">
        <f t="shared" si="2"/>
        <v/>
      </c>
      <c r="J34" s="27" t="str">
        <f t="shared" si="3"/>
        <v/>
      </c>
      <c r="K34" s="27" t="str">
        <f t="shared" si="4"/>
        <v/>
      </c>
      <c r="L34" s="27" t="str">
        <f t="shared" si="5"/>
        <v/>
      </c>
      <c r="M34" s="27" t="str">
        <f t="shared" si="6"/>
        <v>ไม่ผ่าน</v>
      </c>
      <c r="N34" s="7"/>
      <c r="O34" s="7"/>
      <c r="P34" s="7"/>
    </row>
    <row r="35" spans="1:16" s="2" customFormat="1" ht="15" customHeight="1" x14ac:dyDescent="0.2">
      <c r="A35" s="25">
        <v>28</v>
      </c>
      <c r="B35" s="34" t="s">
        <v>503</v>
      </c>
      <c r="C35" s="35" t="s">
        <v>504</v>
      </c>
      <c r="D35" s="22"/>
      <c r="E35" s="22"/>
      <c r="F35" s="22"/>
      <c r="G35" s="27">
        <f t="shared" si="0"/>
        <v>0</v>
      </c>
      <c r="H35" s="28" t="str">
        <f t="shared" si="1"/>
        <v>/</v>
      </c>
      <c r="I35" s="28" t="str">
        <f t="shared" si="2"/>
        <v/>
      </c>
      <c r="J35" s="27" t="str">
        <f t="shared" si="3"/>
        <v/>
      </c>
      <c r="K35" s="27" t="str">
        <f t="shared" si="4"/>
        <v/>
      </c>
      <c r="L35" s="27" t="str">
        <f t="shared" si="5"/>
        <v/>
      </c>
      <c r="M35" s="27" t="str">
        <f t="shared" si="6"/>
        <v>ไม่ผ่าน</v>
      </c>
      <c r="N35" s="7"/>
      <c r="O35" s="7"/>
      <c r="P35" s="7"/>
    </row>
    <row r="36" spans="1:16" s="2" customFormat="1" ht="15" customHeight="1" x14ac:dyDescent="0.2">
      <c r="A36" s="25">
        <v>29</v>
      </c>
      <c r="B36" s="34" t="s">
        <v>505</v>
      </c>
      <c r="C36" s="35" t="s">
        <v>506</v>
      </c>
      <c r="D36" s="22"/>
      <c r="E36" s="22"/>
      <c r="F36" s="22"/>
      <c r="G36" s="27">
        <f t="shared" si="0"/>
        <v>0</v>
      </c>
      <c r="H36" s="28" t="str">
        <f t="shared" si="1"/>
        <v>/</v>
      </c>
      <c r="I36" s="28" t="str">
        <f t="shared" si="2"/>
        <v/>
      </c>
      <c r="J36" s="27" t="str">
        <f t="shared" si="3"/>
        <v/>
      </c>
      <c r="K36" s="27" t="str">
        <f t="shared" si="4"/>
        <v/>
      </c>
      <c r="L36" s="27" t="str">
        <f t="shared" si="5"/>
        <v/>
      </c>
      <c r="M36" s="27" t="str">
        <f t="shared" si="6"/>
        <v>ไม่ผ่าน</v>
      </c>
      <c r="N36" s="7"/>
      <c r="O36" s="7"/>
      <c r="P36" s="7"/>
    </row>
    <row r="37" spans="1:16" s="2" customFormat="1" ht="15" customHeight="1" x14ac:dyDescent="0.2">
      <c r="A37" s="25">
        <v>30</v>
      </c>
      <c r="B37" s="34" t="s">
        <v>507</v>
      </c>
      <c r="C37" s="35" t="s">
        <v>508</v>
      </c>
      <c r="D37" s="22"/>
      <c r="E37" s="22"/>
      <c r="F37" s="22"/>
      <c r="G37" s="27">
        <f t="shared" si="0"/>
        <v>0</v>
      </c>
      <c r="H37" s="28" t="str">
        <f t="shared" si="1"/>
        <v>/</v>
      </c>
      <c r="I37" s="28" t="str">
        <f t="shared" si="2"/>
        <v/>
      </c>
      <c r="J37" s="27" t="str">
        <f t="shared" si="3"/>
        <v/>
      </c>
      <c r="K37" s="27" t="str">
        <f t="shared" si="4"/>
        <v/>
      </c>
      <c r="L37" s="27" t="str">
        <f t="shared" si="5"/>
        <v/>
      </c>
      <c r="M37" s="27" t="str">
        <f t="shared" si="6"/>
        <v>ไม่ผ่าน</v>
      </c>
      <c r="N37" s="7"/>
      <c r="O37" s="7"/>
      <c r="P37" s="7"/>
    </row>
    <row r="38" spans="1:16" s="2" customFormat="1" ht="15" customHeight="1" x14ac:dyDescent="0.2">
      <c r="A38" s="25">
        <v>31</v>
      </c>
      <c r="B38" s="34" t="s">
        <v>414</v>
      </c>
      <c r="C38" s="35" t="s">
        <v>98</v>
      </c>
      <c r="D38" s="22"/>
      <c r="E38" s="22"/>
      <c r="F38" s="22"/>
      <c r="G38" s="27">
        <f t="shared" si="0"/>
        <v>0</v>
      </c>
      <c r="H38" s="28" t="str">
        <f t="shared" si="1"/>
        <v>/</v>
      </c>
      <c r="I38" s="28" t="str">
        <f t="shared" si="2"/>
        <v/>
      </c>
      <c r="J38" s="27" t="str">
        <f t="shared" si="3"/>
        <v/>
      </c>
      <c r="K38" s="27" t="str">
        <f t="shared" si="4"/>
        <v/>
      </c>
      <c r="L38" s="27" t="str">
        <f t="shared" si="5"/>
        <v/>
      </c>
      <c r="M38" s="27" t="str">
        <f t="shared" si="6"/>
        <v>ไม่ผ่าน</v>
      </c>
      <c r="N38" s="7"/>
      <c r="O38" s="7"/>
      <c r="P38" s="7"/>
    </row>
    <row r="39" spans="1:16" s="2" customFormat="1" ht="15" customHeight="1" x14ac:dyDescent="0.2">
      <c r="A39" s="25">
        <v>32</v>
      </c>
      <c r="B39" s="34" t="s">
        <v>509</v>
      </c>
      <c r="C39" s="35" t="s">
        <v>510</v>
      </c>
      <c r="D39" s="22"/>
      <c r="E39" s="22"/>
      <c r="F39" s="22"/>
      <c r="G39" s="27">
        <f t="shared" si="0"/>
        <v>0</v>
      </c>
      <c r="H39" s="28" t="str">
        <f t="shared" si="1"/>
        <v>/</v>
      </c>
      <c r="I39" s="28" t="str">
        <f t="shared" si="2"/>
        <v/>
      </c>
      <c r="J39" s="27" t="str">
        <f t="shared" si="3"/>
        <v/>
      </c>
      <c r="K39" s="27" t="str">
        <f t="shared" si="4"/>
        <v/>
      </c>
      <c r="L39" s="27" t="str">
        <f t="shared" si="5"/>
        <v/>
      </c>
      <c r="M39" s="27" t="str">
        <f t="shared" si="6"/>
        <v>ไม่ผ่าน</v>
      </c>
      <c r="N39" s="7"/>
      <c r="O39" s="7"/>
      <c r="P39" s="7"/>
    </row>
    <row r="40" spans="1:16" s="2" customFormat="1" ht="15" customHeight="1" x14ac:dyDescent="0.2">
      <c r="A40" s="25">
        <v>33</v>
      </c>
      <c r="B40" s="34" t="s">
        <v>511</v>
      </c>
      <c r="C40" s="35" t="s">
        <v>512</v>
      </c>
      <c r="D40" s="22"/>
      <c r="E40" s="22"/>
      <c r="F40" s="22"/>
      <c r="G40" s="27">
        <f t="shared" si="0"/>
        <v>0</v>
      </c>
      <c r="H40" s="28" t="str">
        <f t="shared" si="1"/>
        <v>/</v>
      </c>
      <c r="I40" s="28" t="str">
        <f t="shared" si="2"/>
        <v/>
      </c>
      <c r="J40" s="27" t="str">
        <f t="shared" si="3"/>
        <v/>
      </c>
      <c r="K40" s="27" t="str">
        <f t="shared" si="4"/>
        <v/>
      </c>
      <c r="L40" s="27" t="str">
        <f t="shared" si="5"/>
        <v/>
      </c>
      <c r="M40" s="27" t="str">
        <f t="shared" si="6"/>
        <v>ไม่ผ่าน</v>
      </c>
      <c r="N40" s="7"/>
      <c r="O40" s="7"/>
      <c r="P40" s="7"/>
    </row>
    <row r="41" spans="1:16" s="2" customFormat="1" ht="15" customHeight="1" x14ac:dyDescent="0.2">
      <c r="A41" s="25">
        <v>34</v>
      </c>
      <c r="B41" s="34" t="s">
        <v>513</v>
      </c>
      <c r="C41" s="35" t="s">
        <v>514</v>
      </c>
      <c r="D41" s="22"/>
      <c r="E41" s="22"/>
      <c r="F41" s="22"/>
      <c r="G41" s="27">
        <f t="shared" si="0"/>
        <v>0</v>
      </c>
      <c r="H41" s="28" t="str">
        <f t="shared" si="1"/>
        <v>/</v>
      </c>
      <c r="I41" s="28" t="str">
        <f t="shared" si="2"/>
        <v/>
      </c>
      <c r="J41" s="27" t="str">
        <f t="shared" si="3"/>
        <v/>
      </c>
      <c r="K41" s="27" t="str">
        <f t="shared" si="4"/>
        <v/>
      </c>
      <c r="L41" s="27" t="str">
        <f t="shared" si="5"/>
        <v/>
      </c>
      <c r="M41" s="27" t="str">
        <f t="shared" si="6"/>
        <v>ไม่ผ่าน</v>
      </c>
      <c r="N41" s="7"/>
      <c r="O41" s="7"/>
      <c r="P41" s="7"/>
    </row>
    <row r="42" spans="1:16" s="2" customFormat="1" ht="15" customHeight="1" x14ac:dyDescent="0.2">
      <c r="A42" s="25">
        <v>35</v>
      </c>
      <c r="B42" s="34" t="s">
        <v>515</v>
      </c>
      <c r="C42" s="35" t="s">
        <v>31</v>
      </c>
      <c r="D42" s="22"/>
      <c r="E42" s="22"/>
      <c r="F42" s="22"/>
      <c r="G42" s="27">
        <f t="shared" si="0"/>
        <v>0</v>
      </c>
      <c r="H42" s="28" t="str">
        <f t="shared" si="1"/>
        <v>/</v>
      </c>
      <c r="I42" s="28" t="str">
        <f t="shared" si="2"/>
        <v/>
      </c>
      <c r="J42" s="27" t="str">
        <f t="shared" si="3"/>
        <v/>
      </c>
      <c r="K42" s="27" t="str">
        <f t="shared" si="4"/>
        <v/>
      </c>
      <c r="L42" s="27" t="str">
        <f t="shared" si="5"/>
        <v/>
      </c>
      <c r="M42" s="27" t="str">
        <f t="shared" si="6"/>
        <v>ไม่ผ่าน</v>
      </c>
      <c r="N42" s="7"/>
      <c r="O42" s="7"/>
      <c r="P42" s="7"/>
    </row>
    <row r="43" spans="1:16" s="2" customFormat="1" ht="15" customHeight="1" x14ac:dyDescent="0.2">
      <c r="A43" s="25">
        <v>36</v>
      </c>
      <c r="B43" s="34" t="s">
        <v>28</v>
      </c>
      <c r="C43" s="35" t="s">
        <v>516</v>
      </c>
      <c r="D43" s="22"/>
      <c r="E43" s="22"/>
      <c r="F43" s="22"/>
      <c r="G43" s="27">
        <f t="shared" si="0"/>
        <v>0</v>
      </c>
      <c r="H43" s="28" t="str">
        <f t="shared" si="1"/>
        <v>/</v>
      </c>
      <c r="I43" s="28" t="str">
        <f t="shared" si="2"/>
        <v/>
      </c>
      <c r="J43" s="27" t="str">
        <f t="shared" si="3"/>
        <v/>
      </c>
      <c r="K43" s="27" t="str">
        <f t="shared" si="4"/>
        <v/>
      </c>
      <c r="L43" s="27" t="str">
        <f t="shared" si="5"/>
        <v/>
      </c>
      <c r="M43" s="27" t="str">
        <f t="shared" si="6"/>
        <v>ไม่ผ่าน</v>
      </c>
      <c r="N43" s="7"/>
      <c r="O43" s="7"/>
      <c r="P43" s="7"/>
    </row>
    <row r="44" spans="1:16" s="2" customFormat="1" ht="15" customHeight="1" x14ac:dyDescent="0.2">
      <c r="A44" s="25">
        <v>37</v>
      </c>
      <c r="B44" s="34" t="s">
        <v>517</v>
      </c>
      <c r="C44" s="35" t="s">
        <v>518</v>
      </c>
      <c r="D44" s="22"/>
      <c r="E44" s="22"/>
      <c r="F44" s="22"/>
      <c r="G44" s="27">
        <f t="shared" si="0"/>
        <v>0</v>
      </c>
      <c r="H44" s="28" t="str">
        <f t="shared" si="1"/>
        <v>/</v>
      </c>
      <c r="I44" s="28" t="str">
        <f t="shared" si="2"/>
        <v/>
      </c>
      <c r="J44" s="27" t="str">
        <f t="shared" si="3"/>
        <v/>
      </c>
      <c r="K44" s="27" t="str">
        <f t="shared" si="4"/>
        <v/>
      </c>
      <c r="L44" s="27" t="str">
        <f t="shared" si="5"/>
        <v/>
      </c>
      <c r="M44" s="27" t="str">
        <f t="shared" si="6"/>
        <v>ไม่ผ่าน</v>
      </c>
      <c r="N44" s="7"/>
      <c r="O44" s="7"/>
      <c r="P44" s="7"/>
    </row>
    <row r="45" spans="1:16" s="3" customFormat="1" ht="21" x14ac:dyDescent="0.3">
      <c r="A45" s="25">
        <v>38</v>
      </c>
      <c r="B45" s="34" t="s">
        <v>519</v>
      </c>
      <c r="C45" s="35" t="s">
        <v>520</v>
      </c>
      <c r="D45" s="22"/>
      <c r="E45" s="22"/>
      <c r="F45" s="22"/>
      <c r="G45" s="27">
        <f t="shared" si="0"/>
        <v>0</v>
      </c>
      <c r="H45" s="28" t="str">
        <f t="shared" si="1"/>
        <v>/</v>
      </c>
      <c r="I45" s="28" t="str">
        <f t="shared" si="2"/>
        <v/>
      </c>
      <c r="J45" s="27" t="str">
        <f t="shared" si="3"/>
        <v/>
      </c>
      <c r="K45" s="27" t="str">
        <f t="shared" si="4"/>
        <v/>
      </c>
      <c r="L45" s="27" t="str">
        <f t="shared" si="5"/>
        <v/>
      </c>
      <c r="M45" s="27" t="str">
        <f t="shared" si="6"/>
        <v>ไม่ผ่าน</v>
      </c>
      <c r="N45" s="11"/>
      <c r="O45" s="11"/>
      <c r="P45" s="11"/>
    </row>
    <row r="46" spans="1:16" s="3" customFormat="1" ht="21" x14ac:dyDescent="0.3">
      <c r="A46" s="25">
        <v>39</v>
      </c>
      <c r="B46" s="34" t="s">
        <v>521</v>
      </c>
      <c r="C46" s="35" t="s">
        <v>522</v>
      </c>
      <c r="D46" s="22"/>
      <c r="E46" s="22"/>
      <c r="F46" s="22"/>
      <c r="G46" s="27">
        <f t="shared" si="0"/>
        <v>0</v>
      </c>
      <c r="H46" s="28" t="str">
        <f t="shared" si="1"/>
        <v>/</v>
      </c>
      <c r="I46" s="28" t="str">
        <f t="shared" si="2"/>
        <v/>
      </c>
      <c r="J46" s="27" t="str">
        <f t="shared" si="3"/>
        <v/>
      </c>
      <c r="K46" s="27" t="str">
        <f t="shared" si="4"/>
        <v/>
      </c>
      <c r="L46" s="27" t="str">
        <f t="shared" si="5"/>
        <v/>
      </c>
      <c r="M46" s="27" t="str">
        <f t="shared" si="6"/>
        <v>ไม่ผ่าน</v>
      </c>
      <c r="N46" s="11"/>
      <c r="O46" s="11"/>
      <c r="P46" s="11"/>
    </row>
    <row r="47" spans="1:16" ht="21" x14ac:dyDescent="0.25">
      <c r="A47" s="25">
        <v>40</v>
      </c>
      <c r="B47" s="34" t="s">
        <v>439</v>
      </c>
      <c r="C47" s="35" t="s">
        <v>523</v>
      </c>
      <c r="D47" s="22"/>
      <c r="E47" s="22"/>
      <c r="F47" s="22"/>
      <c r="G47" s="27">
        <f t="shared" si="0"/>
        <v>0</v>
      </c>
      <c r="H47" s="28" t="str">
        <f t="shared" si="1"/>
        <v>/</v>
      </c>
      <c r="I47" s="28" t="str">
        <f t="shared" si="2"/>
        <v/>
      </c>
      <c r="J47" s="27" t="str">
        <f t="shared" si="3"/>
        <v/>
      </c>
      <c r="K47" s="27" t="str">
        <f t="shared" si="4"/>
        <v/>
      </c>
      <c r="L47" s="27" t="str">
        <f t="shared" si="5"/>
        <v/>
      </c>
      <c r="M47" s="27" t="str">
        <f t="shared" si="6"/>
        <v>ไม่ผ่าน</v>
      </c>
    </row>
    <row r="48" spans="1:16" ht="21" x14ac:dyDescent="0.25">
      <c r="A48" s="25">
        <v>41</v>
      </c>
      <c r="B48" s="34" t="s">
        <v>524</v>
      </c>
      <c r="C48" s="35" t="s">
        <v>525</v>
      </c>
      <c r="D48" s="22"/>
      <c r="E48" s="22"/>
      <c r="F48" s="22"/>
      <c r="G48" s="27">
        <f t="shared" si="0"/>
        <v>0</v>
      </c>
      <c r="H48" s="28" t="str">
        <f t="shared" si="1"/>
        <v>/</v>
      </c>
      <c r="I48" s="28" t="str">
        <f t="shared" si="2"/>
        <v/>
      </c>
      <c r="J48" s="27" t="str">
        <f t="shared" si="3"/>
        <v/>
      </c>
      <c r="K48" s="27" t="str">
        <f t="shared" si="4"/>
        <v/>
      </c>
      <c r="L48" s="27" t="str">
        <f t="shared" si="5"/>
        <v/>
      </c>
      <c r="M48" s="27" t="str">
        <f t="shared" si="6"/>
        <v>ไม่ผ่าน</v>
      </c>
    </row>
    <row r="49" spans="1:13" ht="21" x14ac:dyDescent="0.25">
      <c r="A49" s="25">
        <v>42</v>
      </c>
      <c r="B49" s="34" t="s">
        <v>526</v>
      </c>
      <c r="C49" s="35" t="s">
        <v>527</v>
      </c>
      <c r="D49" s="22"/>
      <c r="E49" s="22"/>
      <c r="F49" s="22"/>
      <c r="G49" s="27">
        <f t="shared" si="0"/>
        <v>0</v>
      </c>
      <c r="H49" s="28" t="str">
        <f t="shared" si="1"/>
        <v>/</v>
      </c>
      <c r="I49" s="28" t="str">
        <f t="shared" si="2"/>
        <v/>
      </c>
      <c r="J49" s="27" t="str">
        <f t="shared" si="3"/>
        <v/>
      </c>
      <c r="K49" s="27" t="str">
        <f t="shared" si="4"/>
        <v/>
      </c>
      <c r="L49" s="27" t="str">
        <f t="shared" si="5"/>
        <v/>
      </c>
      <c r="M49" s="27" t="str">
        <f t="shared" si="6"/>
        <v>ไม่ผ่าน</v>
      </c>
    </row>
    <row r="50" spans="1:13" ht="21" x14ac:dyDescent="0.25">
      <c r="A50" s="25">
        <v>43</v>
      </c>
      <c r="B50" s="34" t="s">
        <v>528</v>
      </c>
      <c r="C50" s="35" t="s">
        <v>529</v>
      </c>
      <c r="D50" s="22"/>
      <c r="E50" s="22"/>
      <c r="F50" s="22"/>
      <c r="G50" s="27">
        <f t="shared" si="0"/>
        <v>0</v>
      </c>
      <c r="H50" s="28" t="str">
        <f t="shared" si="1"/>
        <v>/</v>
      </c>
      <c r="I50" s="28" t="str">
        <f t="shared" si="2"/>
        <v/>
      </c>
      <c r="J50" s="27" t="str">
        <f t="shared" si="3"/>
        <v/>
      </c>
      <c r="K50" s="27" t="str">
        <f t="shared" si="4"/>
        <v/>
      </c>
      <c r="L50" s="27" t="str">
        <f t="shared" si="5"/>
        <v/>
      </c>
      <c r="M50" s="27" t="str">
        <f t="shared" si="6"/>
        <v>ไม่ผ่าน</v>
      </c>
    </row>
    <row r="51" spans="1:13" ht="21" x14ac:dyDescent="0.25">
      <c r="A51" s="25">
        <v>44</v>
      </c>
      <c r="B51" s="34" t="s">
        <v>366</v>
      </c>
      <c r="C51" s="35" t="s">
        <v>530</v>
      </c>
      <c r="D51" s="22"/>
      <c r="E51" s="22"/>
      <c r="F51" s="22"/>
      <c r="G51" s="27">
        <f t="shared" si="0"/>
        <v>0</v>
      </c>
      <c r="H51" s="28" t="str">
        <f t="shared" si="1"/>
        <v>/</v>
      </c>
      <c r="I51" s="28" t="str">
        <f t="shared" si="2"/>
        <v/>
      </c>
      <c r="J51" s="27" t="str">
        <f t="shared" si="3"/>
        <v/>
      </c>
      <c r="K51" s="27" t="str">
        <f t="shared" si="4"/>
        <v/>
      </c>
      <c r="L51" s="27" t="str">
        <f t="shared" si="5"/>
        <v/>
      </c>
      <c r="M51" s="27" t="str">
        <f t="shared" si="6"/>
        <v>ไม่ผ่าน</v>
      </c>
    </row>
    <row r="52" spans="1:13" ht="21" x14ac:dyDescent="0.25">
      <c r="A52" s="25">
        <v>45</v>
      </c>
      <c r="B52" s="34" t="s">
        <v>531</v>
      </c>
      <c r="C52" s="35" t="s">
        <v>532</v>
      </c>
      <c r="D52" s="22"/>
      <c r="E52" s="22"/>
      <c r="F52" s="22"/>
      <c r="G52" s="27">
        <f t="shared" si="0"/>
        <v>0</v>
      </c>
      <c r="H52" s="28" t="str">
        <f t="shared" si="1"/>
        <v>/</v>
      </c>
      <c r="I52" s="28" t="str">
        <f t="shared" si="2"/>
        <v/>
      </c>
      <c r="J52" s="27" t="str">
        <f t="shared" si="3"/>
        <v/>
      </c>
      <c r="K52" s="27" t="str">
        <f t="shared" si="4"/>
        <v/>
      </c>
      <c r="L52" s="27" t="str">
        <f t="shared" si="5"/>
        <v/>
      </c>
      <c r="M52" s="27" t="str">
        <f t="shared" si="6"/>
        <v>ไม่ผ่าน</v>
      </c>
    </row>
    <row r="53" spans="1:13" s="8" customFormat="1" ht="21" x14ac:dyDescent="0.25">
      <c r="A53" s="71" t="s">
        <v>8</v>
      </c>
      <c r="B53" s="72"/>
      <c r="C53" s="72"/>
      <c r="D53" s="72"/>
      <c r="E53" s="72"/>
      <c r="F53" s="72"/>
      <c r="G53" s="72"/>
      <c r="H53" s="72"/>
      <c r="I53" s="72"/>
      <c r="J53" s="73"/>
      <c r="K53" s="70" t="s">
        <v>15</v>
      </c>
      <c r="L53" s="70"/>
      <c r="M53" s="28">
        <f>COUNTIF(M8:M52,"ผ่าน")</f>
        <v>0</v>
      </c>
    </row>
    <row r="54" spans="1:13" ht="21" x14ac:dyDescent="0.45">
      <c r="A54" s="45" t="s">
        <v>9</v>
      </c>
      <c r="B54" s="46"/>
      <c r="C54" s="46"/>
      <c r="D54" s="46"/>
      <c r="E54" s="46"/>
      <c r="F54" s="46"/>
      <c r="G54" s="46"/>
      <c r="H54" s="46"/>
      <c r="I54" s="46"/>
      <c r="J54" s="47"/>
      <c r="K54" s="40" t="s">
        <v>16</v>
      </c>
      <c r="L54" s="40"/>
      <c r="M54" s="28">
        <f>COUNTIF(M8:M52,"ไม่ผ่าน")</f>
        <v>45</v>
      </c>
    </row>
    <row r="55" spans="1:13" ht="21" x14ac:dyDescent="0.25">
      <c r="A55" s="19"/>
      <c r="B55" s="23" t="s">
        <v>57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ht="21" x14ac:dyDescent="0.25">
      <c r="A56" s="19"/>
      <c r="B56" s="19"/>
      <c r="C56" s="19"/>
      <c r="D56" s="19"/>
      <c r="E56" s="19"/>
      <c r="F56" s="19"/>
      <c r="G56" s="19" t="s">
        <v>63</v>
      </c>
      <c r="H56" s="19"/>
      <c r="I56" s="19"/>
      <c r="J56" s="19"/>
      <c r="K56" s="19"/>
      <c r="L56" s="19"/>
      <c r="M56" s="19"/>
    </row>
    <row r="57" spans="1:13" ht="21" x14ac:dyDescent="0.25">
      <c r="A57" s="19"/>
      <c r="B57" s="19"/>
      <c r="C57" s="19"/>
      <c r="D57" s="19"/>
      <c r="E57" s="19"/>
      <c r="F57" s="19"/>
      <c r="G57" s="19"/>
      <c r="H57" s="51" t="s">
        <v>64</v>
      </c>
      <c r="I57" s="51"/>
      <c r="J57" s="51"/>
      <c r="K57" s="51"/>
      <c r="L57" s="19"/>
      <c r="M57" s="19"/>
    </row>
    <row r="58" spans="1:13" ht="21" x14ac:dyDescent="0.25">
      <c r="A58" s="19"/>
      <c r="B58" s="19"/>
      <c r="C58" s="19"/>
      <c r="D58" s="19"/>
      <c r="E58" s="19"/>
      <c r="F58" s="19"/>
      <c r="G58" s="19"/>
      <c r="H58" s="51" t="s">
        <v>65</v>
      </c>
      <c r="I58" s="51"/>
      <c r="J58" s="51"/>
      <c r="K58" s="51"/>
      <c r="L58" s="19"/>
      <c r="M58" s="19"/>
    </row>
    <row r="59" spans="1:13" ht="21" x14ac:dyDescent="0.45">
      <c r="A59" s="24"/>
      <c r="B59" s="19"/>
      <c r="C59" s="19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 ht="21" x14ac:dyDescent="0.45">
      <c r="A60" s="24"/>
      <c r="B60" s="42" t="s">
        <v>12</v>
      </c>
      <c r="C60" s="48" t="s">
        <v>13</v>
      </c>
      <c r="D60" s="49"/>
      <c r="E60" s="50"/>
      <c r="F60" s="41" t="s">
        <v>14</v>
      </c>
      <c r="G60" s="41"/>
      <c r="H60" s="41"/>
      <c r="I60" s="41"/>
      <c r="J60" s="24"/>
      <c r="K60" s="24"/>
      <c r="L60" s="24"/>
      <c r="M60" s="24"/>
    </row>
    <row r="61" spans="1:13" ht="21" x14ac:dyDescent="0.45">
      <c r="A61" s="24"/>
      <c r="B61" s="43"/>
      <c r="C61" s="45" t="s">
        <v>46</v>
      </c>
      <c r="D61" s="46"/>
      <c r="E61" s="47"/>
      <c r="F61" s="40">
        <f>COUNTIF(L8:L52,"/")</f>
        <v>0</v>
      </c>
      <c r="G61" s="40"/>
      <c r="H61" s="40"/>
      <c r="I61" s="40"/>
      <c r="J61" s="24"/>
      <c r="K61" s="24"/>
      <c r="L61" s="24"/>
      <c r="M61" s="24"/>
    </row>
    <row r="62" spans="1:13" ht="21" x14ac:dyDescent="0.45">
      <c r="A62" s="24"/>
      <c r="B62" s="43"/>
      <c r="C62" s="45" t="s">
        <v>58</v>
      </c>
      <c r="D62" s="46"/>
      <c r="E62" s="47"/>
      <c r="F62" s="40">
        <f>COUNTIF(K8:K52,"/")</f>
        <v>0</v>
      </c>
      <c r="G62" s="40"/>
      <c r="H62" s="40"/>
      <c r="I62" s="40"/>
      <c r="J62" s="24"/>
      <c r="K62" s="24"/>
      <c r="L62" s="24"/>
      <c r="M62" s="24"/>
    </row>
    <row r="63" spans="1:13" ht="21" x14ac:dyDescent="0.45">
      <c r="A63" s="24"/>
      <c r="B63" s="43"/>
      <c r="C63" s="45" t="s">
        <v>59</v>
      </c>
      <c r="D63" s="46"/>
      <c r="E63" s="47"/>
      <c r="F63" s="40">
        <f>COUNTIF(J8:J52,"/")</f>
        <v>0</v>
      </c>
      <c r="G63" s="40"/>
      <c r="H63" s="40"/>
      <c r="I63" s="40"/>
      <c r="J63" s="24"/>
      <c r="K63" s="24"/>
      <c r="L63" s="24"/>
      <c r="M63" s="24"/>
    </row>
    <row r="64" spans="1:13" ht="21" x14ac:dyDescent="0.45">
      <c r="A64" s="24"/>
      <c r="B64" s="43"/>
      <c r="C64" s="45" t="s">
        <v>60</v>
      </c>
      <c r="D64" s="46"/>
      <c r="E64" s="47"/>
      <c r="F64" s="40">
        <f>COUNTIF(I8:I52,"/")</f>
        <v>0</v>
      </c>
      <c r="G64" s="40"/>
      <c r="H64" s="40"/>
      <c r="I64" s="40"/>
      <c r="J64" s="24"/>
      <c r="K64" s="24"/>
      <c r="L64" s="24"/>
      <c r="M64" s="24"/>
    </row>
    <row r="65" spans="1:13" ht="21" x14ac:dyDescent="0.45">
      <c r="A65" s="24"/>
      <c r="B65" s="44"/>
      <c r="C65" s="45" t="s">
        <v>61</v>
      </c>
      <c r="D65" s="46"/>
      <c r="E65" s="47"/>
      <c r="F65" s="40">
        <f>COUNTIF(H8:H52,"/")</f>
        <v>45</v>
      </c>
      <c r="G65" s="40"/>
      <c r="H65" s="40"/>
      <c r="I65" s="40"/>
      <c r="J65" s="24"/>
      <c r="K65" s="24"/>
      <c r="L65" s="24"/>
      <c r="M65" s="24"/>
    </row>
    <row r="66" spans="1:13" ht="21" x14ac:dyDescent="0.45">
      <c r="A66" s="24"/>
      <c r="B66" s="19"/>
      <c r="C66" s="19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1:13" ht="21" x14ac:dyDescent="0.45">
      <c r="A67" s="16"/>
      <c r="B67" s="12"/>
      <c r="C67" s="12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ht="21" x14ac:dyDescent="0.45">
      <c r="A68" s="16"/>
      <c r="B68" s="12"/>
      <c r="C68" s="12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21" x14ac:dyDescent="0.45">
      <c r="A69" s="16"/>
      <c r="B69" s="12"/>
      <c r="C69" s="12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13" ht="21" x14ac:dyDescent="0.45">
      <c r="A70" s="16"/>
      <c r="B70" s="12"/>
      <c r="C70" s="12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ht="21" x14ac:dyDescent="0.45">
      <c r="A71" s="16"/>
      <c r="B71" s="12"/>
      <c r="C71" s="12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ht="21" x14ac:dyDescent="0.45">
      <c r="A72" s="16"/>
      <c r="B72" s="12"/>
      <c r="C72" s="12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1:13" ht="18" x14ac:dyDescent="0.4">
      <c r="A73" s="14"/>
      <c r="B73" s="15"/>
      <c r="C73" s="15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 ht="18" x14ac:dyDescent="0.4">
      <c r="A74" s="14"/>
      <c r="B74" s="15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1:13" ht="18" x14ac:dyDescent="0.4">
      <c r="A75" s="14"/>
      <c r="B75" s="15"/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1:13" ht="18" x14ac:dyDescent="0.4">
      <c r="A76" s="14"/>
      <c r="B76" s="15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</row>
    <row r="77" spans="1:13" ht="18" x14ac:dyDescent="0.4">
      <c r="A77" s="14"/>
      <c r="B77" s="15"/>
      <c r="C77" s="15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13" ht="18" x14ac:dyDescent="0.4">
      <c r="A78" s="14"/>
      <c r="B78" s="15"/>
      <c r="C78" s="15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1:13" ht="18" x14ac:dyDescent="0.4">
      <c r="A79" s="14"/>
      <c r="B79" s="15"/>
      <c r="C79" s="15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1:13" ht="18" x14ac:dyDescent="0.4">
      <c r="A80" s="14"/>
      <c r="B80" s="15"/>
      <c r="C80" s="15"/>
      <c r="D80" s="14"/>
      <c r="E80" s="14"/>
      <c r="F80" s="14"/>
      <c r="G80" s="14"/>
      <c r="H80" s="14"/>
      <c r="I80" s="14"/>
      <c r="J80" s="14"/>
      <c r="K80" s="14"/>
      <c r="L80" s="14"/>
      <c r="M80" s="14"/>
    </row>
  </sheetData>
  <mergeCells count="35">
    <mergeCell ref="A1:M1"/>
    <mergeCell ref="A2:M2"/>
    <mergeCell ref="A3:M3"/>
    <mergeCell ref="A5:A7"/>
    <mergeCell ref="B5:B7"/>
    <mergeCell ref="C5:C7"/>
    <mergeCell ref="D5:F5"/>
    <mergeCell ref="G5:G7"/>
    <mergeCell ref="H5:L5"/>
    <mergeCell ref="M5:M7"/>
    <mergeCell ref="H58:K58"/>
    <mergeCell ref="D6:D7"/>
    <mergeCell ref="E6:E7"/>
    <mergeCell ref="F6:F7"/>
    <mergeCell ref="H6:H7"/>
    <mergeCell ref="I6:I7"/>
    <mergeCell ref="J6:L6"/>
    <mergeCell ref="A53:J53"/>
    <mergeCell ref="K53:L53"/>
    <mergeCell ref="A54:J54"/>
    <mergeCell ref="K54:L54"/>
    <mergeCell ref="H57:K57"/>
    <mergeCell ref="F64:I64"/>
    <mergeCell ref="C65:E65"/>
    <mergeCell ref="F65:I65"/>
    <mergeCell ref="B60:B65"/>
    <mergeCell ref="C60:E60"/>
    <mergeCell ref="F60:I60"/>
    <mergeCell ref="C61:E61"/>
    <mergeCell ref="F61:I61"/>
    <mergeCell ref="C62:E62"/>
    <mergeCell ref="F62:I62"/>
    <mergeCell ref="C63:E63"/>
    <mergeCell ref="F63:I63"/>
    <mergeCell ref="C64:E64"/>
  </mergeCells>
  <pageMargins left="0.55118110236220474" right="0.19685039370078741" top="0.39370078740157483" bottom="0.15748031496062992" header="0.11811023622047245" footer="0.31496062992125984"/>
  <pageSetup paperSize="9" scale="8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46B3-2463-4972-B8E5-CB092258E8C8}">
  <sheetPr>
    <pageSetUpPr fitToPage="1"/>
  </sheetPr>
  <dimension ref="A1:AC79"/>
  <sheetViews>
    <sheetView topLeftCell="A39" zoomScaleNormal="100" zoomScalePageLayoutView="110" workbookViewId="0">
      <selection activeCell="A52" sqref="A5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6" width="6.85546875" style="8" customWidth="1"/>
    <col min="7" max="9" width="3.7109375" style="8" customWidth="1"/>
    <col min="10" max="12" width="6.42578125" style="8" customWidth="1"/>
    <col min="13" max="13" width="8.28515625" style="8" customWidth="1"/>
    <col min="14" max="16" width="9.140625" style="8"/>
    <col min="17" max="17" width="12.42578125" style="1" customWidth="1"/>
    <col min="18" max="20" width="9.140625" style="1"/>
    <col min="21" max="21" width="14.140625" style="1" customWidth="1"/>
    <col min="22" max="16384" width="9.140625" style="1"/>
  </cols>
  <sheetData>
    <row r="1" spans="1:16" ht="21" x14ac:dyDescent="0.45">
      <c r="A1" s="52" t="s">
        <v>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0"/>
      <c r="O1" s="10"/>
      <c r="P1" s="10"/>
    </row>
    <row r="2" spans="1:16" ht="21" x14ac:dyDescent="0.45">
      <c r="A2" s="52" t="s">
        <v>53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0"/>
      <c r="O2" s="10"/>
      <c r="P2" s="10"/>
    </row>
    <row r="3" spans="1:16" ht="21" x14ac:dyDescent="0.45">
      <c r="A3" s="52" t="s">
        <v>62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0"/>
      <c r="O3" s="10"/>
      <c r="P3" s="10"/>
    </row>
    <row r="4" spans="1:16" ht="15.75" customHeight="1" x14ac:dyDescent="0.45">
      <c r="A4" s="17" t="s">
        <v>2</v>
      </c>
      <c r="B4" s="17"/>
      <c r="C4" s="18"/>
      <c r="D4" s="19"/>
      <c r="E4" s="19"/>
      <c r="F4" s="18"/>
      <c r="G4" s="20"/>
      <c r="H4" s="20"/>
      <c r="I4" s="20"/>
      <c r="J4" s="19"/>
      <c r="K4" s="19"/>
      <c r="L4" s="21"/>
      <c r="M4" s="21"/>
      <c r="N4" s="10"/>
      <c r="O4" s="10"/>
      <c r="P4" s="10"/>
    </row>
    <row r="5" spans="1:16" ht="12.75" customHeight="1" x14ac:dyDescent="0.25">
      <c r="A5" s="53" t="s">
        <v>0</v>
      </c>
      <c r="B5" s="56" t="s">
        <v>3</v>
      </c>
      <c r="C5" s="59" t="s">
        <v>4</v>
      </c>
      <c r="D5" s="62" t="s">
        <v>5</v>
      </c>
      <c r="E5" s="63"/>
      <c r="F5" s="64"/>
      <c r="G5" s="65" t="s">
        <v>38</v>
      </c>
      <c r="H5" s="45" t="s">
        <v>5</v>
      </c>
      <c r="I5" s="46"/>
      <c r="J5" s="46"/>
      <c r="K5" s="46"/>
      <c r="L5" s="47"/>
      <c r="M5" s="65" t="s">
        <v>6</v>
      </c>
    </row>
    <row r="6" spans="1:16" ht="17.25" customHeight="1" x14ac:dyDescent="0.25">
      <c r="A6" s="54"/>
      <c r="B6" s="57"/>
      <c r="C6" s="60"/>
      <c r="D6" s="68" t="s">
        <v>39</v>
      </c>
      <c r="E6" s="68" t="s">
        <v>40</v>
      </c>
      <c r="F6" s="68" t="s">
        <v>41</v>
      </c>
      <c r="G6" s="66"/>
      <c r="H6" s="65" t="s">
        <v>42</v>
      </c>
      <c r="I6" s="65" t="s">
        <v>43</v>
      </c>
      <c r="J6" s="45" t="s">
        <v>7</v>
      </c>
      <c r="K6" s="46"/>
      <c r="L6" s="47"/>
      <c r="M6" s="66"/>
    </row>
    <row r="7" spans="1:16" ht="69.75" x14ac:dyDescent="0.25">
      <c r="A7" s="55"/>
      <c r="B7" s="58"/>
      <c r="C7" s="61"/>
      <c r="D7" s="69"/>
      <c r="E7" s="69"/>
      <c r="F7" s="69"/>
      <c r="G7" s="67"/>
      <c r="H7" s="67"/>
      <c r="I7" s="67"/>
      <c r="J7" s="26" t="s">
        <v>44</v>
      </c>
      <c r="K7" s="26" t="s">
        <v>45</v>
      </c>
      <c r="L7" s="26" t="s">
        <v>46</v>
      </c>
      <c r="M7" s="67"/>
    </row>
    <row r="8" spans="1:16" s="2" customFormat="1" ht="15" customHeight="1" x14ac:dyDescent="0.2">
      <c r="A8" s="25">
        <v>1</v>
      </c>
      <c r="B8" s="34" t="s">
        <v>533</v>
      </c>
      <c r="C8" s="35" t="s">
        <v>534</v>
      </c>
      <c r="D8" s="22"/>
      <c r="E8" s="22"/>
      <c r="F8" s="22"/>
      <c r="G8" s="27">
        <f>D8+F8+E8</f>
        <v>0</v>
      </c>
      <c r="H8" s="28" t="str">
        <f>IF(G8&lt;=9,"/","")</f>
        <v>/</v>
      </c>
      <c r="I8" s="28" t="str">
        <f>IF(AND(G8&gt;9,G8&lt;=11),"/","")</f>
        <v/>
      </c>
      <c r="J8" s="27" t="str">
        <f>IF(AND(G8&gt;11,G8&lt;=13),"/","")</f>
        <v/>
      </c>
      <c r="K8" s="27" t="str">
        <f>IF(AND(G8&gt;13,G8&lt;=15),"/","")</f>
        <v/>
      </c>
      <c r="L8" s="27" t="str">
        <f>IF(AND(G8&gt;15,G8&lt;=20),"/","")</f>
        <v/>
      </c>
      <c r="M8" s="27" t="str">
        <f>IF(G8&gt;=12,"ผ่าน","ไม่ผ่าน")</f>
        <v>ไม่ผ่าน</v>
      </c>
      <c r="N8" s="7"/>
      <c r="O8" s="7"/>
      <c r="P8" s="7"/>
    </row>
    <row r="9" spans="1:16" s="2" customFormat="1" ht="15" customHeight="1" x14ac:dyDescent="0.2">
      <c r="A9" s="25">
        <v>2</v>
      </c>
      <c r="B9" s="34" t="s">
        <v>535</v>
      </c>
      <c r="C9" s="35" t="s">
        <v>536</v>
      </c>
      <c r="D9" s="22"/>
      <c r="E9" s="22"/>
      <c r="F9" s="22"/>
      <c r="G9" s="27">
        <f t="shared" ref="G9:G51" si="0">D9+F9+E9</f>
        <v>0</v>
      </c>
      <c r="H9" s="28" t="str">
        <f t="shared" ref="H9:H51" si="1">IF(G9&lt;=9,"/","")</f>
        <v>/</v>
      </c>
      <c r="I9" s="28" t="str">
        <f t="shared" ref="I9:I51" si="2">IF(AND(G9&gt;9,G9&lt;=11),"/","")</f>
        <v/>
      </c>
      <c r="J9" s="27" t="str">
        <f t="shared" ref="J9:J51" si="3">IF(AND(G9&gt;11,G9&lt;=13),"/","")</f>
        <v/>
      </c>
      <c r="K9" s="27" t="str">
        <f t="shared" ref="K9:K51" si="4">IF(AND(G9&gt;13,G9&lt;=15),"/","")</f>
        <v/>
      </c>
      <c r="L9" s="27" t="str">
        <f t="shared" ref="L9:L51" si="5">IF(AND(G9&gt;15,G9&lt;=20),"/","")</f>
        <v/>
      </c>
      <c r="M9" s="27" t="str">
        <f t="shared" ref="M9:M51" si="6">IF(G9&gt;=12,"ผ่าน","ไม่ผ่าน")</f>
        <v>ไม่ผ่าน</v>
      </c>
      <c r="N9" s="7"/>
      <c r="O9" s="7"/>
      <c r="P9" s="7"/>
    </row>
    <row r="10" spans="1:16" s="2" customFormat="1" ht="15" customHeight="1" x14ac:dyDescent="0.2">
      <c r="A10" s="25">
        <v>3</v>
      </c>
      <c r="B10" s="34" t="s">
        <v>537</v>
      </c>
      <c r="C10" s="35" t="s">
        <v>538</v>
      </c>
      <c r="D10" s="22"/>
      <c r="E10" s="22"/>
      <c r="F10" s="22"/>
      <c r="G10" s="27">
        <f t="shared" si="0"/>
        <v>0</v>
      </c>
      <c r="H10" s="28" t="str">
        <f t="shared" si="1"/>
        <v>/</v>
      </c>
      <c r="I10" s="28" t="str">
        <f t="shared" si="2"/>
        <v/>
      </c>
      <c r="J10" s="27" t="str">
        <f t="shared" si="3"/>
        <v/>
      </c>
      <c r="K10" s="27" t="str">
        <f t="shared" si="4"/>
        <v/>
      </c>
      <c r="L10" s="27" t="str">
        <f t="shared" si="5"/>
        <v/>
      </c>
      <c r="M10" s="27" t="str">
        <f t="shared" si="6"/>
        <v>ไม่ผ่าน</v>
      </c>
      <c r="N10" s="7"/>
      <c r="O10" s="7"/>
      <c r="P10" s="7"/>
    </row>
    <row r="11" spans="1:16" s="2" customFormat="1" ht="15" customHeight="1" x14ac:dyDescent="0.2">
      <c r="A11" s="25">
        <v>4</v>
      </c>
      <c r="B11" s="34" t="s">
        <v>539</v>
      </c>
      <c r="C11" s="35" t="s">
        <v>540</v>
      </c>
      <c r="D11" s="22"/>
      <c r="E11" s="22"/>
      <c r="F11" s="22"/>
      <c r="G11" s="27">
        <f t="shared" si="0"/>
        <v>0</v>
      </c>
      <c r="H11" s="28" t="str">
        <f t="shared" si="1"/>
        <v>/</v>
      </c>
      <c r="I11" s="28" t="str">
        <f t="shared" si="2"/>
        <v/>
      </c>
      <c r="J11" s="27" t="str">
        <f t="shared" si="3"/>
        <v/>
      </c>
      <c r="K11" s="27" t="str">
        <f t="shared" si="4"/>
        <v/>
      </c>
      <c r="L11" s="27" t="str">
        <f t="shared" si="5"/>
        <v/>
      </c>
      <c r="M11" s="27" t="str">
        <f t="shared" si="6"/>
        <v>ไม่ผ่าน</v>
      </c>
      <c r="N11" s="7"/>
      <c r="O11" s="7"/>
      <c r="P11" s="7"/>
    </row>
    <row r="12" spans="1:16" s="2" customFormat="1" ht="15" customHeight="1" x14ac:dyDescent="0.2">
      <c r="A12" s="25">
        <v>5</v>
      </c>
      <c r="B12" s="34" t="s">
        <v>541</v>
      </c>
      <c r="C12" s="35" t="s">
        <v>542</v>
      </c>
      <c r="D12" s="22"/>
      <c r="E12" s="22"/>
      <c r="F12" s="22"/>
      <c r="G12" s="27">
        <f t="shared" si="0"/>
        <v>0</v>
      </c>
      <c r="H12" s="28" t="str">
        <f t="shared" si="1"/>
        <v>/</v>
      </c>
      <c r="I12" s="28" t="str">
        <f t="shared" si="2"/>
        <v/>
      </c>
      <c r="J12" s="27" t="str">
        <f t="shared" si="3"/>
        <v/>
      </c>
      <c r="K12" s="27" t="str">
        <f t="shared" si="4"/>
        <v/>
      </c>
      <c r="L12" s="27" t="str">
        <f t="shared" si="5"/>
        <v/>
      </c>
      <c r="M12" s="27" t="str">
        <f t="shared" si="6"/>
        <v>ไม่ผ่าน</v>
      </c>
      <c r="N12" s="7"/>
      <c r="O12" s="7"/>
      <c r="P12" s="7"/>
    </row>
    <row r="13" spans="1:16" s="2" customFormat="1" ht="15" customHeight="1" x14ac:dyDescent="0.2">
      <c r="A13" s="25">
        <v>6</v>
      </c>
      <c r="B13" s="34" t="s">
        <v>543</v>
      </c>
      <c r="C13" s="35" t="s">
        <v>544</v>
      </c>
      <c r="D13" s="22"/>
      <c r="E13" s="22"/>
      <c r="F13" s="22"/>
      <c r="G13" s="27">
        <f t="shared" si="0"/>
        <v>0</v>
      </c>
      <c r="H13" s="28" t="str">
        <f t="shared" si="1"/>
        <v>/</v>
      </c>
      <c r="I13" s="28" t="str">
        <f t="shared" si="2"/>
        <v/>
      </c>
      <c r="J13" s="27" t="str">
        <f t="shared" si="3"/>
        <v/>
      </c>
      <c r="K13" s="27" t="str">
        <f t="shared" si="4"/>
        <v/>
      </c>
      <c r="L13" s="27" t="str">
        <f t="shared" si="5"/>
        <v/>
      </c>
      <c r="M13" s="27" t="str">
        <f t="shared" si="6"/>
        <v>ไม่ผ่าน</v>
      </c>
      <c r="N13" s="7"/>
      <c r="O13" s="7"/>
      <c r="P13" s="7"/>
    </row>
    <row r="14" spans="1:16" s="2" customFormat="1" ht="15" customHeight="1" x14ac:dyDescent="0.2">
      <c r="A14" s="25">
        <v>7</v>
      </c>
      <c r="B14" s="34" t="s">
        <v>545</v>
      </c>
      <c r="C14" s="35" t="s">
        <v>546</v>
      </c>
      <c r="D14" s="22"/>
      <c r="E14" s="22"/>
      <c r="F14" s="22"/>
      <c r="G14" s="27">
        <f t="shared" si="0"/>
        <v>0</v>
      </c>
      <c r="H14" s="28" t="str">
        <f t="shared" si="1"/>
        <v>/</v>
      </c>
      <c r="I14" s="28" t="str">
        <f t="shared" si="2"/>
        <v/>
      </c>
      <c r="J14" s="27" t="str">
        <f t="shared" si="3"/>
        <v/>
      </c>
      <c r="K14" s="27" t="str">
        <f t="shared" si="4"/>
        <v/>
      </c>
      <c r="L14" s="27" t="str">
        <f t="shared" si="5"/>
        <v/>
      </c>
      <c r="M14" s="27" t="str">
        <f t="shared" si="6"/>
        <v>ไม่ผ่าน</v>
      </c>
      <c r="N14" s="7"/>
      <c r="O14" s="7"/>
      <c r="P14" s="7"/>
    </row>
    <row r="15" spans="1:16" s="2" customFormat="1" ht="15" customHeight="1" x14ac:dyDescent="0.2">
      <c r="A15" s="25">
        <v>8</v>
      </c>
      <c r="B15" s="34" t="s">
        <v>547</v>
      </c>
      <c r="C15" s="35" t="s">
        <v>548</v>
      </c>
      <c r="D15" s="22"/>
      <c r="E15" s="22"/>
      <c r="F15" s="22"/>
      <c r="G15" s="27">
        <f t="shared" si="0"/>
        <v>0</v>
      </c>
      <c r="H15" s="28" t="str">
        <f t="shared" si="1"/>
        <v>/</v>
      </c>
      <c r="I15" s="28" t="str">
        <f t="shared" si="2"/>
        <v/>
      </c>
      <c r="J15" s="27" t="str">
        <f t="shared" si="3"/>
        <v/>
      </c>
      <c r="K15" s="27" t="str">
        <f t="shared" si="4"/>
        <v/>
      </c>
      <c r="L15" s="27" t="str">
        <f t="shared" si="5"/>
        <v/>
      </c>
      <c r="M15" s="27" t="str">
        <f t="shared" si="6"/>
        <v>ไม่ผ่าน</v>
      </c>
      <c r="N15" s="7"/>
      <c r="O15" s="7"/>
      <c r="P15" s="7"/>
    </row>
    <row r="16" spans="1:16" s="2" customFormat="1" ht="15" customHeight="1" x14ac:dyDescent="0.2">
      <c r="A16" s="25">
        <v>9</v>
      </c>
      <c r="B16" s="34" t="s">
        <v>549</v>
      </c>
      <c r="C16" s="35" t="s">
        <v>550</v>
      </c>
      <c r="D16" s="22"/>
      <c r="E16" s="22"/>
      <c r="F16" s="22"/>
      <c r="G16" s="27">
        <f t="shared" si="0"/>
        <v>0</v>
      </c>
      <c r="H16" s="28" t="str">
        <f t="shared" si="1"/>
        <v>/</v>
      </c>
      <c r="I16" s="28" t="str">
        <f t="shared" si="2"/>
        <v/>
      </c>
      <c r="J16" s="27" t="str">
        <f t="shared" si="3"/>
        <v/>
      </c>
      <c r="K16" s="27" t="str">
        <f t="shared" si="4"/>
        <v/>
      </c>
      <c r="L16" s="27" t="str">
        <f t="shared" si="5"/>
        <v/>
      </c>
      <c r="M16" s="27" t="str">
        <f t="shared" si="6"/>
        <v>ไม่ผ่าน</v>
      </c>
      <c r="N16" s="7"/>
      <c r="O16" s="7"/>
      <c r="P16" s="7"/>
    </row>
    <row r="17" spans="1:29" s="2" customFormat="1" ht="15" customHeight="1" x14ac:dyDescent="0.2">
      <c r="A17" s="25">
        <v>10</v>
      </c>
      <c r="B17" s="34" t="s">
        <v>476</v>
      </c>
      <c r="C17" s="35" t="s">
        <v>551</v>
      </c>
      <c r="D17" s="22"/>
      <c r="E17" s="22"/>
      <c r="F17" s="22"/>
      <c r="G17" s="27">
        <f t="shared" si="0"/>
        <v>0</v>
      </c>
      <c r="H17" s="28" t="str">
        <f t="shared" si="1"/>
        <v>/</v>
      </c>
      <c r="I17" s="28" t="str">
        <f t="shared" si="2"/>
        <v/>
      </c>
      <c r="J17" s="27" t="str">
        <f t="shared" si="3"/>
        <v/>
      </c>
      <c r="K17" s="27" t="str">
        <f t="shared" si="4"/>
        <v/>
      </c>
      <c r="L17" s="27" t="str">
        <f t="shared" si="5"/>
        <v/>
      </c>
      <c r="M17" s="27" t="str">
        <f t="shared" si="6"/>
        <v>ไม่ผ่าน</v>
      </c>
      <c r="N17" s="7"/>
      <c r="O17" s="7"/>
      <c r="P17" s="7"/>
    </row>
    <row r="18" spans="1:29" s="2" customFormat="1" ht="15" customHeight="1" x14ac:dyDescent="0.2">
      <c r="A18" s="25">
        <v>11</v>
      </c>
      <c r="B18" s="34" t="s">
        <v>552</v>
      </c>
      <c r="C18" s="35" t="s">
        <v>553</v>
      </c>
      <c r="D18" s="22"/>
      <c r="E18" s="22"/>
      <c r="F18" s="22"/>
      <c r="G18" s="27">
        <f t="shared" si="0"/>
        <v>0</v>
      </c>
      <c r="H18" s="28" t="str">
        <f t="shared" si="1"/>
        <v>/</v>
      </c>
      <c r="I18" s="28" t="str">
        <f t="shared" si="2"/>
        <v/>
      </c>
      <c r="J18" s="27" t="str">
        <f t="shared" si="3"/>
        <v/>
      </c>
      <c r="K18" s="27" t="str">
        <f t="shared" si="4"/>
        <v/>
      </c>
      <c r="L18" s="27" t="str">
        <f t="shared" si="5"/>
        <v/>
      </c>
      <c r="M18" s="27" t="str">
        <f t="shared" si="6"/>
        <v>ไม่ผ่าน</v>
      </c>
      <c r="N18" s="7"/>
      <c r="O18" s="7"/>
      <c r="P18" s="7"/>
    </row>
    <row r="19" spans="1:29" s="2" customFormat="1" ht="15" customHeight="1" x14ac:dyDescent="0.2">
      <c r="A19" s="25">
        <v>12</v>
      </c>
      <c r="B19" s="34" t="s">
        <v>554</v>
      </c>
      <c r="C19" s="35" t="s">
        <v>555</v>
      </c>
      <c r="D19" s="22"/>
      <c r="E19" s="22"/>
      <c r="F19" s="22"/>
      <c r="G19" s="27">
        <f t="shared" si="0"/>
        <v>0</v>
      </c>
      <c r="H19" s="28" t="str">
        <f t="shared" si="1"/>
        <v>/</v>
      </c>
      <c r="I19" s="28" t="str">
        <f t="shared" si="2"/>
        <v/>
      </c>
      <c r="J19" s="27" t="str">
        <f t="shared" si="3"/>
        <v/>
      </c>
      <c r="K19" s="27" t="str">
        <f t="shared" si="4"/>
        <v/>
      </c>
      <c r="L19" s="27" t="str">
        <f t="shared" si="5"/>
        <v/>
      </c>
      <c r="M19" s="27" t="str">
        <f t="shared" si="6"/>
        <v>ไม่ผ่าน</v>
      </c>
      <c r="N19" s="7"/>
      <c r="O19" s="7"/>
      <c r="P19" s="7"/>
    </row>
    <row r="20" spans="1:29" s="2" customFormat="1" ht="14.25" customHeight="1" x14ac:dyDescent="0.2">
      <c r="A20" s="25">
        <v>13</v>
      </c>
      <c r="B20" s="38" t="s">
        <v>556</v>
      </c>
      <c r="C20" s="39" t="s">
        <v>557</v>
      </c>
      <c r="D20" s="22"/>
      <c r="E20" s="22"/>
      <c r="F20" s="22"/>
      <c r="G20" s="27">
        <f t="shared" si="0"/>
        <v>0</v>
      </c>
      <c r="H20" s="28" t="str">
        <f t="shared" si="1"/>
        <v>/</v>
      </c>
      <c r="I20" s="28" t="str">
        <f t="shared" si="2"/>
        <v/>
      </c>
      <c r="J20" s="27" t="str">
        <f t="shared" si="3"/>
        <v/>
      </c>
      <c r="K20" s="27" t="str">
        <f t="shared" si="4"/>
        <v/>
      </c>
      <c r="L20" s="27" t="str">
        <f t="shared" si="5"/>
        <v/>
      </c>
      <c r="M20" s="27" t="str">
        <f t="shared" si="6"/>
        <v>ไม่ผ่าน</v>
      </c>
      <c r="N20" s="7"/>
      <c r="O20" s="7"/>
      <c r="P20" s="7"/>
      <c r="Q20" s="5"/>
      <c r="R20" s="4"/>
      <c r="S20" s="4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2" customFormat="1" ht="15" customHeight="1" x14ac:dyDescent="0.2">
      <c r="A21" s="25">
        <v>14</v>
      </c>
      <c r="B21" s="34" t="s">
        <v>558</v>
      </c>
      <c r="C21" s="35" t="s">
        <v>559</v>
      </c>
      <c r="D21" s="22"/>
      <c r="E21" s="22"/>
      <c r="F21" s="22"/>
      <c r="G21" s="27">
        <f t="shared" si="0"/>
        <v>0</v>
      </c>
      <c r="H21" s="28" t="str">
        <f t="shared" si="1"/>
        <v>/</v>
      </c>
      <c r="I21" s="28" t="str">
        <f t="shared" si="2"/>
        <v/>
      </c>
      <c r="J21" s="27" t="str">
        <f t="shared" si="3"/>
        <v/>
      </c>
      <c r="K21" s="27" t="str">
        <f t="shared" si="4"/>
        <v/>
      </c>
      <c r="L21" s="27" t="str">
        <f t="shared" si="5"/>
        <v/>
      </c>
      <c r="M21" s="27" t="str">
        <f t="shared" si="6"/>
        <v>ไม่ผ่าน</v>
      </c>
      <c r="N21" s="7"/>
      <c r="O21" s="7"/>
      <c r="P21" s="7"/>
    </row>
    <row r="22" spans="1:29" s="2" customFormat="1" ht="15" customHeight="1" x14ac:dyDescent="0.2">
      <c r="A22" s="25">
        <v>15</v>
      </c>
      <c r="B22" s="34" t="s">
        <v>560</v>
      </c>
      <c r="C22" s="35" t="s">
        <v>561</v>
      </c>
      <c r="D22" s="22"/>
      <c r="E22" s="22"/>
      <c r="F22" s="22"/>
      <c r="G22" s="27">
        <f t="shared" si="0"/>
        <v>0</v>
      </c>
      <c r="H22" s="28" t="str">
        <f t="shared" si="1"/>
        <v>/</v>
      </c>
      <c r="I22" s="28" t="str">
        <f t="shared" si="2"/>
        <v/>
      </c>
      <c r="J22" s="27" t="str">
        <f t="shared" si="3"/>
        <v/>
      </c>
      <c r="K22" s="27" t="str">
        <f t="shared" si="4"/>
        <v/>
      </c>
      <c r="L22" s="27" t="str">
        <f t="shared" si="5"/>
        <v/>
      </c>
      <c r="M22" s="27" t="str">
        <f t="shared" si="6"/>
        <v>ไม่ผ่าน</v>
      </c>
      <c r="N22" s="7"/>
      <c r="O22" s="7"/>
      <c r="P22" s="7"/>
    </row>
    <row r="23" spans="1:29" s="2" customFormat="1" ht="15" customHeight="1" x14ac:dyDescent="0.2">
      <c r="A23" s="25">
        <v>16</v>
      </c>
      <c r="B23" s="34" t="s">
        <v>562</v>
      </c>
      <c r="C23" s="35" t="s">
        <v>563</v>
      </c>
      <c r="D23" s="22"/>
      <c r="E23" s="22"/>
      <c r="F23" s="22"/>
      <c r="G23" s="27">
        <f t="shared" si="0"/>
        <v>0</v>
      </c>
      <c r="H23" s="28" t="str">
        <f t="shared" si="1"/>
        <v>/</v>
      </c>
      <c r="I23" s="28" t="str">
        <f t="shared" si="2"/>
        <v/>
      </c>
      <c r="J23" s="27" t="str">
        <f t="shared" si="3"/>
        <v/>
      </c>
      <c r="K23" s="27" t="str">
        <f t="shared" si="4"/>
        <v/>
      </c>
      <c r="L23" s="27" t="str">
        <f t="shared" si="5"/>
        <v/>
      </c>
      <c r="M23" s="27" t="str">
        <f t="shared" si="6"/>
        <v>ไม่ผ่าน</v>
      </c>
      <c r="N23" s="7"/>
      <c r="O23" s="7"/>
      <c r="P23" s="7"/>
    </row>
    <row r="24" spans="1:29" s="2" customFormat="1" ht="15" customHeight="1" x14ac:dyDescent="0.2">
      <c r="A24" s="25">
        <v>17</v>
      </c>
      <c r="B24" s="34" t="s">
        <v>564</v>
      </c>
      <c r="C24" s="35" t="s">
        <v>23</v>
      </c>
      <c r="D24" s="22"/>
      <c r="E24" s="22"/>
      <c r="F24" s="22"/>
      <c r="G24" s="27">
        <f t="shared" si="0"/>
        <v>0</v>
      </c>
      <c r="H24" s="28" t="str">
        <f t="shared" si="1"/>
        <v>/</v>
      </c>
      <c r="I24" s="28" t="str">
        <f t="shared" si="2"/>
        <v/>
      </c>
      <c r="J24" s="27" t="str">
        <f t="shared" si="3"/>
        <v/>
      </c>
      <c r="K24" s="27" t="str">
        <f t="shared" si="4"/>
        <v/>
      </c>
      <c r="L24" s="27" t="str">
        <f t="shared" si="5"/>
        <v/>
      </c>
      <c r="M24" s="27" t="str">
        <f t="shared" si="6"/>
        <v>ไม่ผ่าน</v>
      </c>
      <c r="N24" s="7"/>
      <c r="O24" s="7"/>
      <c r="P24" s="7"/>
    </row>
    <row r="25" spans="1:29" s="2" customFormat="1" ht="15" customHeight="1" x14ac:dyDescent="0.2">
      <c r="A25" s="25">
        <v>18</v>
      </c>
      <c r="B25" s="34" t="s">
        <v>25</v>
      </c>
      <c r="C25" s="35" t="s">
        <v>11</v>
      </c>
      <c r="D25" s="22"/>
      <c r="E25" s="22"/>
      <c r="F25" s="22"/>
      <c r="G25" s="27">
        <f t="shared" si="0"/>
        <v>0</v>
      </c>
      <c r="H25" s="28" t="str">
        <f t="shared" si="1"/>
        <v>/</v>
      </c>
      <c r="I25" s="28" t="str">
        <f t="shared" si="2"/>
        <v/>
      </c>
      <c r="J25" s="27" t="str">
        <f t="shared" si="3"/>
        <v/>
      </c>
      <c r="K25" s="27" t="str">
        <f t="shared" si="4"/>
        <v/>
      </c>
      <c r="L25" s="27" t="str">
        <f t="shared" si="5"/>
        <v/>
      </c>
      <c r="M25" s="27" t="str">
        <f t="shared" si="6"/>
        <v>ไม่ผ่าน</v>
      </c>
      <c r="N25" s="7"/>
      <c r="O25" s="7"/>
      <c r="P25" s="7"/>
    </row>
    <row r="26" spans="1:29" s="2" customFormat="1" ht="15" customHeight="1" x14ac:dyDescent="0.2">
      <c r="A26" s="25">
        <v>19</v>
      </c>
      <c r="B26" s="34" t="s">
        <v>565</v>
      </c>
      <c r="C26" s="35" t="s">
        <v>92</v>
      </c>
      <c r="D26" s="22"/>
      <c r="E26" s="22"/>
      <c r="F26" s="22"/>
      <c r="G26" s="27">
        <f t="shared" si="0"/>
        <v>0</v>
      </c>
      <c r="H26" s="28" t="str">
        <f t="shared" si="1"/>
        <v>/</v>
      </c>
      <c r="I26" s="28" t="str">
        <f t="shared" si="2"/>
        <v/>
      </c>
      <c r="J26" s="27" t="str">
        <f t="shared" si="3"/>
        <v/>
      </c>
      <c r="K26" s="27" t="str">
        <f t="shared" si="4"/>
        <v/>
      </c>
      <c r="L26" s="27" t="str">
        <f t="shared" si="5"/>
        <v/>
      </c>
      <c r="M26" s="27" t="str">
        <f t="shared" si="6"/>
        <v>ไม่ผ่าน</v>
      </c>
      <c r="N26" s="7"/>
      <c r="O26" s="7"/>
      <c r="P26" s="7"/>
    </row>
    <row r="27" spans="1:29" s="2" customFormat="1" ht="15" customHeight="1" x14ac:dyDescent="0.2">
      <c r="A27" s="25">
        <v>20</v>
      </c>
      <c r="B27" s="34" t="s">
        <v>566</v>
      </c>
      <c r="C27" s="35" t="s">
        <v>567</v>
      </c>
      <c r="D27" s="22"/>
      <c r="E27" s="22"/>
      <c r="F27" s="22"/>
      <c r="G27" s="27">
        <f t="shared" si="0"/>
        <v>0</v>
      </c>
      <c r="H27" s="28" t="str">
        <f t="shared" si="1"/>
        <v>/</v>
      </c>
      <c r="I27" s="28" t="str">
        <f t="shared" si="2"/>
        <v/>
      </c>
      <c r="J27" s="27" t="str">
        <f t="shared" si="3"/>
        <v/>
      </c>
      <c r="K27" s="27" t="str">
        <f t="shared" si="4"/>
        <v/>
      </c>
      <c r="L27" s="27" t="str">
        <f t="shared" si="5"/>
        <v/>
      </c>
      <c r="M27" s="27" t="str">
        <f t="shared" si="6"/>
        <v>ไม่ผ่าน</v>
      </c>
      <c r="N27" s="7"/>
      <c r="O27" s="7"/>
      <c r="P27" s="7"/>
    </row>
    <row r="28" spans="1:29" s="2" customFormat="1" ht="15" customHeight="1" x14ac:dyDescent="0.2">
      <c r="A28" s="25">
        <v>21</v>
      </c>
      <c r="B28" s="34" t="s">
        <v>568</v>
      </c>
      <c r="C28" s="35" t="s">
        <v>569</v>
      </c>
      <c r="D28" s="22"/>
      <c r="E28" s="22"/>
      <c r="F28" s="22"/>
      <c r="G28" s="27">
        <f t="shared" si="0"/>
        <v>0</v>
      </c>
      <c r="H28" s="28" t="str">
        <f t="shared" si="1"/>
        <v>/</v>
      </c>
      <c r="I28" s="28" t="str">
        <f t="shared" si="2"/>
        <v/>
      </c>
      <c r="J28" s="27" t="str">
        <f t="shared" si="3"/>
        <v/>
      </c>
      <c r="K28" s="27" t="str">
        <f t="shared" si="4"/>
        <v/>
      </c>
      <c r="L28" s="27" t="str">
        <f t="shared" si="5"/>
        <v/>
      </c>
      <c r="M28" s="27" t="str">
        <f t="shared" si="6"/>
        <v>ไม่ผ่าน</v>
      </c>
      <c r="N28" s="7"/>
      <c r="O28" s="7"/>
      <c r="P28" s="7"/>
    </row>
    <row r="29" spans="1:29" s="2" customFormat="1" ht="15" customHeight="1" x14ac:dyDescent="0.2">
      <c r="A29" s="25">
        <v>22</v>
      </c>
      <c r="B29" s="34" t="s">
        <v>570</v>
      </c>
      <c r="C29" s="35" t="s">
        <v>571</v>
      </c>
      <c r="D29" s="22"/>
      <c r="E29" s="22"/>
      <c r="F29" s="22"/>
      <c r="G29" s="27">
        <f t="shared" si="0"/>
        <v>0</v>
      </c>
      <c r="H29" s="28" t="str">
        <f t="shared" si="1"/>
        <v>/</v>
      </c>
      <c r="I29" s="28" t="str">
        <f t="shared" si="2"/>
        <v/>
      </c>
      <c r="J29" s="27" t="str">
        <f t="shared" si="3"/>
        <v/>
      </c>
      <c r="K29" s="27" t="str">
        <f t="shared" si="4"/>
        <v/>
      </c>
      <c r="L29" s="27" t="str">
        <f t="shared" si="5"/>
        <v/>
      </c>
      <c r="M29" s="27" t="str">
        <f t="shared" si="6"/>
        <v>ไม่ผ่าน</v>
      </c>
      <c r="N29" s="7"/>
      <c r="O29" s="7"/>
      <c r="P29" s="7"/>
    </row>
    <row r="30" spans="1:29" s="2" customFormat="1" ht="15" customHeight="1" x14ac:dyDescent="0.2">
      <c r="A30" s="25">
        <v>23</v>
      </c>
      <c r="B30" s="34" t="s">
        <v>572</v>
      </c>
      <c r="C30" s="35" t="s">
        <v>573</v>
      </c>
      <c r="D30" s="22"/>
      <c r="E30" s="22"/>
      <c r="F30" s="22"/>
      <c r="G30" s="27">
        <f t="shared" si="0"/>
        <v>0</v>
      </c>
      <c r="H30" s="28" t="str">
        <f t="shared" si="1"/>
        <v>/</v>
      </c>
      <c r="I30" s="28" t="str">
        <f t="shared" si="2"/>
        <v/>
      </c>
      <c r="J30" s="27" t="str">
        <f t="shared" si="3"/>
        <v/>
      </c>
      <c r="K30" s="27" t="str">
        <f t="shared" si="4"/>
        <v/>
      </c>
      <c r="L30" s="27" t="str">
        <f t="shared" si="5"/>
        <v/>
      </c>
      <c r="M30" s="27" t="str">
        <f t="shared" si="6"/>
        <v>ไม่ผ่าน</v>
      </c>
      <c r="N30" s="7"/>
      <c r="O30" s="7"/>
      <c r="P30" s="7"/>
    </row>
    <row r="31" spans="1:29" s="2" customFormat="1" ht="15" customHeight="1" x14ac:dyDescent="0.2">
      <c r="A31" s="25">
        <v>24</v>
      </c>
      <c r="B31" s="34" t="s">
        <v>574</v>
      </c>
      <c r="C31" s="35" t="s">
        <v>575</v>
      </c>
      <c r="D31" s="22"/>
      <c r="E31" s="22"/>
      <c r="F31" s="22"/>
      <c r="G31" s="27">
        <f t="shared" si="0"/>
        <v>0</v>
      </c>
      <c r="H31" s="28" t="str">
        <f t="shared" si="1"/>
        <v>/</v>
      </c>
      <c r="I31" s="28" t="str">
        <f t="shared" si="2"/>
        <v/>
      </c>
      <c r="J31" s="27" t="str">
        <f t="shared" si="3"/>
        <v/>
      </c>
      <c r="K31" s="27" t="str">
        <f t="shared" si="4"/>
        <v/>
      </c>
      <c r="L31" s="27" t="str">
        <f t="shared" si="5"/>
        <v/>
      </c>
      <c r="M31" s="27" t="str">
        <f t="shared" si="6"/>
        <v>ไม่ผ่าน</v>
      </c>
      <c r="N31" s="7"/>
      <c r="O31" s="7"/>
      <c r="P31" s="7"/>
    </row>
    <row r="32" spans="1:29" s="2" customFormat="1" ht="15" customHeight="1" x14ac:dyDescent="0.2">
      <c r="A32" s="25">
        <v>25</v>
      </c>
      <c r="B32" s="34" t="s">
        <v>576</v>
      </c>
      <c r="C32" s="35" t="s">
        <v>577</v>
      </c>
      <c r="D32" s="22"/>
      <c r="E32" s="22"/>
      <c r="F32" s="22"/>
      <c r="G32" s="27">
        <f t="shared" si="0"/>
        <v>0</v>
      </c>
      <c r="H32" s="28" t="str">
        <f t="shared" si="1"/>
        <v>/</v>
      </c>
      <c r="I32" s="28" t="str">
        <f t="shared" si="2"/>
        <v/>
      </c>
      <c r="J32" s="27" t="str">
        <f t="shared" si="3"/>
        <v/>
      </c>
      <c r="K32" s="27" t="str">
        <f t="shared" si="4"/>
        <v/>
      </c>
      <c r="L32" s="27" t="str">
        <f t="shared" si="5"/>
        <v/>
      </c>
      <c r="M32" s="27" t="str">
        <f t="shared" si="6"/>
        <v>ไม่ผ่าน</v>
      </c>
      <c r="N32" s="7"/>
      <c r="O32" s="7"/>
      <c r="P32" s="7"/>
    </row>
    <row r="33" spans="1:16" s="2" customFormat="1" ht="15" customHeight="1" x14ac:dyDescent="0.2">
      <c r="A33" s="25">
        <v>26</v>
      </c>
      <c r="B33" s="34" t="s">
        <v>80</v>
      </c>
      <c r="C33" s="35" t="s">
        <v>578</v>
      </c>
      <c r="D33" s="22"/>
      <c r="E33" s="22"/>
      <c r="F33" s="22"/>
      <c r="G33" s="27">
        <f t="shared" si="0"/>
        <v>0</v>
      </c>
      <c r="H33" s="28" t="str">
        <f t="shared" si="1"/>
        <v>/</v>
      </c>
      <c r="I33" s="28" t="str">
        <f t="shared" si="2"/>
        <v/>
      </c>
      <c r="J33" s="27" t="str">
        <f t="shared" si="3"/>
        <v/>
      </c>
      <c r="K33" s="27" t="str">
        <f t="shared" si="4"/>
        <v/>
      </c>
      <c r="L33" s="27" t="str">
        <f t="shared" si="5"/>
        <v/>
      </c>
      <c r="M33" s="27" t="str">
        <f t="shared" si="6"/>
        <v>ไม่ผ่าน</v>
      </c>
      <c r="N33" s="7"/>
      <c r="O33" s="7"/>
      <c r="P33" s="7"/>
    </row>
    <row r="34" spans="1:16" s="2" customFormat="1" ht="15" customHeight="1" x14ac:dyDescent="0.2">
      <c r="A34" s="25">
        <v>27</v>
      </c>
      <c r="B34" s="34" t="s">
        <v>579</v>
      </c>
      <c r="C34" s="35" t="s">
        <v>580</v>
      </c>
      <c r="D34" s="22"/>
      <c r="E34" s="22"/>
      <c r="F34" s="22"/>
      <c r="G34" s="27">
        <f t="shared" si="0"/>
        <v>0</v>
      </c>
      <c r="H34" s="28" t="str">
        <f t="shared" si="1"/>
        <v>/</v>
      </c>
      <c r="I34" s="28" t="str">
        <f t="shared" si="2"/>
        <v/>
      </c>
      <c r="J34" s="27" t="str">
        <f t="shared" si="3"/>
        <v/>
      </c>
      <c r="K34" s="27" t="str">
        <f t="shared" si="4"/>
        <v/>
      </c>
      <c r="L34" s="27" t="str">
        <f t="shared" si="5"/>
        <v/>
      </c>
      <c r="M34" s="27" t="str">
        <f t="shared" si="6"/>
        <v>ไม่ผ่าน</v>
      </c>
      <c r="N34" s="7"/>
      <c r="O34" s="7"/>
      <c r="P34" s="7"/>
    </row>
    <row r="35" spans="1:16" s="2" customFormat="1" ht="15" customHeight="1" x14ac:dyDescent="0.2">
      <c r="A35" s="25">
        <v>28</v>
      </c>
      <c r="B35" s="34" t="s">
        <v>581</v>
      </c>
      <c r="C35" s="35" t="s">
        <v>225</v>
      </c>
      <c r="D35" s="22"/>
      <c r="E35" s="22"/>
      <c r="F35" s="22"/>
      <c r="G35" s="27">
        <f t="shared" si="0"/>
        <v>0</v>
      </c>
      <c r="H35" s="28" t="str">
        <f t="shared" si="1"/>
        <v>/</v>
      </c>
      <c r="I35" s="28" t="str">
        <f t="shared" si="2"/>
        <v/>
      </c>
      <c r="J35" s="27" t="str">
        <f t="shared" si="3"/>
        <v/>
      </c>
      <c r="K35" s="27" t="str">
        <f t="shared" si="4"/>
        <v/>
      </c>
      <c r="L35" s="27" t="str">
        <f t="shared" si="5"/>
        <v/>
      </c>
      <c r="M35" s="27" t="str">
        <f t="shared" si="6"/>
        <v>ไม่ผ่าน</v>
      </c>
      <c r="N35" s="7"/>
      <c r="O35" s="7"/>
      <c r="P35" s="7"/>
    </row>
    <row r="36" spans="1:16" s="2" customFormat="1" ht="15" customHeight="1" x14ac:dyDescent="0.2">
      <c r="A36" s="25">
        <v>29</v>
      </c>
      <c r="B36" s="34" t="s">
        <v>582</v>
      </c>
      <c r="C36" s="35" t="s">
        <v>583</v>
      </c>
      <c r="D36" s="22"/>
      <c r="E36" s="22"/>
      <c r="F36" s="22"/>
      <c r="G36" s="27">
        <f t="shared" si="0"/>
        <v>0</v>
      </c>
      <c r="H36" s="28" t="str">
        <f t="shared" si="1"/>
        <v>/</v>
      </c>
      <c r="I36" s="28" t="str">
        <f t="shared" si="2"/>
        <v/>
      </c>
      <c r="J36" s="27" t="str">
        <f t="shared" si="3"/>
        <v/>
      </c>
      <c r="K36" s="27" t="str">
        <f t="shared" si="4"/>
        <v/>
      </c>
      <c r="L36" s="27" t="str">
        <f t="shared" si="5"/>
        <v/>
      </c>
      <c r="M36" s="27" t="str">
        <f t="shared" si="6"/>
        <v>ไม่ผ่าน</v>
      </c>
      <c r="N36" s="7"/>
      <c r="O36" s="7"/>
      <c r="P36" s="7"/>
    </row>
    <row r="37" spans="1:16" s="2" customFormat="1" ht="15" customHeight="1" x14ac:dyDescent="0.2">
      <c r="A37" s="25">
        <v>30</v>
      </c>
      <c r="B37" s="34" t="s">
        <v>584</v>
      </c>
      <c r="C37" s="35" t="s">
        <v>585</v>
      </c>
      <c r="D37" s="22"/>
      <c r="E37" s="22"/>
      <c r="F37" s="22"/>
      <c r="G37" s="27">
        <f t="shared" si="0"/>
        <v>0</v>
      </c>
      <c r="H37" s="28" t="str">
        <f t="shared" si="1"/>
        <v>/</v>
      </c>
      <c r="I37" s="28" t="str">
        <f t="shared" si="2"/>
        <v/>
      </c>
      <c r="J37" s="27" t="str">
        <f t="shared" si="3"/>
        <v/>
      </c>
      <c r="K37" s="27" t="str">
        <f t="shared" si="4"/>
        <v/>
      </c>
      <c r="L37" s="27" t="str">
        <f t="shared" si="5"/>
        <v/>
      </c>
      <c r="M37" s="27" t="str">
        <f t="shared" si="6"/>
        <v>ไม่ผ่าน</v>
      </c>
      <c r="N37" s="7"/>
      <c r="O37" s="7"/>
      <c r="P37" s="7"/>
    </row>
    <row r="38" spans="1:16" s="2" customFormat="1" ht="15" customHeight="1" x14ac:dyDescent="0.2">
      <c r="A38" s="25">
        <v>31</v>
      </c>
      <c r="B38" s="34" t="s">
        <v>586</v>
      </c>
      <c r="C38" s="35" t="s">
        <v>587</v>
      </c>
      <c r="D38" s="22"/>
      <c r="E38" s="22"/>
      <c r="F38" s="22"/>
      <c r="G38" s="27">
        <f t="shared" si="0"/>
        <v>0</v>
      </c>
      <c r="H38" s="28" t="str">
        <f t="shared" si="1"/>
        <v>/</v>
      </c>
      <c r="I38" s="28" t="str">
        <f t="shared" si="2"/>
        <v/>
      </c>
      <c r="J38" s="27" t="str">
        <f t="shared" si="3"/>
        <v/>
      </c>
      <c r="K38" s="27" t="str">
        <f t="shared" si="4"/>
        <v/>
      </c>
      <c r="L38" s="27" t="str">
        <f t="shared" si="5"/>
        <v/>
      </c>
      <c r="M38" s="27" t="str">
        <f t="shared" si="6"/>
        <v>ไม่ผ่าน</v>
      </c>
      <c r="N38" s="7"/>
      <c r="O38" s="7"/>
      <c r="P38" s="7"/>
    </row>
    <row r="39" spans="1:16" s="2" customFormat="1" ht="15" customHeight="1" x14ac:dyDescent="0.2">
      <c r="A39" s="25">
        <v>32</v>
      </c>
      <c r="B39" s="34" t="s">
        <v>588</v>
      </c>
      <c r="C39" s="35" t="s">
        <v>95</v>
      </c>
      <c r="D39" s="22"/>
      <c r="E39" s="22"/>
      <c r="F39" s="22"/>
      <c r="G39" s="27">
        <f t="shared" si="0"/>
        <v>0</v>
      </c>
      <c r="H39" s="28" t="str">
        <f t="shared" si="1"/>
        <v>/</v>
      </c>
      <c r="I39" s="28" t="str">
        <f t="shared" si="2"/>
        <v/>
      </c>
      <c r="J39" s="27" t="str">
        <f t="shared" si="3"/>
        <v/>
      </c>
      <c r="K39" s="27" t="str">
        <f t="shared" si="4"/>
        <v/>
      </c>
      <c r="L39" s="27" t="str">
        <f t="shared" si="5"/>
        <v/>
      </c>
      <c r="M39" s="27" t="str">
        <f t="shared" si="6"/>
        <v>ไม่ผ่าน</v>
      </c>
      <c r="N39" s="7"/>
      <c r="O39" s="7"/>
      <c r="P39" s="7"/>
    </row>
    <row r="40" spans="1:16" s="2" customFormat="1" ht="15" customHeight="1" x14ac:dyDescent="0.2">
      <c r="A40" s="25">
        <v>33</v>
      </c>
      <c r="B40" s="34" t="s">
        <v>347</v>
      </c>
      <c r="C40" s="35" t="s">
        <v>589</v>
      </c>
      <c r="D40" s="22"/>
      <c r="E40" s="22"/>
      <c r="F40" s="22"/>
      <c r="G40" s="27">
        <f t="shared" si="0"/>
        <v>0</v>
      </c>
      <c r="H40" s="28" t="str">
        <f t="shared" si="1"/>
        <v>/</v>
      </c>
      <c r="I40" s="28" t="str">
        <f t="shared" si="2"/>
        <v/>
      </c>
      <c r="J40" s="27" t="str">
        <f t="shared" si="3"/>
        <v/>
      </c>
      <c r="K40" s="27" t="str">
        <f t="shared" si="4"/>
        <v/>
      </c>
      <c r="L40" s="27" t="str">
        <f t="shared" si="5"/>
        <v/>
      </c>
      <c r="M40" s="27" t="str">
        <f t="shared" si="6"/>
        <v>ไม่ผ่าน</v>
      </c>
      <c r="N40" s="7"/>
      <c r="O40" s="7"/>
      <c r="P40" s="7"/>
    </row>
    <row r="41" spans="1:16" s="2" customFormat="1" ht="15" customHeight="1" x14ac:dyDescent="0.2">
      <c r="A41" s="25">
        <v>34</v>
      </c>
      <c r="B41" s="34" t="s">
        <v>186</v>
      </c>
      <c r="C41" s="35" t="s">
        <v>590</v>
      </c>
      <c r="D41" s="22"/>
      <c r="E41" s="22"/>
      <c r="F41" s="22"/>
      <c r="G41" s="27">
        <f t="shared" si="0"/>
        <v>0</v>
      </c>
      <c r="H41" s="28" t="str">
        <f t="shared" si="1"/>
        <v>/</v>
      </c>
      <c r="I41" s="28" t="str">
        <f t="shared" si="2"/>
        <v/>
      </c>
      <c r="J41" s="27" t="str">
        <f t="shared" si="3"/>
        <v/>
      </c>
      <c r="K41" s="27" t="str">
        <f t="shared" si="4"/>
        <v/>
      </c>
      <c r="L41" s="27" t="str">
        <f t="shared" si="5"/>
        <v/>
      </c>
      <c r="M41" s="27" t="str">
        <f t="shared" si="6"/>
        <v>ไม่ผ่าน</v>
      </c>
      <c r="N41" s="7"/>
      <c r="O41" s="7"/>
      <c r="P41" s="7"/>
    </row>
    <row r="42" spans="1:16" s="2" customFormat="1" ht="15" customHeight="1" x14ac:dyDescent="0.2">
      <c r="A42" s="25">
        <v>35</v>
      </c>
      <c r="B42" s="34" t="s">
        <v>591</v>
      </c>
      <c r="C42" s="35" t="s">
        <v>592</v>
      </c>
      <c r="D42" s="22"/>
      <c r="E42" s="22"/>
      <c r="F42" s="22"/>
      <c r="G42" s="27">
        <f t="shared" si="0"/>
        <v>0</v>
      </c>
      <c r="H42" s="28" t="str">
        <f t="shared" si="1"/>
        <v>/</v>
      </c>
      <c r="I42" s="28" t="str">
        <f t="shared" si="2"/>
        <v/>
      </c>
      <c r="J42" s="27" t="str">
        <f t="shared" si="3"/>
        <v/>
      </c>
      <c r="K42" s="27" t="str">
        <f t="shared" si="4"/>
        <v/>
      </c>
      <c r="L42" s="27" t="str">
        <f t="shared" si="5"/>
        <v/>
      </c>
      <c r="M42" s="27" t="str">
        <f t="shared" si="6"/>
        <v>ไม่ผ่าน</v>
      </c>
      <c r="N42" s="7"/>
      <c r="O42" s="7"/>
      <c r="P42" s="7"/>
    </row>
    <row r="43" spans="1:16" s="2" customFormat="1" ht="15" customHeight="1" x14ac:dyDescent="0.2">
      <c r="A43" s="25">
        <v>36</v>
      </c>
      <c r="B43" s="34" t="s">
        <v>593</v>
      </c>
      <c r="C43" s="35" t="s">
        <v>594</v>
      </c>
      <c r="D43" s="22"/>
      <c r="E43" s="22"/>
      <c r="F43" s="22"/>
      <c r="G43" s="27">
        <f t="shared" si="0"/>
        <v>0</v>
      </c>
      <c r="H43" s="28" t="str">
        <f t="shared" si="1"/>
        <v>/</v>
      </c>
      <c r="I43" s="28" t="str">
        <f t="shared" si="2"/>
        <v/>
      </c>
      <c r="J43" s="27" t="str">
        <f t="shared" si="3"/>
        <v/>
      </c>
      <c r="K43" s="27" t="str">
        <f t="shared" si="4"/>
        <v/>
      </c>
      <c r="L43" s="27" t="str">
        <f t="shared" si="5"/>
        <v/>
      </c>
      <c r="M43" s="27" t="str">
        <f t="shared" si="6"/>
        <v>ไม่ผ่าน</v>
      </c>
      <c r="N43" s="7"/>
      <c r="O43" s="7"/>
      <c r="P43" s="7"/>
    </row>
    <row r="44" spans="1:16" s="2" customFormat="1" ht="15" customHeight="1" x14ac:dyDescent="0.2">
      <c r="A44" s="25">
        <v>37</v>
      </c>
      <c r="B44" s="34" t="s">
        <v>595</v>
      </c>
      <c r="C44" s="35" t="s">
        <v>596</v>
      </c>
      <c r="D44" s="22"/>
      <c r="E44" s="22"/>
      <c r="F44" s="22"/>
      <c r="G44" s="27">
        <f t="shared" si="0"/>
        <v>0</v>
      </c>
      <c r="H44" s="28" t="str">
        <f t="shared" si="1"/>
        <v>/</v>
      </c>
      <c r="I44" s="28" t="str">
        <f t="shared" si="2"/>
        <v/>
      </c>
      <c r="J44" s="27" t="str">
        <f t="shared" si="3"/>
        <v/>
      </c>
      <c r="K44" s="27" t="str">
        <f t="shared" si="4"/>
        <v/>
      </c>
      <c r="L44" s="27" t="str">
        <f t="shared" si="5"/>
        <v/>
      </c>
      <c r="M44" s="27" t="str">
        <f t="shared" si="6"/>
        <v>ไม่ผ่าน</v>
      </c>
      <c r="N44" s="7"/>
      <c r="O44" s="7"/>
      <c r="P44" s="7"/>
    </row>
    <row r="45" spans="1:16" s="3" customFormat="1" ht="21" x14ac:dyDescent="0.3">
      <c r="A45" s="25">
        <v>38</v>
      </c>
      <c r="B45" s="34" t="s">
        <v>597</v>
      </c>
      <c r="C45" s="35" t="s">
        <v>89</v>
      </c>
      <c r="D45" s="22"/>
      <c r="E45" s="22"/>
      <c r="F45" s="22"/>
      <c r="G45" s="27">
        <f t="shared" si="0"/>
        <v>0</v>
      </c>
      <c r="H45" s="28" t="str">
        <f t="shared" si="1"/>
        <v>/</v>
      </c>
      <c r="I45" s="28" t="str">
        <f t="shared" si="2"/>
        <v/>
      </c>
      <c r="J45" s="27" t="str">
        <f t="shared" si="3"/>
        <v/>
      </c>
      <c r="K45" s="27" t="str">
        <f t="shared" si="4"/>
        <v/>
      </c>
      <c r="L45" s="27" t="str">
        <f t="shared" si="5"/>
        <v/>
      </c>
      <c r="M45" s="27" t="str">
        <f t="shared" si="6"/>
        <v>ไม่ผ่าน</v>
      </c>
      <c r="N45" s="11"/>
      <c r="O45" s="11"/>
      <c r="P45" s="11"/>
    </row>
    <row r="46" spans="1:16" s="3" customFormat="1" ht="21" x14ac:dyDescent="0.3">
      <c r="A46" s="25">
        <v>39</v>
      </c>
      <c r="B46" s="34" t="s">
        <v>598</v>
      </c>
      <c r="C46" s="35" t="s">
        <v>599</v>
      </c>
      <c r="D46" s="22"/>
      <c r="E46" s="22"/>
      <c r="F46" s="22"/>
      <c r="G46" s="27">
        <f t="shared" si="0"/>
        <v>0</v>
      </c>
      <c r="H46" s="28" t="str">
        <f t="shared" si="1"/>
        <v>/</v>
      </c>
      <c r="I46" s="28" t="str">
        <f t="shared" si="2"/>
        <v/>
      </c>
      <c r="J46" s="27" t="str">
        <f t="shared" si="3"/>
        <v/>
      </c>
      <c r="K46" s="27" t="str">
        <f t="shared" si="4"/>
        <v/>
      </c>
      <c r="L46" s="27" t="str">
        <f t="shared" si="5"/>
        <v/>
      </c>
      <c r="M46" s="27" t="str">
        <f t="shared" si="6"/>
        <v>ไม่ผ่าน</v>
      </c>
      <c r="N46" s="11"/>
      <c r="O46" s="11"/>
      <c r="P46" s="11"/>
    </row>
    <row r="47" spans="1:16" ht="21" x14ac:dyDescent="0.25">
      <c r="A47" s="25">
        <v>40</v>
      </c>
      <c r="B47" s="34" t="s">
        <v>600</v>
      </c>
      <c r="C47" s="35" t="s">
        <v>601</v>
      </c>
      <c r="D47" s="22"/>
      <c r="E47" s="22"/>
      <c r="F47" s="22"/>
      <c r="G47" s="27">
        <f t="shared" si="0"/>
        <v>0</v>
      </c>
      <c r="H47" s="28" t="str">
        <f t="shared" si="1"/>
        <v>/</v>
      </c>
      <c r="I47" s="28" t="str">
        <f t="shared" si="2"/>
        <v/>
      </c>
      <c r="J47" s="27" t="str">
        <f t="shared" si="3"/>
        <v/>
      </c>
      <c r="K47" s="27" t="str">
        <f t="shared" si="4"/>
        <v/>
      </c>
      <c r="L47" s="27" t="str">
        <f t="shared" si="5"/>
        <v/>
      </c>
      <c r="M47" s="27" t="str">
        <f t="shared" si="6"/>
        <v>ไม่ผ่าน</v>
      </c>
    </row>
    <row r="48" spans="1:16" ht="21" x14ac:dyDescent="0.25">
      <c r="A48" s="25">
        <v>41</v>
      </c>
      <c r="B48" s="34" t="s">
        <v>602</v>
      </c>
      <c r="C48" s="35" t="s">
        <v>603</v>
      </c>
      <c r="D48" s="22"/>
      <c r="E48" s="22"/>
      <c r="F48" s="22"/>
      <c r="G48" s="27">
        <f t="shared" si="0"/>
        <v>0</v>
      </c>
      <c r="H48" s="28" t="str">
        <f t="shared" si="1"/>
        <v>/</v>
      </c>
      <c r="I48" s="28" t="str">
        <f t="shared" si="2"/>
        <v/>
      </c>
      <c r="J48" s="27" t="str">
        <f t="shared" si="3"/>
        <v/>
      </c>
      <c r="K48" s="27" t="str">
        <f t="shared" si="4"/>
        <v/>
      </c>
      <c r="L48" s="27" t="str">
        <f t="shared" si="5"/>
        <v/>
      </c>
      <c r="M48" s="27" t="str">
        <f t="shared" si="6"/>
        <v>ไม่ผ่าน</v>
      </c>
    </row>
    <row r="49" spans="1:13" ht="21" x14ac:dyDescent="0.25">
      <c r="A49" s="25">
        <v>42</v>
      </c>
      <c r="B49" s="34" t="s">
        <v>604</v>
      </c>
      <c r="C49" s="35" t="s">
        <v>605</v>
      </c>
      <c r="D49" s="22"/>
      <c r="E49" s="22"/>
      <c r="F49" s="22"/>
      <c r="G49" s="27">
        <f t="shared" si="0"/>
        <v>0</v>
      </c>
      <c r="H49" s="28" t="str">
        <f t="shared" si="1"/>
        <v>/</v>
      </c>
      <c r="I49" s="28" t="str">
        <f t="shared" si="2"/>
        <v/>
      </c>
      <c r="J49" s="27" t="str">
        <f t="shared" si="3"/>
        <v/>
      </c>
      <c r="K49" s="27" t="str">
        <f t="shared" si="4"/>
        <v/>
      </c>
      <c r="L49" s="27" t="str">
        <f t="shared" si="5"/>
        <v/>
      </c>
      <c r="M49" s="27" t="str">
        <f t="shared" si="6"/>
        <v>ไม่ผ่าน</v>
      </c>
    </row>
    <row r="50" spans="1:13" ht="21" x14ac:dyDescent="0.25">
      <c r="A50" s="25">
        <v>43</v>
      </c>
      <c r="B50" s="34" t="s">
        <v>606</v>
      </c>
      <c r="C50" s="35" t="s">
        <v>607</v>
      </c>
      <c r="D50" s="22"/>
      <c r="E50" s="22"/>
      <c r="F50" s="22"/>
      <c r="G50" s="27">
        <f t="shared" si="0"/>
        <v>0</v>
      </c>
      <c r="H50" s="28" t="str">
        <f t="shared" si="1"/>
        <v>/</v>
      </c>
      <c r="I50" s="28" t="str">
        <f t="shared" si="2"/>
        <v/>
      </c>
      <c r="J50" s="27" t="str">
        <f t="shared" si="3"/>
        <v/>
      </c>
      <c r="K50" s="27" t="str">
        <f t="shared" si="4"/>
        <v/>
      </c>
      <c r="L50" s="27" t="str">
        <f t="shared" si="5"/>
        <v/>
      </c>
      <c r="M50" s="27" t="str">
        <f t="shared" si="6"/>
        <v>ไม่ผ่าน</v>
      </c>
    </row>
    <row r="51" spans="1:13" ht="21" x14ac:dyDescent="0.25">
      <c r="A51" s="25">
        <v>44</v>
      </c>
      <c r="B51" s="34" t="s">
        <v>608</v>
      </c>
      <c r="C51" s="35" t="s">
        <v>609</v>
      </c>
      <c r="D51" s="22"/>
      <c r="E51" s="22"/>
      <c r="F51" s="22"/>
      <c r="G51" s="27">
        <f t="shared" si="0"/>
        <v>0</v>
      </c>
      <c r="H51" s="28" t="str">
        <f t="shared" si="1"/>
        <v>/</v>
      </c>
      <c r="I51" s="28" t="str">
        <f t="shared" si="2"/>
        <v/>
      </c>
      <c r="J51" s="27" t="str">
        <f t="shared" si="3"/>
        <v/>
      </c>
      <c r="K51" s="27" t="str">
        <f t="shared" si="4"/>
        <v/>
      </c>
      <c r="L51" s="27" t="str">
        <f t="shared" si="5"/>
        <v/>
      </c>
      <c r="M51" s="27" t="str">
        <f t="shared" si="6"/>
        <v>ไม่ผ่าน</v>
      </c>
    </row>
    <row r="52" spans="1:13" s="8" customFormat="1" ht="21" x14ac:dyDescent="0.25">
      <c r="A52" s="71" t="s">
        <v>8</v>
      </c>
      <c r="B52" s="72"/>
      <c r="C52" s="72"/>
      <c r="D52" s="72"/>
      <c r="E52" s="72"/>
      <c r="F52" s="72"/>
      <c r="G52" s="72"/>
      <c r="H52" s="72"/>
      <c r="I52" s="72"/>
      <c r="J52" s="73"/>
      <c r="K52" s="70" t="s">
        <v>15</v>
      </c>
      <c r="L52" s="70"/>
      <c r="M52" s="28">
        <f>COUNTIF(M8:M51,"ผ่าน")</f>
        <v>0</v>
      </c>
    </row>
    <row r="53" spans="1:13" ht="21" x14ac:dyDescent="0.45">
      <c r="A53" s="45" t="s">
        <v>9</v>
      </c>
      <c r="B53" s="46"/>
      <c r="C53" s="46"/>
      <c r="D53" s="46"/>
      <c r="E53" s="46"/>
      <c r="F53" s="46"/>
      <c r="G53" s="46"/>
      <c r="H53" s="46"/>
      <c r="I53" s="46"/>
      <c r="J53" s="47"/>
      <c r="K53" s="40" t="s">
        <v>16</v>
      </c>
      <c r="L53" s="40"/>
      <c r="M53" s="28">
        <f>COUNTIF(M8:M51,"ไม่ผ่าน")</f>
        <v>44</v>
      </c>
    </row>
    <row r="54" spans="1:13" ht="21" x14ac:dyDescent="0.25">
      <c r="A54" s="19"/>
      <c r="B54" s="23" t="s">
        <v>57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 ht="21" x14ac:dyDescent="0.25">
      <c r="A55" s="19"/>
      <c r="B55" s="19"/>
      <c r="C55" s="19"/>
      <c r="D55" s="19"/>
      <c r="E55" s="19"/>
      <c r="F55" s="19"/>
      <c r="G55" s="19" t="s">
        <v>63</v>
      </c>
      <c r="H55" s="19"/>
      <c r="I55" s="19"/>
      <c r="J55" s="19"/>
      <c r="K55" s="19"/>
      <c r="L55" s="19"/>
      <c r="M55" s="19"/>
    </row>
    <row r="56" spans="1:13" ht="21" x14ac:dyDescent="0.25">
      <c r="A56" s="19"/>
      <c r="B56" s="19"/>
      <c r="C56" s="19"/>
      <c r="D56" s="19"/>
      <c r="E56" s="19"/>
      <c r="F56" s="19"/>
      <c r="G56" s="19"/>
      <c r="H56" s="51" t="s">
        <v>64</v>
      </c>
      <c r="I56" s="51"/>
      <c r="J56" s="51"/>
      <c r="K56" s="51"/>
      <c r="L56" s="19"/>
      <c r="M56" s="19"/>
    </row>
    <row r="57" spans="1:13" ht="21" x14ac:dyDescent="0.25">
      <c r="A57" s="19"/>
      <c r="B57" s="19"/>
      <c r="C57" s="19"/>
      <c r="D57" s="19"/>
      <c r="E57" s="19"/>
      <c r="F57" s="19"/>
      <c r="G57" s="19"/>
      <c r="H57" s="51" t="s">
        <v>65</v>
      </c>
      <c r="I57" s="51"/>
      <c r="J57" s="51"/>
      <c r="K57" s="51"/>
      <c r="L57" s="19"/>
      <c r="M57" s="19"/>
    </row>
    <row r="58" spans="1:13" ht="21" x14ac:dyDescent="0.45">
      <c r="A58" s="24"/>
      <c r="B58" s="19"/>
      <c r="C58" s="19"/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 spans="1:13" ht="21" x14ac:dyDescent="0.45">
      <c r="A59" s="24"/>
      <c r="B59" s="42" t="s">
        <v>12</v>
      </c>
      <c r="C59" s="48" t="s">
        <v>13</v>
      </c>
      <c r="D59" s="49"/>
      <c r="E59" s="50"/>
      <c r="F59" s="41" t="s">
        <v>14</v>
      </c>
      <c r="G59" s="41"/>
      <c r="H59" s="41"/>
      <c r="I59" s="41"/>
      <c r="J59" s="24"/>
      <c r="K59" s="24"/>
      <c r="L59" s="24"/>
      <c r="M59" s="24"/>
    </row>
    <row r="60" spans="1:13" ht="21" x14ac:dyDescent="0.45">
      <c r="A60" s="24"/>
      <c r="B60" s="43"/>
      <c r="C60" s="45" t="s">
        <v>46</v>
      </c>
      <c r="D60" s="46"/>
      <c r="E60" s="47"/>
      <c r="F60" s="40">
        <f>COUNTIF(L8:L51,"/")</f>
        <v>0</v>
      </c>
      <c r="G60" s="40"/>
      <c r="H60" s="40"/>
      <c r="I60" s="40"/>
      <c r="J60" s="24"/>
      <c r="K60" s="24"/>
      <c r="L60" s="24"/>
      <c r="M60" s="24"/>
    </row>
    <row r="61" spans="1:13" ht="21" x14ac:dyDescent="0.45">
      <c r="A61" s="24"/>
      <c r="B61" s="43"/>
      <c r="C61" s="45" t="s">
        <v>58</v>
      </c>
      <c r="D61" s="46"/>
      <c r="E61" s="47"/>
      <c r="F61" s="40">
        <f>COUNTIF(K8:K51,"/")</f>
        <v>0</v>
      </c>
      <c r="G61" s="40"/>
      <c r="H61" s="40"/>
      <c r="I61" s="40"/>
      <c r="J61" s="24"/>
      <c r="K61" s="24"/>
      <c r="L61" s="24"/>
      <c r="M61" s="24"/>
    </row>
    <row r="62" spans="1:13" ht="21" x14ac:dyDescent="0.45">
      <c r="A62" s="24"/>
      <c r="B62" s="43"/>
      <c r="C62" s="45" t="s">
        <v>59</v>
      </c>
      <c r="D62" s="46"/>
      <c r="E62" s="47"/>
      <c r="F62" s="40">
        <f>COUNTIF(J8:J51,"/")</f>
        <v>0</v>
      </c>
      <c r="G62" s="40"/>
      <c r="H62" s="40"/>
      <c r="I62" s="40"/>
      <c r="J62" s="24"/>
      <c r="K62" s="24"/>
      <c r="L62" s="24"/>
      <c r="M62" s="24"/>
    </row>
    <row r="63" spans="1:13" ht="21" x14ac:dyDescent="0.45">
      <c r="A63" s="24"/>
      <c r="B63" s="43"/>
      <c r="C63" s="45" t="s">
        <v>60</v>
      </c>
      <c r="D63" s="46"/>
      <c r="E63" s="47"/>
      <c r="F63" s="40">
        <f>COUNTIF(I8:I51,"/")</f>
        <v>0</v>
      </c>
      <c r="G63" s="40"/>
      <c r="H63" s="40"/>
      <c r="I63" s="40"/>
      <c r="J63" s="24"/>
      <c r="K63" s="24"/>
      <c r="L63" s="24"/>
      <c r="M63" s="24"/>
    </row>
    <row r="64" spans="1:13" ht="21" x14ac:dyDescent="0.45">
      <c r="A64" s="24"/>
      <c r="B64" s="44"/>
      <c r="C64" s="45" t="s">
        <v>61</v>
      </c>
      <c r="D64" s="46"/>
      <c r="E64" s="47"/>
      <c r="F64" s="40">
        <f>COUNTIF(H8:H51,"/")</f>
        <v>44</v>
      </c>
      <c r="G64" s="40"/>
      <c r="H64" s="40"/>
      <c r="I64" s="40"/>
      <c r="J64" s="24"/>
      <c r="K64" s="24"/>
      <c r="L64" s="24"/>
      <c r="M64" s="24"/>
    </row>
    <row r="65" spans="1:13" ht="21" x14ac:dyDescent="0.45">
      <c r="A65" s="24"/>
      <c r="B65" s="19"/>
      <c r="C65" s="19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1:13" ht="21" x14ac:dyDescent="0.45">
      <c r="A66" s="16"/>
      <c r="B66" s="12"/>
      <c r="C66" s="12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3" ht="21" x14ac:dyDescent="0.45">
      <c r="A67" s="16"/>
      <c r="B67" s="12"/>
      <c r="C67" s="12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ht="21" x14ac:dyDescent="0.45">
      <c r="A68" s="16"/>
      <c r="B68" s="12"/>
      <c r="C68" s="12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21" x14ac:dyDescent="0.45">
      <c r="A69" s="16"/>
      <c r="B69" s="12"/>
      <c r="C69" s="12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13" ht="21" x14ac:dyDescent="0.45">
      <c r="A70" s="16"/>
      <c r="B70" s="12"/>
      <c r="C70" s="12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ht="21" x14ac:dyDescent="0.45">
      <c r="A71" s="16"/>
      <c r="B71" s="12"/>
      <c r="C71" s="12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ht="18" x14ac:dyDescent="0.4">
      <c r="A72" s="14"/>
      <c r="B72" s="15"/>
      <c r="C72" s="15"/>
      <c r="D72" s="14"/>
      <c r="E72" s="14"/>
      <c r="F72" s="14"/>
      <c r="G72" s="14"/>
      <c r="H72" s="14"/>
      <c r="I72" s="14"/>
      <c r="J72" s="14"/>
      <c r="K72" s="14"/>
      <c r="L72" s="14"/>
      <c r="M72" s="14"/>
    </row>
    <row r="73" spans="1:13" ht="18" x14ac:dyDescent="0.4">
      <c r="A73" s="14"/>
      <c r="B73" s="15"/>
      <c r="C73" s="15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 ht="18" x14ac:dyDescent="0.4">
      <c r="A74" s="14"/>
      <c r="B74" s="15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1:13" ht="18" x14ac:dyDescent="0.4">
      <c r="A75" s="14"/>
      <c r="B75" s="15"/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1:13" ht="18" x14ac:dyDescent="0.4">
      <c r="A76" s="14"/>
      <c r="B76" s="15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</row>
    <row r="77" spans="1:13" ht="18" x14ac:dyDescent="0.4">
      <c r="A77" s="14"/>
      <c r="B77" s="15"/>
      <c r="C77" s="15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13" ht="18" x14ac:dyDescent="0.4">
      <c r="A78" s="14"/>
      <c r="B78" s="15"/>
      <c r="C78" s="15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1:13" ht="18" x14ac:dyDescent="0.4">
      <c r="A79" s="14"/>
      <c r="B79" s="15"/>
      <c r="C79" s="15"/>
      <c r="D79" s="14"/>
      <c r="E79" s="14"/>
      <c r="F79" s="14"/>
      <c r="G79" s="14"/>
      <c r="H79" s="14"/>
      <c r="I79" s="14"/>
      <c r="J79" s="14"/>
      <c r="K79" s="14"/>
      <c r="L79" s="14"/>
      <c r="M79" s="14"/>
    </row>
  </sheetData>
  <mergeCells count="35">
    <mergeCell ref="A1:M1"/>
    <mergeCell ref="A2:M2"/>
    <mergeCell ref="A3:M3"/>
    <mergeCell ref="A5:A7"/>
    <mergeCell ref="B5:B7"/>
    <mergeCell ref="C5:C7"/>
    <mergeCell ref="D5:F5"/>
    <mergeCell ref="G5:G7"/>
    <mergeCell ref="H5:L5"/>
    <mergeCell ref="M5:M7"/>
    <mergeCell ref="H57:K57"/>
    <mergeCell ref="D6:D7"/>
    <mergeCell ref="E6:E7"/>
    <mergeCell ref="F6:F7"/>
    <mergeCell ref="H6:H7"/>
    <mergeCell ref="I6:I7"/>
    <mergeCell ref="J6:L6"/>
    <mergeCell ref="A52:J52"/>
    <mergeCell ref="K52:L52"/>
    <mergeCell ref="A53:J53"/>
    <mergeCell ref="K53:L53"/>
    <mergeCell ref="H56:K56"/>
    <mergeCell ref="F63:I63"/>
    <mergeCell ref="C64:E64"/>
    <mergeCell ref="F64:I64"/>
    <mergeCell ref="B59:B64"/>
    <mergeCell ref="C59:E59"/>
    <mergeCell ref="F59:I59"/>
    <mergeCell ref="C60:E60"/>
    <mergeCell ref="F60:I60"/>
    <mergeCell ref="C61:E61"/>
    <mergeCell ref="F61:I61"/>
    <mergeCell ref="C62:E62"/>
    <mergeCell ref="F62:I62"/>
    <mergeCell ref="C63:E63"/>
  </mergeCells>
  <pageMargins left="0.55118110236220474" right="0.19685039370078741" top="0.39370078740157483" bottom="0.15748031496062992" header="0.11811023622047245" footer="0.31496062992125984"/>
  <pageSetup paperSize="9"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47958-A959-43ED-893E-E97BECBC8BEF}">
  <sheetPr>
    <pageSetUpPr fitToPage="1"/>
  </sheetPr>
  <dimension ref="A1:AC80"/>
  <sheetViews>
    <sheetView topLeftCell="A42" zoomScaleNormal="100" zoomScalePageLayoutView="110" workbookViewId="0">
      <selection activeCell="B8" sqref="B8:C5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6" width="6.85546875" style="8" customWidth="1"/>
    <col min="7" max="9" width="3.7109375" style="8" customWidth="1"/>
    <col min="10" max="12" width="6.42578125" style="8" customWidth="1"/>
    <col min="13" max="13" width="8.28515625" style="8" customWidth="1"/>
    <col min="14" max="16" width="9.140625" style="8"/>
    <col min="17" max="17" width="12.42578125" style="1" customWidth="1"/>
    <col min="18" max="20" width="9.140625" style="1"/>
    <col min="21" max="21" width="14.140625" style="1" customWidth="1"/>
    <col min="22" max="16384" width="9.140625" style="1"/>
  </cols>
  <sheetData>
    <row r="1" spans="1:16" ht="21" x14ac:dyDescent="0.45">
      <c r="A1" s="52" t="s">
        <v>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0"/>
      <c r="O1" s="10"/>
      <c r="P1" s="10"/>
    </row>
    <row r="2" spans="1:16" ht="21" x14ac:dyDescent="0.45">
      <c r="A2" s="52" t="s">
        <v>54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0"/>
      <c r="O2" s="10"/>
      <c r="P2" s="10"/>
    </row>
    <row r="3" spans="1:16" ht="21" x14ac:dyDescent="0.45">
      <c r="A3" s="52" t="s">
        <v>62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0"/>
      <c r="O3" s="10"/>
      <c r="P3" s="10"/>
    </row>
    <row r="4" spans="1:16" ht="15.75" customHeight="1" x14ac:dyDescent="0.45">
      <c r="A4" s="17" t="s">
        <v>2</v>
      </c>
      <c r="B4" s="17"/>
      <c r="C4" s="18"/>
      <c r="D4" s="19"/>
      <c r="E4" s="19"/>
      <c r="F4" s="18"/>
      <c r="G4" s="20"/>
      <c r="H4" s="20"/>
      <c r="I4" s="20"/>
      <c r="J4" s="19"/>
      <c r="K4" s="19"/>
      <c r="L4" s="21"/>
      <c r="M4" s="21"/>
      <c r="N4" s="10"/>
      <c r="O4" s="10"/>
      <c r="P4" s="10"/>
    </row>
    <row r="5" spans="1:16" ht="12.75" customHeight="1" x14ac:dyDescent="0.25">
      <c r="A5" s="53" t="s">
        <v>0</v>
      </c>
      <c r="B5" s="56" t="s">
        <v>3</v>
      </c>
      <c r="C5" s="59" t="s">
        <v>4</v>
      </c>
      <c r="D5" s="62" t="s">
        <v>5</v>
      </c>
      <c r="E5" s="63"/>
      <c r="F5" s="64"/>
      <c r="G5" s="65" t="s">
        <v>38</v>
      </c>
      <c r="H5" s="45" t="s">
        <v>5</v>
      </c>
      <c r="I5" s="46"/>
      <c r="J5" s="46"/>
      <c r="K5" s="46"/>
      <c r="L5" s="47"/>
      <c r="M5" s="65" t="s">
        <v>6</v>
      </c>
    </row>
    <row r="6" spans="1:16" ht="17.25" customHeight="1" x14ac:dyDescent="0.25">
      <c r="A6" s="54"/>
      <c r="B6" s="57"/>
      <c r="C6" s="60"/>
      <c r="D6" s="68" t="s">
        <v>39</v>
      </c>
      <c r="E6" s="68" t="s">
        <v>40</v>
      </c>
      <c r="F6" s="68" t="s">
        <v>41</v>
      </c>
      <c r="G6" s="66"/>
      <c r="H6" s="65" t="s">
        <v>42</v>
      </c>
      <c r="I6" s="65" t="s">
        <v>43</v>
      </c>
      <c r="J6" s="45" t="s">
        <v>7</v>
      </c>
      <c r="K6" s="46"/>
      <c r="L6" s="47"/>
      <c r="M6" s="66"/>
    </row>
    <row r="7" spans="1:16" ht="69.75" x14ac:dyDescent="0.25">
      <c r="A7" s="55"/>
      <c r="B7" s="58"/>
      <c r="C7" s="61"/>
      <c r="D7" s="69"/>
      <c r="E7" s="69"/>
      <c r="F7" s="69"/>
      <c r="G7" s="67"/>
      <c r="H7" s="67"/>
      <c r="I7" s="67"/>
      <c r="J7" s="26" t="s">
        <v>44</v>
      </c>
      <c r="K7" s="26" t="s">
        <v>45</v>
      </c>
      <c r="L7" s="26" t="s">
        <v>46</v>
      </c>
      <c r="M7" s="67"/>
    </row>
    <row r="8" spans="1:16" s="2" customFormat="1" ht="15" customHeight="1" x14ac:dyDescent="0.2">
      <c r="A8" s="25">
        <v>1</v>
      </c>
      <c r="B8" s="34" t="s">
        <v>610</v>
      </c>
      <c r="C8" s="35" t="s">
        <v>611</v>
      </c>
      <c r="D8" s="22"/>
      <c r="E8" s="22"/>
      <c r="F8" s="22"/>
      <c r="G8" s="27">
        <f>D8+F8+E8</f>
        <v>0</v>
      </c>
      <c r="H8" s="28" t="str">
        <f>IF(G8&lt;=9,"/","")</f>
        <v>/</v>
      </c>
      <c r="I8" s="28" t="str">
        <f>IF(AND(G8&gt;9,G8&lt;=11),"/","")</f>
        <v/>
      </c>
      <c r="J8" s="27" t="str">
        <f>IF(AND(G8&gt;11,G8&lt;=13),"/","")</f>
        <v/>
      </c>
      <c r="K8" s="27" t="str">
        <f>IF(AND(G8&gt;13,G8&lt;=15),"/","")</f>
        <v/>
      </c>
      <c r="L8" s="27" t="str">
        <f>IF(AND(G8&gt;15,G8&lt;=20),"/","")</f>
        <v/>
      </c>
      <c r="M8" s="27" t="str">
        <f>IF(G8&gt;=12,"ผ่าน","ไม่ผ่าน")</f>
        <v>ไม่ผ่าน</v>
      </c>
      <c r="N8" s="7"/>
      <c r="O8" s="7"/>
      <c r="P8" s="7"/>
    </row>
    <row r="9" spans="1:16" s="2" customFormat="1" ht="15" customHeight="1" x14ac:dyDescent="0.2">
      <c r="A9" s="25">
        <v>2</v>
      </c>
      <c r="B9" s="34" t="s">
        <v>612</v>
      </c>
      <c r="C9" s="35" t="s">
        <v>613</v>
      </c>
      <c r="D9" s="22"/>
      <c r="E9" s="22"/>
      <c r="F9" s="22"/>
      <c r="G9" s="27">
        <f t="shared" ref="G9:G52" si="0">D9+F9+E9</f>
        <v>0</v>
      </c>
      <c r="H9" s="28" t="str">
        <f t="shared" ref="H9:H52" si="1">IF(G9&lt;=9,"/","")</f>
        <v>/</v>
      </c>
      <c r="I9" s="28" t="str">
        <f t="shared" ref="I9:I52" si="2">IF(AND(G9&gt;9,G9&lt;=11),"/","")</f>
        <v/>
      </c>
      <c r="J9" s="27" t="str">
        <f t="shared" ref="J9:J52" si="3">IF(AND(G9&gt;11,G9&lt;=13),"/","")</f>
        <v/>
      </c>
      <c r="K9" s="27" t="str">
        <f t="shared" ref="K9:K52" si="4">IF(AND(G9&gt;13,G9&lt;=15),"/","")</f>
        <v/>
      </c>
      <c r="L9" s="27" t="str">
        <f t="shared" ref="L9:L52" si="5">IF(AND(G9&gt;15,G9&lt;=20),"/","")</f>
        <v/>
      </c>
      <c r="M9" s="27" t="str">
        <f t="shared" ref="M9:M52" si="6">IF(G9&gt;=12,"ผ่าน","ไม่ผ่าน")</f>
        <v>ไม่ผ่าน</v>
      </c>
      <c r="N9" s="7"/>
      <c r="O9" s="7"/>
      <c r="P9" s="7"/>
    </row>
    <row r="10" spans="1:16" s="2" customFormat="1" ht="15" customHeight="1" x14ac:dyDescent="0.2">
      <c r="A10" s="25">
        <v>3</v>
      </c>
      <c r="B10" s="34" t="s">
        <v>614</v>
      </c>
      <c r="C10" s="35" t="s">
        <v>615</v>
      </c>
      <c r="D10" s="22"/>
      <c r="E10" s="22"/>
      <c r="F10" s="22"/>
      <c r="G10" s="27">
        <f t="shared" si="0"/>
        <v>0</v>
      </c>
      <c r="H10" s="28" t="str">
        <f t="shared" si="1"/>
        <v>/</v>
      </c>
      <c r="I10" s="28" t="str">
        <f t="shared" si="2"/>
        <v/>
      </c>
      <c r="J10" s="27" t="str">
        <f t="shared" si="3"/>
        <v/>
      </c>
      <c r="K10" s="27" t="str">
        <f t="shared" si="4"/>
        <v/>
      </c>
      <c r="L10" s="27" t="str">
        <f t="shared" si="5"/>
        <v/>
      </c>
      <c r="M10" s="27" t="str">
        <f t="shared" si="6"/>
        <v>ไม่ผ่าน</v>
      </c>
      <c r="N10" s="7"/>
      <c r="O10" s="7"/>
      <c r="P10" s="7"/>
    </row>
    <row r="11" spans="1:16" s="2" customFormat="1" ht="15" customHeight="1" x14ac:dyDescent="0.2">
      <c r="A11" s="25">
        <v>4</v>
      </c>
      <c r="B11" s="34" t="s">
        <v>616</v>
      </c>
      <c r="C11" s="35" t="s">
        <v>617</v>
      </c>
      <c r="D11" s="22"/>
      <c r="E11" s="22"/>
      <c r="F11" s="22"/>
      <c r="G11" s="27">
        <f t="shared" si="0"/>
        <v>0</v>
      </c>
      <c r="H11" s="28" t="str">
        <f t="shared" si="1"/>
        <v>/</v>
      </c>
      <c r="I11" s="28" t="str">
        <f t="shared" si="2"/>
        <v/>
      </c>
      <c r="J11" s="27" t="str">
        <f t="shared" si="3"/>
        <v/>
      </c>
      <c r="K11" s="27" t="str">
        <f t="shared" si="4"/>
        <v/>
      </c>
      <c r="L11" s="27" t="str">
        <f t="shared" si="5"/>
        <v/>
      </c>
      <c r="M11" s="27" t="str">
        <f t="shared" si="6"/>
        <v>ไม่ผ่าน</v>
      </c>
      <c r="N11" s="7"/>
      <c r="O11" s="7"/>
      <c r="P11" s="7"/>
    </row>
    <row r="12" spans="1:16" s="2" customFormat="1" ht="15" customHeight="1" x14ac:dyDescent="0.2">
      <c r="A12" s="25">
        <v>5</v>
      </c>
      <c r="B12" s="34" t="s">
        <v>618</v>
      </c>
      <c r="C12" s="35" t="s">
        <v>619</v>
      </c>
      <c r="D12" s="22"/>
      <c r="E12" s="22"/>
      <c r="F12" s="22"/>
      <c r="G12" s="27">
        <f t="shared" si="0"/>
        <v>0</v>
      </c>
      <c r="H12" s="28" t="str">
        <f t="shared" si="1"/>
        <v>/</v>
      </c>
      <c r="I12" s="28" t="str">
        <f t="shared" si="2"/>
        <v/>
      </c>
      <c r="J12" s="27" t="str">
        <f t="shared" si="3"/>
        <v/>
      </c>
      <c r="K12" s="27" t="str">
        <f t="shared" si="4"/>
        <v/>
      </c>
      <c r="L12" s="27" t="str">
        <f t="shared" si="5"/>
        <v/>
      </c>
      <c r="M12" s="27" t="str">
        <f t="shared" si="6"/>
        <v>ไม่ผ่าน</v>
      </c>
      <c r="N12" s="7"/>
      <c r="O12" s="7"/>
      <c r="P12" s="7"/>
    </row>
    <row r="13" spans="1:16" s="2" customFormat="1" ht="15" customHeight="1" x14ac:dyDescent="0.2">
      <c r="A13" s="25">
        <v>6</v>
      </c>
      <c r="B13" s="34" t="s">
        <v>620</v>
      </c>
      <c r="C13" s="35" t="s">
        <v>621</v>
      </c>
      <c r="D13" s="22"/>
      <c r="E13" s="22"/>
      <c r="F13" s="22"/>
      <c r="G13" s="27">
        <f t="shared" si="0"/>
        <v>0</v>
      </c>
      <c r="H13" s="28" t="str">
        <f t="shared" si="1"/>
        <v>/</v>
      </c>
      <c r="I13" s="28" t="str">
        <f t="shared" si="2"/>
        <v/>
      </c>
      <c r="J13" s="27" t="str">
        <f t="shared" si="3"/>
        <v/>
      </c>
      <c r="K13" s="27" t="str">
        <f t="shared" si="4"/>
        <v/>
      </c>
      <c r="L13" s="27" t="str">
        <f t="shared" si="5"/>
        <v/>
      </c>
      <c r="M13" s="27" t="str">
        <f t="shared" si="6"/>
        <v>ไม่ผ่าน</v>
      </c>
      <c r="N13" s="7"/>
      <c r="O13" s="7"/>
      <c r="P13" s="7"/>
    </row>
    <row r="14" spans="1:16" s="2" customFormat="1" ht="15" customHeight="1" x14ac:dyDescent="0.2">
      <c r="A14" s="25">
        <v>7</v>
      </c>
      <c r="B14" s="34" t="s">
        <v>622</v>
      </c>
      <c r="C14" s="35" t="s">
        <v>410</v>
      </c>
      <c r="D14" s="22"/>
      <c r="E14" s="22"/>
      <c r="F14" s="22"/>
      <c r="G14" s="27">
        <f t="shared" si="0"/>
        <v>0</v>
      </c>
      <c r="H14" s="28" t="str">
        <f t="shared" si="1"/>
        <v>/</v>
      </c>
      <c r="I14" s="28" t="str">
        <f t="shared" si="2"/>
        <v/>
      </c>
      <c r="J14" s="27" t="str">
        <f t="shared" si="3"/>
        <v/>
      </c>
      <c r="K14" s="27" t="str">
        <f t="shared" si="4"/>
        <v/>
      </c>
      <c r="L14" s="27" t="str">
        <f t="shared" si="5"/>
        <v/>
      </c>
      <c r="M14" s="27" t="str">
        <f t="shared" si="6"/>
        <v>ไม่ผ่าน</v>
      </c>
      <c r="N14" s="7"/>
      <c r="O14" s="7"/>
      <c r="P14" s="7"/>
    </row>
    <row r="15" spans="1:16" s="2" customFormat="1" ht="15" customHeight="1" x14ac:dyDescent="0.2">
      <c r="A15" s="25">
        <v>8</v>
      </c>
      <c r="B15" s="34" t="s">
        <v>623</v>
      </c>
      <c r="C15" s="35" t="s">
        <v>10</v>
      </c>
      <c r="D15" s="22"/>
      <c r="E15" s="22"/>
      <c r="F15" s="22"/>
      <c r="G15" s="27">
        <f t="shared" si="0"/>
        <v>0</v>
      </c>
      <c r="H15" s="28" t="str">
        <f t="shared" si="1"/>
        <v>/</v>
      </c>
      <c r="I15" s="28" t="str">
        <f t="shared" si="2"/>
        <v/>
      </c>
      <c r="J15" s="27" t="str">
        <f t="shared" si="3"/>
        <v/>
      </c>
      <c r="K15" s="27" t="str">
        <f t="shared" si="4"/>
        <v/>
      </c>
      <c r="L15" s="27" t="str">
        <f t="shared" si="5"/>
        <v/>
      </c>
      <c r="M15" s="27" t="str">
        <f t="shared" si="6"/>
        <v>ไม่ผ่าน</v>
      </c>
      <c r="N15" s="7"/>
      <c r="O15" s="7"/>
      <c r="P15" s="7"/>
    </row>
    <row r="16" spans="1:16" s="2" customFormat="1" ht="15" customHeight="1" x14ac:dyDescent="0.2">
      <c r="A16" s="25">
        <v>9</v>
      </c>
      <c r="B16" s="34" t="s">
        <v>624</v>
      </c>
      <c r="C16" s="35" t="s">
        <v>625</v>
      </c>
      <c r="D16" s="22"/>
      <c r="E16" s="22"/>
      <c r="F16" s="22"/>
      <c r="G16" s="27">
        <f t="shared" si="0"/>
        <v>0</v>
      </c>
      <c r="H16" s="28" t="str">
        <f t="shared" si="1"/>
        <v>/</v>
      </c>
      <c r="I16" s="28" t="str">
        <f t="shared" si="2"/>
        <v/>
      </c>
      <c r="J16" s="27" t="str">
        <f t="shared" si="3"/>
        <v/>
      </c>
      <c r="K16" s="27" t="str">
        <f t="shared" si="4"/>
        <v/>
      </c>
      <c r="L16" s="27" t="str">
        <f t="shared" si="5"/>
        <v/>
      </c>
      <c r="M16" s="27" t="str">
        <f t="shared" si="6"/>
        <v>ไม่ผ่าน</v>
      </c>
      <c r="N16" s="7"/>
      <c r="O16" s="7"/>
      <c r="P16" s="7"/>
    </row>
    <row r="17" spans="1:29" s="2" customFormat="1" ht="15" customHeight="1" x14ac:dyDescent="0.2">
      <c r="A17" s="25">
        <v>10</v>
      </c>
      <c r="B17" s="34" t="s">
        <v>18</v>
      </c>
      <c r="C17" s="35" t="s">
        <v>626</v>
      </c>
      <c r="D17" s="22"/>
      <c r="E17" s="22"/>
      <c r="F17" s="22"/>
      <c r="G17" s="27">
        <f t="shared" si="0"/>
        <v>0</v>
      </c>
      <c r="H17" s="28" t="str">
        <f t="shared" si="1"/>
        <v>/</v>
      </c>
      <c r="I17" s="28" t="str">
        <f t="shared" si="2"/>
        <v/>
      </c>
      <c r="J17" s="27" t="str">
        <f t="shared" si="3"/>
        <v/>
      </c>
      <c r="K17" s="27" t="str">
        <f t="shared" si="4"/>
        <v/>
      </c>
      <c r="L17" s="27" t="str">
        <f t="shared" si="5"/>
        <v/>
      </c>
      <c r="M17" s="27" t="str">
        <f t="shared" si="6"/>
        <v>ไม่ผ่าน</v>
      </c>
      <c r="N17" s="7"/>
      <c r="O17" s="7"/>
      <c r="P17" s="7"/>
    </row>
    <row r="18" spans="1:29" s="2" customFormat="1" ht="15" customHeight="1" x14ac:dyDescent="0.2">
      <c r="A18" s="25">
        <v>11</v>
      </c>
      <c r="B18" s="34" t="s">
        <v>627</v>
      </c>
      <c r="C18" s="35" t="s">
        <v>628</v>
      </c>
      <c r="D18" s="22"/>
      <c r="E18" s="22"/>
      <c r="F18" s="22"/>
      <c r="G18" s="27">
        <f t="shared" si="0"/>
        <v>0</v>
      </c>
      <c r="H18" s="28" t="str">
        <f t="shared" si="1"/>
        <v>/</v>
      </c>
      <c r="I18" s="28" t="str">
        <f t="shared" si="2"/>
        <v/>
      </c>
      <c r="J18" s="27" t="str">
        <f t="shared" si="3"/>
        <v/>
      </c>
      <c r="K18" s="27" t="str">
        <f t="shared" si="4"/>
        <v/>
      </c>
      <c r="L18" s="27" t="str">
        <f t="shared" si="5"/>
        <v/>
      </c>
      <c r="M18" s="27" t="str">
        <f t="shared" si="6"/>
        <v>ไม่ผ่าน</v>
      </c>
      <c r="N18" s="7"/>
      <c r="O18" s="7"/>
      <c r="P18" s="7"/>
    </row>
    <row r="19" spans="1:29" s="2" customFormat="1" ht="15" customHeight="1" x14ac:dyDescent="0.2">
      <c r="A19" s="25">
        <v>12</v>
      </c>
      <c r="B19" s="34" t="s">
        <v>629</v>
      </c>
      <c r="C19" s="35" t="s">
        <v>630</v>
      </c>
      <c r="D19" s="22"/>
      <c r="E19" s="22"/>
      <c r="F19" s="22"/>
      <c r="G19" s="27">
        <f t="shared" si="0"/>
        <v>0</v>
      </c>
      <c r="H19" s="28" t="str">
        <f t="shared" si="1"/>
        <v>/</v>
      </c>
      <c r="I19" s="28" t="str">
        <f t="shared" si="2"/>
        <v/>
      </c>
      <c r="J19" s="27" t="str">
        <f t="shared" si="3"/>
        <v/>
      </c>
      <c r="K19" s="27" t="str">
        <f t="shared" si="4"/>
        <v/>
      </c>
      <c r="L19" s="27" t="str">
        <f t="shared" si="5"/>
        <v/>
      </c>
      <c r="M19" s="27" t="str">
        <f t="shared" si="6"/>
        <v>ไม่ผ่าน</v>
      </c>
      <c r="N19" s="7"/>
      <c r="O19" s="7"/>
      <c r="P19" s="7"/>
    </row>
    <row r="20" spans="1:29" s="2" customFormat="1" ht="14.25" customHeight="1" x14ac:dyDescent="0.2">
      <c r="A20" s="25">
        <v>13</v>
      </c>
      <c r="B20" s="34" t="s">
        <v>631</v>
      </c>
      <c r="C20" s="35" t="s">
        <v>632</v>
      </c>
      <c r="D20" s="22"/>
      <c r="E20" s="22"/>
      <c r="F20" s="22"/>
      <c r="G20" s="27">
        <f t="shared" si="0"/>
        <v>0</v>
      </c>
      <c r="H20" s="28" t="str">
        <f t="shared" si="1"/>
        <v>/</v>
      </c>
      <c r="I20" s="28" t="str">
        <f t="shared" si="2"/>
        <v/>
      </c>
      <c r="J20" s="27" t="str">
        <f t="shared" si="3"/>
        <v/>
      </c>
      <c r="K20" s="27" t="str">
        <f t="shared" si="4"/>
        <v/>
      </c>
      <c r="L20" s="27" t="str">
        <f t="shared" si="5"/>
        <v/>
      </c>
      <c r="M20" s="27" t="str">
        <f t="shared" si="6"/>
        <v>ไม่ผ่าน</v>
      </c>
      <c r="N20" s="7"/>
      <c r="O20" s="7"/>
      <c r="P20" s="7"/>
      <c r="Q20" s="5"/>
      <c r="R20" s="4"/>
      <c r="S20" s="4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2" customFormat="1" ht="15" customHeight="1" x14ac:dyDescent="0.2">
      <c r="A21" s="25">
        <v>14</v>
      </c>
      <c r="B21" s="34" t="s">
        <v>633</v>
      </c>
      <c r="C21" s="35" t="s">
        <v>634</v>
      </c>
      <c r="D21" s="22"/>
      <c r="E21" s="22"/>
      <c r="F21" s="22"/>
      <c r="G21" s="27">
        <f t="shared" si="0"/>
        <v>0</v>
      </c>
      <c r="H21" s="28" t="str">
        <f t="shared" si="1"/>
        <v>/</v>
      </c>
      <c r="I21" s="28" t="str">
        <f t="shared" si="2"/>
        <v/>
      </c>
      <c r="J21" s="27" t="str">
        <f t="shared" si="3"/>
        <v/>
      </c>
      <c r="K21" s="27" t="str">
        <f t="shared" si="4"/>
        <v/>
      </c>
      <c r="L21" s="27" t="str">
        <f t="shared" si="5"/>
        <v/>
      </c>
      <c r="M21" s="27" t="str">
        <f t="shared" si="6"/>
        <v>ไม่ผ่าน</v>
      </c>
      <c r="N21" s="7"/>
      <c r="O21" s="7"/>
      <c r="P21" s="7"/>
    </row>
    <row r="22" spans="1:29" s="2" customFormat="1" ht="15" customHeight="1" x14ac:dyDescent="0.2">
      <c r="A22" s="25">
        <v>15</v>
      </c>
      <c r="B22" s="34" t="s">
        <v>91</v>
      </c>
      <c r="C22" s="35" t="s">
        <v>635</v>
      </c>
      <c r="D22" s="22"/>
      <c r="E22" s="22"/>
      <c r="F22" s="22"/>
      <c r="G22" s="27">
        <f t="shared" si="0"/>
        <v>0</v>
      </c>
      <c r="H22" s="28" t="str">
        <f t="shared" si="1"/>
        <v>/</v>
      </c>
      <c r="I22" s="28" t="str">
        <f t="shared" si="2"/>
        <v/>
      </c>
      <c r="J22" s="27" t="str">
        <f t="shared" si="3"/>
        <v/>
      </c>
      <c r="K22" s="27" t="str">
        <f t="shared" si="4"/>
        <v/>
      </c>
      <c r="L22" s="27" t="str">
        <f t="shared" si="5"/>
        <v/>
      </c>
      <c r="M22" s="27" t="str">
        <f t="shared" si="6"/>
        <v>ไม่ผ่าน</v>
      </c>
      <c r="N22" s="7"/>
      <c r="O22" s="7"/>
      <c r="P22" s="7"/>
    </row>
    <row r="23" spans="1:29" s="2" customFormat="1" ht="15" customHeight="1" x14ac:dyDescent="0.2">
      <c r="A23" s="25">
        <v>16</v>
      </c>
      <c r="B23" s="34" t="s">
        <v>636</v>
      </c>
      <c r="C23" s="35" t="s">
        <v>637</v>
      </c>
      <c r="D23" s="22"/>
      <c r="E23" s="22"/>
      <c r="F23" s="22"/>
      <c r="G23" s="27">
        <f t="shared" si="0"/>
        <v>0</v>
      </c>
      <c r="H23" s="28" t="str">
        <f t="shared" si="1"/>
        <v>/</v>
      </c>
      <c r="I23" s="28" t="str">
        <f t="shared" si="2"/>
        <v/>
      </c>
      <c r="J23" s="27" t="str">
        <f t="shared" si="3"/>
        <v/>
      </c>
      <c r="K23" s="27" t="str">
        <f t="shared" si="4"/>
        <v/>
      </c>
      <c r="L23" s="27" t="str">
        <f t="shared" si="5"/>
        <v/>
      </c>
      <c r="M23" s="27" t="str">
        <f t="shared" si="6"/>
        <v>ไม่ผ่าน</v>
      </c>
      <c r="N23" s="7"/>
      <c r="O23" s="7"/>
      <c r="P23" s="7"/>
    </row>
    <row r="24" spans="1:29" s="2" customFormat="1" ht="15" customHeight="1" x14ac:dyDescent="0.2">
      <c r="A24" s="25">
        <v>17</v>
      </c>
      <c r="B24" s="34" t="s">
        <v>638</v>
      </c>
      <c r="C24" s="35" t="s">
        <v>639</v>
      </c>
      <c r="D24" s="22"/>
      <c r="E24" s="22"/>
      <c r="F24" s="22"/>
      <c r="G24" s="27">
        <f t="shared" si="0"/>
        <v>0</v>
      </c>
      <c r="H24" s="28" t="str">
        <f t="shared" si="1"/>
        <v>/</v>
      </c>
      <c r="I24" s="28" t="str">
        <f t="shared" si="2"/>
        <v/>
      </c>
      <c r="J24" s="27" t="str">
        <f t="shared" si="3"/>
        <v/>
      </c>
      <c r="K24" s="27" t="str">
        <f t="shared" si="4"/>
        <v/>
      </c>
      <c r="L24" s="27" t="str">
        <f t="shared" si="5"/>
        <v/>
      </c>
      <c r="M24" s="27" t="str">
        <f t="shared" si="6"/>
        <v>ไม่ผ่าน</v>
      </c>
      <c r="N24" s="7"/>
      <c r="O24" s="7"/>
      <c r="P24" s="7"/>
    </row>
    <row r="25" spans="1:29" s="2" customFormat="1" ht="15" customHeight="1" x14ac:dyDescent="0.2">
      <c r="A25" s="25">
        <v>18</v>
      </c>
      <c r="B25" s="34" t="s">
        <v>640</v>
      </c>
      <c r="C25" s="35" t="s">
        <v>641</v>
      </c>
      <c r="D25" s="22"/>
      <c r="E25" s="22"/>
      <c r="F25" s="22"/>
      <c r="G25" s="27">
        <f t="shared" si="0"/>
        <v>0</v>
      </c>
      <c r="H25" s="28" t="str">
        <f t="shared" si="1"/>
        <v>/</v>
      </c>
      <c r="I25" s="28" t="str">
        <f t="shared" si="2"/>
        <v/>
      </c>
      <c r="J25" s="27" t="str">
        <f t="shared" si="3"/>
        <v/>
      </c>
      <c r="K25" s="27" t="str">
        <f t="shared" si="4"/>
        <v/>
      </c>
      <c r="L25" s="27" t="str">
        <f t="shared" si="5"/>
        <v/>
      </c>
      <c r="M25" s="27" t="str">
        <f t="shared" si="6"/>
        <v>ไม่ผ่าน</v>
      </c>
      <c r="N25" s="7"/>
      <c r="O25" s="7"/>
      <c r="P25" s="7"/>
    </row>
    <row r="26" spans="1:29" s="2" customFormat="1" ht="15" customHeight="1" x14ac:dyDescent="0.2">
      <c r="A26" s="25">
        <v>19</v>
      </c>
      <c r="B26" s="34" t="s">
        <v>642</v>
      </c>
      <c r="C26" s="35" t="s">
        <v>643</v>
      </c>
      <c r="D26" s="22"/>
      <c r="E26" s="22"/>
      <c r="F26" s="22"/>
      <c r="G26" s="27">
        <f t="shared" si="0"/>
        <v>0</v>
      </c>
      <c r="H26" s="28" t="str">
        <f t="shared" si="1"/>
        <v>/</v>
      </c>
      <c r="I26" s="28" t="str">
        <f t="shared" si="2"/>
        <v/>
      </c>
      <c r="J26" s="27" t="str">
        <f t="shared" si="3"/>
        <v/>
      </c>
      <c r="K26" s="27" t="str">
        <f t="shared" si="4"/>
        <v/>
      </c>
      <c r="L26" s="27" t="str">
        <f t="shared" si="5"/>
        <v/>
      </c>
      <c r="M26" s="27" t="str">
        <f t="shared" si="6"/>
        <v>ไม่ผ่าน</v>
      </c>
      <c r="N26" s="7"/>
      <c r="O26" s="7"/>
      <c r="P26" s="7"/>
    </row>
    <row r="27" spans="1:29" s="2" customFormat="1" ht="15" customHeight="1" x14ac:dyDescent="0.2">
      <c r="A27" s="25">
        <v>20</v>
      </c>
      <c r="B27" s="34" t="s">
        <v>644</v>
      </c>
      <c r="C27" s="35" t="s">
        <v>645</v>
      </c>
      <c r="D27" s="22"/>
      <c r="E27" s="22"/>
      <c r="F27" s="22"/>
      <c r="G27" s="27">
        <f t="shared" si="0"/>
        <v>0</v>
      </c>
      <c r="H27" s="28" t="str">
        <f t="shared" si="1"/>
        <v>/</v>
      </c>
      <c r="I27" s="28" t="str">
        <f t="shared" si="2"/>
        <v/>
      </c>
      <c r="J27" s="27" t="str">
        <f t="shared" si="3"/>
        <v/>
      </c>
      <c r="K27" s="27" t="str">
        <f t="shared" si="4"/>
        <v/>
      </c>
      <c r="L27" s="27" t="str">
        <f t="shared" si="5"/>
        <v/>
      </c>
      <c r="M27" s="27" t="str">
        <f t="shared" si="6"/>
        <v>ไม่ผ่าน</v>
      </c>
      <c r="N27" s="7"/>
      <c r="O27" s="7"/>
      <c r="P27" s="7"/>
    </row>
    <row r="28" spans="1:29" s="2" customFormat="1" ht="15" customHeight="1" x14ac:dyDescent="0.2">
      <c r="A28" s="25">
        <v>21</v>
      </c>
      <c r="B28" s="34" t="s">
        <v>646</v>
      </c>
      <c r="C28" s="35" t="s">
        <v>647</v>
      </c>
      <c r="D28" s="22"/>
      <c r="E28" s="22"/>
      <c r="F28" s="22"/>
      <c r="G28" s="27">
        <f t="shared" si="0"/>
        <v>0</v>
      </c>
      <c r="H28" s="28" t="str">
        <f t="shared" si="1"/>
        <v>/</v>
      </c>
      <c r="I28" s="28" t="str">
        <f t="shared" si="2"/>
        <v/>
      </c>
      <c r="J28" s="27" t="str">
        <f t="shared" si="3"/>
        <v/>
      </c>
      <c r="K28" s="27" t="str">
        <f t="shared" si="4"/>
        <v/>
      </c>
      <c r="L28" s="27" t="str">
        <f t="shared" si="5"/>
        <v/>
      </c>
      <c r="M28" s="27" t="str">
        <f t="shared" si="6"/>
        <v>ไม่ผ่าน</v>
      </c>
      <c r="N28" s="7"/>
      <c r="O28" s="7"/>
      <c r="P28" s="7"/>
    </row>
    <row r="29" spans="1:29" s="2" customFormat="1" ht="15" customHeight="1" x14ac:dyDescent="0.2">
      <c r="A29" s="25">
        <v>22</v>
      </c>
      <c r="B29" s="34" t="s">
        <v>648</v>
      </c>
      <c r="C29" s="35" t="s">
        <v>106</v>
      </c>
      <c r="D29" s="22"/>
      <c r="E29" s="22"/>
      <c r="F29" s="22"/>
      <c r="G29" s="27">
        <f t="shared" si="0"/>
        <v>0</v>
      </c>
      <c r="H29" s="28" t="str">
        <f t="shared" si="1"/>
        <v>/</v>
      </c>
      <c r="I29" s="28" t="str">
        <f t="shared" si="2"/>
        <v/>
      </c>
      <c r="J29" s="27" t="str">
        <f t="shared" si="3"/>
        <v/>
      </c>
      <c r="K29" s="27" t="str">
        <f t="shared" si="4"/>
        <v/>
      </c>
      <c r="L29" s="27" t="str">
        <f t="shared" si="5"/>
        <v/>
      </c>
      <c r="M29" s="27" t="str">
        <f t="shared" si="6"/>
        <v>ไม่ผ่าน</v>
      </c>
      <c r="N29" s="7"/>
      <c r="O29" s="7"/>
      <c r="P29" s="7"/>
    </row>
    <row r="30" spans="1:29" s="2" customFormat="1" ht="15" customHeight="1" x14ac:dyDescent="0.2">
      <c r="A30" s="25">
        <v>23</v>
      </c>
      <c r="B30" s="81" t="s">
        <v>649</v>
      </c>
      <c r="C30" s="82" t="s">
        <v>650</v>
      </c>
      <c r="D30" s="22"/>
      <c r="E30" s="22"/>
      <c r="F30" s="22"/>
      <c r="G30" s="27">
        <f t="shared" si="0"/>
        <v>0</v>
      </c>
      <c r="H30" s="28" t="str">
        <f t="shared" si="1"/>
        <v>/</v>
      </c>
      <c r="I30" s="28" t="str">
        <f t="shared" si="2"/>
        <v/>
      </c>
      <c r="J30" s="27" t="str">
        <f t="shared" si="3"/>
        <v/>
      </c>
      <c r="K30" s="27" t="str">
        <f t="shared" si="4"/>
        <v/>
      </c>
      <c r="L30" s="27" t="str">
        <f t="shared" si="5"/>
        <v/>
      </c>
      <c r="M30" s="27" t="str">
        <f t="shared" si="6"/>
        <v>ไม่ผ่าน</v>
      </c>
      <c r="N30" s="7"/>
      <c r="O30" s="7"/>
      <c r="P30" s="7"/>
    </row>
    <row r="31" spans="1:29" s="2" customFormat="1" ht="15" customHeight="1" x14ac:dyDescent="0.2">
      <c r="A31" s="25">
        <v>24</v>
      </c>
      <c r="B31" s="34" t="s">
        <v>651</v>
      </c>
      <c r="C31" s="35" t="s">
        <v>652</v>
      </c>
      <c r="D31" s="22"/>
      <c r="E31" s="22"/>
      <c r="F31" s="22"/>
      <c r="G31" s="27">
        <f t="shared" si="0"/>
        <v>0</v>
      </c>
      <c r="H31" s="28" t="str">
        <f t="shared" si="1"/>
        <v>/</v>
      </c>
      <c r="I31" s="28" t="str">
        <f t="shared" si="2"/>
        <v/>
      </c>
      <c r="J31" s="27" t="str">
        <f t="shared" si="3"/>
        <v/>
      </c>
      <c r="K31" s="27" t="str">
        <f t="shared" si="4"/>
        <v/>
      </c>
      <c r="L31" s="27" t="str">
        <f t="shared" si="5"/>
        <v/>
      </c>
      <c r="M31" s="27" t="str">
        <f t="shared" si="6"/>
        <v>ไม่ผ่าน</v>
      </c>
      <c r="N31" s="7"/>
      <c r="O31" s="7"/>
      <c r="P31" s="7"/>
    </row>
    <row r="32" spans="1:29" s="2" customFormat="1" ht="15" customHeight="1" x14ac:dyDescent="0.2">
      <c r="A32" s="25">
        <v>25</v>
      </c>
      <c r="B32" s="34" t="s">
        <v>653</v>
      </c>
      <c r="C32" s="35" t="s">
        <v>654</v>
      </c>
      <c r="D32" s="22"/>
      <c r="E32" s="22"/>
      <c r="F32" s="22"/>
      <c r="G32" s="27">
        <f t="shared" si="0"/>
        <v>0</v>
      </c>
      <c r="H32" s="28" t="str">
        <f t="shared" si="1"/>
        <v>/</v>
      </c>
      <c r="I32" s="28" t="str">
        <f t="shared" si="2"/>
        <v/>
      </c>
      <c r="J32" s="27" t="str">
        <f t="shared" si="3"/>
        <v/>
      </c>
      <c r="K32" s="27" t="str">
        <f t="shared" si="4"/>
        <v/>
      </c>
      <c r="L32" s="27" t="str">
        <f t="shared" si="5"/>
        <v/>
      </c>
      <c r="M32" s="27" t="str">
        <f t="shared" si="6"/>
        <v>ไม่ผ่าน</v>
      </c>
      <c r="N32" s="7"/>
      <c r="O32" s="7"/>
      <c r="P32" s="7"/>
    </row>
    <row r="33" spans="1:16" s="2" customFormat="1" ht="15" customHeight="1" x14ac:dyDescent="0.2">
      <c r="A33" s="25">
        <v>26</v>
      </c>
      <c r="B33" s="34" t="s">
        <v>97</v>
      </c>
      <c r="C33" s="35" t="s">
        <v>655</v>
      </c>
      <c r="D33" s="22"/>
      <c r="E33" s="22"/>
      <c r="F33" s="22"/>
      <c r="G33" s="27">
        <f t="shared" si="0"/>
        <v>0</v>
      </c>
      <c r="H33" s="28" t="str">
        <f t="shared" si="1"/>
        <v>/</v>
      </c>
      <c r="I33" s="28" t="str">
        <f t="shared" si="2"/>
        <v/>
      </c>
      <c r="J33" s="27" t="str">
        <f t="shared" si="3"/>
        <v/>
      </c>
      <c r="K33" s="27" t="str">
        <f t="shared" si="4"/>
        <v/>
      </c>
      <c r="L33" s="27" t="str">
        <f t="shared" si="5"/>
        <v/>
      </c>
      <c r="M33" s="27" t="str">
        <f t="shared" si="6"/>
        <v>ไม่ผ่าน</v>
      </c>
      <c r="N33" s="7"/>
      <c r="O33" s="7"/>
      <c r="P33" s="7"/>
    </row>
    <row r="34" spans="1:16" s="2" customFormat="1" ht="15" customHeight="1" x14ac:dyDescent="0.2">
      <c r="A34" s="25">
        <v>27</v>
      </c>
      <c r="B34" s="34" t="s">
        <v>656</v>
      </c>
      <c r="C34" s="35" t="s">
        <v>657</v>
      </c>
      <c r="D34" s="22"/>
      <c r="E34" s="22"/>
      <c r="F34" s="22"/>
      <c r="G34" s="27">
        <f t="shared" si="0"/>
        <v>0</v>
      </c>
      <c r="H34" s="28" t="str">
        <f t="shared" si="1"/>
        <v>/</v>
      </c>
      <c r="I34" s="28" t="str">
        <f t="shared" si="2"/>
        <v/>
      </c>
      <c r="J34" s="27" t="str">
        <f t="shared" si="3"/>
        <v/>
      </c>
      <c r="K34" s="27" t="str">
        <f t="shared" si="4"/>
        <v/>
      </c>
      <c r="L34" s="27" t="str">
        <f t="shared" si="5"/>
        <v/>
      </c>
      <c r="M34" s="27" t="str">
        <f t="shared" si="6"/>
        <v>ไม่ผ่าน</v>
      </c>
      <c r="N34" s="7"/>
      <c r="O34" s="7"/>
      <c r="P34" s="7"/>
    </row>
    <row r="35" spans="1:16" s="2" customFormat="1" ht="15" customHeight="1" x14ac:dyDescent="0.2">
      <c r="A35" s="25">
        <v>28</v>
      </c>
      <c r="B35" s="34" t="s">
        <v>658</v>
      </c>
      <c r="C35" s="35" t="s">
        <v>659</v>
      </c>
      <c r="D35" s="22"/>
      <c r="E35" s="22"/>
      <c r="F35" s="22"/>
      <c r="G35" s="27">
        <f t="shared" si="0"/>
        <v>0</v>
      </c>
      <c r="H35" s="28" t="str">
        <f t="shared" si="1"/>
        <v>/</v>
      </c>
      <c r="I35" s="28" t="str">
        <f t="shared" si="2"/>
        <v/>
      </c>
      <c r="J35" s="27" t="str">
        <f t="shared" si="3"/>
        <v/>
      </c>
      <c r="K35" s="27" t="str">
        <f t="shared" si="4"/>
        <v/>
      </c>
      <c r="L35" s="27" t="str">
        <f t="shared" si="5"/>
        <v/>
      </c>
      <c r="M35" s="27" t="str">
        <f t="shared" si="6"/>
        <v>ไม่ผ่าน</v>
      </c>
      <c r="N35" s="7"/>
      <c r="O35" s="7"/>
      <c r="P35" s="7"/>
    </row>
    <row r="36" spans="1:16" s="2" customFormat="1" ht="15" customHeight="1" x14ac:dyDescent="0.2">
      <c r="A36" s="25">
        <v>29</v>
      </c>
      <c r="B36" s="34" t="s">
        <v>660</v>
      </c>
      <c r="C36" s="35" t="s">
        <v>661</v>
      </c>
      <c r="D36" s="22"/>
      <c r="E36" s="22"/>
      <c r="F36" s="22"/>
      <c r="G36" s="27">
        <f t="shared" si="0"/>
        <v>0</v>
      </c>
      <c r="H36" s="28" t="str">
        <f t="shared" si="1"/>
        <v>/</v>
      </c>
      <c r="I36" s="28" t="str">
        <f t="shared" si="2"/>
        <v/>
      </c>
      <c r="J36" s="27" t="str">
        <f t="shared" si="3"/>
        <v/>
      </c>
      <c r="K36" s="27" t="str">
        <f t="shared" si="4"/>
        <v/>
      </c>
      <c r="L36" s="27" t="str">
        <f t="shared" si="5"/>
        <v/>
      </c>
      <c r="M36" s="27" t="str">
        <f t="shared" si="6"/>
        <v>ไม่ผ่าน</v>
      </c>
      <c r="N36" s="7"/>
      <c r="O36" s="7"/>
      <c r="P36" s="7"/>
    </row>
    <row r="37" spans="1:16" s="2" customFormat="1" ht="15" customHeight="1" x14ac:dyDescent="0.2">
      <c r="A37" s="25">
        <v>30</v>
      </c>
      <c r="B37" s="34" t="s">
        <v>662</v>
      </c>
      <c r="C37" s="35" t="s">
        <v>663</v>
      </c>
      <c r="D37" s="22"/>
      <c r="E37" s="22"/>
      <c r="F37" s="22"/>
      <c r="G37" s="27">
        <f t="shared" si="0"/>
        <v>0</v>
      </c>
      <c r="H37" s="28" t="str">
        <f t="shared" si="1"/>
        <v>/</v>
      </c>
      <c r="I37" s="28" t="str">
        <f t="shared" si="2"/>
        <v/>
      </c>
      <c r="J37" s="27" t="str">
        <f t="shared" si="3"/>
        <v/>
      </c>
      <c r="K37" s="27" t="str">
        <f t="shared" si="4"/>
        <v/>
      </c>
      <c r="L37" s="27" t="str">
        <f t="shared" si="5"/>
        <v/>
      </c>
      <c r="M37" s="27" t="str">
        <f t="shared" si="6"/>
        <v>ไม่ผ่าน</v>
      </c>
      <c r="N37" s="7"/>
      <c r="O37" s="7"/>
      <c r="P37" s="7"/>
    </row>
    <row r="38" spans="1:16" s="2" customFormat="1" ht="15" customHeight="1" x14ac:dyDescent="0.2">
      <c r="A38" s="25">
        <v>31</v>
      </c>
      <c r="B38" s="83" t="s">
        <v>664</v>
      </c>
      <c r="C38" s="84" t="s">
        <v>665</v>
      </c>
      <c r="D38" s="22"/>
      <c r="E38" s="22"/>
      <c r="F38" s="22"/>
      <c r="G38" s="27">
        <f t="shared" si="0"/>
        <v>0</v>
      </c>
      <c r="H38" s="28" t="str">
        <f t="shared" si="1"/>
        <v>/</v>
      </c>
      <c r="I38" s="28" t="str">
        <f t="shared" si="2"/>
        <v/>
      </c>
      <c r="J38" s="27" t="str">
        <f t="shared" si="3"/>
        <v/>
      </c>
      <c r="K38" s="27" t="str">
        <f t="shared" si="4"/>
        <v/>
      </c>
      <c r="L38" s="27" t="str">
        <f t="shared" si="5"/>
        <v/>
      </c>
      <c r="M38" s="27" t="str">
        <f t="shared" si="6"/>
        <v>ไม่ผ่าน</v>
      </c>
      <c r="N38" s="7"/>
      <c r="O38" s="7"/>
      <c r="P38" s="7"/>
    </row>
    <row r="39" spans="1:16" s="2" customFormat="1" ht="15" customHeight="1" x14ac:dyDescent="0.2">
      <c r="A39" s="25">
        <v>32</v>
      </c>
      <c r="B39" s="34" t="s">
        <v>76</v>
      </c>
      <c r="C39" s="35" t="s">
        <v>666</v>
      </c>
      <c r="D39" s="22"/>
      <c r="E39" s="22"/>
      <c r="F39" s="22"/>
      <c r="G39" s="27">
        <f t="shared" si="0"/>
        <v>0</v>
      </c>
      <c r="H39" s="28" t="str">
        <f t="shared" si="1"/>
        <v>/</v>
      </c>
      <c r="I39" s="28" t="str">
        <f t="shared" si="2"/>
        <v/>
      </c>
      <c r="J39" s="27" t="str">
        <f t="shared" si="3"/>
        <v/>
      </c>
      <c r="K39" s="27" t="str">
        <f t="shared" si="4"/>
        <v/>
      </c>
      <c r="L39" s="27" t="str">
        <f t="shared" si="5"/>
        <v/>
      </c>
      <c r="M39" s="27" t="str">
        <f t="shared" si="6"/>
        <v>ไม่ผ่าน</v>
      </c>
      <c r="N39" s="7"/>
      <c r="O39" s="7"/>
      <c r="P39" s="7"/>
    </row>
    <row r="40" spans="1:16" s="2" customFormat="1" ht="15" customHeight="1" x14ac:dyDescent="0.2">
      <c r="A40" s="25">
        <v>33</v>
      </c>
      <c r="B40" s="34" t="s">
        <v>667</v>
      </c>
      <c r="C40" s="35" t="s">
        <v>668</v>
      </c>
      <c r="D40" s="22"/>
      <c r="E40" s="22"/>
      <c r="F40" s="22"/>
      <c r="G40" s="27">
        <f t="shared" si="0"/>
        <v>0</v>
      </c>
      <c r="H40" s="28" t="str">
        <f t="shared" si="1"/>
        <v>/</v>
      </c>
      <c r="I40" s="28" t="str">
        <f t="shared" si="2"/>
        <v/>
      </c>
      <c r="J40" s="27" t="str">
        <f t="shared" si="3"/>
        <v/>
      </c>
      <c r="K40" s="27" t="str">
        <f t="shared" si="4"/>
        <v/>
      </c>
      <c r="L40" s="27" t="str">
        <f t="shared" si="5"/>
        <v/>
      </c>
      <c r="M40" s="27" t="str">
        <f t="shared" si="6"/>
        <v>ไม่ผ่าน</v>
      </c>
      <c r="N40" s="7"/>
      <c r="O40" s="7"/>
      <c r="P40" s="7"/>
    </row>
    <row r="41" spans="1:16" s="2" customFormat="1" ht="15" customHeight="1" x14ac:dyDescent="0.2">
      <c r="A41" s="25">
        <v>34</v>
      </c>
      <c r="B41" s="34" t="s">
        <v>669</v>
      </c>
      <c r="C41" s="35" t="s">
        <v>670</v>
      </c>
      <c r="D41" s="22"/>
      <c r="E41" s="22"/>
      <c r="F41" s="22"/>
      <c r="G41" s="27">
        <f t="shared" si="0"/>
        <v>0</v>
      </c>
      <c r="H41" s="28" t="str">
        <f t="shared" si="1"/>
        <v>/</v>
      </c>
      <c r="I41" s="28" t="str">
        <f t="shared" si="2"/>
        <v/>
      </c>
      <c r="J41" s="27" t="str">
        <f t="shared" si="3"/>
        <v/>
      </c>
      <c r="K41" s="27" t="str">
        <f t="shared" si="4"/>
        <v/>
      </c>
      <c r="L41" s="27" t="str">
        <f t="shared" si="5"/>
        <v/>
      </c>
      <c r="M41" s="27" t="str">
        <f t="shared" si="6"/>
        <v>ไม่ผ่าน</v>
      </c>
      <c r="N41" s="7"/>
      <c r="O41" s="7"/>
      <c r="P41" s="7"/>
    </row>
    <row r="42" spans="1:16" s="2" customFormat="1" ht="15" customHeight="1" x14ac:dyDescent="0.3">
      <c r="A42" s="25">
        <v>35</v>
      </c>
      <c r="B42" s="85" t="s">
        <v>671</v>
      </c>
      <c r="C42" s="86" t="s">
        <v>672</v>
      </c>
      <c r="D42" s="22"/>
      <c r="E42" s="22"/>
      <c r="F42" s="22"/>
      <c r="G42" s="27">
        <f t="shared" si="0"/>
        <v>0</v>
      </c>
      <c r="H42" s="28" t="str">
        <f t="shared" si="1"/>
        <v>/</v>
      </c>
      <c r="I42" s="28" t="str">
        <f t="shared" si="2"/>
        <v/>
      </c>
      <c r="J42" s="27" t="str">
        <f t="shared" si="3"/>
        <v/>
      </c>
      <c r="K42" s="27" t="str">
        <f t="shared" si="4"/>
        <v/>
      </c>
      <c r="L42" s="27" t="str">
        <f t="shared" si="5"/>
        <v/>
      </c>
      <c r="M42" s="27" t="str">
        <f t="shared" si="6"/>
        <v>ไม่ผ่าน</v>
      </c>
      <c r="N42" s="7"/>
      <c r="O42" s="7"/>
      <c r="P42" s="7"/>
    </row>
    <row r="43" spans="1:16" s="2" customFormat="1" ht="15" customHeight="1" x14ac:dyDescent="0.2">
      <c r="A43" s="25">
        <v>36</v>
      </c>
      <c r="B43" s="34" t="s">
        <v>673</v>
      </c>
      <c r="C43" s="35" t="s">
        <v>674</v>
      </c>
      <c r="D43" s="22"/>
      <c r="E43" s="22"/>
      <c r="F43" s="22"/>
      <c r="G43" s="27">
        <f t="shared" si="0"/>
        <v>0</v>
      </c>
      <c r="H43" s="28" t="str">
        <f t="shared" si="1"/>
        <v>/</v>
      </c>
      <c r="I43" s="28" t="str">
        <f t="shared" si="2"/>
        <v/>
      </c>
      <c r="J43" s="27" t="str">
        <f t="shared" si="3"/>
        <v/>
      </c>
      <c r="K43" s="27" t="str">
        <f t="shared" si="4"/>
        <v/>
      </c>
      <c r="L43" s="27" t="str">
        <f t="shared" si="5"/>
        <v/>
      </c>
      <c r="M43" s="27" t="str">
        <f t="shared" si="6"/>
        <v>ไม่ผ่าน</v>
      </c>
      <c r="N43" s="7"/>
      <c r="O43" s="7"/>
      <c r="P43" s="7"/>
    </row>
    <row r="44" spans="1:16" s="2" customFormat="1" ht="15" customHeight="1" x14ac:dyDescent="0.2">
      <c r="A44" s="25">
        <v>37</v>
      </c>
      <c r="B44" s="34" t="s">
        <v>675</v>
      </c>
      <c r="C44" s="35" t="s">
        <v>676</v>
      </c>
      <c r="D44" s="22"/>
      <c r="E44" s="22"/>
      <c r="F44" s="22"/>
      <c r="G44" s="27">
        <f t="shared" si="0"/>
        <v>0</v>
      </c>
      <c r="H44" s="28" t="str">
        <f t="shared" si="1"/>
        <v>/</v>
      </c>
      <c r="I44" s="28" t="str">
        <f t="shared" si="2"/>
        <v/>
      </c>
      <c r="J44" s="27" t="str">
        <f t="shared" si="3"/>
        <v/>
      </c>
      <c r="K44" s="27" t="str">
        <f t="shared" si="4"/>
        <v/>
      </c>
      <c r="L44" s="27" t="str">
        <f t="shared" si="5"/>
        <v/>
      </c>
      <c r="M44" s="27" t="str">
        <f t="shared" si="6"/>
        <v>ไม่ผ่าน</v>
      </c>
      <c r="N44" s="7"/>
      <c r="O44" s="7"/>
      <c r="P44" s="7"/>
    </row>
    <row r="45" spans="1:16" s="3" customFormat="1" ht="21" x14ac:dyDescent="0.3">
      <c r="A45" s="25">
        <v>38</v>
      </c>
      <c r="B45" s="34" t="s">
        <v>677</v>
      </c>
      <c r="C45" s="35" t="s">
        <v>678</v>
      </c>
      <c r="D45" s="22"/>
      <c r="E45" s="22"/>
      <c r="F45" s="22"/>
      <c r="G45" s="27">
        <f t="shared" si="0"/>
        <v>0</v>
      </c>
      <c r="H45" s="28" t="str">
        <f t="shared" si="1"/>
        <v>/</v>
      </c>
      <c r="I45" s="28" t="str">
        <f t="shared" si="2"/>
        <v/>
      </c>
      <c r="J45" s="27" t="str">
        <f t="shared" si="3"/>
        <v/>
      </c>
      <c r="K45" s="27" t="str">
        <f t="shared" si="4"/>
        <v/>
      </c>
      <c r="L45" s="27" t="str">
        <f t="shared" si="5"/>
        <v/>
      </c>
      <c r="M45" s="27" t="str">
        <f t="shared" si="6"/>
        <v>ไม่ผ่าน</v>
      </c>
      <c r="N45" s="11"/>
      <c r="O45" s="11"/>
      <c r="P45" s="11"/>
    </row>
    <row r="46" spans="1:16" s="3" customFormat="1" ht="21" x14ac:dyDescent="0.3">
      <c r="A46" s="25">
        <v>39</v>
      </c>
      <c r="B46" s="34" t="s">
        <v>291</v>
      </c>
      <c r="C46" s="35" t="s">
        <v>679</v>
      </c>
      <c r="D46" s="22"/>
      <c r="E46" s="22"/>
      <c r="F46" s="22"/>
      <c r="G46" s="27">
        <f t="shared" si="0"/>
        <v>0</v>
      </c>
      <c r="H46" s="28" t="str">
        <f t="shared" si="1"/>
        <v>/</v>
      </c>
      <c r="I46" s="28" t="str">
        <f t="shared" si="2"/>
        <v/>
      </c>
      <c r="J46" s="27" t="str">
        <f t="shared" si="3"/>
        <v/>
      </c>
      <c r="K46" s="27" t="str">
        <f t="shared" si="4"/>
        <v/>
      </c>
      <c r="L46" s="27" t="str">
        <f t="shared" si="5"/>
        <v/>
      </c>
      <c r="M46" s="27" t="str">
        <f t="shared" si="6"/>
        <v>ไม่ผ่าน</v>
      </c>
      <c r="N46" s="11"/>
      <c r="O46" s="11"/>
      <c r="P46" s="11"/>
    </row>
    <row r="47" spans="1:16" ht="21" x14ac:dyDescent="0.25">
      <c r="A47" s="25">
        <v>40</v>
      </c>
      <c r="B47" s="34" t="s">
        <v>680</v>
      </c>
      <c r="C47" s="35" t="s">
        <v>681</v>
      </c>
      <c r="D47" s="22"/>
      <c r="E47" s="22"/>
      <c r="F47" s="22"/>
      <c r="G47" s="27">
        <f t="shared" si="0"/>
        <v>0</v>
      </c>
      <c r="H47" s="28" t="str">
        <f t="shared" si="1"/>
        <v>/</v>
      </c>
      <c r="I47" s="28" t="str">
        <f t="shared" si="2"/>
        <v/>
      </c>
      <c r="J47" s="27" t="str">
        <f t="shared" si="3"/>
        <v/>
      </c>
      <c r="K47" s="27" t="str">
        <f t="shared" si="4"/>
        <v/>
      </c>
      <c r="L47" s="27" t="str">
        <f t="shared" si="5"/>
        <v/>
      </c>
      <c r="M47" s="27" t="str">
        <f t="shared" si="6"/>
        <v>ไม่ผ่าน</v>
      </c>
    </row>
    <row r="48" spans="1:16" ht="21" x14ac:dyDescent="0.25">
      <c r="A48" s="25">
        <v>41</v>
      </c>
      <c r="B48" s="34" t="s">
        <v>682</v>
      </c>
      <c r="C48" s="35" t="s">
        <v>683</v>
      </c>
      <c r="D48" s="22"/>
      <c r="E48" s="22"/>
      <c r="F48" s="22"/>
      <c r="G48" s="27">
        <f t="shared" si="0"/>
        <v>0</v>
      </c>
      <c r="H48" s="28" t="str">
        <f t="shared" si="1"/>
        <v>/</v>
      </c>
      <c r="I48" s="28" t="str">
        <f t="shared" si="2"/>
        <v/>
      </c>
      <c r="J48" s="27" t="str">
        <f t="shared" si="3"/>
        <v/>
      </c>
      <c r="K48" s="27" t="str">
        <f t="shared" si="4"/>
        <v/>
      </c>
      <c r="L48" s="27" t="str">
        <f t="shared" si="5"/>
        <v/>
      </c>
      <c r="M48" s="27" t="str">
        <f t="shared" si="6"/>
        <v>ไม่ผ่าน</v>
      </c>
    </row>
    <row r="49" spans="1:29" ht="21" x14ac:dyDescent="0.25">
      <c r="A49" s="25">
        <v>42</v>
      </c>
      <c r="B49" s="34" t="s">
        <v>684</v>
      </c>
      <c r="C49" s="35" t="s">
        <v>685</v>
      </c>
      <c r="D49" s="22"/>
      <c r="E49" s="22"/>
      <c r="F49" s="22"/>
      <c r="G49" s="27">
        <f t="shared" si="0"/>
        <v>0</v>
      </c>
      <c r="H49" s="28" t="str">
        <f t="shared" si="1"/>
        <v>/</v>
      </c>
      <c r="I49" s="28" t="str">
        <f t="shared" si="2"/>
        <v/>
      </c>
      <c r="J49" s="27" t="str">
        <f t="shared" si="3"/>
        <v/>
      </c>
      <c r="K49" s="27" t="str">
        <f t="shared" si="4"/>
        <v/>
      </c>
      <c r="L49" s="27" t="str">
        <f t="shared" si="5"/>
        <v/>
      </c>
      <c r="M49" s="27" t="str">
        <f t="shared" si="6"/>
        <v>ไม่ผ่าน</v>
      </c>
    </row>
    <row r="50" spans="1:29" ht="21" x14ac:dyDescent="0.25">
      <c r="A50" s="25">
        <v>43</v>
      </c>
      <c r="B50" s="34" t="s">
        <v>686</v>
      </c>
      <c r="C50" s="35" t="s">
        <v>687</v>
      </c>
      <c r="D50" s="22"/>
      <c r="E50" s="22"/>
      <c r="F50" s="22"/>
      <c r="G50" s="29">
        <f t="shared" ref="G50:G52" si="7">D50+F50+E50</f>
        <v>0</v>
      </c>
      <c r="H50" s="28" t="str">
        <f t="shared" ref="H50:H52" si="8">IF(G50&lt;=9,"/","")</f>
        <v>/</v>
      </c>
      <c r="I50" s="28" t="str">
        <f t="shared" ref="I50:I52" si="9">IF(AND(G50&gt;9,G50&lt;=11),"/","")</f>
        <v/>
      </c>
      <c r="J50" s="29" t="str">
        <f t="shared" ref="J50:J52" si="10">IF(AND(G50&gt;11,G50&lt;=13),"/","")</f>
        <v/>
      </c>
      <c r="K50" s="29" t="str">
        <f t="shared" ref="K50:K52" si="11">IF(AND(G50&gt;13,G50&lt;=15),"/","")</f>
        <v/>
      </c>
      <c r="L50" s="29" t="str">
        <f t="shared" ref="L50:L52" si="12">IF(AND(G50&gt;15,G50&lt;=20),"/","")</f>
        <v/>
      </c>
      <c r="M50" s="29" t="str">
        <f t="shared" ref="M50:M52" si="13">IF(G50&gt;=12,"ผ่าน","ไม่ผ่าน")</f>
        <v>ไม่ผ่าน</v>
      </c>
    </row>
    <row r="51" spans="1:29" s="8" customFormat="1" ht="21" x14ac:dyDescent="0.25">
      <c r="A51" s="25">
        <v>44</v>
      </c>
      <c r="B51" s="34" t="s">
        <v>688</v>
      </c>
      <c r="C51" s="35" t="s">
        <v>689</v>
      </c>
      <c r="D51" s="22"/>
      <c r="E51" s="22"/>
      <c r="F51" s="22"/>
      <c r="G51" s="29">
        <f t="shared" si="7"/>
        <v>0</v>
      </c>
      <c r="H51" s="28" t="str">
        <f t="shared" si="8"/>
        <v>/</v>
      </c>
      <c r="I51" s="28" t="str">
        <f t="shared" si="9"/>
        <v/>
      </c>
      <c r="J51" s="29" t="str">
        <f t="shared" si="10"/>
        <v/>
      </c>
      <c r="K51" s="29" t="str">
        <f t="shared" si="11"/>
        <v/>
      </c>
      <c r="L51" s="29" t="str">
        <f t="shared" si="12"/>
        <v/>
      </c>
      <c r="M51" s="29" t="str">
        <f t="shared" si="13"/>
        <v>ไม่ผ่าน</v>
      </c>
    </row>
    <row r="52" spans="1:29" s="8" customFormat="1" ht="21" x14ac:dyDescent="0.25">
      <c r="A52" s="25">
        <v>45</v>
      </c>
      <c r="B52" s="34" t="s">
        <v>690</v>
      </c>
      <c r="C52" s="35" t="s">
        <v>691</v>
      </c>
      <c r="D52" s="22"/>
      <c r="E52" s="22"/>
      <c r="F52" s="22"/>
      <c r="G52" s="29">
        <f t="shared" si="7"/>
        <v>0</v>
      </c>
      <c r="H52" s="28" t="str">
        <f t="shared" si="8"/>
        <v>/</v>
      </c>
      <c r="I52" s="28" t="str">
        <f t="shared" si="9"/>
        <v/>
      </c>
      <c r="J52" s="29" t="str">
        <f t="shared" si="10"/>
        <v/>
      </c>
      <c r="K52" s="29" t="str">
        <f t="shared" si="11"/>
        <v/>
      </c>
      <c r="L52" s="29" t="str">
        <f t="shared" si="12"/>
        <v/>
      </c>
      <c r="M52" s="29" t="str">
        <f t="shared" si="13"/>
        <v>ไม่ผ่าน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s="8" customFormat="1" ht="21" x14ac:dyDescent="0.25">
      <c r="A53" s="71" t="s">
        <v>8</v>
      </c>
      <c r="B53" s="72"/>
      <c r="C53" s="72"/>
      <c r="D53" s="72"/>
      <c r="E53" s="72"/>
      <c r="F53" s="72"/>
      <c r="G53" s="72"/>
      <c r="H53" s="72"/>
      <c r="I53" s="72"/>
      <c r="J53" s="73"/>
      <c r="K53" s="70" t="s">
        <v>15</v>
      </c>
      <c r="L53" s="70"/>
      <c r="M53" s="28">
        <f>COUNTIF(M8:M52,"ผ่าน")</f>
        <v>0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8" customFormat="1" ht="21" x14ac:dyDescent="0.45">
      <c r="A54" s="45" t="s">
        <v>9</v>
      </c>
      <c r="B54" s="46"/>
      <c r="C54" s="46"/>
      <c r="D54" s="46"/>
      <c r="E54" s="46"/>
      <c r="F54" s="46"/>
      <c r="G54" s="46"/>
      <c r="H54" s="46"/>
      <c r="I54" s="46"/>
      <c r="J54" s="47"/>
      <c r="K54" s="40" t="s">
        <v>16</v>
      </c>
      <c r="L54" s="40"/>
      <c r="M54" s="28">
        <f>COUNTIF(M8:M52,"ไม่ผ่าน")</f>
        <v>45</v>
      </c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s="8" customFormat="1" ht="21" x14ac:dyDescent="0.25">
      <c r="A55" s="19"/>
      <c r="B55" s="23" t="s">
        <v>57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s="8" customFormat="1" ht="21" x14ac:dyDescent="0.25">
      <c r="A56" s="19"/>
      <c r="B56" s="19"/>
      <c r="C56" s="19"/>
      <c r="D56" s="19"/>
      <c r="E56" s="19"/>
      <c r="F56" s="19"/>
      <c r="G56" s="19" t="s">
        <v>63</v>
      </c>
      <c r="H56" s="19"/>
      <c r="I56" s="19"/>
      <c r="J56" s="19"/>
      <c r="K56" s="19"/>
      <c r="L56" s="19"/>
      <c r="M56" s="19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s="8" customFormat="1" ht="21" x14ac:dyDescent="0.25">
      <c r="A57" s="19"/>
      <c r="B57" s="19"/>
      <c r="C57" s="19"/>
      <c r="D57" s="19"/>
      <c r="E57" s="19"/>
      <c r="F57" s="19"/>
      <c r="G57" s="19"/>
      <c r="H57" s="51" t="s">
        <v>64</v>
      </c>
      <c r="I57" s="51"/>
      <c r="J57" s="51"/>
      <c r="K57" s="51"/>
      <c r="L57" s="19"/>
      <c r="M57" s="19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s="8" customFormat="1" ht="21" x14ac:dyDescent="0.25">
      <c r="A58" s="19"/>
      <c r="B58" s="19"/>
      <c r="C58" s="19"/>
      <c r="D58" s="19"/>
      <c r="E58" s="19"/>
      <c r="F58" s="19"/>
      <c r="G58" s="19"/>
      <c r="H58" s="51" t="s">
        <v>65</v>
      </c>
      <c r="I58" s="51"/>
      <c r="J58" s="51"/>
      <c r="K58" s="51"/>
      <c r="L58" s="19"/>
      <c r="M58" s="19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s="8" customFormat="1" ht="21" x14ac:dyDescent="0.45">
      <c r="A59" s="24"/>
      <c r="B59" s="19"/>
      <c r="C59" s="19"/>
      <c r="D59" s="24"/>
      <c r="E59" s="24"/>
      <c r="F59" s="24"/>
      <c r="G59" s="24"/>
      <c r="H59" s="24"/>
      <c r="I59" s="24"/>
      <c r="J59" s="24"/>
      <c r="K59" s="24"/>
      <c r="L59" s="24"/>
      <c r="M59" s="24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s="8" customFormat="1" ht="21" x14ac:dyDescent="0.45">
      <c r="A60" s="24"/>
      <c r="B60" s="42" t="s">
        <v>12</v>
      </c>
      <c r="C60" s="48" t="s">
        <v>13</v>
      </c>
      <c r="D60" s="49"/>
      <c r="E60" s="50"/>
      <c r="F60" s="41" t="s">
        <v>14</v>
      </c>
      <c r="G60" s="41"/>
      <c r="H60" s="41"/>
      <c r="I60" s="41"/>
      <c r="J60" s="24"/>
      <c r="K60" s="24"/>
      <c r="L60" s="24"/>
      <c r="M60" s="24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s="8" customFormat="1" ht="21" x14ac:dyDescent="0.45">
      <c r="A61" s="24"/>
      <c r="B61" s="43"/>
      <c r="C61" s="45" t="s">
        <v>46</v>
      </c>
      <c r="D61" s="46"/>
      <c r="E61" s="47"/>
      <c r="F61" s="40">
        <f>COUNTIF(L8:L52,"/")</f>
        <v>0</v>
      </c>
      <c r="G61" s="40"/>
      <c r="H61" s="40"/>
      <c r="I61" s="40"/>
      <c r="J61" s="24"/>
      <c r="K61" s="24"/>
      <c r="L61" s="24"/>
      <c r="M61" s="24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s="8" customFormat="1" ht="21" x14ac:dyDescent="0.45">
      <c r="A62" s="24"/>
      <c r="B62" s="43"/>
      <c r="C62" s="45" t="s">
        <v>58</v>
      </c>
      <c r="D62" s="46"/>
      <c r="E62" s="47"/>
      <c r="F62" s="40">
        <f>COUNTIF(K8:K52,"/")</f>
        <v>0</v>
      </c>
      <c r="G62" s="40"/>
      <c r="H62" s="40"/>
      <c r="I62" s="40"/>
      <c r="J62" s="24"/>
      <c r="K62" s="24"/>
      <c r="L62" s="24"/>
      <c r="M62" s="24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s="8" customFormat="1" ht="21" x14ac:dyDescent="0.45">
      <c r="A63" s="24"/>
      <c r="B63" s="43"/>
      <c r="C63" s="45" t="s">
        <v>59</v>
      </c>
      <c r="D63" s="46"/>
      <c r="E63" s="47"/>
      <c r="F63" s="40">
        <f>COUNTIF(J8:J52,"/")</f>
        <v>0</v>
      </c>
      <c r="G63" s="40"/>
      <c r="H63" s="40"/>
      <c r="I63" s="40"/>
      <c r="J63" s="24"/>
      <c r="K63" s="24"/>
      <c r="L63" s="24"/>
      <c r="M63" s="24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s="8" customFormat="1" ht="21" x14ac:dyDescent="0.45">
      <c r="A64" s="24"/>
      <c r="B64" s="43"/>
      <c r="C64" s="45" t="s">
        <v>60</v>
      </c>
      <c r="D64" s="46"/>
      <c r="E64" s="47"/>
      <c r="F64" s="40">
        <f>COUNTIF(I8:I52,"/")</f>
        <v>0</v>
      </c>
      <c r="G64" s="40"/>
      <c r="H64" s="40"/>
      <c r="I64" s="40"/>
      <c r="J64" s="24"/>
      <c r="K64" s="24"/>
      <c r="L64" s="24"/>
      <c r="M64" s="24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s="8" customFormat="1" ht="21" x14ac:dyDescent="0.45">
      <c r="A65" s="24"/>
      <c r="B65" s="44"/>
      <c r="C65" s="45" t="s">
        <v>61</v>
      </c>
      <c r="D65" s="46"/>
      <c r="E65" s="47"/>
      <c r="F65" s="40">
        <f>COUNTIF(H8:H52,"/")</f>
        <v>45</v>
      </c>
      <c r="G65" s="40"/>
      <c r="H65" s="40"/>
      <c r="I65" s="40"/>
      <c r="J65" s="24"/>
      <c r="K65" s="24"/>
      <c r="L65" s="24"/>
      <c r="M65" s="24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s="8" customFormat="1" ht="21" x14ac:dyDescent="0.45">
      <c r="A66" s="24"/>
      <c r="B66" s="19"/>
      <c r="C66" s="19"/>
      <c r="D66" s="24"/>
      <c r="E66" s="24"/>
      <c r="F66" s="24"/>
      <c r="G66" s="24"/>
      <c r="H66" s="24"/>
      <c r="I66" s="24"/>
      <c r="J66" s="24"/>
      <c r="K66" s="24"/>
      <c r="L66" s="24"/>
      <c r="M66" s="24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s="8" customFormat="1" ht="21" x14ac:dyDescent="0.45">
      <c r="A67" s="16"/>
      <c r="B67" s="12"/>
      <c r="C67" s="12"/>
      <c r="D67" s="16"/>
      <c r="E67" s="16"/>
      <c r="F67" s="16"/>
      <c r="G67" s="16"/>
      <c r="H67" s="16"/>
      <c r="I67" s="16"/>
      <c r="J67" s="16"/>
      <c r="K67" s="16"/>
      <c r="L67" s="16"/>
      <c r="M67" s="16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s="8" customFormat="1" ht="21" x14ac:dyDescent="0.45">
      <c r="A68" s="16"/>
      <c r="B68" s="12"/>
      <c r="C68" s="12"/>
      <c r="D68" s="16"/>
      <c r="E68" s="16"/>
      <c r="F68" s="16"/>
      <c r="G68" s="16"/>
      <c r="H68" s="16"/>
      <c r="I68" s="16"/>
      <c r="J68" s="16"/>
      <c r="K68" s="16"/>
      <c r="L68" s="16"/>
      <c r="M68" s="16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s="8" customFormat="1" ht="21" x14ac:dyDescent="0.45">
      <c r="A69" s="16"/>
      <c r="B69" s="12"/>
      <c r="C69" s="12"/>
      <c r="D69" s="16"/>
      <c r="E69" s="16"/>
      <c r="F69" s="16"/>
      <c r="G69" s="16"/>
      <c r="H69" s="16"/>
      <c r="I69" s="16"/>
      <c r="J69" s="16"/>
      <c r="K69" s="16"/>
      <c r="L69" s="16"/>
      <c r="M69" s="16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s="8" customFormat="1" ht="21" x14ac:dyDescent="0.45">
      <c r="A70" s="16"/>
      <c r="B70" s="12"/>
      <c r="C70" s="12"/>
      <c r="D70" s="16"/>
      <c r="E70" s="16"/>
      <c r="F70" s="16"/>
      <c r="G70" s="16"/>
      <c r="H70" s="16"/>
      <c r="I70" s="16"/>
      <c r="J70" s="16"/>
      <c r="K70" s="16"/>
      <c r="L70" s="16"/>
      <c r="M70" s="16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s="8" customFormat="1" ht="21" x14ac:dyDescent="0.45">
      <c r="A71" s="16"/>
      <c r="B71" s="12"/>
      <c r="C71" s="12"/>
      <c r="D71" s="16"/>
      <c r="E71" s="16"/>
      <c r="F71" s="16"/>
      <c r="G71" s="16"/>
      <c r="H71" s="16"/>
      <c r="I71" s="16"/>
      <c r="J71" s="16"/>
      <c r="K71" s="16"/>
      <c r="L71" s="16"/>
      <c r="M71" s="16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s="8" customFormat="1" ht="21" x14ac:dyDescent="0.45">
      <c r="A72" s="16"/>
      <c r="B72" s="12"/>
      <c r="C72" s="12"/>
      <c r="D72" s="16"/>
      <c r="E72" s="16"/>
      <c r="F72" s="16"/>
      <c r="G72" s="16"/>
      <c r="H72" s="16"/>
      <c r="I72" s="16"/>
      <c r="J72" s="16"/>
      <c r="K72" s="16"/>
      <c r="L72" s="16"/>
      <c r="M72" s="16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s="8" customFormat="1" ht="18" x14ac:dyDescent="0.4">
      <c r="A73" s="14"/>
      <c r="B73" s="15"/>
      <c r="C73" s="15"/>
      <c r="D73" s="14"/>
      <c r="E73" s="14"/>
      <c r="F73" s="14"/>
      <c r="G73" s="14"/>
      <c r="H73" s="14"/>
      <c r="I73" s="14"/>
      <c r="J73" s="14"/>
      <c r="K73" s="14"/>
      <c r="L73" s="14"/>
      <c r="M73" s="14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s="8" customFormat="1" ht="18" x14ac:dyDescent="0.4">
      <c r="A74" s="14"/>
      <c r="B74" s="15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s="8" customFormat="1" ht="18" x14ac:dyDescent="0.4">
      <c r="A75" s="14"/>
      <c r="B75" s="15"/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s="8" customFormat="1" ht="18" x14ac:dyDescent="0.4">
      <c r="A76" s="14"/>
      <c r="B76" s="15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s="8" customFormat="1" ht="18" x14ac:dyDescent="0.4">
      <c r="A77" s="14"/>
      <c r="B77" s="15"/>
      <c r="C77" s="15"/>
      <c r="D77" s="14"/>
      <c r="E77" s="14"/>
      <c r="F77" s="14"/>
      <c r="G77" s="14"/>
      <c r="H77" s="14"/>
      <c r="I77" s="14"/>
      <c r="J77" s="14"/>
      <c r="K77" s="14"/>
      <c r="L77" s="14"/>
      <c r="M77" s="14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s="8" customFormat="1" ht="18" x14ac:dyDescent="0.4">
      <c r="A78" s="14"/>
      <c r="B78" s="15"/>
      <c r="C78" s="15"/>
      <c r="D78" s="14"/>
      <c r="E78" s="14"/>
      <c r="F78" s="14"/>
      <c r="G78" s="14"/>
      <c r="H78" s="14"/>
      <c r="I78" s="14"/>
      <c r="J78" s="14"/>
      <c r="K78" s="14"/>
      <c r="L78" s="14"/>
      <c r="M78" s="14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8" x14ac:dyDescent="0.4">
      <c r="A79" s="14"/>
      <c r="B79" s="15"/>
      <c r="C79" s="15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1:29" ht="18" x14ac:dyDescent="0.4">
      <c r="A80" s="14"/>
      <c r="B80" s="15"/>
      <c r="C80" s="15"/>
      <c r="D80" s="14"/>
      <c r="E80" s="14"/>
      <c r="F80" s="14"/>
      <c r="G80" s="14"/>
      <c r="H80" s="14"/>
      <c r="I80" s="14"/>
      <c r="J80" s="14"/>
      <c r="K80" s="14"/>
      <c r="L80" s="14"/>
      <c r="M80" s="14"/>
    </row>
  </sheetData>
  <mergeCells count="35">
    <mergeCell ref="A1:M1"/>
    <mergeCell ref="A2:M2"/>
    <mergeCell ref="A3:M3"/>
    <mergeCell ref="A5:A7"/>
    <mergeCell ref="B5:B7"/>
    <mergeCell ref="C5:C7"/>
    <mergeCell ref="D5:F5"/>
    <mergeCell ref="G5:G7"/>
    <mergeCell ref="H5:L5"/>
    <mergeCell ref="M5:M7"/>
    <mergeCell ref="H58:K58"/>
    <mergeCell ref="D6:D7"/>
    <mergeCell ref="E6:E7"/>
    <mergeCell ref="F6:F7"/>
    <mergeCell ref="H6:H7"/>
    <mergeCell ref="I6:I7"/>
    <mergeCell ref="J6:L6"/>
    <mergeCell ref="A53:J53"/>
    <mergeCell ref="K53:L53"/>
    <mergeCell ref="A54:J54"/>
    <mergeCell ref="K54:L54"/>
    <mergeCell ref="H57:K57"/>
    <mergeCell ref="F64:I64"/>
    <mergeCell ref="C65:E65"/>
    <mergeCell ref="F65:I65"/>
    <mergeCell ref="B60:B65"/>
    <mergeCell ref="C60:E60"/>
    <mergeCell ref="F60:I60"/>
    <mergeCell ref="C61:E61"/>
    <mergeCell ref="F61:I61"/>
    <mergeCell ref="C62:E62"/>
    <mergeCell ref="F62:I62"/>
    <mergeCell ref="C63:E63"/>
    <mergeCell ref="F63:I63"/>
    <mergeCell ref="C64:E64"/>
  </mergeCells>
  <pageMargins left="0.55118110236220474" right="0.19685039370078741" top="0.39370078740157483" bottom="0.15748031496062992" header="0.11811023622047245" footer="0.31496062992125984"/>
  <pageSetup paperSize="9" scale="8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E5169-485D-4478-AF62-CBD3B5A3D9A6}">
  <sheetPr>
    <pageSetUpPr fitToPage="1"/>
  </sheetPr>
  <dimension ref="A1:AC80"/>
  <sheetViews>
    <sheetView topLeftCell="A36" zoomScaleNormal="100" zoomScalePageLayoutView="110" workbookViewId="0">
      <selection activeCell="B8" sqref="B8:C5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6" width="6.85546875" style="8" customWidth="1"/>
    <col min="7" max="9" width="3.7109375" style="8" customWidth="1"/>
    <col min="10" max="12" width="6.42578125" style="8" customWidth="1"/>
    <col min="13" max="13" width="8.28515625" style="8" customWidth="1"/>
    <col min="14" max="16" width="9.140625" style="8"/>
    <col min="17" max="17" width="12.42578125" style="1" customWidth="1"/>
    <col min="18" max="20" width="9.140625" style="1"/>
    <col min="21" max="21" width="14.140625" style="1" customWidth="1"/>
    <col min="22" max="16384" width="9.140625" style="1"/>
  </cols>
  <sheetData>
    <row r="1" spans="1:16" ht="21" x14ac:dyDescent="0.45">
      <c r="A1" s="52" t="s">
        <v>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0"/>
      <c r="O1" s="10"/>
      <c r="P1" s="10"/>
    </row>
    <row r="2" spans="1:16" ht="21" x14ac:dyDescent="0.45">
      <c r="A2" s="52" t="s">
        <v>55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0"/>
      <c r="O2" s="10"/>
      <c r="P2" s="10"/>
    </row>
    <row r="3" spans="1:16" ht="21" x14ac:dyDescent="0.45">
      <c r="A3" s="52" t="s">
        <v>62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0"/>
      <c r="O3" s="10"/>
      <c r="P3" s="10"/>
    </row>
    <row r="4" spans="1:16" ht="15.75" customHeight="1" x14ac:dyDescent="0.45">
      <c r="A4" s="17" t="s">
        <v>2</v>
      </c>
      <c r="B4" s="17"/>
      <c r="C4" s="18"/>
      <c r="D4" s="19"/>
      <c r="E4" s="19"/>
      <c r="F4" s="18"/>
      <c r="G4" s="20"/>
      <c r="H4" s="20"/>
      <c r="I4" s="20"/>
      <c r="J4" s="19"/>
      <c r="K4" s="19"/>
      <c r="L4" s="21"/>
      <c r="M4" s="21"/>
      <c r="N4" s="10"/>
      <c r="O4" s="10"/>
      <c r="P4" s="10"/>
    </row>
    <row r="5" spans="1:16" ht="12.75" customHeight="1" x14ac:dyDescent="0.25">
      <c r="A5" s="53" t="s">
        <v>0</v>
      </c>
      <c r="B5" s="56" t="s">
        <v>3</v>
      </c>
      <c r="C5" s="59" t="s">
        <v>4</v>
      </c>
      <c r="D5" s="62" t="s">
        <v>5</v>
      </c>
      <c r="E5" s="63"/>
      <c r="F5" s="64"/>
      <c r="G5" s="65" t="s">
        <v>38</v>
      </c>
      <c r="H5" s="45" t="s">
        <v>5</v>
      </c>
      <c r="I5" s="46"/>
      <c r="J5" s="46"/>
      <c r="K5" s="46"/>
      <c r="L5" s="47"/>
      <c r="M5" s="65" t="s">
        <v>6</v>
      </c>
    </row>
    <row r="6" spans="1:16" ht="17.25" customHeight="1" x14ac:dyDescent="0.25">
      <c r="A6" s="54"/>
      <c r="B6" s="57"/>
      <c r="C6" s="60"/>
      <c r="D6" s="68" t="s">
        <v>39</v>
      </c>
      <c r="E6" s="68" t="s">
        <v>40</v>
      </c>
      <c r="F6" s="68" t="s">
        <v>41</v>
      </c>
      <c r="G6" s="66"/>
      <c r="H6" s="65" t="s">
        <v>42</v>
      </c>
      <c r="I6" s="65" t="s">
        <v>43</v>
      </c>
      <c r="J6" s="45" t="s">
        <v>7</v>
      </c>
      <c r="K6" s="46"/>
      <c r="L6" s="47"/>
      <c r="M6" s="66"/>
    </row>
    <row r="7" spans="1:16" ht="69.75" x14ac:dyDescent="0.25">
      <c r="A7" s="55"/>
      <c r="B7" s="58"/>
      <c r="C7" s="61"/>
      <c r="D7" s="69"/>
      <c r="E7" s="69"/>
      <c r="F7" s="69"/>
      <c r="G7" s="67"/>
      <c r="H7" s="67"/>
      <c r="I7" s="67"/>
      <c r="J7" s="26" t="s">
        <v>44</v>
      </c>
      <c r="K7" s="26" t="s">
        <v>45</v>
      </c>
      <c r="L7" s="26" t="s">
        <v>46</v>
      </c>
      <c r="M7" s="67"/>
    </row>
    <row r="8" spans="1:16" s="2" customFormat="1" ht="15" customHeight="1" x14ac:dyDescent="0.2">
      <c r="A8" s="25">
        <v>1</v>
      </c>
      <c r="B8" s="34" t="s">
        <v>692</v>
      </c>
      <c r="C8" s="35" t="s">
        <v>693</v>
      </c>
      <c r="D8" s="22"/>
      <c r="E8" s="22"/>
      <c r="F8" s="22"/>
      <c r="G8" s="27">
        <f>D8+F8+E8</f>
        <v>0</v>
      </c>
      <c r="H8" s="28" t="str">
        <f>IF(G8&lt;=9,"/","")</f>
        <v>/</v>
      </c>
      <c r="I8" s="28" t="str">
        <f>IF(AND(G8&gt;9,G8&lt;=11),"/","")</f>
        <v/>
      </c>
      <c r="J8" s="27" t="str">
        <f>IF(AND(G8&gt;11,G8&lt;=13),"/","")</f>
        <v/>
      </c>
      <c r="K8" s="27" t="str">
        <f>IF(AND(G8&gt;13,G8&lt;=15),"/","")</f>
        <v/>
      </c>
      <c r="L8" s="27" t="str">
        <f>IF(AND(G8&gt;15,G8&lt;=20),"/","")</f>
        <v/>
      </c>
      <c r="M8" s="27" t="str">
        <f>IF(G8&gt;=12,"ผ่าน","ไม่ผ่าน")</f>
        <v>ไม่ผ่าน</v>
      </c>
      <c r="N8" s="7"/>
      <c r="O8" s="7"/>
      <c r="P8" s="7"/>
    </row>
    <row r="9" spans="1:16" s="2" customFormat="1" ht="15" customHeight="1" x14ac:dyDescent="0.2">
      <c r="A9" s="25">
        <v>2</v>
      </c>
      <c r="B9" s="34" t="s">
        <v>694</v>
      </c>
      <c r="C9" s="35" t="s">
        <v>695</v>
      </c>
      <c r="D9" s="22"/>
      <c r="E9" s="22"/>
      <c r="F9" s="22"/>
      <c r="G9" s="27">
        <f t="shared" ref="G9:G52" si="0">D9+F9+E9</f>
        <v>0</v>
      </c>
      <c r="H9" s="28" t="str">
        <f t="shared" ref="H9:H52" si="1">IF(G9&lt;=9,"/","")</f>
        <v>/</v>
      </c>
      <c r="I9" s="28" t="str">
        <f t="shared" ref="I9:I52" si="2">IF(AND(G9&gt;9,G9&lt;=11),"/","")</f>
        <v/>
      </c>
      <c r="J9" s="27" t="str">
        <f t="shared" ref="J9:J52" si="3">IF(AND(G9&gt;11,G9&lt;=13),"/","")</f>
        <v/>
      </c>
      <c r="K9" s="27" t="str">
        <f t="shared" ref="K9:K52" si="4">IF(AND(G9&gt;13,G9&lt;=15),"/","")</f>
        <v/>
      </c>
      <c r="L9" s="27" t="str">
        <f t="shared" ref="L9:L52" si="5">IF(AND(G9&gt;15,G9&lt;=20),"/","")</f>
        <v/>
      </c>
      <c r="M9" s="27" t="str">
        <f t="shared" ref="M9:M52" si="6">IF(G9&gt;=12,"ผ่าน","ไม่ผ่าน")</f>
        <v>ไม่ผ่าน</v>
      </c>
      <c r="N9" s="7"/>
      <c r="O9" s="7"/>
      <c r="P9" s="7"/>
    </row>
    <row r="10" spans="1:16" s="2" customFormat="1" ht="15" customHeight="1" x14ac:dyDescent="0.2">
      <c r="A10" s="25">
        <v>3</v>
      </c>
      <c r="B10" s="34" t="s">
        <v>696</v>
      </c>
      <c r="C10" s="35" t="s">
        <v>697</v>
      </c>
      <c r="D10" s="22"/>
      <c r="E10" s="22"/>
      <c r="F10" s="22"/>
      <c r="G10" s="27">
        <f t="shared" si="0"/>
        <v>0</v>
      </c>
      <c r="H10" s="28" t="str">
        <f t="shared" si="1"/>
        <v>/</v>
      </c>
      <c r="I10" s="28" t="str">
        <f t="shared" si="2"/>
        <v/>
      </c>
      <c r="J10" s="27" t="str">
        <f t="shared" si="3"/>
        <v/>
      </c>
      <c r="K10" s="27" t="str">
        <f t="shared" si="4"/>
        <v/>
      </c>
      <c r="L10" s="27" t="str">
        <f t="shared" si="5"/>
        <v/>
      </c>
      <c r="M10" s="27" t="str">
        <f t="shared" si="6"/>
        <v>ไม่ผ่าน</v>
      </c>
      <c r="N10" s="7"/>
      <c r="O10" s="7"/>
      <c r="P10" s="7"/>
    </row>
    <row r="11" spans="1:16" s="2" customFormat="1" ht="15" customHeight="1" x14ac:dyDescent="0.2">
      <c r="A11" s="25">
        <v>4</v>
      </c>
      <c r="B11" s="34" t="s">
        <v>698</v>
      </c>
      <c r="C11" s="35" t="s">
        <v>699</v>
      </c>
      <c r="D11" s="22"/>
      <c r="E11" s="22"/>
      <c r="F11" s="22"/>
      <c r="G11" s="27">
        <f t="shared" si="0"/>
        <v>0</v>
      </c>
      <c r="H11" s="28" t="str">
        <f t="shared" si="1"/>
        <v>/</v>
      </c>
      <c r="I11" s="28" t="str">
        <f t="shared" si="2"/>
        <v/>
      </c>
      <c r="J11" s="27" t="str">
        <f t="shared" si="3"/>
        <v/>
      </c>
      <c r="K11" s="27" t="str">
        <f t="shared" si="4"/>
        <v/>
      </c>
      <c r="L11" s="27" t="str">
        <f t="shared" si="5"/>
        <v/>
      </c>
      <c r="M11" s="27" t="str">
        <f t="shared" si="6"/>
        <v>ไม่ผ่าน</v>
      </c>
      <c r="N11" s="7"/>
      <c r="O11" s="7"/>
      <c r="P11" s="7"/>
    </row>
    <row r="12" spans="1:16" s="2" customFormat="1" ht="15" customHeight="1" x14ac:dyDescent="0.2">
      <c r="A12" s="25">
        <v>5</v>
      </c>
      <c r="B12" s="34" t="s">
        <v>32</v>
      </c>
      <c r="C12" s="35" t="s">
        <v>700</v>
      </c>
      <c r="D12" s="22"/>
      <c r="E12" s="22"/>
      <c r="F12" s="22"/>
      <c r="G12" s="27">
        <f t="shared" si="0"/>
        <v>0</v>
      </c>
      <c r="H12" s="28" t="str">
        <f t="shared" si="1"/>
        <v>/</v>
      </c>
      <c r="I12" s="28" t="str">
        <f t="shared" si="2"/>
        <v/>
      </c>
      <c r="J12" s="27" t="str">
        <f t="shared" si="3"/>
        <v/>
      </c>
      <c r="K12" s="27" t="str">
        <f t="shared" si="4"/>
        <v/>
      </c>
      <c r="L12" s="27" t="str">
        <f t="shared" si="5"/>
        <v/>
      </c>
      <c r="M12" s="27" t="str">
        <f t="shared" si="6"/>
        <v>ไม่ผ่าน</v>
      </c>
      <c r="N12" s="7"/>
      <c r="O12" s="7"/>
      <c r="P12" s="7"/>
    </row>
    <row r="13" spans="1:16" s="2" customFormat="1" ht="15" customHeight="1" x14ac:dyDescent="0.2">
      <c r="A13" s="25">
        <v>6</v>
      </c>
      <c r="B13" s="34" t="s">
        <v>83</v>
      </c>
      <c r="C13" s="35" t="s">
        <v>701</v>
      </c>
      <c r="D13" s="22"/>
      <c r="E13" s="22"/>
      <c r="F13" s="22"/>
      <c r="G13" s="27">
        <f t="shared" si="0"/>
        <v>0</v>
      </c>
      <c r="H13" s="28" t="str">
        <f t="shared" si="1"/>
        <v>/</v>
      </c>
      <c r="I13" s="28" t="str">
        <f t="shared" si="2"/>
        <v/>
      </c>
      <c r="J13" s="27" t="str">
        <f t="shared" si="3"/>
        <v/>
      </c>
      <c r="K13" s="27" t="str">
        <f t="shared" si="4"/>
        <v/>
      </c>
      <c r="L13" s="27" t="str">
        <f t="shared" si="5"/>
        <v/>
      </c>
      <c r="M13" s="27" t="str">
        <f t="shared" si="6"/>
        <v>ไม่ผ่าน</v>
      </c>
      <c r="N13" s="7"/>
      <c r="O13" s="7"/>
      <c r="P13" s="7"/>
    </row>
    <row r="14" spans="1:16" s="2" customFormat="1" ht="15" customHeight="1" x14ac:dyDescent="0.2">
      <c r="A14" s="25">
        <v>7</v>
      </c>
      <c r="B14" s="34" t="s">
        <v>36</v>
      </c>
      <c r="C14" s="35" t="s">
        <v>702</v>
      </c>
      <c r="D14" s="22"/>
      <c r="E14" s="22"/>
      <c r="F14" s="22"/>
      <c r="G14" s="27">
        <f t="shared" si="0"/>
        <v>0</v>
      </c>
      <c r="H14" s="28" t="str">
        <f t="shared" si="1"/>
        <v>/</v>
      </c>
      <c r="I14" s="28" t="str">
        <f t="shared" si="2"/>
        <v/>
      </c>
      <c r="J14" s="27" t="str">
        <f t="shared" si="3"/>
        <v/>
      </c>
      <c r="K14" s="27" t="str">
        <f t="shared" si="4"/>
        <v/>
      </c>
      <c r="L14" s="27" t="str">
        <f t="shared" si="5"/>
        <v/>
      </c>
      <c r="M14" s="27" t="str">
        <f t="shared" si="6"/>
        <v>ไม่ผ่าน</v>
      </c>
      <c r="N14" s="7"/>
      <c r="O14" s="7"/>
      <c r="P14" s="7"/>
    </row>
    <row r="15" spans="1:16" s="2" customFormat="1" ht="15" customHeight="1" x14ac:dyDescent="0.2">
      <c r="A15" s="25">
        <v>8</v>
      </c>
      <c r="B15" s="34" t="s">
        <v>703</v>
      </c>
      <c r="C15" s="35" t="s">
        <v>704</v>
      </c>
      <c r="D15" s="22"/>
      <c r="E15" s="22"/>
      <c r="F15" s="22"/>
      <c r="G15" s="27">
        <f t="shared" si="0"/>
        <v>0</v>
      </c>
      <c r="H15" s="28" t="str">
        <f t="shared" si="1"/>
        <v>/</v>
      </c>
      <c r="I15" s="28" t="str">
        <f t="shared" si="2"/>
        <v/>
      </c>
      <c r="J15" s="27" t="str">
        <f t="shared" si="3"/>
        <v/>
      </c>
      <c r="K15" s="27" t="str">
        <f t="shared" si="4"/>
        <v/>
      </c>
      <c r="L15" s="27" t="str">
        <f t="shared" si="5"/>
        <v/>
      </c>
      <c r="M15" s="27" t="str">
        <f t="shared" si="6"/>
        <v>ไม่ผ่าน</v>
      </c>
      <c r="N15" s="7"/>
      <c r="O15" s="7"/>
      <c r="P15" s="7"/>
    </row>
    <row r="16" spans="1:16" s="2" customFormat="1" ht="15" customHeight="1" x14ac:dyDescent="0.2">
      <c r="A16" s="25">
        <v>9</v>
      </c>
      <c r="B16" s="34" t="s">
        <v>705</v>
      </c>
      <c r="C16" s="35" t="s">
        <v>706</v>
      </c>
      <c r="D16" s="22"/>
      <c r="E16" s="22"/>
      <c r="F16" s="22"/>
      <c r="G16" s="27">
        <f t="shared" si="0"/>
        <v>0</v>
      </c>
      <c r="H16" s="28" t="str">
        <f t="shared" si="1"/>
        <v>/</v>
      </c>
      <c r="I16" s="28" t="str">
        <f t="shared" si="2"/>
        <v/>
      </c>
      <c r="J16" s="27" t="str">
        <f t="shared" si="3"/>
        <v/>
      </c>
      <c r="K16" s="27" t="str">
        <f t="shared" si="4"/>
        <v/>
      </c>
      <c r="L16" s="27" t="str">
        <f t="shared" si="5"/>
        <v/>
      </c>
      <c r="M16" s="27" t="str">
        <f t="shared" si="6"/>
        <v>ไม่ผ่าน</v>
      </c>
      <c r="N16" s="7"/>
      <c r="O16" s="7"/>
      <c r="P16" s="7"/>
    </row>
    <row r="17" spans="1:29" s="2" customFormat="1" ht="15" customHeight="1" x14ac:dyDescent="0.2">
      <c r="A17" s="25">
        <v>10</v>
      </c>
      <c r="B17" s="34" t="s">
        <v>707</v>
      </c>
      <c r="C17" s="35" t="s">
        <v>708</v>
      </c>
      <c r="D17" s="22"/>
      <c r="E17" s="22"/>
      <c r="F17" s="22"/>
      <c r="G17" s="27">
        <f t="shared" si="0"/>
        <v>0</v>
      </c>
      <c r="H17" s="28" t="str">
        <f t="shared" si="1"/>
        <v>/</v>
      </c>
      <c r="I17" s="28" t="str">
        <f t="shared" si="2"/>
        <v/>
      </c>
      <c r="J17" s="27" t="str">
        <f t="shared" si="3"/>
        <v/>
      </c>
      <c r="K17" s="27" t="str">
        <f t="shared" si="4"/>
        <v/>
      </c>
      <c r="L17" s="27" t="str">
        <f t="shared" si="5"/>
        <v/>
      </c>
      <c r="M17" s="27" t="str">
        <f t="shared" si="6"/>
        <v>ไม่ผ่าน</v>
      </c>
      <c r="N17" s="7"/>
      <c r="O17" s="7"/>
      <c r="P17" s="7"/>
    </row>
    <row r="18" spans="1:29" s="2" customFormat="1" ht="15" customHeight="1" x14ac:dyDescent="0.2">
      <c r="A18" s="25">
        <v>11</v>
      </c>
      <c r="B18" s="34" t="s">
        <v>709</v>
      </c>
      <c r="C18" s="35" t="s">
        <v>710</v>
      </c>
      <c r="D18" s="22"/>
      <c r="E18" s="22"/>
      <c r="F18" s="22"/>
      <c r="G18" s="27">
        <f t="shared" si="0"/>
        <v>0</v>
      </c>
      <c r="H18" s="28" t="str">
        <f t="shared" si="1"/>
        <v>/</v>
      </c>
      <c r="I18" s="28" t="str">
        <f t="shared" si="2"/>
        <v/>
      </c>
      <c r="J18" s="27" t="str">
        <f t="shared" si="3"/>
        <v/>
      </c>
      <c r="K18" s="27" t="str">
        <f t="shared" si="4"/>
        <v/>
      </c>
      <c r="L18" s="27" t="str">
        <f t="shared" si="5"/>
        <v/>
      </c>
      <c r="M18" s="27" t="str">
        <f t="shared" si="6"/>
        <v>ไม่ผ่าน</v>
      </c>
      <c r="N18" s="7"/>
      <c r="O18" s="7"/>
      <c r="P18" s="7"/>
    </row>
    <row r="19" spans="1:29" s="2" customFormat="1" ht="15" customHeight="1" x14ac:dyDescent="0.2">
      <c r="A19" s="25">
        <v>12</v>
      </c>
      <c r="B19" s="34" t="s">
        <v>711</v>
      </c>
      <c r="C19" s="35" t="s">
        <v>712</v>
      </c>
      <c r="D19" s="22"/>
      <c r="E19" s="22"/>
      <c r="F19" s="22"/>
      <c r="G19" s="27">
        <f t="shared" si="0"/>
        <v>0</v>
      </c>
      <c r="H19" s="28" t="str">
        <f t="shared" si="1"/>
        <v>/</v>
      </c>
      <c r="I19" s="28" t="str">
        <f t="shared" si="2"/>
        <v/>
      </c>
      <c r="J19" s="27" t="str">
        <f t="shared" si="3"/>
        <v/>
      </c>
      <c r="K19" s="27" t="str">
        <f t="shared" si="4"/>
        <v/>
      </c>
      <c r="L19" s="27" t="str">
        <f t="shared" si="5"/>
        <v/>
      </c>
      <c r="M19" s="27" t="str">
        <f t="shared" si="6"/>
        <v>ไม่ผ่าน</v>
      </c>
      <c r="N19" s="7"/>
      <c r="O19" s="7"/>
      <c r="P19" s="7"/>
    </row>
    <row r="20" spans="1:29" s="2" customFormat="1" ht="14.25" customHeight="1" x14ac:dyDescent="0.2">
      <c r="A20" s="25">
        <v>13</v>
      </c>
      <c r="B20" s="34" t="s">
        <v>713</v>
      </c>
      <c r="C20" s="35" t="s">
        <v>714</v>
      </c>
      <c r="D20" s="22"/>
      <c r="E20" s="22"/>
      <c r="F20" s="22"/>
      <c r="G20" s="27">
        <f t="shared" si="0"/>
        <v>0</v>
      </c>
      <c r="H20" s="28" t="str">
        <f t="shared" si="1"/>
        <v>/</v>
      </c>
      <c r="I20" s="28" t="str">
        <f t="shared" si="2"/>
        <v/>
      </c>
      <c r="J20" s="27" t="str">
        <f t="shared" si="3"/>
        <v/>
      </c>
      <c r="K20" s="27" t="str">
        <f t="shared" si="4"/>
        <v/>
      </c>
      <c r="L20" s="27" t="str">
        <f t="shared" si="5"/>
        <v/>
      </c>
      <c r="M20" s="27" t="str">
        <f t="shared" si="6"/>
        <v>ไม่ผ่าน</v>
      </c>
      <c r="N20" s="7"/>
      <c r="O20" s="7"/>
      <c r="P20" s="7"/>
      <c r="Q20" s="5"/>
      <c r="R20" s="4"/>
      <c r="S20" s="4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2" customFormat="1" ht="15" customHeight="1" x14ac:dyDescent="0.2">
      <c r="A21" s="25">
        <v>14</v>
      </c>
      <c r="B21" s="34" t="s">
        <v>715</v>
      </c>
      <c r="C21" s="35" t="s">
        <v>716</v>
      </c>
      <c r="D21" s="22"/>
      <c r="E21" s="22"/>
      <c r="F21" s="22"/>
      <c r="G21" s="27">
        <f t="shared" si="0"/>
        <v>0</v>
      </c>
      <c r="H21" s="28" t="str">
        <f t="shared" si="1"/>
        <v>/</v>
      </c>
      <c r="I21" s="28" t="str">
        <f t="shared" si="2"/>
        <v/>
      </c>
      <c r="J21" s="27" t="str">
        <f t="shared" si="3"/>
        <v/>
      </c>
      <c r="K21" s="27" t="str">
        <f t="shared" si="4"/>
        <v/>
      </c>
      <c r="L21" s="27" t="str">
        <f t="shared" si="5"/>
        <v/>
      </c>
      <c r="M21" s="27" t="str">
        <f t="shared" si="6"/>
        <v>ไม่ผ่าน</v>
      </c>
      <c r="N21" s="7"/>
      <c r="O21" s="7"/>
      <c r="P21" s="7"/>
    </row>
    <row r="22" spans="1:29" s="2" customFormat="1" ht="15" customHeight="1" x14ac:dyDescent="0.2">
      <c r="A22" s="25">
        <v>15</v>
      </c>
      <c r="B22" s="34" t="s">
        <v>717</v>
      </c>
      <c r="C22" s="35" t="s">
        <v>101</v>
      </c>
      <c r="D22" s="22"/>
      <c r="E22" s="22"/>
      <c r="F22" s="22"/>
      <c r="G22" s="27">
        <f t="shared" si="0"/>
        <v>0</v>
      </c>
      <c r="H22" s="28" t="str">
        <f t="shared" si="1"/>
        <v>/</v>
      </c>
      <c r="I22" s="28" t="str">
        <f t="shared" si="2"/>
        <v/>
      </c>
      <c r="J22" s="27" t="str">
        <f t="shared" si="3"/>
        <v/>
      </c>
      <c r="K22" s="27" t="str">
        <f t="shared" si="4"/>
        <v/>
      </c>
      <c r="L22" s="27" t="str">
        <f t="shared" si="5"/>
        <v/>
      </c>
      <c r="M22" s="27" t="str">
        <f t="shared" si="6"/>
        <v>ไม่ผ่าน</v>
      </c>
      <c r="N22" s="7"/>
      <c r="O22" s="7"/>
      <c r="P22" s="7"/>
    </row>
    <row r="23" spans="1:29" s="2" customFormat="1" ht="15" customHeight="1" x14ac:dyDescent="0.2">
      <c r="A23" s="25">
        <v>16</v>
      </c>
      <c r="B23" s="34" t="s">
        <v>718</v>
      </c>
      <c r="C23" s="35" t="s">
        <v>99</v>
      </c>
      <c r="D23" s="22"/>
      <c r="E23" s="22"/>
      <c r="F23" s="22"/>
      <c r="G23" s="27">
        <f t="shared" si="0"/>
        <v>0</v>
      </c>
      <c r="H23" s="28" t="str">
        <f t="shared" si="1"/>
        <v>/</v>
      </c>
      <c r="I23" s="28" t="str">
        <f t="shared" si="2"/>
        <v/>
      </c>
      <c r="J23" s="27" t="str">
        <f t="shared" si="3"/>
        <v/>
      </c>
      <c r="K23" s="27" t="str">
        <f t="shared" si="4"/>
        <v/>
      </c>
      <c r="L23" s="27" t="str">
        <f t="shared" si="5"/>
        <v/>
      </c>
      <c r="M23" s="27" t="str">
        <f t="shared" si="6"/>
        <v>ไม่ผ่าน</v>
      </c>
      <c r="N23" s="7"/>
      <c r="O23" s="7"/>
      <c r="P23" s="7"/>
    </row>
    <row r="24" spans="1:29" s="2" customFormat="1" ht="15" customHeight="1" x14ac:dyDescent="0.2">
      <c r="A24" s="25">
        <v>17</v>
      </c>
      <c r="B24" s="34" t="s">
        <v>719</v>
      </c>
      <c r="C24" s="35" t="s">
        <v>720</v>
      </c>
      <c r="D24" s="22"/>
      <c r="E24" s="22"/>
      <c r="F24" s="22"/>
      <c r="G24" s="27">
        <f t="shared" si="0"/>
        <v>0</v>
      </c>
      <c r="H24" s="28" t="str">
        <f t="shared" si="1"/>
        <v>/</v>
      </c>
      <c r="I24" s="28" t="str">
        <f t="shared" si="2"/>
        <v/>
      </c>
      <c r="J24" s="27" t="str">
        <f t="shared" si="3"/>
        <v/>
      </c>
      <c r="K24" s="27" t="str">
        <f t="shared" si="4"/>
        <v/>
      </c>
      <c r="L24" s="27" t="str">
        <f t="shared" si="5"/>
        <v/>
      </c>
      <c r="M24" s="27" t="str">
        <f t="shared" si="6"/>
        <v>ไม่ผ่าน</v>
      </c>
      <c r="N24" s="7"/>
      <c r="O24" s="7"/>
      <c r="P24" s="7"/>
    </row>
    <row r="25" spans="1:29" s="2" customFormat="1" ht="15" customHeight="1" x14ac:dyDescent="0.2">
      <c r="A25" s="25">
        <v>18</v>
      </c>
      <c r="B25" s="34" t="s">
        <v>721</v>
      </c>
      <c r="C25" s="35" t="s">
        <v>19</v>
      </c>
      <c r="D25" s="22"/>
      <c r="E25" s="22"/>
      <c r="F25" s="22"/>
      <c r="G25" s="27">
        <f t="shared" si="0"/>
        <v>0</v>
      </c>
      <c r="H25" s="28" t="str">
        <f t="shared" si="1"/>
        <v>/</v>
      </c>
      <c r="I25" s="28" t="str">
        <f t="shared" si="2"/>
        <v/>
      </c>
      <c r="J25" s="27" t="str">
        <f t="shared" si="3"/>
        <v/>
      </c>
      <c r="K25" s="27" t="str">
        <f t="shared" si="4"/>
        <v/>
      </c>
      <c r="L25" s="27" t="str">
        <f t="shared" si="5"/>
        <v/>
      </c>
      <c r="M25" s="27" t="str">
        <f t="shared" si="6"/>
        <v>ไม่ผ่าน</v>
      </c>
      <c r="N25" s="7"/>
      <c r="O25" s="7"/>
      <c r="P25" s="7"/>
    </row>
    <row r="26" spans="1:29" s="2" customFormat="1" ht="15" customHeight="1" x14ac:dyDescent="0.2">
      <c r="A26" s="25">
        <v>19</v>
      </c>
      <c r="B26" s="34" t="s">
        <v>722</v>
      </c>
      <c r="C26" s="35" t="s">
        <v>723</v>
      </c>
      <c r="D26" s="22"/>
      <c r="E26" s="22"/>
      <c r="F26" s="22"/>
      <c r="G26" s="27">
        <f t="shared" si="0"/>
        <v>0</v>
      </c>
      <c r="H26" s="28" t="str">
        <f t="shared" si="1"/>
        <v>/</v>
      </c>
      <c r="I26" s="28" t="str">
        <f t="shared" si="2"/>
        <v/>
      </c>
      <c r="J26" s="27" t="str">
        <f t="shared" si="3"/>
        <v/>
      </c>
      <c r="K26" s="27" t="str">
        <f t="shared" si="4"/>
        <v/>
      </c>
      <c r="L26" s="27" t="str">
        <f t="shared" si="5"/>
        <v/>
      </c>
      <c r="M26" s="27" t="str">
        <f t="shared" si="6"/>
        <v>ไม่ผ่าน</v>
      </c>
      <c r="N26" s="7"/>
      <c r="O26" s="7"/>
      <c r="P26" s="7"/>
    </row>
    <row r="27" spans="1:29" s="2" customFormat="1" ht="15" customHeight="1" x14ac:dyDescent="0.2">
      <c r="A27" s="25">
        <v>20</v>
      </c>
      <c r="B27" s="34" t="s">
        <v>724</v>
      </c>
      <c r="C27" s="35" t="s">
        <v>410</v>
      </c>
      <c r="D27" s="22"/>
      <c r="E27" s="22"/>
      <c r="F27" s="22"/>
      <c r="G27" s="27">
        <f t="shared" si="0"/>
        <v>0</v>
      </c>
      <c r="H27" s="28" t="str">
        <f t="shared" si="1"/>
        <v>/</v>
      </c>
      <c r="I27" s="28" t="str">
        <f t="shared" si="2"/>
        <v/>
      </c>
      <c r="J27" s="27" t="str">
        <f t="shared" si="3"/>
        <v/>
      </c>
      <c r="K27" s="27" t="str">
        <f t="shared" si="4"/>
        <v/>
      </c>
      <c r="L27" s="27" t="str">
        <f t="shared" si="5"/>
        <v/>
      </c>
      <c r="M27" s="27" t="str">
        <f t="shared" si="6"/>
        <v>ไม่ผ่าน</v>
      </c>
      <c r="N27" s="7"/>
      <c r="O27" s="7"/>
      <c r="P27" s="7"/>
    </row>
    <row r="28" spans="1:29" s="2" customFormat="1" ht="15" customHeight="1" x14ac:dyDescent="0.2">
      <c r="A28" s="25">
        <v>21</v>
      </c>
      <c r="B28" s="34" t="s">
        <v>725</v>
      </c>
      <c r="C28" s="35" t="s">
        <v>726</v>
      </c>
      <c r="D28" s="22"/>
      <c r="E28" s="22"/>
      <c r="F28" s="22"/>
      <c r="G28" s="27">
        <f t="shared" si="0"/>
        <v>0</v>
      </c>
      <c r="H28" s="28" t="str">
        <f t="shared" si="1"/>
        <v>/</v>
      </c>
      <c r="I28" s="28" t="str">
        <f t="shared" si="2"/>
        <v/>
      </c>
      <c r="J28" s="27" t="str">
        <f t="shared" si="3"/>
        <v/>
      </c>
      <c r="K28" s="27" t="str">
        <f t="shared" si="4"/>
        <v/>
      </c>
      <c r="L28" s="27" t="str">
        <f t="shared" si="5"/>
        <v/>
      </c>
      <c r="M28" s="27" t="str">
        <f t="shared" si="6"/>
        <v>ไม่ผ่าน</v>
      </c>
      <c r="N28" s="7"/>
      <c r="O28" s="7"/>
      <c r="P28" s="7"/>
    </row>
    <row r="29" spans="1:29" s="2" customFormat="1" ht="15" customHeight="1" x14ac:dyDescent="0.2">
      <c r="A29" s="25">
        <v>22</v>
      </c>
      <c r="B29" s="34" t="s">
        <v>727</v>
      </c>
      <c r="C29" s="35" t="s">
        <v>728</v>
      </c>
      <c r="D29" s="22"/>
      <c r="E29" s="22"/>
      <c r="F29" s="22"/>
      <c r="G29" s="27">
        <f t="shared" si="0"/>
        <v>0</v>
      </c>
      <c r="H29" s="28" t="str">
        <f t="shared" si="1"/>
        <v>/</v>
      </c>
      <c r="I29" s="28" t="str">
        <f t="shared" si="2"/>
        <v/>
      </c>
      <c r="J29" s="27" t="str">
        <f t="shared" si="3"/>
        <v/>
      </c>
      <c r="K29" s="27" t="str">
        <f t="shared" si="4"/>
        <v/>
      </c>
      <c r="L29" s="27" t="str">
        <f t="shared" si="5"/>
        <v/>
      </c>
      <c r="M29" s="27" t="str">
        <f t="shared" si="6"/>
        <v>ไม่ผ่าน</v>
      </c>
      <c r="N29" s="7"/>
      <c r="O29" s="7"/>
      <c r="P29" s="7"/>
    </row>
    <row r="30" spans="1:29" s="2" customFormat="1" ht="15" customHeight="1" x14ac:dyDescent="0.2">
      <c r="A30" s="25">
        <v>23</v>
      </c>
      <c r="B30" s="34" t="s">
        <v>729</v>
      </c>
      <c r="C30" s="35" t="s">
        <v>90</v>
      </c>
      <c r="D30" s="22"/>
      <c r="E30" s="22"/>
      <c r="F30" s="22"/>
      <c r="G30" s="27">
        <f t="shared" si="0"/>
        <v>0</v>
      </c>
      <c r="H30" s="28" t="str">
        <f t="shared" si="1"/>
        <v>/</v>
      </c>
      <c r="I30" s="28" t="str">
        <f t="shared" si="2"/>
        <v/>
      </c>
      <c r="J30" s="27" t="str">
        <f t="shared" si="3"/>
        <v/>
      </c>
      <c r="K30" s="27" t="str">
        <f t="shared" si="4"/>
        <v/>
      </c>
      <c r="L30" s="27" t="str">
        <f t="shared" si="5"/>
        <v/>
      </c>
      <c r="M30" s="27" t="str">
        <f t="shared" si="6"/>
        <v>ไม่ผ่าน</v>
      </c>
      <c r="N30" s="7"/>
      <c r="O30" s="7"/>
      <c r="P30" s="7"/>
    </row>
    <row r="31" spans="1:29" s="2" customFormat="1" ht="15" customHeight="1" x14ac:dyDescent="0.2">
      <c r="A31" s="25">
        <v>24</v>
      </c>
      <c r="B31" s="34" t="s">
        <v>730</v>
      </c>
      <c r="C31" s="35" t="s">
        <v>731</v>
      </c>
      <c r="D31" s="22"/>
      <c r="E31" s="22"/>
      <c r="F31" s="22"/>
      <c r="G31" s="27">
        <f t="shared" si="0"/>
        <v>0</v>
      </c>
      <c r="H31" s="28" t="str">
        <f t="shared" si="1"/>
        <v>/</v>
      </c>
      <c r="I31" s="28" t="str">
        <f t="shared" si="2"/>
        <v/>
      </c>
      <c r="J31" s="27" t="str">
        <f t="shared" si="3"/>
        <v/>
      </c>
      <c r="K31" s="27" t="str">
        <f t="shared" si="4"/>
        <v/>
      </c>
      <c r="L31" s="27" t="str">
        <f t="shared" si="5"/>
        <v/>
      </c>
      <c r="M31" s="27" t="str">
        <f t="shared" si="6"/>
        <v>ไม่ผ่าน</v>
      </c>
      <c r="N31" s="7"/>
      <c r="O31" s="7"/>
      <c r="P31" s="7"/>
    </row>
    <row r="32" spans="1:29" s="2" customFormat="1" ht="15" customHeight="1" x14ac:dyDescent="0.2">
      <c r="A32" s="25">
        <v>25</v>
      </c>
      <c r="B32" s="34" t="s">
        <v>732</v>
      </c>
      <c r="C32" s="35" t="s">
        <v>733</v>
      </c>
      <c r="D32" s="22"/>
      <c r="E32" s="22"/>
      <c r="F32" s="22"/>
      <c r="G32" s="27">
        <f t="shared" si="0"/>
        <v>0</v>
      </c>
      <c r="H32" s="28" t="str">
        <f t="shared" si="1"/>
        <v>/</v>
      </c>
      <c r="I32" s="28" t="str">
        <f t="shared" si="2"/>
        <v/>
      </c>
      <c r="J32" s="27" t="str">
        <f t="shared" si="3"/>
        <v/>
      </c>
      <c r="K32" s="27" t="str">
        <f t="shared" si="4"/>
        <v/>
      </c>
      <c r="L32" s="27" t="str">
        <f t="shared" si="5"/>
        <v/>
      </c>
      <c r="M32" s="27" t="str">
        <f t="shared" si="6"/>
        <v>ไม่ผ่าน</v>
      </c>
      <c r="N32" s="7"/>
      <c r="O32" s="7"/>
      <c r="P32" s="7"/>
    </row>
    <row r="33" spans="1:16" s="2" customFormat="1" ht="15" customHeight="1" x14ac:dyDescent="0.2">
      <c r="A33" s="25">
        <v>26</v>
      </c>
      <c r="B33" s="34" t="s">
        <v>256</v>
      </c>
      <c r="C33" s="35" t="s">
        <v>734</v>
      </c>
      <c r="D33" s="22"/>
      <c r="E33" s="22"/>
      <c r="F33" s="22"/>
      <c r="G33" s="27">
        <f t="shared" si="0"/>
        <v>0</v>
      </c>
      <c r="H33" s="28" t="str">
        <f t="shared" si="1"/>
        <v>/</v>
      </c>
      <c r="I33" s="28" t="str">
        <f t="shared" si="2"/>
        <v/>
      </c>
      <c r="J33" s="27" t="str">
        <f t="shared" si="3"/>
        <v/>
      </c>
      <c r="K33" s="27" t="str">
        <f t="shared" si="4"/>
        <v/>
      </c>
      <c r="L33" s="27" t="str">
        <f t="shared" si="5"/>
        <v/>
      </c>
      <c r="M33" s="27" t="str">
        <f t="shared" si="6"/>
        <v>ไม่ผ่าน</v>
      </c>
      <c r="N33" s="7"/>
      <c r="O33" s="7"/>
      <c r="P33" s="7"/>
    </row>
    <row r="34" spans="1:16" s="2" customFormat="1" ht="15" customHeight="1" x14ac:dyDescent="0.2">
      <c r="A34" s="25">
        <v>27</v>
      </c>
      <c r="B34" s="34" t="s">
        <v>735</v>
      </c>
      <c r="C34" s="35" t="s">
        <v>736</v>
      </c>
      <c r="D34" s="22"/>
      <c r="E34" s="22"/>
      <c r="F34" s="22"/>
      <c r="G34" s="27">
        <f t="shared" si="0"/>
        <v>0</v>
      </c>
      <c r="H34" s="28" t="str">
        <f t="shared" si="1"/>
        <v>/</v>
      </c>
      <c r="I34" s="28" t="str">
        <f t="shared" si="2"/>
        <v/>
      </c>
      <c r="J34" s="27" t="str">
        <f t="shared" si="3"/>
        <v/>
      </c>
      <c r="K34" s="27" t="str">
        <f t="shared" si="4"/>
        <v/>
      </c>
      <c r="L34" s="27" t="str">
        <f t="shared" si="5"/>
        <v/>
      </c>
      <c r="M34" s="27" t="str">
        <f t="shared" si="6"/>
        <v>ไม่ผ่าน</v>
      </c>
      <c r="N34" s="7"/>
      <c r="O34" s="7"/>
      <c r="P34" s="7"/>
    </row>
    <row r="35" spans="1:16" s="2" customFormat="1" ht="15" customHeight="1" x14ac:dyDescent="0.2">
      <c r="A35" s="25">
        <v>28</v>
      </c>
      <c r="B35" s="34" t="s">
        <v>737</v>
      </c>
      <c r="C35" s="35" t="s">
        <v>738</v>
      </c>
      <c r="D35" s="22"/>
      <c r="E35" s="22"/>
      <c r="F35" s="22"/>
      <c r="G35" s="27">
        <f t="shared" si="0"/>
        <v>0</v>
      </c>
      <c r="H35" s="28" t="str">
        <f t="shared" si="1"/>
        <v>/</v>
      </c>
      <c r="I35" s="28" t="str">
        <f t="shared" si="2"/>
        <v/>
      </c>
      <c r="J35" s="27" t="str">
        <f t="shared" si="3"/>
        <v/>
      </c>
      <c r="K35" s="27" t="str">
        <f t="shared" si="4"/>
        <v/>
      </c>
      <c r="L35" s="27" t="str">
        <f t="shared" si="5"/>
        <v/>
      </c>
      <c r="M35" s="27" t="str">
        <f t="shared" si="6"/>
        <v>ไม่ผ่าน</v>
      </c>
      <c r="N35" s="7"/>
      <c r="O35" s="7"/>
      <c r="P35" s="7"/>
    </row>
    <row r="36" spans="1:16" s="2" customFormat="1" ht="15" customHeight="1" x14ac:dyDescent="0.2">
      <c r="A36" s="25">
        <v>29</v>
      </c>
      <c r="B36" s="34" t="s">
        <v>739</v>
      </c>
      <c r="C36" s="35" t="s">
        <v>79</v>
      </c>
      <c r="D36" s="22"/>
      <c r="E36" s="22"/>
      <c r="F36" s="22"/>
      <c r="G36" s="27">
        <f t="shared" si="0"/>
        <v>0</v>
      </c>
      <c r="H36" s="28" t="str">
        <f t="shared" si="1"/>
        <v>/</v>
      </c>
      <c r="I36" s="28" t="str">
        <f t="shared" si="2"/>
        <v/>
      </c>
      <c r="J36" s="27" t="str">
        <f t="shared" si="3"/>
        <v/>
      </c>
      <c r="K36" s="27" t="str">
        <f t="shared" si="4"/>
        <v/>
      </c>
      <c r="L36" s="27" t="str">
        <f t="shared" si="5"/>
        <v/>
      </c>
      <c r="M36" s="27" t="str">
        <f t="shared" si="6"/>
        <v>ไม่ผ่าน</v>
      </c>
      <c r="N36" s="7"/>
      <c r="O36" s="7"/>
      <c r="P36" s="7"/>
    </row>
    <row r="37" spans="1:16" s="2" customFormat="1" ht="15" customHeight="1" x14ac:dyDescent="0.2">
      <c r="A37" s="25">
        <v>30</v>
      </c>
      <c r="B37" s="34" t="s">
        <v>740</v>
      </c>
      <c r="C37" s="35" t="s">
        <v>741</v>
      </c>
      <c r="D37" s="22"/>
      <c r="E37" s="22"/>
      <c r="F37" s="22"/>
      <c r="G37" s="27">
        <f t="shared" si="0"/>
        <v>0</v>
      </c>
      <c r="H37" s="28" t="str">
        <f t="shared" si="1"/>
        <v>/</v>
      </c>
      <c r="I37" s="28" t="str">
        <f t="shared" si="2"/>
        <v/>
      </c>
      <c r="J37" s="27" t="str">
        <f t="shared" si="3"/>
        <v/>
      </c>
      <c r="K37" s="27" t="str">
        <f t="shared" si="4"/>
        <v/>
      </c>
      <c r="L37" s="27" t="str">
        <f t="shared" si="5"/>
        <v/>
      </c>
      <c r="M37" s="27" t="str">
        <f t="shared" si="6"/>
        <v>ไม่ผ่าน</v>
      </c>
      <c r="N37" s="7"/>
      <c r="O37" s="7"/>
      <c r="P37" s="7"/>
    </row>
    <row r="38" spans="1:16" s="2" customFormat="1" ht="15" customHeight="1" x14ac:dyDescent="0.2">
      <c r="A38" s="25">
        <v>31</v>
      </c>
      <c r="B38" s="34" t="s">
        <v>742</v>
      </c>
      <c r="C38" s="35" t="s">
        <v>743</v>
      </c>
      <c r="D38" s="22"/>
      <c r="E38" s="22"/>
      <c r="F38" s="22"/>
      <c r="G38" s="27">
        <f t="shared" si="0"/>
        <v>0</v>
      </c>
      <c r="H38" s="28" t="str">
        <f t="shared" si="1"/>
        <v>/</v>
      </c>
      <c r="I38" s="28" t="str">
        <f t="shared" si="2"/>
        <v/>
      </c>
      <c r="J38" s="27" t="str">
        <f t="shared" si="3"/>
        <v/>
      </c>
      <c r="K38" s="27" t="str">
        <f t="shared" si="4"/>
        <v/>
      </c>
      <c r="L38" s="27" t="str">
        <f t="shared" si="5"/>
        <v/>
      </c>
      <c r="M38" s="27" t="str">
        <f t="shared" si="6"/>
        <v>ไม่ผ่าน</v>
      </c>
      <c r="N38" s="7"/>
      <c r="O38" s="7"/>
      <c r="P38" s="7"/>
    </row>
    <row r="39" spans="1:16" s="2" customFormat="1" ht="15" customHeight="1" x14ac:dyDescent="0.2">
      <c r="A39" s="25">
        <v>32</v>
      </c>
      <c r="B39" s="34" t="s">
        <v>744</v>
      </c>
      <c r="C39" s="35" t="s">
        <v>349</v>
      </c>
      <c r="D39" s="22"/>
      <c r="E39" s="22"/>
      <c r="F39" s="22"/>
      <c r="G39" s="27">
        <f t="shared" si="0"/>
        <v>0</v>
      </c>
      <c r="H39" s="28" t="str">
        <f t="shared" si="1"/>
        <v>/</v>
      </c>
      <c r="I39" s="28" t="str">
        <f t="shared" si="2"/>
        <v/>
      </c>
      <c r="J39" s="27" t="str">
        <f t="shared" si="3"/>
        <v/>
      </c>
      <c r="K39" s="27" t="str">
        <f t="shared" si="4"/>
        <v/>
      </c>
      <c r="L39" s="27" t="str">
        <f t="shared" si="5"/>
        <v/>
      </c>
      <c r="M39" s="27" t="str">
        <f t="shared" si="6"/>
        <v>ไม่ผ่าน</v>
      </c>
      <c r="N39" s="7"/>
      <c r="O39" s="7"/>
      <c r="P39" s="7"/>
    </row>
    <row r="40" spans="1:16" s="2" customFormat="1" ht="15" customHeight="1" x14ac:dyDescent="0.2">
      <c r="A40" s="25">
        <v>33</v>
      </c>
      <c r="B40" s="34" t="s">
        <v>745</v>
      </c>
      <c r="C40" s="35" t="s">
        <v>746</v>
      </c>
      <c r="D40" s="22"/>
      <c r="E40" s="22"/>
      <c r="F40" s="22"/>
      <c r="G40" s="27">
        <f t="shared" si="0"/>
        <v>0</v>
      </c>
      <c r="H40" s="28" t="str">
        <f t="shared" si="1"/>
        <v>/</v>
      </c>
      <c r="I40" s="28" t="str">
        <f t="shared" si="2"/>
        <v/>
      </c>
      <c r="J40" s="27" t="str">
        <f t="shared" si="3"/>
        <v/>
      </c>
      <c r="K40" s="27" t="str">
        <f t="shared" si="4"/>
        <v/>
      </c>
      <c r="L40" s="27" t="str">
        <f t="shared" si="5"/>
        <v/>
      </c>
      <c r="M40" s="27" t="str">
        <f t="shared" si="6"/>
        <v>ไม่ผ่าน</v>
      </c>
      <c r="N40" s="7"/>
      <c r="O40" s="7"/>
      <c r="P40" s="7"/>
    </row>
    <row r="41" spans="1:16" s="2" customFormat="1" ht="15" customHeight="1" x14ac:dyDescent="0.2">
      <c r="A41" s="25">
        <v>34</v>
      </c>
      <c r="B41" s="34" t="s">
        <v>747</v>
      </c>
      <c r="C41" s="35" t="s">
        <v>748</v>
      </c>
      <c r="D41" s="22"/>
      <c r="E41" s="22"/>
      <c r="F41" s="22"/>
      <c r="G41" s="27">
        <f t="shared" si="0"/>
        <v>0</v>
      </c>
      <c r="H41" s="28" t="str">
        <f t="shared" si="1"/>
        <v>/</v>
      </c>
      <c r="I41" s="28" t="str">
        <f t="shared" si="2"/>
        <v/>
      </c>
      <c r="J41" s="27" t="str">
        <f t="shared" si="3"/>
        <v/>
      </c>
      <c r="K41" s="27" t="str">
        <f t="shared" si="4"/>
        <v/>
      </c>
      <c r="L41" s="27" t="str">
        <f t="shared" si="5"/>
        <v/>
      </c>
      <c r="M41" s="27" t="str">
        <f t="shared" si="6"/>
        <v>ไม่ผ่าน</v>
      </c>
      <c r="N41" s="7"/>
      <c r="O41" s="7"/>
      <c r="P41" s="7"/>
    </row>
    <row r="42" spans="1:16" s="2" customFormat="1" ht="15" customHeight="1" x14ac:dyDescent="0.2">
      <c r="A42" s="25">
        <v>35</v>
      </c>
      <c r="B42" s="34" t="s">
        <v>749</v>
      </c>
      <c r="C42" s="35" t="s">
        <v>750</v>
      </c>
      <c r="D42" s="22"/>
      <c r="E42" s="22"/>
      <c r="F42" s="22"/>
      <c r="G42" s="27">
        <f t="shared" si="0"/>
        <v>0</v>
      </c>
      <c r="H42" s="28" t="str">
        <f t="shared" si="1"/>
        <v>/</v>
      </c>
      <c r="I42" s="28" t="str">
        <f t="shared" si="2"/>
        <v/>
      </c>
      <c r="J42" s="27" t="str">
        <f t="shared" si="3"/>
        <v/>
      </c>
      <c r="K42" s="27" t="str">
        <f t="shared" si="4"/>
        <v/>
      </c>
      <c r="L42" s="27" t="str">
        <f t="shared" si="5"/>
        <v/>
      </c>
      <c r="M42" s="27" t="str">
        <f t="shared" si="6"/>
        <v>ไม่ผ่าน</v>
      </c>
      <c r="N42" s="7"/>
      <c r="O42" s="7"/>
      <c r="P42" s="7"/>
    </row>
    <row r="43" spans="1:16" s="2" customFormat="1" ht="15" customHeight="1" x14ac:dyDescent="0.2">
      <c r="A43" s="25">
        <v>36</v>
      </c>
      <c r="B43" s="34" t="s">
        <v>751</v>
      </c>
      <c r="C43" s="35" t="s">
        <v>752</v>
      </c>
      <c r="D43" s="22"/>
      <c r="E43" s="22"/>
      <c r="F43" s="22"/>
      <c r="G43" s="27">
        <f t="shared" si="0"/>
        <v>0</v>
      </c>
      <c r="H43" s="28" t="str">
        <f t="shared" si="1"/>
        <v>/</v>
      </c>
      <c r="I43" s="28" t="str">
        <f t="shared" si="2"/>
        <v/>
      </c>
      <c r="J43" s="27" t="str">
        <f t="shared" si="3"/>
        <v/>
      </c>
      <c r="K43" s="27" t="str">
        <f t="shared" si="4"/>
        <v/>
      </c>
      <c r="L43" s="27" t="str">
        <f t="shared" si="5"/>
        <v/>
      </c>
      <c r="M43" s="27" t="str">
        <f t="shared" si="6"/>
        <v>ไม่ผ่าน</v>
      </c>
      <c r="N43" s="7"/>
      <c r="O43" s="7"/>
      <c r="P43" s="7"/>
    </row>
    <row r="44" spans="1:16" s="2" customFormat="1" ht="15" customHeight="1" x14ac:dyDescent="0.2">
      <c r="A44" s="25">
        <v>37</v>
      </c>
      <c r="B44" s="34" t="s">
        <v>753</v>
      </c>
      <c r="C44" s="35" t="s">
        <v>754</v>
      </c>
      <c r="D44" s="22"/>
      <c r="E44" s="22"/>
      <c r="F44" s="22"/>
      <c r="G44" s="27">
        <f t="shared" si="0"/>
        <v>0</v>
      </c>
      <c r="H44" s="28" t="str">
        <f t="shared" si="1"/>
        <v>/</v>
      </c>
      <c r="I44" s="28" t="str">
        <f t="shared" si="2"/>
        <v/>
      </c>
      <c r="J44" s="27" t="str">
        <f t="shared" si="3"/>
        <v/>
      </c>
      <c r="K44" s="27" t="str">
        <f t="shared" si="4"/>
        <v/>
      </c>
      <c r="L44" s="27" t="str">
        <f t="shared" si="5"/>
        <v/>
      </c>
      <c r="M44" s="27" t="str">
        <f t="shared" si="6"/>
        <v>ไม่ผ่าน</v>
      </c>
      <c r="N44" s="7"/>
      <c r="O44" s="7"/>
      <c r="P44" s="7"/>
    </row>
    <row r="45" spans="1:16" s="3" customFormat="1" ht="21" x14ac:dyDescent="0.3">
      <c r="A45" s="25">
        <v>38</v>
      </c>
      <c r="B45" s="34" t="s">
        <v>755</v>
      </c>
      <c r="C45" s="35" t="s">
        <v>756</v>
      </c>
      <c r="D45" s="22"/>
      <c r="E45" s="22"/>
      <c r="F45" s="22"/>
      <c r="G45" s="27">
        <f t="shared" si="0"/>
        <v>0</v>
      </c>
      <c r="H45" s="28" t="str">
        <f t="shared" si="1"/>
        <v>/</v>
      </c>
      <c r="I45" s="28" t="str">
        <f t="shared" si="2"/>
        <v/>
      </c>
      <c r="J45" s="27" t="str">
        <f t="shared" si="3"/>
        <v/>
      </c>
      <c r="K45" s="27" t="str">
        <f t="shared" si="4"/>
        <v/>
      </c>
      <c r="L45" s="27" t="str">
        <f t="shared" si="5"/>
        <v/>
      </c>
      <c r="M45" s="27" t="str">
        <f t="shared" si="6"/>
        <v>ไม่ผ่าน</v>
      </c>
      <c r="N45" s="11"/>
      <c r="O45" s="11"/>
      <c r="P45" s="11"/>
    </row>
    <row r="46" spans="1:16" s="3" customFormat="1" ht="21" x14ac:dyDescent="0.3">
      <c r="A46" s="25">
        <v>39</v>
      </c>
      <c r="B46" s="34" t="s">
        <v>757</v>
      </c>
      <c r="C46" s="35" t="s">
        <v>758</v>
      </c>
      <c r="D46" s="22"/>
      <c r="E46" s="22"/>
      <c r="F46" s="22"/>
      <c r="G46" s="27">
        <f t="shared" si="0"/>
        <v>0</v>
      </c>
      <c r="H46" s="28" t="str">
        <f t="shared" si="1"/>
        <v>/</v>
      </c>
      <c r="I46" s="28" t="str">
        <f t="shared" si="2"/>
        <v/>
      </c>
      <c r="J46" s="27" t="str">
        <f t="shared" si="3"/>
        <v/>
      </c>
      <c r="K46" s="27" t="str">
        <f t="shared" si="4"/>
        <v/>
      </c>
      <c r="L46" s="27" t="str">
        <f t="shared" si="5"/>
        <v/>
      </c>
      <c r="M46" s="27" t="str">
        <f t="shared" si="6"/>
        <v>ไม่ผ่าน</v>
      </c>
      <c r="N46" s="11"/>
      <c r="O46" s="11"/>
      <c r="P46" s="11"/>
    </row>
    <row r="47" spans="1:16" ht="21" x14ac:dyDescent="0.25">
      <c r="A47" s="25">
        <v>40</v>
      </c>
      <c r="B47" s="34" t="s">
        <v>759</v>
      </c>
      <c r="C47" s="35" t="s">
        <v>760</v>
      </c>
      <c r="D47" s="22"/>
      <c r="E47" s="22"/>
      <c r="F47" s="22"/>
      <c r="G47" s="27">
        <f t="shared" si="0"/>
        <v>0</v>
      </c>
      <c r="H47" s="28" t="str">
        <f t="shared" si="1"/>
        <v>/</v>
      </c>
      <c r="I47" s="28" t="str">
        <f t="shared" si="2"/>
        <v/>
      </c>
      <c r="J47" s="27" t="str">
        <f t="shared" si="3"/>
        <v/>
      </c>
      <c r="K47" s="27" t="str">
        <f t="shared" si="4"/>
        <v/>
      </c>
      <c r="L47" s="27" t="str">
        <f t="shared" si="5"/>
        <v/>
      </c>
      <c r="M47" s="27" t="str">
        <f t="shared" si="6"/>
        <v>ไม่ผ่าน</v>
      </c>
    </row>
    <row r="48" spans="1:16" ht="21" x14ac:dyDescent="0.25">
      <c r="A48" s="25">
        <v>41</v>
      </c>
      <c r="B48" s="34" t="s">
        <v>761</v>
      </c>
      <c r="C48" s="35" t="s">
        <v>762</v>
      </c>
      <c r="D48" s="22"/>
      <c r="E48" s="22"/>
      <c r="F48" s="22"/>
      <c r="G48" s="27">
        <f t="shared" si="0"/>
        <v>0</v>
      </c>
      <c r="H48" s="28" t="str">
        <f t="shared" si="1"/>
        <v>/</v>
      </c>
      <c r="I48" s="28" t="str">
        <f t="shared" si="2"/>
        <v/>
      </c>
      <c r="J48" s="27" t="str">
        <f t="shared" si="3"/>
        <v/>
      </c>
      <c r="K48" s="27" t="str">
        <f t="shared" si="4"/>
        <v/>
      </c>
      <c r="L48" s="27" t="str">
        <f t="shared" si="5"/>
        <v/>
      </c>
      <c r="M48" s="27" t="str">
        <f t="shared" si="6"/>
        <v>ไม่ผ่าน</v>
      </c>
    </row>
    <row r="49" spans="1:29" ht="21" x14ac:dyDescent="0.25">
      <c r="A49" s="25">
        <v>42</v>
      </c>
      <c r="B49" s="34" t="s">
        <v>763</v>
      </c>
      <c r="C49" s="35" t="s">
        <v>764</v>
      </c>
      <c r="D49" s="22"/>
      <c r="E49" s="22"/>
      <c r="F49" s="22"/>
      <c r="G49" s="27">
        <f t="shared" si="0"/>
        <v>0</v>
      </c>
      <c r="H49" s="28" t="str">
        <f t="shared" si="1"/>
        <v>/</v>
      </c>
      <c r="I49" s="28" t="str">
        <f t="shared" si="2"/>
        <v/>
      </c>
      <c r="J49" s="27" t="str">
        <f t="shared" si="3"/>
        <v/>
      </c>
      <c r="K49" s="27" t="str">
        <f t="shared" si="4"/>
        <v/>
      </c>
      <c r="L49" s="27" t="str">
        <f t="shared" si="5"/>
        <v/>
      </c>
      <c r="M49" s="27" t="str">
        <f t="shared" si="6"/>
        <v>ไม่ผ่าน</v>
      </c>
    </row>
    <row r="50" spans="1:29" ht="21" x14ac:dyDescent="0.25">
      <c r="A50" s="25">
        <v>43</v>
      </c>
      <c r="B50" s="34" t="s">
        <v>765</v>
      </c>
      <c r="C50" s="35" t="s">
        <v>766</v>
      </c>
      <c r="D50" s="22"/>
      <c r="E50" s="22"/>
      <c r="F50" s="22"/>
      <c r="G50" s="27">
        <f t="shared" si="0"/>
        <v>0</v>
      </c>
      <c r="H50" s="28" t="str">
        <f t="shared" si="1"/>
        <v>/</v>
      </c>
      <c r="I50" s="28" t="str">
        <f t="shared" si="2"/>
        <v/>
      </c>
      <c r="J50" s="27" t="str">
        <f t="shared" si="3"/>
        <v/>
      </c>
      <c r="K50" s="27" t="str">
        <f t="shared" si="4"/>
        <v/>
      </c>
      <c r="L50" s="27" t="str">
        <f t="shared" si="5"/>
        <v/>
      </c>
      <c r="M50" s="27" t="str">
        <f t="shared" si="6"/>
        <v>ไม่ผ่าน</v>
      </c>
    </row>
    <row r="51" spans="1:29" ht="21" x14ac:dyDescent="0.25">
      <c r="A51" s="25">
        <v>44</v>
      </c>
      <c r="B51" s="34" t="s">
        <v>767</v>
      </c>
      <c r="C51" s="35" t="s">
        <v>768</v>
      </c>
      <c r="D51" s="22"/>
      <c r="E51" s="22"/>
      <c r="F51" s="22"/>
      <c r="G51" s="29">
        <f t="shared" ref="G51:G52" si="7">D51+F51+E51</f>
        <v>0</v>
      </c>
      <c r="H51" s="28" t="str">
        <f t="shared" ref="H51:H52" si="8">IF(G51&lt;=9,"/","")</f>
        <v>/</v>
      </c>
      <c r="I51" s="28" t="str">
        <f t="shared" ref="I51:I52" si="9">IF(AND(G51&gt;9,G51&lt;=11),"/","")</f>
        <v/>
      </c>
      <c r="J51" s="29" t="str">
        <f t="shared" ref="J51:J52" si="10">IF(AND(G51&gt;11,G51&lt;=13),"/","")</f>
        <v/>
      </c>
      <c r="K51" s="29" t="str">
        <f t="shared" ref="K51:K52" si="11">IF(AND(G51&gt;13,G51&lt;=15),"/","")</f>
        <v/>
      </c>
      <c r="L51" s="29" t="str">
        <f t="shared" ref="L51:L52" si="12">IF(AND(G51&gt;15,G51&lt;=20),"/","")</f>
        <v/>
      </c>
      <c r="M51" s="29" t="str">
        <f t="shared" ref="M51:M52" si="13">IF(G51&gt;=12,"ผ่าน","ไม่ผ่าน")</f>
        <v>ไม่ผ่าน</v>
      </c>
    </row>
    <row r="52" spans="1:29" s="8" customFormat="1" ht="21" x14ac:dyDescent="0.25">
      <c r="A52" s="25">
        <v>45</v>
      </c>
      <c r="B52" s="34" t="s">
        <v>769</v>
      </c>
      <c r="C52" s="35" t="s">
        <v>770</v>
      </c>
      <c r="D52" s="22"/>
      <c r="E52" s="22"/>
      <c r="F52" s="22"/>
      <c r="G52" s="29">
        <f t="shared" si="7"/>
        <v>0</v>
      </c>
      <c r="H52" s="28" t="str">
        <f t="shared" si="8"/>
        <v>/</v>
      </c>
      <c r="I52" s="28" t="str">
        <f t="shared" si="9"/>
        <v/>
      </c>
      <c r="J52" s="29" t="str">
        <f t="shared" si="10"/>
        <v/>
      </c>
      <c r="K52" s="29" t="str">
        <f t="shared" si="11"/>
        <v/>
      </c>
      <c r="L52" s="29" t="str">
        <f t="shared" si="12"/>
        <v/>
      </c>
      <c r="M52" s="29" t="str">
        <f t="shared" si="13"/>
        <v>ไม่ผ่าน</v>
      </c>
    </row>
    <row r="53" spans="1:29" s="8" customFormat="1" ht="21" x14ac:dyDescent="0.25">
      <c r="A53" s="71" t="s">
        <v>8</v>
      </c>
      <c r="B53" s="72"/>
      <c r="C53" s="72"/>
      <c r="D53" s="72"/>
      <c r="E53" s="72"/>
      <c r="F53" s="72"/>
      <c r="G53" s="72"/>
      <c r="H53" s="72"/>
      <c r="I53" s="72"/>
      <c r="J53" s="73"/>
      <c r="K53" s="70" t="s">
        <v>15</v>
      </c>
      <c r="L53" s="70"/>
      <c r="M53" s="28">
        <f>COUNTIF(M8:M52,"ผ่าน")</f>
        <v>0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8" customFormat="1" ht="21" x14ac:dyDescent="0.45">
      <c r="A54" s="45" t="s">
        <v>9</v>
      </c>
      <c r="B54" s="46"/>
      <c r="C54" s="46"/>
      <c r="D54" s="46"/>
      <c r="E54" s="46"/>
      <c r="F54" s="46"/>
      <c r="G54" s="46"/>
      <c r="H54" s="46"/>
      <c r="I54" s="46"/>
      <c r="J54" s="47"/>
      <c r="K54" s="40" t="s">
        <v>16</v>
      </c>
      <c r="L54" s="40"/>
      <c r="M54" s="28">
        <f>COUNTIF(M8:M52,"ไม่ผ่าน")</f>
        <v>45</v>
      </c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s="8" customFormat="1" ht="21" x14ac:dyDescent="0.25">
      <c r="A55" s="19"/>
      <c r="B55" s="23" t="s">
        <v>57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s="8" customFormat="1" ht="21" x14ac:dyDescent="0.25">
      <c r="A56" s="19"/>
      <c r="B56" s="19"/>
      <c r="C56" s="19"/>
      <c r="D56" s="19"/>
      <c r="E56" s="19"/>
      <c r="F56" s="19"/>
      <c r="G56" s="19" t="s">
        <v>63</v>
      </c>
      <c r="H56" s="19"/>
      <c r="I56" s="19"/>
      <c r="J56" s="19"/>
      <c r="K56" s="19"/>
      <c r="L56" s="19"/>
      <c r="M56" s="19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s="8" customFormat="1" ht="21" x14ac:dyDescent="0.25">
      <c r="A57" s="19"/>
      <c r="B57" s="19"/>
      <c r="C57" s="19"/>
      <c r="D57" s="19"/>
      <c r="E57" s="19"/>
      <c r="F57" s="19"/>
      <c r="G57" s="19"/>
      <c r="H57" s="51" t="s">
        <v>64</v>
      </c>
      <c r="I57" s="51"/>
      <c r="J57" s="51"/>
      <c r="K57" s="51"/>
      <c r="L57" s="19"/>
      <c r="M57" s="19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s="8" customFormat="1" ht="21" x14ac:dyDescent="0.25">
      <c r="A58" s="19"/>
      <c r="B58" s="19"/>
      <c r="C58" s="19"/>
      <c r="D58" s="19"/>
      <c r="E58" s="19"/>
      <c r="F58" s="19"/>
      <c r="G58" s="19"/>
      <c r="H58" s="51" t="s">
        <v>65</v>
      </c>
      <c r="I58" s="51"/>
      <c r="J58" s="51"/>
      <c r="K58" s="51"/>
      <c r="L58" s="19"/>
      <c r="M58" s="19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s="8" customFormat="1" ht="21" x14ac:dyDescent="0.45">
      <c r="A59" s="24"/>
      <c r="B59" s="19"/>
      <c r="C59" s="19"/>
      <c r="D59" s="24"/>
      <c r="E59" s="24"/>
      <c r="F59" s="24"/>
      <c r="G59" s="24"/>
      <c r="H59" s="24"/>
      <c r="I59" s="24"/>
      <c r="J59" s="24"/>
      <c r="K59" s="24"/>
      <c r="L59" s="24"/>
      <c r="M59" s="24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s="8" customFormat="1" ht="21" x14ac:dyDescent="0.45">
      <c r="A60" s="24"/>
      <c r="B60" s="42" t="s">
        <v>12</v>
      </c>
      <c r="C60" s="48" t="s">
        <v>13</v>
      </c>
      <c r="D60" s="49"/>
      <c r="E60" s="50"/>
      <c r="F60" s="41" t="s">
        <v>14</v>
      </c>
      <c r="G60" s="41"/>
      <c r="H60" s="41"/>
      <c r="I60" s="41"/>
      <c r="J60" s="24"/>
      <c r="K60" s="24"/>
      <c r="L60" s="24"/>
      <c r="M60" s="24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s="8" customFormat="1" ht="21" x14ac:dyDescent="0.45">
      <c r="A61" s="24"/>
      <c r="B61" s="43"/>
      <c r="C61" s="45" t="s">
        <v>46</v>
      </c>
      <c r="D61" s="46"/>
      <c r="E61" s="47"/>
      <c r="F61" s="40">
        <f>COUNTIF(L8:L52,"/")</f>
        <v>0</v>
      </c>
      <c r="G61" s="40"/>
      <c r="H61" s="40"/>
      <c r="I61" s="40"/>
      <c r="J61" s="24"/>
      <c r="K61" s="24"/>
      <c r="L61" s="24"/>
      <c r="M61" s="24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s="8" customFormat="1" ht="21" x14ac:dyDescent="0.45">
      <c r="A62" s="24"/>
      <c r="B62" s="43"/>
      <c r="C62" s="45" t="s">
        <v>58</v>
      </c>
      <c r="D62" s="46"/>
      <c r="E62" s="47"/>
      <c r="F62" s="40">
        <f>COUNTIF(K8:K52,"/")</f>
        <v>0</v>
      </c>
      <c r="G62" s="40"/>
      <c r="H62" s="40"/>
      <c r="I62" s="40"/>
      <c r="J62" s="24"/>
      <c r="K62" s="24"/>
      <c r="L62" s="24"/>
      <c r="M62" s="24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s="8" customFormat="1" ht="21" x14ac:dyDescent="0.45">
      <c r="A63" s="24"/>
      <c r="B63" s="43"/>
      <c r="C63" s="45" t="s">
        <v>59</v>
      </c>
      <c r="D63" s="46"/>
      <c r="E63" s="47"/>
      <c r="F63" s="40">
        <f>COUNTIF(J8:J52,"/")</f>
        <v>0</v>
      </c>
      <c r="G63" s="40"/>
      <c r="H63" s="40"/>
      <c r="I63" s="40"/>
      <c r="J63" s="24"/>
      <c r="K63" s="24"/>
      <c r="L63" s="24"/>
      <c r="M63" s="24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s="8" customFormat="1" ht="21" x14ac:dyDescent="0.45">
      <c r="A64" s="24"/>
      <c r="B64" s="43"/>
      <c r="C64" s="45" t="s">
        <v>60</v>
      </c>
      <c r="D64" s="46"/>
      <c r="E64" s="47"/>
      <c r="F64" s="40">
        <f>COUNTIF(I8:I52,"/")</f>
        <v>0</v>
      </c>
      <c r="G64" s="40"/>
      <c r="H64" s="40"/>
      <c r="I64" s="40"/>
      <c r="J64" s="24"/>
      <c r="K64" s="24"/>
      <c r="L64" s="24"/>
      <c r="M64" s="24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s="8" customFormat="1" ht="21" x14ac:dyDescent="0.45">
      <c r="A65" s="24"/>
      <c r="B65" s="44"/>
      <c r="C65" s="45" t="s">
        <v>61</v>
      </c>
      <c r="D65" s="46"/>
      <c r="E65" s="47"/>
      <c r="F65" s="40">
        <f>COUNTIF(H8:H52,"/")</f>
        <v>45</v>
      </c>
      <c r="G65" s="40"/>
      <c r="H65" s="40"/>
      <c r="I65" s="40"/>
      <c r="J65" s="24"/>
      <c r="K65" s="24"/>
      <c r="L65" s="24"/>
      <c r="M65" s="24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s="8" customFormat="1" ht="21" x14ac:dyDescent="0.45">
      <c r="A66" s="24"/>
      <c r="B66" s="19"/>
      <c r="C66" s="19"/>
      <c r="D66" s="24"/>
      <c r="E66" s="24"/>
      <c r="F66" s="24"/>
      <c r="G66" s="24"/>
      <c r="H66" s="24"/>
      <c r="I66" s="24"/>
      <c r="J66" s="24"/>
      <c r="K66" s="24"/>
      <c r="L66" s="24"/>
      <c r="M66" s="24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s="8" customFormat="1" ht="21" x14ac:dyDescent="0.45">
      <c r="A67" s="16"/>
      <c r="B67" s="12"/>
      <c r="C67" s="12"/>
      <c r="D67" s="16"/>
      <c r="E67" s="16"/>
      <c r="F67" s="16"/>
      <c r="G67" s="16"/>
      <c r="H67" s="16"/>
      <c r="I67" s="16"/>
      <c r="J67" s="16"/>
      <c r="K67" s="16"/>
      <c r="L67" s="16"/>
      <c r="M67" s="16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s="8" customFormat="1" ht="21" x14ac:dyDescent="0.45">
      <c r="A68" s="16"/>
      <c r="B68" s="12"/>
      <c r="C68" s="12"/>
      <c r="D68" s="16"/>
      <c r="E68" s="16"/>
      <c r="F68" s="16"/>
      <c r="G68" s="16"/>
      <c r="H68" s="16"/>
      <c r="I68" s="16"/>
      <c r="J68" s="16"/>
      <c r="K68" s="16"/>
      <c r="L68" s="16"/>
      <c r="M68" s="16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s="8" customFormat="1" ht="21" x14ac:dyDescent="0.45">
      <c r="A69" s="16"/>
      <c r="B69" s="12"/>
      <c r="C69" s="12"/>
      <c r="D69" s="16"/>
      <c r="E69" s="16"/>
      <c r="F69" s="16"/>
      <c r="G69" s="16"/>
      <c r="H69" s="16"/>
      <c r="I69" s="16"/>
      <c r="J69" s="16"/>
      <c r="K69" s="16"/>
      <c r="L69" s="16"/>
      <c r="M69" s="16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s="8" customFormat="1" ht="21" x14ac:dyDescent="0.45">
      <c r="A70" s="16"/>
      <c r="B70" s="12"/>
      <c r="C70" s="12"/>
      <c r="D70" s="16"/>
      <c r="E70" s="16"/>
      <c r="F70" s="16"/>
      <c r="G70" s="16"/>
      <c r="H70" s="16"/>
      <c r="I70" s="16"/>
      <c r="J70" s="16"/>
      <c r="K70" s="16"/>
      <c r="L70" s="16"/>
      <c r="M70" s="16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s="8" customFormat="1" ht="21" x14ac:dyDescent="0.45">
      <c r="A71" s="16"/>
      <c r="B71" s="12"/>
      <c r="C71" s="12"/>
      <c r="D71" s="16"/>
      <c r="E71" s="16"/>
      <c r="F71" s="16"/>
      <c r="G71" s="16"/>
      <c r="H71" s="16"/>
      <c r="I71" s="16"/>
      <c r="J71" s="16"/>
      <c r="K71" s="16"/>
      <c r="L71" s="16"/>
      <c r="M71" s="16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s="8" customFormat="1" ht="21" x14ac:dyDescent="0.45">
      <c r="A72" s="16"/>
      <c r="B72" s="12"/>
      <c r="C72" s="12"/>
      <c r="D72" s="16"/>
      <c r="E72" s="16"/>
      <c r="F72" s="16"/>
      <c r="G72" s="16"/>
      <c r="H72" s="16"/>
      <c r="I72" s="16"/>
      <c r="J72" s="16"/>
      <c r="K72" s="16"/>
      <c r="L72" s="16"/>
      <c r="M72" s="16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s="8" customFormat="1" ht="18" x14ac:dyDescent="0.4">
      <c r="A73" s="14"/>
      <c r="B73" s="15"/>
      <c r="C73" s="15"/>
      <c r="D73" s="14"/>
      <c r="E73" s="14"/>
      <c r="F73" s="14"/>
      <c r="G73" s="14"/>
      <c r="H73" s="14"/>
      <c r="I73" s="14"/>
      <c r="J73" s="14"/>
      <c r="K73" s="14"/>
      <c r="L73" s="14"/>
      <c r="M73" s="14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s="8" customFormat="1" ht="18" x14ac:dyDescent="0.4">
      <c r="A74" s="14"/>
      <c r="B74" s="15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s="8" customFormat="1" ht="18" x14ac:dyDescent="0.4">
      <c r="A75" s="14"/>
      <c r="B75" s="15"/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s="8" customFormat="1" ht="18" x14ac:dyDescent="0.4">
      <c r="A76" s="14"/>
      <c r="B76" s="15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s="8" customFormat="1" ht="18" x14ac:dyDescent="0.4">
      <c r="A77" s="14"/>
      <c r="B77" s="15"/>
      <c r="C77" s="15"/>
      <c r="D77" s="14"/>
      <c r="E77" s="14"/>
      <c r="F77" s="14"/>
      <c r="G77" s="14"/>
      <c r="H77" s="14"/>
      <c r="I77" s="14"/>
      <c r="J77" s="14"/>
      <c r="K77" s="14"/>
      <c r="L77" s="14"/>
      <c r="M77" s="14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s="8" customFormat="1" ht="18" x14ac:dyDescent="0.4">
      <c r="A78" s="14"/>
      <c r="B78" s="15"/>
      <c r="C78" s="15"/>
      <c r="D78" s="14"/>
      <c r="E78" s="14"/>
      <c r="F78" s="14"/>
      <c r="G78" s="14"/>
      <c r="H78" s="14"/>
      <c r="I78" s="14"/>
      <c r="J78" s="14"/>
      <c r="K78" s="14"/>
      <c r="L78" s="14"/>
      <c r="M78" s="14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s="8" customFormat="1" ht="18" x14ac:dyDescent="0.4">
      <c r="A79" s="14"/>
      <c r="B79" s="15"/>
      <c r="C79" s="15"/>
      <c r="D79" s="14"/>
      <c r="E79" s="14"/>
      <c r="F79" s="14"/>
      <c r="G79" s="14"/>
      <c r="H79" s="14"/>
      <c r="I79" s="14"/>
      <c r="J79" s="14"/>
      <c r="K79" s="14"/>
      <c r="L79" s="14"/>
      <c r="M79" s="14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8" x14ac:dyDescent="0.4">
      <c r="A80" s="14"/>
      <c r="B80" s="15"/>
      <c r="C80" s="15"/>
      <c r="D80" s="14"/>
      <c r="E80" s="14"/>
      <c r="F80" s="14"/>
      <c r="G80" s="14"/>
      <c r="H80" s="14"/>
      <c r="I80" s="14"/>
      <c r="J80" s="14"/>
      <c r="K80" s="14"/>
      <c r="L80" s="14"/>
      <c r="M80" s="14"/>
    </row>
  </sheetData>
  <mergeCells count="35">
    <mergeCell ref="A1:M1"/>
    <mergeCell ref="A2:M2"/>
    <mergeCell ref="A3:M3"/>
    <mergeCell ref="A5:A7"/>
    <mergeCell ref="B5:B7"/>
    <mergeCell ref="C5:C7"/>
    <mergeCell ref="D5:F5"/>
    <mergeCell ref="G5:G7"/>
    <mergeCell ref="H5:L5"/>
    <mergeCell ref="M5:M7"/>
    <mergeCell ref="H58:K58"/>
    <mergeCell ref="D6:D7"/>
    <mergeCell ref="E6:E7"/>
    <mergeCell ref="F6:F7"/>
    <mergeCell ref="H6:H7"/>
    <mergeCell ref="I6:I7"/>
    <mergeCell ref="J6:L6"/>
    <mergeCell ref="A53:J53"/>
    <mergeCell ref="K53:L53"/>
    <mergeCell ref="A54:J54"/>
    <mergeCell ref="K54:L54"/>
    <mergeCell ref="H57:K57"/>
    <mergeCell ref="F64:I64"/>
    <mergeCell ref="C65:E65"/>
    <mergeCell ref="F65:I65"/>
    <mergeCell ref="B60:B65"/>
    <mergeCell ref="C60:E60"/>
    <mergeCell ref="F60:I60"/>
    <mergeCell ref="C61:E61"/>
    <mergeCell ref="F61:I61"/>
    <mergeCell ref="C62:E62"/>
    <mergeCell ref="F62:I62"/>
    <mergeCell ref="C63:E63"/>
    <mergeCell ref="F63:I63"/>
    <mergeCell ref="C64:E64"/>
  </mergeCells>
  <pageMargins left="0.55118110236220474" right="0.19685039370078741" top="0.39370078740157483" bottom="0.15748031496062992" header="0.11811023622047245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ห้อง 1 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</vt:vector>
  </TitlesOfParts>
  <Company>prachinburi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lenovo</cp:lastModifiedBy>
  <cp:lastPrinted>2019-03-09T07:19:07Z</cp:lastPrinted>
  <dcterms:created xsi:type="dcterms:W3CDTF">2005-03-17T02:29:30Z</dcterms:created>
  <dcterms:modified xsi:type="dcterms:W3CDTF">2020-12-19T07:41:35Z</dcterms:modified>
</cp:coreProperties>
</file>