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activeTab="7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1" i="2" l="1"/>
  <c r="M51" i="2" s="1"/>
  <c r="N51" i="2" l="1"/>
  <c r="P51" i="2"/>
  <c r="L51" i="2"/>
  <c r="O51" i="2"/>
  <c r="K29" i="11"/>
  <c r="L29" i="11" s="1"/>
  <c r="M28" i="11"/>
  <c r="K28" i="11"/>
  <c r="P28" i="11" s="1"/>
  <c r="K27" i="11"/>
  <c r="P27" i="11" s="1"/>
  <c r="K26" i="11"/>
  <c r="P26" i="11" s="1"/>
  <c r="K25" i="11"/>
  <c r="O25" i="11" s="1"/>
  <c r="K24" i="11"/>
  <c r="P24" i="11" s="1"/>
  <c r="K23" i="11"/>
  <c r="P23" i="11" s="1"/>
  <c r="K22" i="11"/>
  <c r="P22" i="11" s="1"/>
  <c r="K21" i="11"/>
  <c r="O21" i="11" s="1"/>
  <c r="K20" i="11"/>
  <c r="P20" i="11" s="1"/>
  <c r="K19" i="11"/>
  <c r="O19" i="11" s="1"/>
  <c r="K18" i="11"/>
  <c r="P18" i="11" s="1"/>
  <c r="K17" i="11"/>
  <c r="P17" i="11" s="1"/>
  <c r="K16" i="11"/>
  <c r="P16" i="11" s="1"/>
  <c r="O15" i="11"/>
  <c r="K15" i="11"/>
  <c r="P15" i="11" s="1"/>
  <c r="K14" i="11"/>
  <c r="P14" i="11" s="1"/>
  <c r="K13" i="11"/>
  <c r="P13" i="11" s="1"/>
  <c r="K12" i="11"/>
  <c r="P12" i="11" s="1"/>
  <c r="K11" i="11"/>
  <c r="O11" i="11" s="1"/>
  <c r="K10" i="11"/>
  <c r="P10" i="11" s="1"/>
  <c r="K9" i="11"/>
  <c r="L9" i="11" s="1"/>
  <c r="K8" i="11"/>
  <c r="P8" i="11" s="1"/>
  <c r="K28" i="10"/>
  <c r="P28" i="10" s="1"/>
  <c r="K27" i="10"/>
  <c r="P27" i="10" s="1"/>
  <c r="K26" i="10"/>
  <c r="P26" i="10" s="1"/>
  <c r="K25" i="10"/>
  <c r="P25" i="10" s="1"/>
  <c r="K24" i="10"/>
  <c r="P24" i="10" s="1"/>
  <c r="K23" i="10"/>
  <c r="L23" i="10" s="1"/>
  <c r="K22" i="10"/>
  <c r="P22" i="10" s="1"/>
  <c r="K21" i="10"/>
  <c r="P21" i="10" s="1"/>
  <c r="K20" i="10"/>
  <c r="P20" i="10" s="1"/>
  <c r="K19" i="10"/>
  <c r="P19" i="10" s="1"/>
  <c r="K18" i="10"/>
  <c r="P18" i="10" s="1"/>
  <c r="K17" i="10"/>
  <c r="P17" i="10" s="1"/>
  <c r="K16" i="10"/>
  <c r="P16" i="10" s="1"/>
  <c r="K15" i="10"/>
  <c r="P15" i="10" s="1"/>
  <c r="K14" i="10"/>
  <c r="P14" i="10" s="1"/>
  <c r="K13" i="10"/>
  <c r="P13" i="10" s="1"/>
  <c r="K12" i="10"/>
  <c r="P12" i="10" s="1"/>
  <c r="K11" i="10"/>
  <c r="O11" i="10" s="1"/>
  <c r="K10" i="10"/>
  <c r="P10" i="10" s="1"/>
  <c r="O9" i="10"/>
  <c r="K9" i="10"/>
  <c r="N9" i="10" s="1"/>
  <c r="K8" i="10"/>
  <c r="P8" i="10" s="1"/>
  <c r="P43" i="9"/>
  <c r="L43" i="9"/>
  <c r="K43" i="9"/>
  <c r="O43" i="9" s="1"/>
  <c r="K42" i="9"/>
  <c r="O42" i="9" s="1"/>
  <c r="K41" i="9"/>
  <c r="O41" i="9" s="1"/>
  <c r="N40" i="9"/>
  <c r="M40" i="9"/>
  <c r="L40" i="9"/>
  <c r="K40" i="9"/>
  <c r="O40" i="9" s="1"/>
  <c r="P39" i="9"/>
  <c r="L39" i="9"/>
  <c r="K39" i="9"/>
  <c r="O39" i="9" s="1"/>
  <c r="K38" i="9"/>
  <c r="O38" i="9" s="1"/>
  <c r="K37" i="9"/>
  <c r="O37" i="9" s="1"/>
  <c r="N36" i="9"/>
  <c r="L36" i="9"/>
  <c r="K36" i="9"/>
  <c r="O36" i="9" s="1"/>
  <c r="P35" i="9"/>
  <c r="L35" i="9"/>
  <c r="K35" i="9"/>
  <c r="O35" i="9" s="1"/>
  <c r="M34" i="9"/>
  <c r="K34" i="9"/>
  <c r="O34" i="9" s="1"/>
  <c r="N33" i="9"/>
  <c r="K33" i="9"/>
  <c r="O33" i="9" s="1"/>
  <c r="N32" i="9"/>
  <c r="M32" i="9"/>
  <c r="L32" i="9"/>
  <c r="K32" i="9"/>
  <c r="O32" i="9" s="1"/>
  <c r="P31" i="9"/>
  <c r="L31" i="9"/>
  <c r="K31" i="9"/>
  <c r="O31" i="9" s="1"/>
  <c r="K30" i="9"/>
  <c r="O30" i="9" s="1"/>
  <c r="K29" i="9"/>
  <c r="O29" i="9" s="1"/>
  <c r="N28" i="9"/>
  <c r="L28" i="9"/>
  <c r="K28" i="9"/>
  <c r="O28" i="9" s="1"/>
  <c r="P27" i="9"/>
  <c r="L27" i="9"/>
  <c r="K27" i="9"/>
  <c r="O27" i="9" s="1"/>
  <c r="M26" i="9"/>
  <c r="K26" i="9"/>
  <c r="O26" i="9" s="1"/>
  <c r="N25" i="9"/>
  <c r="K25" i="9"/>
  <c r="O25" i="9" s="1"/>
  <c r="N24" i="9"/>
  <c r="M24" i="9"/>
  <c r="L24" i="9"/>
  <c r="K24" i="9"/>
  <c r="O24" i="9" s="1"/>
  <c r="P23" i="9"/>
  <c r="L23" i="9"/>
  <c r="K23" i="9"/>
  <c r="O23" i="9" s="1"/>
  <c r="K22" i="9"/>
  <c r="O22" i="9" s="1"/>
  <c r="K21" i="9"/>
  <c r="O21" i="9" s="1"/>
  <c r="N20" i="9"/>
  <c r="L20" i="9"/>
  <c r="K20" i="9"/>
  <c r="O20" i="9" s="1"/>
  <c r="P19" i="9"/>
  <c r="L19" i="9"/>
  <c r="K19" i="9"/>
  <c r="O19" i="9" s="1"/>
  <c r="M18" i="9"/>
  <c r="K18" i="9"/>
  <c r="O18" i="9" s="1"/>
  <c r="N17" i="9"/>
  <c r="K17" i="9"/>
  <c r="O17" i="9" s="1"/>
  <c r="N16" i="9"/>
  <c r="M16" i="9"/>
  <c r="L16" i="9"/>
  <c r="K16" i="9"/>
  <c r="O16" i="9" s="1"/>
  <c r="P15" i="9"/>
  <c r="L15" i="9"/>
  <c r="K15" i="9"/>
  <c r="O15" i="9" s="1"/>
  <c r="K14" i="9"/>
  <c r="O14" i="9" s="1"/>
  <c r="K13" i="9"/>
  <c r="O13" i="9" s="1"/>
  <c r="N12" i="9"/>
  <c r="L12" i="9"/>
  <c r="K12" i="9"/>
  <c r="O12" i="9" s="1"/>
  <c r="P11" i="9"/>
  <c r="L11" i="9"/>
  <c r="K11" i="9"/>
  <c r="O11" i="9" s="1"/>
  <c r="M10" i="9"/>
  <c r="K10" i="9"/>
  <c r="O10" i="9" s="1"/>
  <c r="N9" i="9"/>
  <c r="K9" i="9"/>
  <c r="O9" i="9" s="1"/>
  <c r="N8" i="9"/>
  <c r="M8" i="9"/>
  <c r="L8" i="9"/>
  <c r="K8" i="9"/>
  <c r="O8" i="9" s="1"/>
  <c r="K33" i="8"/>
  <c r="O33" i="8" s="1"/>
  <c r="K32" i="8"/>
  <c r="P32" i="8" s="1"/>
  <c r="K31" i="8"/>
  <c r="P31" i="8" s="1"/>
  <c r="K30" i="8"/>
  <c r="P30" i="8" s="1"/>
  <c r="K29" i="8"/>
  <c r="O29" i="8" s="1"/>
  <c r="K28" i="8"/>
  <c r="P28" i="8" s="1"/>
  <c r="K27" i="8"/>
  <c r="L27" i="8" s="1"/>
  <c r="K26" i="8"/>
  <c r="P26" i="8" s="1"/>
  <c r="K25" i="8"/>
  <c r="P25" i="8" s="1"/>
  <c r="K24" i="8"/>
  <c r="P24" i="8" s="1"/>
  <c r="K23" i="8"/>
  <c r="O23" i="8" s="1"/>
  <c r="K22" i="8"/>
  <c r="P22" i="8" s="1"/>
  <c r="O21" i="8"/>
  <c r="K21" i="8"/>
  <c r="N21" i="8" s="1"/>
  <c r="K20" i="8"/>
  <c r="P20" i="8" s="1"/>
  <c r="K19" i="8"/>
  <c r="P19" i="8" s="1"/>
  <c r="K18" i="8"/>
  <c r="P18" i="8" s="1"/>
  <c r="K17" i="8"/>
  <c r="P17" i="8" s="1"/>
  <c r="K16" i="8"/>
  <c r="P16" i="8" s="1"/>
  <c r="O15" i="8"/>
  <c r="K15" i="8"/>
  <c r="P15" i="8" s="1"/>
  <c r="N14" i="8"/>
  <c r="M14" i="8"/>
  <c r="K14" i="8"/>
  <c r="P14" i="8" s="1"/>
  <c r="K13" i="8"/>
  <c r="O13" i="8" s="1"/>
  <c r="N12" i="8"/>
  <c r="M12" i="8"/>
  <c r="K12" i="8"/>
  <c r="P12" i="8" s="1"/>
  <c r="K11" i="8"/>
  <c r="N11" i="8" s="1"/>
  <c r="N10" i="8"/>
  <c r="M10" i="8"/>
  <c r="K10" i="8"/>
  <c r="P10" i="8" s="1"/>
  <c r="K9" i="8"/>
  <c r="P9" i="8" s="1"/>
  <c r="N8" i="8"/>
  <c r="M8" i="8"/>
  <c r="K8" i="8"/>
  <c r="P8" i="8" s="1"/>
  <c r="K50" i="7"/>
  <c r="O50" i="7" s="1"/>
  <c r="K49" i="7"/>
  <c r="O49" i="7" s="1"/>
  <c r="L48" i="7"/>
  <c r="K48" i="7"/>
  <c r="O48" i="7" s="1"/>
  <c r="L47" i="7"/>
  <c r="K47" i="7"/>
  <c r="O47" i="7" s="1"/>
  <c r="M46" i="7"/>
  <c r="L46" i="7"/>
  <c r="K46" i="7"/>
  <c r="O46" i="7" s="1"/>
  <c r="N45" i="7"/>
  <c r="L45" i="7"/>
  <c r="K45" i="7"/>
  <c r="O45" i="7" s="1"/>
  <c r="N44" i="7"/>
  <c r="M44" i="7"/>
  <c r="L44" i="7"/>
  <c r="K44" i="7"/>
  <c r="O44" i="7" s="1"/>
  <c r="P43" i="7"/>
  <c r="N43" i="7"/>
  <c r="L43" i="7"/>
  <c r="K43" i="7"/>
  <c r="O43" i="7" s="1"/>
  <c r="K42" i="7"/>
  <c r="O42" i="7" s="1"/>
  <c r="K41" i="7"/>
  <c r="O41" i="7" s="1"/>
  <c r="L40" i="7"/>
  <c r="K40" i="7"/>
  <c r="O40" i="7" s="1"/>
  <c r="L39" i="7"/>
  <c r="K39" i="7"/>
  <c r="O39" i="7" s="1"/>
  <c r="M38" i="7"/>
  <c r="L38" i="7"/>
  <c r="K38" i="7"/>
  <c r="O38" i="7" s="1"/>
  <c r="N37" i="7"/>
  <c r="L37" i="7"/>
  <c r="K37" i="7"/>
  <c r="O37" i="7" s="1"/>
  <c r="N36" i="7"/>
  <c r="M36" i="7"/>
  <c r="L36" i="7"/>
  <c r="K36" i="7"/>
  <c r="O36" i="7" s="1"/>
  <c r="P35" i="7"/>
  <c r="N35" i="7"/>
  <c r="L35" i="7"/>
  <c r="K35" i="7"/>
  <c r="O35" i="7" s="1"/>
  <c r="K34" i="7"/>
  <c r="O34" i="7" s="1"/>
  <c r="K33" i="7"/>
  <c r="O33" i="7" s="1"/>
  <c r="K32" i="7"/>
  <c r="O32" i="7" s="1"/>
  <c r="K31" i="7"/>
  <c r="O31" i="7" s="1"/>
  <c r="M30" i="7"/>
  <c r="L30" i="7"/>
  <c r="K30" i="7"/>
  <c r="O30" i="7" s="1"/>
  <c r="N29" i="7"/>
  <c r="L29" i="7"/>
  <c r="K29" i="7"/>
  <c r="O29" i="7" s="1"/>
  <c r="N28" i="7"/>
  <c r="M28" i="7"/>
  <c r="L28" i="7"/>
  <c r="K28" i="7"/>
  <c r="O28" i="7" s="1"/>
  <c r="P27" i="7"/>
  <c r="N27" i="7"/>
  <c r="L27" i="7"/>
  <c r="K27" i="7"/>
  <c r="O27" i="7" s="1"/>
  <c r="N26" i="7"/>
  <c r="K26" i="7"/>
  <c r="O26" i="7" s="1"/>
  <c r="P25" i="7"/>
  <c r="K25" i="7"/>
  <c r="O25" i="7" s="1"/>
  <c r="K24" i="7"/>
  <c r="O24" i="7" s="1"/>
  <c r="K23" i="7"/>
  <c r="O23" i="7" s="1"/>
  <c r="M22" i="7"/>
  <c r="L22" i="7"/>
  <c r="K22" i="7"/>
  <c r="O22" i="7" s="1"/>
  <c r="N21" i="7"/>
  <c r="L21" i="7"/>
  <c r="K21" i="7"/>
  <c r="O21" i="7" s="1"/>
  <c r="N20" i="7"/>
  <c r="M20" i="7"/>
  <c r="L20" i="7"/>
  <c r="K20" i="7"/>
  <c r="O20" i="7" s="1"/>
  <c r="P19" i="7"/>
  <c r="N19" i="7"/>
  <c r="L19" i="7"/>
  <c r="K19" i="7"/>
  <c r="O19" i="7" s="1"/>
  <c r="N18" i="7"/>
  <c r="K18" i="7"/>
  <c r="O18" i="7" s="1"/>
  <c r="P17" i="7"/>
  <c r="K17" i="7"/>
  <c r="O17" i="7" s="1"/>
  <c r="K16" i="7"/>
  <c r="O16" i="7" s="1"/>
  <c r="K15" i="7"/>
  <c r="O15" i="7" s="1"/>
  <c r="M14" i="7"/>
  <c r="L14" i="7"/>
  <c r="K14" i="7"/>
  <c r="O14" i="7" s="1"/>
  <c r="N13" i="7"/>
  <c r="L13" i="7"/>
  <c r="K13" i="7"/>
  <c r="O13" i="7" s="1"/>
  <c r="N12" i="7"/>
  <c r="M12" i="7"/>
  <c r="L12" i="7"/>
  <c r="K12" i="7"/>
  <c r="O12" i="7" s="1"/>
  <c r="P11" i="7"/>
  <c r="N11" i="7"/>
  <c r="L11" i="7"/>
  <c r="K11" i="7"/>
  <c r="O11" i="7" s="1"/>
  <c r="N10" i="7"/>
  <c r="K10" i="7"/>
  <c r="O10" i="7" s="1"/>
  <c r="P9" i="7"/>
  <c r="K9" i="7"/>
  <c r="O9" i="7" s="1"/>
  <c r="K8" i="7"/>
  <c r="O8" i="7" s="1"/>
  <c r="G63" i="7" s="1"/>
  <c r="K48" i="6"/>
  <c r="O48" i="6" s="1"/>
  <c r="K47" i="6"/>
  <c r="O47" i="6" s="1"/>
  <c r="L46" i="6"/>
  <c r="K46" i="6"/>
  <c r="O46" i="6" s="1"/>
  <c r="L45" i="6"/>
  <c r="K45" i="6"/>
  <c r="O45" i="6" s="1"/>
  <c r="M44" i="6"/>
  <c r="L44" i="6"/>
  <c r="K44" i="6"/>
  <c r="O44" i="6" s="1"/>
  <c r="N43" i="6"/>
  <c r="L43" i="6"/>
  <c r="K43" i="6"/>
  <c r="O43" i="6" s="1"/>
  <c r="N42" i="6"/>
  <c r="M42" i="6"/>
  <c r="L42" i="6"/>
  <c r="K42" i="6"/>
  <c r="O42" i="6" s="1"/>
  <c r="K41" i="6"/>
  <c r="O41" i="6" s="1"/>
  <c r="L40" i="6"/>
  <c r="K40" i="6"/>
  <c r="O40" i="6" s="1"/>
  <c r="L39" i="6"/>
  <c r="K39" i="6"/>
  <c r="O39" i="6" s="1"/>
  <c r="M38" i="6"/>
  <c r="L38" i="6"/>
  <c r="K38" i="6"/>
  <c r="O38" i="6" s="1"/>
  <c r="N37" i="6"/>
  <c r="K37" i="6"/>
  <c r="O37" i="6" s="1"/>
  <c r="N36" i="6"/>
  <c r="M36" i="6"/>
  <c r="L36" i="6"/>
  <c r="K36" i="6"/>
  <c r="O36" i="6" s="1"/>
  <c r="P35" i="6"/>
  <c r="N35" i="6"/>
  <c r="L35" i="6"/>
  <c r="K35" i="6"/>
  <c r="O35" i="6" s="1"/>
  <c r="K34" i="6"/>
  <c r="O34" i="6" s="1"/>
  <c r="K33" i="6"/>
  <c r="O33" i="6" s="1"/>
  <c r="N32" i="6"/>
  <c r="L32" i="6"/>
  <c r="K32" i="6"/>
  <c r="O32" i="6" s="1"/>
  <c r="P31" i="6"/>
  <c r="L31" i="6"/>
  <c r="K31" i="6"/>
  <c r="O31" i="6" s="1"/>
  <c r="M30" i="6"/>
  <c r="K30" i="6"/>
  <c r="O30" i="6" s="1"/>
  <c r="N29" i="6"/>
  <c r="K29" i="6"/>
  <c r="O29" i="6" s="1"/>
  <c r="N28" i="6"/>
  <c r="M28" i="6"/>
  <c r="L28" i="6"/>
  <c r="K28" i="6"/>
  <c r="O28" i="6" s="1"/>
  <c r="P27" i="6"/>
  <c r="N27" i="6"/>
  <c r="L27" i="6"/>
  <c r="K27" i="6"/>
  <c r="O27" i="6" s="1"/>
  <c r="K26" i="6"/>
  <c r="O26" i="6" s="1"/>
  <c r="K25" i="6"/>
  <c r="O25" i="6" s="1"/>
  <c r="N24" i="6"/>
  <c r="L24" i="6"/>
  <c r="K24" i="6"/>
  <c r="O24" i="6" s="1"/>
  <c r="P23" i="6"/>
  <c r="L23" i="6"/>
  <c r="K23" i="6"/>
  <c r="O23" i="6" s="1"/>
  <c r="M22" i="6"/>
  <c r="K22" i="6"/>
  <c r="O22" i="6" s="1"/>
  <c r="N21" i="6"/>
  <c r="K21" i="6"/>
  <c r="O21" i="6" s="1"/>
  <c r="N20" i="6"/>
  <c r="M20" i="6"/>
  <c r="L20" i="6"/>
  <c r="K20" i="6"/>
  <c r="O20" i="6" s="1"/>
  <c r="P19" i="6"/>
  <c r="N19" i="6"/>
  <c r="L19" i="6"/>
  <c r="K19" i="6"/>
  <c r="O19" i="6" s="1"/>
  <c r="K18" i="6"/>
  <c r="O18" i="6" s="1"/>
  <c r="K17" i="6"/>
  <c r="O17" i="6" s="1"/>
  <c r="N16" i="6"/>
  <c r="L16" i="6"/>
  <c r="K16" i="6"/>
  <c r="O16" i="6" s="1"/>
  <c r="P15" i="6"/>
  <c r="L15" i="6"/>
  <c r="K15" i="6"/>
  <c r="O15" i="6" s="1"/>
  <c r="M14" i="6"/>
  <c r="K14" i="6"/>
  <c r="O14" i="6" s="1"/>
  <c r="N13" i="6"/>
  <c r="K13" i="6"/>
  <c r="O13" i="6" s="1"/>
  <c r="N12" i="6"/>
  <c r="M12" i="6"/>
  <c r="L12" i="6"/>
  <c r="K12" i="6"/>
  <c r="O12" i="6" s="1"/>
  <c r="P11" i="6"/>
  <c r="N11" i="6"/>
  <c r="L11" i="6"/>
  <c r="K11" i="6"/>
  <c r="O11" i="6" s="1"/>
  <c r="K10" i="6"/>
  <c r="O10" i="6" s="1"/>
  <c r="K9" i="6"/>
  <c r="O9" i="6" s="1"/>
  <c r="N8" i="6"/>
  <c r="L8" i="6"/>
  <c r="K8" i="6"/>
  <c r="O8" i="6" s="1"/>
  <c r="K20" i="5"/>
  <c r="O20" i="5" s="1"/>
  <c r="K19" i="5"/>
  <c r="O19" i="5" s="1"/>
  <c r="L18" i="5"/>
  <c r="K18" i="5"/>
  <c r="O18" i="5" s="1"/>
  <c r="L17" i="5"/>
  <c r="K17" i="5"/>
  <c r="O17" i="5" s="1"/>
  <c r="M16" i="5"/>
  <c r="L16" i="5"/>
  <c r="K16" i="5"/>
  <c r="O16" i="5" s="1"/>
  <c r="N15" i="5"/>
  <c r="L15" i="5"/>
  <c r="K15" i="5"/>
  <c r="O15" i="5" s="1"/>
  <c r="N14" i="5"/>
  <c r="M14" i="5"/>
  <c r="L14" i="5"/>
  <c r="K14" i="5"/>
  <c r="O14" i="5" s="1"/>
  <c r="P13" i="5"/>
  <c r="N13" i="5"/>
  <c r="L13" i="5"/>
  <c r="K13" i="5"/>
  <c r="O13" i="5" s="1"/>
  <c r="K12" i="5"/>
  <c r="O12" i="5" s="1"/>
  <c r="K11" i="5"/>
  <c r="O11" i="5" s="1"/>
  <c r="L10" i="5"/>
  <c r="K10" i="5"/>
  <c r="O10" i="5" s="1"/>
  <c r="L9" i="5"/>
  <c r="K9" i="5"/>
  <c r="O9" i="5" s="1"/>
  <c r="M8" i="5"/>
  <c r="L8" i="5"/>
  <c r="K8" i="5"/>
  <c r="O8" i="5" s="1"/>
  <c r="G33" i="5" s="1"/>
  <c r="M50" i="4"/>
  <c r="K50" i="4"/>
  <c r="P50" i="4" s="1"/>
  <c r="K49" i="4"/>
  <c r="P49" i="4" s="1"/>
  <c r="M48" i="4"/>
  <c r="K48" i="4"/>
  <c r="P48" i="4" s="1"/>
  <c r="K47" i="4"/>
  <c r="P47" i="4" s="1"/>
  <c r="M46" i="4"/>
  <c r="K46" i="4"/>
  <c r="P46" i="4" s="1"/>
  <c r="K45" i="4"/>
  <c r="P45" i="4" s="1"/>
  <c r="M44" i="4"/>
  <c r="K44" i="4"/>
  <c r="P44" i="4" s="1"/>
  <c r="K43" i="4"/>
  <c r="P43" i="4" s="1"/>
  <c r="M42" i="4"/>
  <c r="K42" i="4"/>
  <c r="P42" i="4" s="1"/>
  <c r="K41" i="4"/>
  <c r="P41" i="4" s="1"/>
  <c r="M40" i="4"/>
  <c r="K40" i="4"/>
  <c r="P40" i="4" s="1"/>
  <c r="K39" i="4"/>
  <c r="P39" i="4" s="1"/>
  <c r="M38" i="4"/>
  <c r="K38" i="4"/>
  <c r="P38" i="4" s="1"/>
  <c r="K37" i="4"/>
  <c r="P37" i="4" s="1"/>
  <c r="M36" i="4"/>
  <c r="K36" i="4"/>
  <c r="P36" i="4" s="1"/>
  <c r="K35" i="4"/>
  <c r="P35" i="4" s="1"/>
  <c r="M34" i="4"/>
  <c r="K34" i="4"/>
  <c r="P34" i="4" s="1"/>
  <c r="K33" i="4"/>
  <c r="P33" i="4" s="1"/>
  <c r="M32" i="4"/>
  <c r="K32" i="4"/>
  <c r="P32" i="4" s="1"/>
  <c r="K31" i="4"/>
  <c r="P31" i="4" s="1"/>
  <c r="M30" i="4"/>
  <c r="K30" i="4"/>
  <c r="P30" i="4" s="1"/>
  <c r="K29" i="4"/>
  <c r="L29" i="4" s="1"/>
  <c r="M28" i="4"/>
  <c r="K28" i="4"/>
  <c r="P28" i="4" s="1"/>
  <c r="K27" i="4"/>
  <c r="O27" i="4" s="1"/>
  <c r="M26" i="4"/>
  <c r="K26" i="4"/>
  <c r="P26" i="4" s="1"/>
  <c r="O25" i="4"/>
  <c r="K25" i="4"/>
  <c r="K24" i="4"/>
  <c r="P24" i="4" s="1"/>
  <c r="K23" i="4"/>
  <c r="K22" i="4"/>
  <c r="P22" i="4" s="1"/>
  <c r="K21" i="4"/>
  <c r="O21" i="4" s="1"/>
  <c r="N20" i="4"/>
  <c r="M20" i="4"/>
  <c r="K20" i="4"/>
  <c r="P20" i="4" s="1"/>
  <c r="K19" i="4"/>
  <c r="N18" i="4"/>
  <c r="M18" i="4"/>
  <c r="K18" i="4"/>
  <c r="P18" i="4" s="1"/>
  <c r="O17" i="4"/>
  <c r="K17" i="4"/>
  <c r="N16" i="4"/>
  <c r="K16" i="4"/>
  <c r="P16" i="4" s="1"/>
  <c r="K15" i="4"/>
  <c r="N14" i="4"/>
  <c r="K14" i="4"/>
  <c r="P14" i="4" s="1"/>
  <c r="K13" i="4"/>
  <c r="O13" i="4" s="1"/>
  <c r="M12" i="4"/>
  <c r="K12" i="4"/>
  <c r="P12" i="4" s="1"/>
  <c r="K11" i="4"/>
  <c r="M10" i="4"/>
  <c r="K10" i="4"/>
  <c r="P10" i="4" s="1"/>
  <c r="O9" i="4"/>
  <c r="K9" i="4"/>
  <c r="K8" i="4"/>
  <c r="P8" i="4" s="1"/>
  <c r="K51" i="3"/>
  <c r="O51" i="3" s="1"/>
  <c r="K50" i="3"/>
  <c r="P50" i="3" s="1"/>
  <c r="O49" i="3"/>
  <c r="K49" i="3"/>
  <c r="K48" i="3"/>
  <c r="P48" i="3" s="1"/>
  <c r="K47" i="3"/>
  <c r="K46" i="3"/>
  <c r="P46" i="3" s="1"/>
  <c r="O45" i="3"/>
  <c r="K45" i="3"/>
  <c r="N44" i="3"/>
  <c r="M44" i="3"/>
  <c r="K44" i="3"/>
  <c r="P44" i="3" s="1"/>
  <c r="K43" i="3"/>
  <c r="O43" i="3" s="1"/>
  <c r="N42" i="3"/>
  <c r="M42" i="3"/>
  <c r="K42" i="3"/>
  <c r="P42" i="3" s="1"/>
  <c r="K41" i="3"/>
  <c r="O41" i="3" s="1"/>
  <c r="N40" i="3"/>
  <c r="M40" i="3"/>
  <c r="K40" i="3"/>
  <c r="P40" i="3" s="1"/>
  <c r="K39" i="3"/>
  <c r="N38" i="3"/>
  <c r="M38" i="3"/>
  <c r="K38" i="3"/>
  <c r="P38" i="3" s="1"/>
  <c r="K37" i="3"/>
  <c r="O37" i="3" s="1"/>
  <c r="K36" i="3"/>
  <c r="P36" i="3" s="1"/>
  <c r="O35" i="3"/>
  <c r="K35" i="3"/>
  <c r="P35" i="3" s="1"/>
  <c r="K34" i="3"/>
  <c r="P34" i="3" s="1"/>
  <c r="K33" i="3"/>
  <c r="P33" i="3" s="1"/>
  <c r="K32" i="3"/>
  <c r="P32" i="3" s="1"/>
  <c r="K31" i="3"/>
  <c r="P31" i="3" s="1"/>
  <c r="K30" i="3"/>
  <c r="P30" i="3" s="1"/>
  <c r="P29" i="3"/>
  <c r="K29" i="3"/>
  <c r="L29" i="3" s="1"/>
  <c r="N28" i="3"/>
  <c r="M28" i="3"/>
  <c r="K28" i="3"/>
  <c r="P28" i="3" s="1"/>
  <c r="K27" i="3"/>
  <c r="P27" i="3" s="1"/>
  <c r="N26" i="3"/>
  <c r="K26" i="3"/>
  <c r="P26" i="3" s="1"/>
  <c r="P25" i="3"/>
  <c r="O25" i="3"/>
  <c r="K25" i="3"/>
  <c r="L25" i="3" s="1"/>
  <c r="N24" i="3"/>
  <c r="M24" i="3"/>
  <c r="K24" i="3"/>
  <c r="P24" i="3" s="1"/>
  <c r="K23" i="3"/>
  <c r="N22" i="3"/>
  <c r="M22" i="3"/>
  <c r="K22" i="3"/>
  <c r="P22" i="3" s="1"/>
  <c r="K21" i="3"/>
  <c r="L21" i="3" s="1"/>
  <c r="K20" i="3"/>
  <c r="P20" i="3" s="1"/>
  <c r="O19" i="3"/>
  <c r="K19" i="3"/>
  <c r="P19" i="3" s="1"/>
  <c r="K18" i="3"/>
  <c r="P18" i="3" s="1"/>
  <c r="K17" i="3"/>
  <c r="O17" i="3" s="1"/>
  <c r="N16" i="3"/>
  <c r="M16" i="3"/>
  <c r="K16" i="3"/>
  <c r="P16" i="3" s="1"/>
  <c r="K15" i="3"/>
  <c r="L15" i="3" s="1"/>
  <c r="N14" i="3"/>
  <c r="M14" i="3"/>
  <c r="K14" i="3"/>
  <c r="P14" i="3" s="1"/>
  <c r="P13" i="3"/>
  <c r="L13" i="3"/>
  <c r="K13" i="3"/>
  <c r="K12" i="3"/>
  <c r="P12" i="3" s="1"/>
  <c r="K11" i="3"/>
  <c r="P11" i="3" s="1"/>
  <c r="N10" i="3"/>
  <c r="M10" i="3"/>
  <c r="K10" i="3"/>
  <c r="P10" i="3" s="1"/>
  <c r="K9" i="3"/>
  <c r="O9" i="3" s="1"/>
  <c r="K8" i="3"/>
  <c r="P8" i="3" s="1"/>
  <c r="K50" i="2"/>
  <c r="N50" i="2" s="1"/>
  <c r="K49" i="2"/>
  <c r="P49" i="2" s="1"/>
  <c r="K48" i="2"/>
  <c r="N48" i="2" s="1"/>
  <c r="K47" i="2"/>
  <c r="P47" i="2" s="1"/>
  <c r="K46" i="2"/>
  <c r="N46" i="2" s="1"/>
  <c r="K45" i="2"/>
  <c r="P45" i="2" s="1"/>
  <c r="K44" i="2"/>
  <c r="N44" i="2" s="1"/>
  <c r="K43" i="2"/>
  <c r="P43" i="2" s="1"/>
  <c r="K42" i="2"/>
  <c r="N42" i="2" s="1"/>
  <c r="K41" i="2"/>
  <c r="P41" i="2" s="1"/>
  <c r="K40" i="2"/>
  <c r="N40" i="2" s="1"/>
  <c r="K39" i="2"/>
  <c r="P39" i="2" s="1"/>
  <c r="K38" i="2"/>
  <c r="N38" i="2" s="1"/>
  <c r="K37" i="2"/>
  <c r="P37" i="2" s="1"/>
  <c r="K36" i="2"/>
  <c r="N36" i="2" s="1"/>
  <c r="K35" i="2"/>
  <c r="P35" i="2" s="1"/>
  <c r="K34" i="2"/>
  <c r="N34" i="2" s="1"/>
  <c r="K33" i="2"/>
  <c r="P33" i="2" s="1"/>
  <c r="K32" i="2"/>
  <c r="N32" i="2" s="1"/>
  <c r="K31" i="2"/>
  <c r="P31" i="2" s="1"/>
  <c r="K30" i="2"/>
  <c r="N30" i="2" s="1"/>
  <c r="K29" i="2"/>
  <c r="P29" i="2" s="1"/>
  <c r="K28" i="2"/>
  <c r="N28" i="2" s="1"/>
  <c r="K27" i="2"/>
  <c r="P27" i="2" s="1"/>
  <c r="K26" i="2"/>
  <c r="N26" i="2" s="1"/>
  <c r="K25" i="2"/>
  <c r="P25" i="2" s="1"/>
  <c r="K24" i="2"/>
  <c r="N24" i="2" s="1"/>
  <c r="K23" i="2"/>
  <c r="P23" i="2" s="1"/>
  <c r="K22" i="2"/>
  <c r="N22" i="2" s="1"/>
  <c r="K21" i="2"/>
  <c r="P21" i="2" s="1"/>
  <c r="K20" i="2"/>
  <c r="N20" i="2" s="1"/>
  <c r="K19" i="2"/>
  <c r="P19" i="2" s="1"/>
  <c r="K18" i="2"/>
  <c r="N18" i="2" s="1"/>
  <c r="M17" i="2"/>
  <c r="K17" i="2"/>
  <c r="P17" i="2" s="1"/>
  <c r="K16" i="2"/>
  <c r="N16" i="2" s="1"/>
  <c r="K15" i="2"/>
  <c r="P15" i="2" s="1"/>
  <c r="K14" i="2"/>
  <c r="N14" i="2" s="1"/>
  <c r="K13" i="2"/>
  <c r="P13" i="2" s="1"/>
  <c r="K12" i="2"/>
  <c r="N12" i="2" s="1"/>
  <c r="K11" i="2"/>
  <c r="P11" i="2" s="1"/>
  <c r="K10" i="2"/>
  <c r="N10" i="2" s="1"/>
  <c r="K9" i="2"/>
  <c r="P9" i="2" s="1"/>
  <c r="K8" i="2"/>
  <c r="N8" i="2" s="1"/>
  <c r="K50" i="1"/>
  <c r="L50" i="1" s="1"/>
  <c r="K51" i="1"/>
  <c r="M51" i="1" s="1"/>
  <c r="M8" i="11" l="1"/>
  <c r="M10" i="11"/>
  <c r="M12" i="11"/>
  <c r="M14" i="11"/>
  <c r="N8" i="11"/>
  <c r="N10" i="11"/>
  <c r="N12" i="11"/>
  <c r="N14" i="11"/>
  <c r="M16" i="11"/>
  <c r="M18" i="11"/>
  <c r="M20" i="11"/>
  <c r="M22" i="11"/>
  <c r="M24" i="11"/>
  <c r="M26" i="11"/>
  <c r="N16" i="11"/>
  <c r="N18" i="11"/>
  <c r="N20" i="11"/>
  <c r="N22" i="11"/>
  <c r="N24" i="11"/>
  <c r="N26" i="11"/>
  <c r="N28" i="11"/>
  <c r="N8" i="10"/>
  <c r="M10" i="10"/>
  <c r="M12" i="10"/>
  <c r="M14" i="10"/>
  <c r="M16" i="10"/>
  <c r="M18" i="10"/>
  <c r="M20" i="10"/>
  <c r="M22" i="10"/>
  <c r="M24" i="10"/>
  <c r="M26" i="10"/>
  <c r="M28" i="10"/>
  <c r="N10" i="10"/>
  <c r="N12" i="10"/>
  <c r="N14" i="10"/>
  <c r="N16" i="10"/>
  <c r="N18" i="10"/>
  <c r="N20" i="10"/>
  <c r="N22" i="10"/>
  <c r="N24" i="10"/>
  <c r="N26" i="10"/>
  <c r="N28" i="10"/>
  <c r="M8" i="10"/>
  <c r="P14" i="9"/>
  <c r="G56" i="9"/>
  <c r="P8" i="9"/>
  <c r="P9" i="9"/>
  <c r="N10" i="9"/>
  <c r="N11" i="9"/>
  <c r="G55" i="9" s="1"/>
  <c r="M12" i="9"/>
  <c r="L13" i="9"/>
  <c r="L14" i="9"/>
  <c r="P16" i="9"/>
  <c r="P17" i="9"/>
  <c r="N18" i="9"/>
  <c r="N19" i="9"/>
  <c r="M20" i="9"/>
  <c r="L21" i="9"/>
  <c r="L22" i="9"/>
  <c r="P24" i="9"/>
  <c r="P25" i="9"/>
  <c r="N26" i="9"/>
  <c r="N27" i="9"/>
  <c r="M28" i="9"/>
  <c r="L29" i="9"/>
  <c r="L30" i="9"/>
  <c r="P32" i="9"/>
  <c r="P33" i="9"/>
  <c r="N34" i="9"/>
  <c r="N35" i="9"/>
  <c r="M36" i="9"/>
  <c r="L37" i="9"/>
  <c r="L38" i="9"/>
  <c r="P40" i="9"/>
  <c r="P41" i="9"/>
  <c r="N42" i="9"/>
  <c r="N43" i="9"/>
  <c r="P10" i="9"/>
  <c r="N13" i="9"/>
  <c r="M14" i="9"/>
  <c r="P18" i="9"/>
  <c r="N21" i="9"/>
  <c r="M22" i="9"/>
  <c r="P26" i="9"/>
  <c r="N29" i="9"/>
  <c r="M30" i="9"/>
  <c r="P34" i="9"/>
  <c r="N37" i="9"/>
  <c r="M38" i="9"/>
  <c r="P42" i="9"/>
  <c r="L9" i="9"/>
  <c r="L10" i="9"/>
  <c r="G53" i="9" s="1"/>
  <c r="P12" i="9"/>
  <c r="P13" i="9"/>
  <c r="N14" i="9"/>
  <c r="N15" i="9"/>
  <c r="L17" i="9"/>
  <c r="L18" i="9"/>
  <c r="P20" i="9"/>
  <c r="P21" i="9"/>
  <c r="N22" i="9"/>
  <c r="N23" i="9"/>
  <c r="L25" i="9"/>
  <c r="L26" i="9"/>
  <c r="P28" i="9"/>
  <c r="P29" i="9"/>
  <c r="N30" i="9"/>
  <c r="N31" i="9"/>
  <c r="L33" i="9"/>
  <c r="L34" i="9"/>
  <c r="P36" i="9"/>
  <c r="P37" i="9"/>
  <c r="N38" i="9"/>
  <c r="N39" i="9"/>
  <c r="L41" i="9"/>
  <c r="L42" i="9"/>
  <c r="P22" i="9"/>
  <c r="P30" i="9"/>
  <c r="P38" i="9"/>
  <c r="N41" i="9"/>
  <c r="M42" i="9"/>
  <c r="N16" i="8"/>
  <c r="N18" i="8"/>
  <c r="N20" i="8"/>
  <c r="M22" i="8"/>
  <c r="M24" i="8"/>
  <c r="M26" i="8"/>
  <c r="M28" i="8"/>
  <c r="M30" i="8"/>
  <c r="M32" i="8"/>
  <c r="N22" i="8"/>
  <c r="N24" i="8"/>
  <c r="N26" i="8"/>
  <c r="N28" i="8"/>
  <c r="N30" i="8"/>
  <c r="N32" i="8"/>
  <c r="M16" i="8"/>
  <c r="M18" i="8"/>
  <c r="M20" i="8"/>
  <c r="P8" i="7"/>
  <c r="L31" i="7"/>
  <c r="L32" i="7"/>
  <c r="M8" i="7"/>
  <c r="L9" i="7"/>
  <c r="L10" i="7"/>
  <c r="P12" i="7"/>
  <c r="P13" i="7"/>
  <c r="N14" i="7"/>
  <c r="N15" i="7"/>
  <c r="M16" i="7"/>
  <c r="L17" i="7"/>
  <c r="L18" i="7"/>
  <c r="P20" i="7"/>
  <c r="P21" i="7"/>
  <c r="N22" i="7"/>
  <c r="N23" i="7"/>
  <c r="M24" i="7"/>
  <c r="L25" i="7"/>
  <c r="L26" i="7"/>
  <c r="P28" i="7"/>
  <c r="P29" i="7"/>
  <c r="N30" i="7"/>
  <c r="N31" i="7"/>
  <c r="M32" i="7"/>
  <c r="L33" i="7"/>
  <c r="L34" i="7"/>
  <c r="P36" i="7"/>
  <c r="P37" i="7"/>
  <c r="N38" i="7"/>
  <c r="N39" i="7"/>
  <c r="M40" i="7"/>
  <c r="L41" i="7"/>
  <c r="L42" i="7"/>
  <c r="P44" i="7"/>
  <c r="P45" i="7"/>
  <c r="N46" i="7"/>
  <c r="N47" i="7"/>
  <c r="M48" i="7"/>
  <c r="L49" i="7"/>
  <c r="L50" i="7"/>
  <c r="L8" i="7"/>
  <c r="P10" i="7"/>
  <c r="P18" i="7"/>
  <c r="L23" i="7"/>
  <c r="L24" i="7"/>
  <c r="N8" i="7"/>
  <c r="N9" i="7"/>
  <c r="M10" i="7"/>
  <c r="P14" i="7"/>
  <c r="P15" i="7"/>
  <c r="N16" i="7"/>
  <c r="N17" i="7"/>
  <c r="M18" i="7"/>
  <c r="P22" i="7"/>
  <c r="P23" i="7"/>
  <c r="N24" i="7"/>
  <c r="N25" i="7"/>
  <c r="M26" i="7"/>
  <c r="P30" i="7"/>
  <c r="P31" i="7"/>
  <c r="N32" i="7"/>
  <c r="N33" i="7"/>
  <c r="M34" i="7"/>
  <c r="P38" i="7"/>
  <c r="P39" i="7"/>
  <c r="N40" i="7"/>
  <c r="N41" i="7"/>
  <c r="M42" i="7"/>
  <c r="P46" i="7"/>
  <c r="P47" i="7"/>
  <c r="N48" i="7"/>
  <c r="N49" i="7"/>
  <c r="M50" i="7"/>
  <c r="P16" i="7"/>
  <c r="P24" i="7"/>
  <c r="P32" i="7"/>
  <c r="P33" i="7"/>
  <c r="N34" i="7"/>
  <c r="P40" i="7"/>
  <c r="P41" i="7"/>
  <c r="N42" i="7"/>
  <c r="P48" i="7"/>
  <c r="P49" i="7"/>
  <c r="N50" i="7"/>
  <c r="L15" i="7"/>
  <c r="L16" i="7"/>
  <c r="P26" i="7"/>
  <c r="P34" i="7"/>
  <c r="P42" i="7"/>
  <c r="P50" i="7"/>
  <c r="P8" i="6"/>
  <c r="P9" i="6"/>
  <c r="N10" i="6"/>
  <c r="L13" i="6"/>
  <c r="L14" i="6"/>
  <c r="P16" i="6"/>
  <c r="P17" i="6"/>
  <c r="N18" i="6"/>
  <c r="L21" i="6"/>
  <c r="L22" i="6"/>
  <c r="P24" i="6"/>
  <c r="P25" i="6"/>
  <c r="N26" i="6"/>
  <c r="L29" i="6"/>
  <c r="L30" i="6"/>
  <c r="P32" i="6"/>
  <c r="P33" i="6"/>
  <c r="N34" i="6"/>
  <c r="L37" i="6"/>
  <c r="P40" i="6"/>
  <c r="P41" i="6"/>
  <c r="P48" i="6"/>
  <c r="P42" i="6"/>
  <c r="P43" i="6"/>
  <c r="N44" i="6"/>
  <c r="N45" i="6"/>
  <c r="M46" i="6"/>
  <c r="L47" i="6"/>
  <c r="L48" i="6"/>
  <c r="P10" i="6"/>
  <c r="P26" i="6"/>
  <c r="P34" i="6"/>
  <c r="M8" i="6"/>
  <c r="L9" i="6"/>
  <c r="L10" i="6"/>
  <c r="G58" i="6" s="1"/>
  <c r="P12" i="6"/>
  <c r="P13" i="6"/>
  <c r="N14" i="6"/>
  <c r="N15" i="6"/>
  <c r="M16" i="6"/>
  <c r="L17" i="6"/>
  <c r="L18" i="6"/>
  <c r="P20" i="6"/>
  <c r="P21" i="6"/>
  <c r="N22" i="6"/>
  <c r="N23" i="6"/>
  <c r="M24" i="6"/>
  <c r="L25" i="6"/>
  <c r="L26" i="6"/>
  <c r="P28" i="6"/>
  <c r="P29" i="6"/>
  <c r="N30" i="6"/>
  <c r="N31" i="6"/>
  <c r="M32" i="6"/>
  <c r="L33" i="6"/>
  <c r="L34" i="6"/>
  <c r="P36" i="6"/>
  <c r="P37" i="6"/>
  <c r="N38" i="6"/>
  <c r="N39" i="6"/>
  <c r="M40" i="6"/>
  <c r="L41" i="6"/>
  <c r="P44" i="6"/>
  <c r="P45" i="6"/>
  <c r="N46" i="6"/>
  <c r="N47" i="6"/>
  <c r="M48" i="6"/>
  <c r="P18" i="6"/>
  <c r="N9" i="6"/>
  <c r="G60" i="6" s="1"/>
  <c r="M10" i="6"/>
  <c r="P14" i="6"/>
  <c r="N17" i="6"/>
  <c r="M18" i="6"/>
  <c r="P22" i="6"/>
  <c r="N25" i="6"/>
  <c r="M26" i="6"/>
  <c r="P30" i="6"/>
  <c r="N33" i="6"/>
  <c r="M34" i="6"/>
  <c r="P38" i="6"/>
  <c r="P39" i="6"/>
  <c r="N40" i="6"/>
  <c r="N41" i="6"/>
  <c r="P46" i="6"/>
  <c r="P47" i="6"/>
  <c r="N48" i="6"/>
  <c r="P10" i="5"/>
  <c r="P11" i="5"/>
  <c r="N12" i="5"/>
  <c r="P18" i="5"/>
  <c r="P19" i="5"/>
  <c r="N20" i="5"/>
  <c r="P12" i="5"/>
  <c r="P20" i="5"/>
  <c r="N8" i="5"/>
  <c r="N9" i="5"/>
  <c r="M10" i="5"/>
  <c r="L11" i="5"/>
  <c r="G30" i="5" s="1"/>
  <c r="L12" i="5"/>
  <c r="P14" i="5"/>
  <c r="P15" i="5"/>
  <c r="N16" i="5"/>
  <c r="N17" i="5"/>
  <c r="M18" i="5"/>
  <c r="L19" i="5"/>
  <c r="L20" i="5"/>
  <c r="P8" i="5"/>
  <c r="P22" i="5" s="1"/>
  <c r="P9" i="5"/>
  <c r="N10" i="5"/>
  <c r="N11" i="5"/>
  <c r="M12" i="5"/>
  <c r="P16" i="5"/>
  <c r="P17" i="5"/>
  <c r="N18" i="5"/>
  <c r="N19" i="5"/>
  <c r="M20" i="5"/>
  <c r="M8" i="4"/>
  <c r="M22" i="4"/>
  <c r="M24" i="4"/>
  <c r="N8" i="4"/>
  <c r="N24" i="4"/>
  <c r="N22" i="4"/>
  <c r="N10" i="4"/>
  <c r="N12" i="4"/>
  <c r="M14" i="4"/>
  <c r="M16" i="4"/>
  <c r="N26" i="4"/>
  <c r="N28" i="4"/>
  <c r="N30" i="4"/>
  <c r="N32" i="4"/>
  <c r="N34" i="4"/>
  <c r="N36" i="4"/>
  <c r="N38" i="4"/>
  <c r="N40" i="4"/>
  <c r="N42" i="4"/>
  <c r="N44" i="4"/>
  <c r="N46" i="4"/>
  <c r="N48" i="4"/>
  <c r="N50" i="4"/>
  <c r="L33" i="3"/>
  <c r="M34" i="3"/>
  <c r="M8" i="3"/>
  <c r="P9" i="3"/>
  <c r="N12" i="3"/>
  <c r="L17" i="3"/>
  <c r="N18" i="3"/>
  <c r="M20" i="3"/>
  <c r="P21" i="3"/>
  <c r="O27" i="3"/>
  <c r="M30" i="3"/>
  <c r="M32" i="3"/>
  <c r="O33" i="3"/>
  <c r="N34" i="3"/>
  <c r="M36" i="3"/>
  <c r="N46" i="3"/>
  <c r="N48" i="3"/>
  <c r="M50" i="3"/>
  <c r="L9" i="3"/>
  <c r="M12" i="3"/>
  <c r="M18" i="3"/>
  <c r="N8" i="3"/>
  <c r="O11" i="3"/>
  <c r="P17" i="3"/>
  <c r="N20" i="3"/>
  <c r="M26" i="3"/>
  <c r="N30" i="3"/>
  <c r="N32" i="3"/>
  <c r="N36" i="3"/>
  <c r="N50" i="3"/>
  <c r="M46" i="3"/>
  <c r="M48" i="3"/>
  <c r="M33" i="2"/>
  <c r="M13" i="2"/>
  <c r="M29" i="2"/>
  <c r="M45" i="2"/>
  <c r="M49" i="2"/>
  <c r="M21" i="2"/>
  <c r="M37" i="2"/>
  <c r="M9" i="2"/>
  <c r="M25" i="2"/>
  <c r="M41" i="2"/>
  <c r="M11" i="2"/>
  <c r="M19" i="2"/>
  <c r="M27" i="2"/>
  <c r="M35" i="2"/>
  <c r="M43" i="2"/>
  <c r="M15" i="2"/>
  <c r="M23" i="2"/>
  <c r="M31" i="2"/>
  <c r="M39" i="2"/>
  <c r="M47" i="2"/>
  <c r="O51" i="1"/>
  <c r="O50" i="1"/>
  <c r="P11" i="11"/>
  <c r="L15" i="11"/>
  <c r="L17" i="11"/>
  <c r="P21" i="11"/>
  <c r="L25" i="11"/>
  <c r="P25" i="11"/>
  <c r="L27" i="11"/>
  <c r="P29" i="11"/>
  <c r="O8" i="11"/>
  <c r="M9" i="11"/>
  <c r="O10" i="11"/>
  <c r="M11" i="11"/>
  <c r="O12" i="11"/>
  <c r="M13" i="11"/>
  <c r="O14" i="11"/>
  <c r="M15" i="11"/>
  <c r="O16" i="11"/>
  <c r="M17" i="11"/>
  <c r="O18" i="11"/>
  <c r="M19" i="11"/>
  <c r="O20" i="11"/>
  <c r="M21" i="11"/>
  <c r="O22" i="11"/>
  <c r="M23" i="11"/>
  <c r="O24" i="11"/>
  <c r="M25" i="11"/>
  <c r="O26" i="11"/>
  <c r="M27" i="11"/>
  <c r="O28" i="11"/>
  <c r="M29" i="11"/>
  <c r="P9" i="11"/>
  <c r="P31" i="11" s="1"/>
  <c r="L11" i="11"/>
  <c r="L19" i="11"/>
  <c r="P19" i="11"/>
  <c r="L21" i="11"/>
  <c r="L23" i="11"/>
  <c r="L8" i="11"/>
  <c r="N9" i="11"/>
  <c r="L10" i="11"/>
  <c r="N11" i="11"/>
  <c r="L12" i="11"/>
  <c r="N13" i="11"/>
  <c r="L14" i="11"/>
  <c r="N15" i="11"/>
  <c r="L16" i="11"/>
  <c r="N17" i="11"/>
  <c r="L18" i="11"/>
  <c r="N19" i="11"/>
  <c r="L20" i="11"/>
  <c r="N21" i="11"/>
  <c r="L22" i="11"/>
  <c r="N23" i="11"/>
  <c r="L24" i="11"/>
  <c r="N25" i="11"/>
  <c r="L26" i="11"/>
  <c r="N27" i="11"/>
  <c r="L28" i="11"/>
  <c r="N29" i="11"/>
  <c r="O9" i="11"/>
  <c r="O13" i="11"/>
  <c r="O17" i="11"/>
  <c r="O23" i="11"/>
  <c r="O27" i="11"/>
  <c r="O29" i="11"/>
  <c r="L13" i="11"/>
  <c r="O8" i="10"/>
  <c r="M9" i="10"/>
  <c r="O10" i="10"/>
  <c r="M11" i="10"/>
  <c r="O12" i="10"/>
  <c r="M13" i="10"/>
  <c r="O14" i="10"/>
  <c r="M15" i="10"/>
  <c r="O16" i="10"/>
  <c r="M17" i="10"/>
  <c r="O18" i="10"/>
  <c r="M19" i="10"/>
  <c r="O20" i="10"/>
  <c r="M21" i="10"/>
  <c r="O22" i="10"/>
  <c r="M23" i="10"/>
  <c r="O24" i="10"/>
  <c r="M25" i="10"/>
  <c r="O26" i="10"/>
  <c r="M27" i="10"/>
  <c r="O28" i="10"/>
  <c r="L9" i="10"/>
  <c r="P9" i="10"/>
  <c r="L11" i="10"/>
  <c r="P11" i="10"/>
  <c r="P30" i="10" s="1"/>
  <c r="L13" i="10"/>
  <c r="P23" i="10"/>
  <c r="L8" i="10"/>
  <c r="L10" i="10"/>
  <c r="N11" i="10"/>
  <c r="L12" i="10"/>
  <c r="N13" i="10"/>
  <c r="L14" i="10"/>
  <c r="N15" i="10"/>
  <c r="L16" i="10"/>
  <c r="N17" i="10"/>
  <c r="L18" i="10"/>
  <c r="N19" i="10"/>
  <c r="L20" i="10"/>
  <c r="N21" i="10"/>
  <c r="L22" i="10"/>
  <c r="N23" i="10"/>
  <c r="L24" i="10"/>
  <c r="N25" i="10"/>
  <c r="L26" i="10"/>
  <c r="N27" i="10"/>
  <c r="L28" i="10"/>
  <c r="O13" i="10"/>
  <c r="O15" i="10"/>
  <c r="O17" i="10"/>
  <c r="O19" i="10"/>
  <c r="O21" i="10"/>
  <c r="O23" i="10"/>
  <c r="O25" i="10"/>
  <c r="O27" i="10"/>
  <c r="L15" i="10"/>
  <c r="L17" i="10"/>
  <c r="L19" i="10"/>
  <c r="L21" i="10"/>
  <c r="L25" i="10"/>
  <c r="L27" i="10"/>
  <c r="M9" i="9"/>
  <c r="M11" i="9"/>
  <c r="M13" i="9"/>
  <c r="M15" i="9"/>
  <c r="M17" i="9"/>
  <c r="M19" i="9"/>
  <c r="M21" i="9"/>
  <c r="M23" i="9"/>
  <c r="M25" i="9"/>
  <c r="M27" i="9"/>
  <c r="M29" i="9"/>
  <c r="M31" i="9"/>
  <c r="M33" i="9"/>
  <c r="M35" i="9"/>
  <c r="M37" i="9"/>
  <c r="M39" i="9"/>
  <c r="M41" i="9"/>
  <c r="M43" i="9"/>
  <c r="P44" i="9"/>
  <c r="P35" i="8"/>
  <c r="O11" i="8"/>
  <c r="L11" i="8"/>
  <c r="P11" i="8"/>
  <c r="L13" i="8"/>
  <c r="L21" i="8"/>
  <c r="P21" i="8"/>
  <c r="L23" i="8"/>
  <c r="P27" i="8"/>
  <c r="P33" i="8"/>
  <c r="O8" i="8"/>
  <c r="M9" i="8"/>
  <c r="G44" i="8" s="1"/>
  <c r="O10" i="8"/>
  <c r="M11" i="8"/>
  <c r="O12" i="8"/>
  <c r="M13" i="8"/>
  <c r="O14" i="8"/>
  <c r="M15" i="8"/>
  <c r="O16" i="8"/>
  <c r="M17" i="8"/>
  <c r="O18" i="8"/>
  <c r="M19" i="8"/>
  <c r="O20" i="8"/>
  <c r="M21" i="8"/>
  <c r="O22" i="8"/>
  <c r="M23" i="8"/>
  <c r="O24" i="8"/>
  <c r="M25" i="8"/>
  <c r="O26" i="8"/>
  <c r="M27" i="8"/>
  <c r="O28" i="8"/>
  <c r="M29" i="8"/>
  <c r="O30" i="8"/>
  <c r="M31" i="8"/>
  <c r="O32" i="8"/>
  <c r="M33" i="8"/>
  <c r="L9" i="8"/>
  <c r="P13" i="8"/>
  <c r="L15" i="8"/>
  <c r="P23" i="8"/>
  <c r="L25" i="8"/>
  <c r="L29" i="8"/>
  <c r="P29" i="8"/>
  <c r="L31" i="8"/>
  <c r="L33" i="8"/>
  <c r="L8" i="8"/>
  <c r="N9" i="8"/>
  <c r="L10" i="8"/>
  <c r="L12" i="8"/>
  <c r="N13" i="8"/>
  <c r="L14" i="8"/>
  <c r="N15" i="8"/>
  <c r="L16" i="8"/>
  <c r="N17" i="8"/>
  <c r="L18" i="8"/>
  <c r="N19" i="8"/>
  <c r="L20" i="8"/>
  <c r="L22" i="8"/>
  <c r="N23" i="8"/>
  <c r="L24" i="8"/>
  <c r="N25" i="8"/>
  <c r="L26" i="8"/>
  <c r="N27" i="8"/>
  <c r="L28" i="8"/>
  <c r="N29" i="8"/>
  <c r="L30" i="8"/>
  <c r="N31" i="8"/>
  <c r="L32" i="8"/>
  <c r="N33" i="8"/>
  <c r="O9" i="8"/>
  <c r="O17" i="8"/>
  <c r="O19" i="8"/>
  <c r="O25" i="8"/>
  <c r="O27" i="8"/>
  <c r="O31" i="8"/>
  <c r="L17" i="8"/>
  <c r="L19" i="8"/>
  <c r="M9" i="7"/>
  <c r="M11" i="7"/>
  <c r="M13" i="7"/>
  <c r="M15" i="7"/>
  <c r="M17" i="7"/>
  <c r="M19" i="7"/>
  <c r="M21" i="7"/>
  <c r="M23" i="7"/>
  <c r="M25" i="7"/>
  <c r="M27" i="7"/>
  <c r="M29" i="7"/>
  <c r="M31" i="7"/>
  <c r="M33" i="7"/>
  <c r="M35" i="7"/>
  <c r="M37" i="7"/>
  <c r="M39" i="7"/>
  <c r="M41" i="7"/>
  <c r="M43" i="7"/>
  <c r="M45" i="7"/>
  <c r="M47" i="7"/>
  <c r="M49" i="7"/>
  <c r="P51" i="7"/>
  <c r="G61" i="6"/>
  <c r="M9" i="6"/>
  <c r="M11" i="6"/>
  <c r="M13" i="6"/>
  <c r="M15" i="6"/>
  <c r="M17" i="6"/>
  <c r="M19" i="6"/>
  <c r="M21" i="6"/>
  <c r="M23" i="6"/>
  <c r="M25" i="6"/>
  <c r="M27" i="6"/>
  <c r="M29" i="6"/>
  <c r="M31" i="6"/>
  <c r="M33" i="6"/>
  <c r="M35" i="6"/>
  <c r="M37" i="6"/>
  <c r="M39" i="6"/>
  <c r="M41" i="6"/>
  <c r="M43" i="6"/>
  <c r="M45" i="6"/>
  <c r="M47" i="6"/>
  <c r="P49" i="6"/>
  <c r="M9" i="5"/>
  <c r="M11" i="5"/>
  <c r="M13" i="5"/>
  <c r="M15" i="5"/>
  <c r="M17" i="5"/>
  <c r="M19" i="5"/>
  <c r="P21" i="5"/>
  <c r="P11" i="4"/>
  <c r="N11" i="4"/>
  <c r="M11" i="4"/>
  <c r="L11" i="4"/>
  <c r="L19" i="4"/>
  <c r="N19" i="4"/>
  <c r="M19" i="4"/>
  <c r="P19" i="4"/>
  <c r="O11" i="4"/>
  <c r="N13" i="4"/>
  <c r="M13" i="4"/>
  <c r="P13" i="4"/>
  <c r="L13" i="4"/>
  <c r="O19" i="4"/>
  <c r="N21" i="4"/>
  <c r="P21" i="4"/>
  <c r="L21" i="4"/>
  <c r="M21" i="4"/>
  <c r="N15" i="4"/>
  <c r="P15" i="4"/>
  <c r="L15" i="4"/>
  <c r="M15" i="4"/>
  <c r="L23" i="4"/>
  <c r="N23" i="4"/>
  <c r="P23" i="4"/>
  <c r="M23" i="4"/>
  <c r="N9" i="4"/>
  <c r="M9" i="4"/>
  <c r="L9" i="4"/>
  <c r="P9" i="4"/>
  <c r="P51" i="4" s="1"/>
  <c r="O15" i="4"/>
  <c r="L17" i="4"/>
  <c r="N17" i="4"/>
  <c r="P17" i="4"/>
  <c r="M17" i="4"/>
  <c r="O23" i="4"/>
  <c r="L25" i="4"/>
  <c r="N25" i="4"/>
  <c r="M25" i="4"/>
  <c r="P25" i="4"/>
  <c r="P27" i="4"/>
  <c r="L27" i="4"/>
  <c r="N27" i="4"/>
  <c r="M27" i="4"/>
  <c r="P29" i="4"/>
  <c r="O8" i="4"/>
  <c r="O10" i="4"/>
  <c r="O16" i="4"/>
  <c r="O18" i="4"/>
  <c r="O22" i="4"/>
  <c r="O24" i="4"/>
  <c r="O26" i="4"/>
  <c r="O28" i="4"/>
  <c r="M29" i="4"/>
  <c r="O30" i="4"/>
  <c r="M31" i="4"/>
  <c r="O32" i="4"/>
  <c r="M33" i="4"/>
  <c r="O34" i="4"/>
  <c r="M35" i="4"/>
  <c r="O36" i="4"/>
  <c r="M37" i="4"/>
  <c r="O38" i="4"/>
  <c r="M39" i="4"/>
  <c r="O40" i="4"/>
  <c r="M41" i="4"/>
  <c r="O42" i="4"/>
  <c r="M43" i="4"/>
  <c r="O44" i="4"/>
  <c r="M45" i="4"/>
  <c r="O46" i="4"/>
  <c r="M47" i="4"/>
  <c r="O48" i="4"/>
  <c r="M49" i="4"/>
  <c r="O50" i="4"/>
  <c r="L31" i="4"/>
  <c r="O12" i="4"/>
  <c r="O14" i="4"/>
  <c r="O20" i="4"/>
  <c r="L8" i="4"/>
  <c r="L10" i="4"/>
  <c r="L12" i="4"/>
  <c r="L14" i="4"/>
  <c r="L16" i="4"/>
  <c r="L18" i="4"/>
  <c r="L20" i="4"/>
  <c r="L22" i="4"/>
  <c r="L24" i="4"/>
  <c r="L26" i="4"/>
  <c r="L28" i="4"/>
  <c r="N29" i="4"/>
  <c r="L30" i="4"/>
  <c r="N31" i="4"/>
  <c r="L32" i="4"/>
  <c r="N33" i="4"/>
  <c r="L34" i="4"/>
  <c r="N35" i="4"/>
  <c r="L36" i="4"/>
  <c r="N37" i="4"/>
  <c r="L38" i="4"/>
  <c r="N39" i="4"/>
  <c r="L40" i="4"/>
  <c r="N41" i="4"/>
  <c r="L42" i="4"/>
  <c r="N43" i="4"/>
  <c r="L44" i="4"/>
  <c r="N45" i="4"/>
  <c r="L46" i="4"/>
  <c r="N47" i="4"/>
  <c r="L48" i="4"/>
  <c r="N49" i="4"/>
  <c r="L50" i="4"/>
  <c r="O29" i="4"/>
  <c r="O31" i="4"/>
  <c r="O33" i="4"/>
  <c r="O35" i="4"/>
  <c r="O37" i="4"/>
  <c r="O39" i="4"/>
  <c r="O41" i="4"/>
  <c r="O43" i="4"/>
  <c r="O45" i="4"/>
  <c r="O47" i="4"/>
  <c r="O49" i="4"/>
  <c r="L33" i="4"/>
  <c r="L35" i="4"/>
  <c r="L37" i="4"/>
  <c r="L39" i="4"/>
  <c r="L41" i="4"/>
  <c r="L43" i="4"/>
  <c r="L45" i="4"/>
  <c r="L47" i="4"/>
  <c r="L49" i="4"/>
  <c r="N23" i="3"/>
  <c r="M23" i="3"/>
  <c r="N13" i="3"/>
  <c r="M13" i="3"/>
  <c r="N21" i="3"/>
  <c r="M21" i="3"/>
  <c r="L23" i="3"/>
  <c r="N29" i="3"/>
  <c r="M29" i="3"/>
  <c r="L31" i="3"/>
  <c r="N37" i="3"/>
  <c r="P37" i="3"/>
  <c r="L37" i="3"/>
  <c r="M37" i="3"/>
  <c r="N45" i="3"/>
  <c r="P45" i="3"/>
  <c r="L45" i="3"/>
  <c r="M45" i="3"/>
  <c r="N11" i="3"/>
  <c r="M11" i="3"/>
  <c r="N19" i="3"/>
  <c r="M19" i="3"/>
  <c r="N27" i="3"/>
  <c r="M27" i="3"/>
  <c r="N35" i="3"/>
  <c r="M35" i="3"/>
  <c r="N15" i="3"/>
  <c r="M15" i="3"/>
  <c r="O15" i="3"/>
  <c r="O23" i="3"/>
  <c r="O31" i="3"/>
  <c r="P39" i="3"/>
  <c r="L39" i="3"/>
  <c r="N39" i="3"/>
  <c r="M39" i="3"/>
  <c r="P47" i="3"/>
  <c r="L47" i="3"/>
  <c r="N47" i="3"/>
  <c r="M47" i="3"/>
  <c r="N9" i="3"/>
  <c r="M9" i="3"/>
  <c r="G62" i="3" s="1"/>
  <c r="L11" i="3"/>
  <c r="O13" i="3"/>
  <c r="P15" i="3"/>
  <c r="N17" i="3"/>
  <c r="M17" i="3"/>
  <c r="L19" i="3"/>
  <c r="O21" i="3"/>
  <c r="P23" i="3"/>
  <c r="P52" i="3" s="1"/>
  <c r="N25" i="3"/>
  <c r="M25" i="3"/>
  <c r="L27" i="3"/>
  <c r="O29" i="3"/>
  <c r="N33" i="3"/>
  <c r="M33" i="3"/>
  <c r="L35" i="3"/>
  <c r="O39" i="3"/>
  <c r="N41" i="3"/>
  <c r="P41" i="3"/>
  <c r="L41" i="3"/>
  <c r="M41" i="3"/>
  <c r="O47" i="3"/>
  <c r="L49" i="3"/>
  <c r="N49" i="3"/>
  <c r="P49" i="3"/>
  <c r="M49" i="3"/>
  <c r="N31" i="3"/>
  <c r="M31" i="3"/>
  <c r="P43" i="3"/>
  <c r="L43" i="3"/>
  <c r="N43" i="3"/>
  <c r="M43" i="3"/>
  <c r="P51" i="3"/>
  <c r="L51" i="3"/>
  <c r="N51" i="3"/>
  <c r="M51" i="3"/>
  <c r="O8" i="3"/>
  <c r="O12" i="3"/>
  <c r="O18" i="3"/>
  <c r="O22" i="3"/>
  <c r="O24" i="3"/>
  <c r="O26" i="3"/>
  <c r="O28" i="3"/>
  <c r="O30" i="3"/>
  <c r="O32" i="3"/>
  <c r="O34" i="3"/>
  <c r="O36" i="3"/>
  <c r="O38" i="3"/>
  <c r="O40" i="3"/>
  <c r="O42" i="3"/>
  <c r="O44" i="3"/>
  <c r="O46" i="3"/>
  <c r="O48" i="3"/>
  <c r="O50" i="3"/>
  <c r="O10" i="3"/>
  <c r="O14" i="3"/>
  <c r="O16" i="3"/>
  <c r="O20" i="3"/>
  <c r="L8" i="3"/>
  <c r="L10" i="3"/>
  <c r="L12" i="3"/>
  <c r="L14" i="3"/>
  <c r="L16" i="3"/>
  <c r="L18" i="3"/>
  <c r="L20" i="3"/>
  <c r="L22" i="3"/>
  <c r="L24" i="3"/>
  <c r="L26" i="3"/>
  <c r="L28" i="3"/>
  <c r="L30" i="3"/>
  <c r="L32" i="3"/>
  <c r="L34" i="3"/>
  <c r="L36" i="3"/>
  <c r="L38" i="3"/>
  <c r="L40" i="3"/>
  <c r="L42" i="3"/>
  <c r="L44" i="3"/>
  <c r="L46" i="3"/>
  <c r="L48" i="3"/>
  <c r="L50" i="3"/>
  <c r="O10" i="2"/>
  <c r="O20" i="2"/>
  <c r="O24" i="2"/>
  <c r="O26" i="2"/>
  <c r="O30" i="2"/>
  <c r="O32" i="2"/>
  <c r="O36" i="2"/>
  <c r="O38" i="2"/>
  <c r="O42" i="2"/>
  <c r="O44" i="2"/>
  <c r="O48" i="2"/>
  <c r="O50" i="2"/>
  <c r="O14" i="2"/>
  <c r="O22" i="2"/>
  <c r="O28" i="2"/>
  <c r="O34" i="2"/>
  <c r="O40" i="2"/>
  <c r="O46" i="2"/>
  <c r="L8" i="2"/>
  <c r="P8" i="2"/>
  <c r="N9" i="2"/>
  <c r="L10" i="2"/>
  <c r="P10" i="2"/>
  <c r="N11" i="2"/>
  <c r="L12" i="2"/>
  <c r="P12" i="2"/>
  <c r="N13" i="2"/>
  <c r="L14" i="2"/>
  <c r="P14" i="2"/>
  <c r="N15" i="2"/>
  <c r="L16" i="2"/>
  <c r="P16" i="2"/>
  <c r="N17" i="2"/>
  <c r="L18" i="2"/>
  <c r="P18" i="2"/>
  <c r="N19" i="2"/>
  <c r="L20" i="2"/>
  <c r="P20" i="2"/>
  <c r="N21" i="2"/>
  <c r="L22" i="2"/>
  <c r="P22" i="2"/>
  <c r="N23" i="2"/>
  <c r="L24" i="2"/>
  <c r="P24" i="2"/>
  <c r="N25" i="2"/>
  <c r="L26" i="2"/>
  <c r="P26" i="2"/>
  <c r="N27" i="2"/>
  <c r="L28" i="2"/>
  <c r="P28" i="2"/>
  <c r="N29" i="2"/>
  <c r="L30" i="2"/>
  <c r="P30" i="2"/>
  <c r="N31" i="2"/>
  <c r="L32" i="2"/>
  <c r="P32" i="2"/>
  <c r="N33" i="2"/>
  <c r="L34" i="2"/>
  <c r="P34" i="2"/>
  <c r="N35" i="2"/>
  <c r="L36" i="2"/>
  <c r="P36" i="2"/>
  <c r="N37" i="2"/>
  <c r="L38" i="2"/>
  <c r="P38" i="2"/>
  <c r="N39" i="2"/>
  <c r="L40" i="2"/>
  <c r="P40" i="2"/>
  <c r="N41" i="2"/>
  <c r="L42" i="2"/>
  <c r="P42" i="2"/>
  <c r="N43" i="2"/>
  <c r="L44" i="2"/>
  <c r="P44" i="2"/>
  <c r="N45" i="2"/>
  <c r="L46" i="2"/>
  <c r="P46" i="2"/>
  <c r="N47" i="2"/>
  <c r="L48" i="2"/>
  <c r="P48" i="2"/>
  <c r="N49" i="2"/>
  <c r="L50" i="2"/>
  <c r="P50" i="2"/>
  <c r="O16" i="2"/>
  <c r="O9" i="2"/>
  <c r="M10" i="2"/>
  <c r="O13" i="2"/>
  <c r="M14" i="2"/>
  <c r="O15" i="2"/>
  <c r="M16" i="2"/>
  <c r="O17" i="2"/>
  <c r="M18" i="2"/>
  <c r="O21" i="2"/>
  <c r="M22" i="2"/>
  <c r="O23" i="2"/>
  <c r="M24" i="2"/>
  <c r="O29" i="2"/>
  <c r="M30" i="2"/>
  <c r="O33" i="2"/>
  <c r="O35" i="2"/>
  <c r="M36" i="2"/>
  <c r="O37" i="2"/>
  <c r="M38" i="2"/>
  <c r="O39" i="2"/>
  <c r="M40" i="2"/>
  <c r="O41" i="2"/>
  <c r="M42" i="2"/>
  <c r="O43" i="2"/>
  <c r="M44" i="2"/>
  <c r="O45" i="2"/>
  <c r="M46" i="2"/>
  <c r="O47" i="2"/>
  <c r="M48" i="2"/>
  <c r="O49" i="2"/>
  <c r="M50" i="2"/>
  <c r="O8" i="2"/>
  <c r="O12" i="2"/>
  <c r="O18" i="2"/>
  <c r="M8" i="2"/>
  <c r="O11" i="2"/>
  <c r="M12" i="2"/>
  <c r="O19" i="2"/>
  <c r="M20" i="2"/>
  <c r="O25" i="2"/>
  <c r="M26" i="2"/>
  <c r="O27" i="2"/>
  <c r="M28" i="2"/>
  <c r="O31" i="2"/>
  <c r="M32" i="2"/>
  <c r="M34" i="2"/>
  <c r="L9" i="2"/>
  <c r="L11" i="2"/>
  <c r="L13" i="2"/>
  <c r="L15" i="2"/>
  <c r="L17" i="2"/>
  <c r="L19" i="2"/>
  <c r="L21" i="2"/>
  <c r="L23" i="2"/>
  <c r="L25" i="2"/>
  <c r="L27" i="2"/>
  <c r="L29" i="2"/>
  <c r="L31" i="2"/>
  <c r="L33" i="2"/>
  <c r="L35" i="2"/>
  <c r="L37" i="2"/>
  <c r="L39" i="2"/>
  <c r="L41" i="2"/>
  <c r="L43" i="2"/>
  <c r="L45" i="2"/>
  <c r="L47" i="2"/>
  <c r="L49" i="2"/>
  <c r="N51" i="1"/>
  <c r="N50" i="1"/>
  <c r="M50" i="1"/>
  <c r="P51" i="1"/>
  <c r="P50" i="1"/>
  <c r="L51" i="1"/>
  <c r="G41" i="11" l="1"/>
  <c r="G40" i="11"/>
  <c r="G40" i="10"/>
  <c r="G39" i="10"/>
  <c r="P45" i="9"/>
  <c r="G54" i="9"/>
  <c r="G45" i="8"/>
  <c r="P34" i="8"/>
  <c r="G61" i="7"/>
  <c r="G62" i="7"/>
  <c r="G60" i="7"/>
  <c r="P52" i="7"/>
  <c r="P50" i="6"/>
  <c r="G59" i="6"/>
  <c r="G32" i="5"/>
  <c r="G31" i="5"/>
  <c r="P52" i="4"/>
  <c r="G62" i="4"/>
  <c r="G61" i="4"/>
  <c r="G63" i="3"/>
  <c r="G63" i="2"/>
  <c r="G64" i="2"/>
  <c r="G39" i="11"/>
  <c r="P30" i="11"/>
  <c r="G42" i="11"/>
  <c r="G38" i="10"/>
  <c r="P29" i="10"/>
  <c r="G41" i="10"/>
  <c r="G43" i="8"/>
  <c r="G46" i="8"/>
  <c r="G60" i="4"/>
  <c r="G63" i="4"/>
  <c r="G64" i="3"/>
  <c r="G61" i="3"/>
  <c r="P53" i="3"/>
  <c r="G62" i="2"/>
  <c r="P53" i="2"/>
  <c r="P52" i="2"/>
  <c r="G61" i="2"/>
  <c r="K17" i="1" l="1"/>
  <c r="L17" i="1" s="1"/>
  <c r="K18" i="1"/>
  <c r="L18" i="1" s="1"/>
  <c r="K19" i="1"/>
  <c r="N19" i="1" s="1"/>
  <c r="K20" i="1"/>
  <c r="O20" i="1" s="1"/>
  <c r="K21" i="1"/>
  <c r="O21" i="1" s="1"/>
  <c r="K22" i="1"/>
  <c r="L22" i="1" s="1"/>
  <c r="K23" i="1"/>
  <c r="N23" i="1" s="1"/>
  <c r="K24" i="1"/>
  <c r="P24" i="1" s="1"/>
  <c r="K25" i="1"/>
  <c r="L25" i="1" s="1"/>
  <c r="K26" i="1"/>
  <c r="L26" i="1" s="1"/>
  <c r="K27" i="1"/>
  <c r="N27" i="1" s="1"/>
  <c r="K28" i="1"/>
  <c r="O28" i="1" s="1"/>
  <c r="K29" i="1"/>
  <c r="O29" i="1" s="1"/>
  <c r="K30" i="1"/>
  <c r="L30" i="1" s="1"/>
  <c r="K31" i="1"/>
  <c r="N31" i="1" s="1"/>
  <c r="K32" i="1"/>
  <c r="P32" i="1" s="1"/>
  <c r="K33" i="1"/>
  <c r="L33" i="1" s="1"/>
  <c r="K34" i="1"/>
  <c r="L34" i="1" s="1"/>
  <c r="K35" i="1"/>
  <c r="N35" i="1" s="1"/>
  <c r="K36" i="1"/>
  <c r="O36" i="1" s="1"/>
  <c r="K37" i="1"/>
  <c r="L37" i="1" s="1"/>
  <c r="K38" i="1"/>
  <c r="O38" i="1" s="1"/>
  <c r="K39" i="1"/>
  <c r="N39" i="1" s="1"/>
  <c r="K40" i="1"/>
  <c r="O40" i="1" s="1"/>
  <c r="K41" i="1"/>
  <c r="O41" i="1" s="1"/>
  <c r="K42" i="1"/>
  <c r="O42" i="1" s="1"/>
  <c r="K43" i="1"/>
  <c r="N43" i="1" s="1"/>
  <c r="K44" i="1"/>
  <c r="O44" i="1" s="1"/>
  <c r="K45" i="1"/>
  <c r="O45" i="1" s="1"/>
  <c r="K46" i="1"/>
  <c r="O46" i="1" s="1"/>
  <c r="K47" i="1"/>
  <c r="N47" i="1" s="1"/>
  <c r="K48" i="1"/>
  <c r="P48" i="1" s="1"/>
  <c r="K49" i="1"/>
  <c r="L49" i="1" s="1"/>
  <c r="K9" i="1"/>
  <c r="P9" i="1" s="1"/>
  <c r="K10" i="1"/>
  <c r="P10" i="1" s="1"/>
  <c r="K11" i="1"/>
  <c r="P11" i="1" s="1"/>
  <c r="K12" i="1"/>
  <c r="M12" i="1" s="1"/>
  <c r="K13" i="1"/>
  <c r="O13" i="1" s="1"/>
  <c r="K14" i="1"/>
  <c r="O14" i="1" s="1"/>
  <c r="K15" i="1"/>
  <c r="P15" i="1" s="1"/>
  <c r="K16" i="1"/>
  <c r="N16" i="1" s="1"/>
  <c r="K8" i="1"/>
  <c r="N8" i="1" s="1"/>
  <c r="M39" i="1" l="1"/>
  <c r="M35" i="1"/>
  <c r="P31" i="1"/>
  <c r="O23" i="1"/>
  <c r="P23" i="1"/>
  <c r="M19" i="1"/>
  <c r="L31" i="1"/>
  <c r="O16" i="1"/>
  <c r="M43" i="1"/>
  <c r="M27" i="1"/>
  <c r="L16" i="1"/>
  <c r="M37" i="1"/>
  <c r="M41" i="1"/>
  <c r="O31" i="1"/>
  <c r="L23" i="1"/>
  <c r="P47" i="1"/>
  <c r="P16" i="1"/>
  <c r="L8" i="1"/>
  <c r="M47" i="1"/>
  <c r="P39" i="1"/>
  <c r="M45" i="1"/>
  <c r="M48" i="1"/>
  <c r="O47" i="1"/>
  <c r="O43" i="1"/>
  <c r="O39" i="1"/>
  <c r="O35" i="1"/>
  <c r="M31" i="1"/>
  <c r="L27" i="1"/>
  <c r="O19" i="1"/>
  <c r="M16" i="1"/>
  <c r="P43" i="1"/>
  <c r="P27" i="1"/>
  <c r="M49" i="1"/>
  <c r="L47" i="1"/>
  <c r="L43" i="1"/>
  <c r="L39" i="1"/>
  <c r="L35" i="1"/>
  <c r="O27" i="1"/>
  <c r="M23" i="1"/>
  <c r="L19" i="1"/>
  <c r="P35" i="1"/>
  <c r="P19" i="1"/>
  <c r="O49" i="1"/>
  <c r="O48" i="1"/>
  <c r="O37" i="1"/>
  <c r="O34" i="1"/>
  <c r="O33" i="1"/>
  <c r="O32" i="1"/>
  <c r="O30" i="1"/>
  <c r="O26" i="1"/>
  <c r="O25" i="1"/>
  <c r="O24" i="1"/>
  <c r="O22" i="1"/>
  <c r="O18" i="1"/>
  <c r="O17" i="1"/>
  <c r="O15" i="1"/>
  <c r="N49" i="1"/>
  <c r="N48" i="1"/>
  <c r="N46" i="1"/>
  <c r="N45" i="1"/>
  <c r="N44" i="1"/>
  <c r="N42" i="1"/>
  <c r="N41" i="1"/>
  <c r="N40" i="1"/>
  <c r="N38" i="1"/>
  <c r="N37" i="1"/>
  <c r="N36" i="1"/>
  <c r="N34" i="1"/>
  <c r="N33" i="1"/>
  <c r="N32" i="1"/>
  <c r="N30" i="1"/>
  <c r="N29" i="1"/>
  <c r="N28" i="1"/>
  <c r="N26" i="1"/>
  <c r="N25" i="1"/>
  <c r="N24" i="1"/>
  <c r="N22" i="1"/>
  <c r="N21" i="1"/>
  <c r="N20" i="1"/>
  <c r="N18" i="1"/>
  <c r="N17" i="1"/>
  <c r="N15" i="1"/>
  <c r="N14" i="1"/>
  <c r="N13" i="1"/>
  <c r="P46" i="1"/>
  <c r="P42" i="1"/>
  <c r="P38" i="1"/>
  <c r="P34" i="1"/>
  <c r="P30" i="1"/>
  <c r="P26" i="1"/>
  <c r="P22" i="1"/>
  <c r="P18" i="1"/>
  <c r="P14" i="1"/>
  <c r="M46" i="1"/>
  <c r="M44" i="1"/>
  <c r="M42" i="1"/>
  <c r="M40" i="1"/>
  <c r="M38" i="1"/>
  <c r="M36" i="1"/>
  <c r="M34" i="1"/>
  <c r="M33" i="1"/>
  <c r="M32" i="1"/>
  <c r="M30" i="1"/>
  <c r="M29" i="1"/>
  <c r="M28" i="1"/>
  <c r="M26" i="1"/>
  <c r="M25" i="1"/>
  <c r="M24" i="1"/>
  <c r="M22" i="1"/>
  <c r="M21" i="1"/>
  <c r="M20" i="1"/>
  <c r="M18" i="1"/>
  <c r="M17" i="1"/>
  <c r="M15" i="1"/>
  <c r="M14" i="1"/>
  <c r="M13" i="1"/>
  <c r="P49" i="1"/>
  <c r="P45" i="1"/>
  <c r="P41" i="1"/>
  <c r="P37" i="1"/>
  <c r="P33" i="1"/>
  <c r="P29" i="1"/>
  <c r="P25" i="1"/>
  <c r="P21" i="1"/>
  <c r="P17" i="1"/>
  <c r="P13" i="1"/>
  <c r="L48" i="1"/>
  <c r="L46" i="1"/>
  <c r="L45" i="1"/>
  <c r="L44" i="1"/>
  <c r="L42" i="1"/>
  <c r="L41" i="1"/>
  <c r="L40" i="1"/>
  <c r="L38" i="1"/>
  <c r="L36" i="1"/>
  <c r="L32" i="1"/>
  <c r="L29" i="1"/>
  <c r="L28" i="1"/>
  <c r="L24" i="1"/>
  <c r="L21" i="1"/>
  <c r="L20" i="1"/>
  <c r="L15" i="1"/>
  <c r="L14" i="1"/>
  <c r="L13" i="1"/>
  <c r="P44" i="1"/>
  <c r="P40" i="1"/>
  <c r="P36" i="1"/>
  <c r="P28" i="1"/>
  <c r="P20" i="1"/>
  <c r="L12" i="1"/>
  <c r="P12" i="1"/>
  <c r="O12" i="1"/>
  <c r="N12" i="1"/>
  <c r="N11" i="1"/>
  <c r="M11" i="1"/>
  <c r="L11" i="1"/>
  <c r="O11" i="1"/>
  <c r="M10" i="1"/>
  <c r="L10" i="1"/>
  <c r="O10" i="1"/>
  <c r="N10" i="1"/>
  <c r="L9" i="1"/>
  <c r="O9" i="1"/>
  <c r="N9" i="1"/>
  <c r="M9" i="1"/>
  <c r="O8" i="1"/>
  <c r="P8" i="1"/>
  <c r="M8" i="1"/>
  <c r="G63" i="1" l="1"/>
  <c r="G64" i="1"/>
  <c r="G62" i="1"/>
  <c r="G61" i="1"/>
  <c r="P52" i="1"/>
  <c r="P53" i="1"/>
</calcChain>
</file>

<file path=xl/sharedStrings.xml><?xml version="1.0" encoding="utf-8"?>
<sst xmlns="http://schemas.openxmlformats.org/spreadsheetml/2006/main" count="1205" uniqueCount="763">
  <si>
    <t xml:space="preserve">         แบบบันทึกผลการประเมินความสามารถและทักษะด้านการแสวงหาความรู้เพื่อการแก้ปัญหา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</si>
  <si>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</si>
  <si>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</si>
  <si>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</t>
  </si>
  <si>
    <t>สกุล</t>
  </si>
  <si>
    <t>รายการประเมิน</t>
  </si>
  <si>
    <t>ผลประเมิน</t>
  </si>
  <si>
    <t>สรุป(ผ่าน/ไม่ผ่าน)</t>
  </si>
  <si>
    <t>ระบุความสำคัญและสาเหตุของปัญหา(4)</t>
  </si>
  <si>
    <t>นำเสนอความคิดรวบยอดเกี่ยวกับปัญหาและสาเหตุ(4)</t>
  </si>
  <si>
    <t>นำเสนอทางเลือกในการแก้ปัญหาที่หลากหลาย(4)</t>
  </si>
  <si>
    <t>เลือกใช้ทางเลือกสำหรับแก้ปัญหาที่เหมาะสม(4)</t>
  </si>
  <si>
    <t>กำหนดขั้นตอนการแก้ปัญหา(8)</t>
  </si>
  <si>
    <t>กำหนดวิธีการ เครื่องมือ และเกณฑ์การประเมินผล
แก้ปัญหา(8)</t>
  </si>
  <si>
    <t>นำเสนอวิธีการปรับปรุงการแก้ไขปัญหา
โดยใช้เหตุผลและทางเลือกที่เหมาะสม(8)</t>
  </si>
  <si>
    <t>รวม (40)</t>
  </si>
  <si>
    <t>ไม่ผ่าน(0-19)</t>
  </si>
  <si>
    <t>ผ่านการประเมิน</t>
  </si>
  <si>
    <t>พอใช้(20-26)</t>
  </si>
  <si>
    <t>ดี (27-33)</t>
  </si>
  <si>
    <t>ผ่าน</t>
  </si>
  <si>
    <t>ไม่ผ่าน</t>
  </si>
  <si>
    <t>เกณฑ์การตัดสิน 24 คะแนนขึ้นไปถือว่าผ่าน</t>
  </si>
  <si>
    <t>เกณฑ์การตัดสินคุณภาพ</t>
  </si>
  <si>
    <t>ระดับคุณภาพ</t>
  </si>
  <si>
    <t>จำนวนคน</t>
  </si>
  <si>
    <t>ไม่ผ่านเกณฑ์</t>
  </si>
  <si>
    <t>พอใช้</t>
  </si>
  <si>
    <t>ดี</t>
  </si>
  <si>
    <t>คะแนน</t>
  </si>
  <si>
    <t>0 - 19</t>
  </si>
  <si>
    <t>20 - 26</t>
  </si>
  <si>
    <t>27 - 33</t>
  </si>
  <si>
    <t>34 - 40</t>
  </si>
  <si>
    <t>ดีเยี่ยม (34-40)</t>
  </si>
  <si>
    <t>ดีเยี่ยม</t>
  </si>
  <si>
    <t>ตำแหน่ง  ………ครู………….</t>
  </si>
  <si>
    <t xml:space="preserve">ประเมิน วันที่     เดือน      พ.ศ. </t>
  </si>
  <si>
    <t>ลงชื่อ……………....ผู้ประเมิน</t>
  </si>
  <si>
    <t>(…………………………..….)</t>
  </si>
  <si>
    <t>นายกิตติชัย</t>
  </si>
  <si>
    <t>ช่อดอกรัก</t>
  </si>
  <si>
    <t>นายภูสิทธิ์</t>
  </si>
  <si>
    <t>มโนฤทธิ์</t>
  </si>
  <si>
    <t>นายวิชชากร</t>
  </si>
  <si>
    <t>ฉิมพยัคฆ์</t>
  </si>
  <si>
    <t>นายชชชชัช</t>
  </si>
  <si>
    <t>บ้านหมู่</t>
  </si>
  <si>
    <t>นายธนพัฒน์</t>
  </si>
  <si>
    <t>แก้วดี</t>
  </si>
  <si>
    <t>นายสันติชัย</t>
  </si>
  <si>
    <t>บาดขุนทด</t>
  </si>
  <si>
    <t>นายสุกฤษฎิ์พงษ์</t>
  </si>
  <si>
    <t>ภาวศิลป์</t>
  </si>
  <si>
    <t>นายเทพฤทธิ์</t>
  </si>
  <si>
    <t>มุ่งสิน</t>
  </si>
  <si>
    <t>นายปรัชญา</t>
  </si>
  <si>
    <t>ทองสิทธิ์</t>
  </si>
  <si>
    <t>นายธนวัฒน์</t>
  </si>
  <si>
    <t>บูรมิ</t>
  </si>
  <si>
    <t>นายโชติวัฒน์</t>
  </si>
  <si>
    <t>รสดี</t>
  </si>
  <si>
    <t>นายณัฏฐกิตต์</t>
  </si>
  <si>
    <t>ดวงเดือน</t>
  </si>
  <si>
    <t>นายสรัณกร</t>
  </si>
  <si>
    <t>พวงจำปา</t>
  </si>
  <si>
    <t>นายวิวัฒน์</t>
  </si>
  <si>
    <t>โสภาวัฒน์</t>
  </si>
  <si>
    <t>นายภูธน</t>
  </si>
  <si>
    <t>เข็มนิมิตร</t>
  </si>
  <si>
    <t>นางสาวกมลชนก</t>
  </si>
  <si>
    <t>แสงเดียว</t>
  </si>
  <si>
    <t>นางสาวจีรวรรณ</t>
  </si>
  <si>
    <t>สุนทรไชย</t>
  </si>
  <si>
    <t>นางสาวทิพปภา</t>
  </si>
  <si>
    <t>พวงเงิน</t>
  </si>
  <si>
    <t>นางสาวบัณฐิตา</t>
  </si>
  <si>
    <t>เกิดภาคี</t>
  </si>
  <si>
    <t>นางสาวพรนภา</t>
  </si>
  <si>
    <t>แจ้งกระจ่าง</t>
  </si>
  <si>
    <t>นางสาวเพ็ญนภา</t>
  </si>
  <si>
    <t>ศรีโสภา</t>
  </si>
  <si>
    <t>นางสาวอมรทิพย์</t>
  </si>
  <si>
    <t>พรมนนท์</t>
  </si>
  <si>
    <t>นางสาวกฤษณา</t>
  </si>
  <si>
    <t>ศรีทะประกอบ</t>
  </si>
  <si>
    <t xml:space="preserve">นางสาวกัญญารัตน์ </t>
  </si>
  <si>
    <t>โสมทอง</t>
  </si>
  <si>
    <t>นางสาวธนิษฐา</t>
  </si>
  <si>
    <t>หล่มสัก</t>
  </si>
  <si>
    <t>นางสาวบงกชกร</t>
  </si>
  <si>
    <t>พรประสิทธิ์</t>
  </si>
  <si>
    <t>นางสาวปิยธิดา</t>
  </si>
  <si>
    <t>ฝายจะโปะ</t>
  </si>
  <si>
    <t>นางสาวสุฑามาส</t>
  </si>
  <si>
    <t>กำเหนิดสาม</t>
  </si>
  <si>
    <t>นางสาวสุพิชญา</t>
  </si>
  <si>
    <t>สังข์ทอง</t>
  </si>
  <si>
    <t>นางสาวจันทวรรณ</t>
  </si>
  <si>
    <t>จำนงค์จิตร</t>
  </si>
  <si>
    <t>นางสาวอาทิตยา</t>
  </si>
  <si>
    <t>สกุลนคร</t>
  </si>
  <si>
    <t>นางสาวจันทร์จิรา</t>
  </si>
  <si>
    <t>สาระรัตน์</t>
  </si>
  <si>
    <t>นางสาวพรรณวษา</t>
  </si>
  <si>
    <t>เธียรธำรง</t>
  </si>
  <si>
    <t>นางสาวกัญญาพร</t>
  </si>
  <si>
    <t>จันทนาเวช</t>
  </si>
  <si>
    <t>นางสาวเจรีญา</t>
  </si>
  <si>
    <t>ศรีจันทร์</t>
  </si>
  <si>
    <t>นางสาวธิดาพร</t>
  </si>
  <si>
    <t>อันทนนท์</t>
  </si>
  <si>
    <t>นางสาวนารีรัตน์</t>
  </si>
  <si>
    <t>จรูญ</t>
  </si>
  <si>
    <t>นางสาวปภาวดี</t>
  </si>
  <si>
    <t>กงแก้ว</t>
  </si>
  <si>
    <t>ป้อมเพ็ชรทอง</t>
  </si>
  <si>
    <t>นางสาวภนิตา</t>
  </si>
  <si>
    <t>สุขไข</t>
  </si>
  <si>
    <t>นางสาวยุพารัตน์</t>
  </si>
  <si>
    <t>เทพบุรี</t>
  </si>
  <si>
    <t>นางสาววรปรัชญ์</t>
  </si>
  <si>
    <t>ไกรสิงห์</t>
  </si>
  <si>
    <t>นางสาววิภาดา</t>
  </si>
  <si>
    <t>เกมาหะยุง</t>
  </si>
  <si>
    <t>นางสาวสุพรรษา</t>
  </si>
  <si>
    <t>ชาติท้าว</t>
  </si>
  <si>
    <t>นายศุภกฤษฏิ</t>
  </si>
  <si>
    <t>สายสิณะวัฒน์</t>
  </si>
  <si>
    <t>นายปรีชา</t>
  </si>
  <si>
    <t>จันทร์หอม</t>
  </si>
  <si>
    <t>นายภูวิชญ์</t>
  </si>
  <si>
    <t>ขยันกิจ</t>
  </si>
  <si>
    <t>นายสรวิศ</t>
  </si>
  <si>
    <t>ธนานนท์</t>
  </si>
  <si>
    <t>นายปุณณรัชน์</t>
  </si>
  <si>
    <t>กลั่นอักโข</t>
  </si>
  <si>
    <t>นายวรเมธ</t>
  </si>
  <si>
    <t>ใจซื่อ</t>
  </si>
  <si>
    <t>นายอิศวะ</t>
  </si>
  <si>
    <t>นวลสุวรรณ์</t>
  </si>
  <si>
    <t>นายคณพศ</t>
  </si>
  <si>
    <t>ตะเภาพงษ์</t>
  </si>
  <si>
    <t>นายเกียรติศักดิ์</t>
  </si>
  <si>
    <t>เจือจาน</t>
  </si>
  <si>
    <t>นายชัยธนโชติ</t>
  </si>
  <si>
    <t>ศรีเกษม</t>
  </si>
  <si>
    <t>นายเสฎฐวุฒิ</t>
  </si>
  <si>
    <t>ทับศรี</t>
  </si>
  <si>
    <t>นางสาวอารยา</t>
  </si>
  <si>
    <t>กมลกลทีป์</t>
  </si>
  <si>
    <t>นางสาวจันทมนต์</t>
  </si>
  <si>
    <t>ปาเดช</t>
  </si>
  <si>
    <t>นางสาวชลาลัย</t>
  </si>
  <si>
    <t>แหลมกล้า</t>
  </si>
  <si>
    <t>นางสาวปริฉัตร</t>
  </si>
  <si>
    <t>ศรีสะอาด</t>
  </si>
  <si>
    <t>นางสาวพัชรา</t>
  </si>
  <si>
    <t>นวนหุ่น</t>
  </si>
  <si>
    <t>นางสาวกรรณิกา</t>
  </si>
  <si>
    <t>โกสาวัง</t>
  </si>
  <si>
    <t>นางสาวชนิภา</t>
  </si>
  <si>
    <t>เจริญผล</t>
  </si>
  <si>
    <t>นางสาวชุติกาญจน์</t>
  </si>
  <si>
    <t>ปานทอง</t>
  </si>
  <si>
    <t>นางสาวธนนันท์</t>
  </si>
  <si>
    <t>ทาเจริญ</t>
  </si>
  <si>
    <t>นางสาวบัณฑิตา</t>
  </si>
  <si>
    <t>ศรีสุธรรม</t>
  </si>
  <si>
    <t>นางสาวพิมพ์นภาภรณ์</t>
  </si>
  <si>
    <t>สิงห์ทอง</t>
  </si>
  <si>
    <t>นางสาวกุลยา</t>
  </si>
  <si>
    <t>เกิดมงคล</t>
  </si>
  <si>
    <t>นางสาวพรทิพย์</t>
  </si>
  <si>
    <t>กลิ่นไกล</t>
  </si>
  <si>
    <t>นางสาวสิริยาภรณ์</t>
  </si>
  <si>
    <t>สมหมาย</t>
  </si>
  <si>
    <t>นางสาวสุภารัตน์</t>
  </si>
  <si>
    <t>ดีไทร</t>
  </si>
  <si>
    <t>นางสาวจิราภรณ์</t>
  </si>
  <si>
    <t>พูลสวัสดิ์</t>
  </si>
  <si>
    <t>นางสาวชิชนก</t>
  </si>
  <si>
    <t>บุญมี</t>
  </si>
  <si>
    <t>นางสาวนิลดา</t>
  </si>
  <si>
    <t>พงศ์เพลิน</t>
  </si>
  <si>
    <t xml:space="preserve">นางสาวศิริรัตน์ </t>
  </si>
  <si>
    <t>แก้วโสม</t>
  </si>
  <si>
    <t>นางสาวกีรติกา</t>
  </si>
  <si>
    <t>หาญประโคน</t>
  </si>
  <si>
    <t>นางสาวช่อชมพู</t>
  </si>
  <si>
    <t>แก้วคำภา</t>
  </si>
  <si>
    <t>นางสาวดารินดร์</t>
  </si>
  <si>
    <t>นิลสี</t>
  </si>
  <si>
    <t>นางสาวนริศรา</t>
  </si>
  <si>
    <t>วันนา</t>
  </si>
  <si>
    <t>นางสาวนิชา</t>
  </si>
  <si>
    <t>วิชาญชัยนันท์</t>
  </si>
  <si>
    <t>นางสาวปภานัน</t>
  </si>
  <si>
    <t>ธรรมมา</t>
  </si>
  <si>
    <t>นางสาววรัญญาภร</t>
  </si>
  <si>
    <t>เมลานนท์</t>
  </si>
  <si>
    <t>นางสาวศิริวรรณ</t>
  </si>
  <si>
    <t>ประสิทธิ์</t>
  </si>
  <si>
    <t>นางสาวสมิตรา</t>
  </si>
  <si>
    <t>สงวนเหตุ</t>
  </si>
  <si>
    <t xml:space="preserve">นางสาวสุชานันท์ </t>
  </si>
  <si>
    <t>พุฒซ้อน</t>
  </si>
  <si>
    <t>นางสาวหทัยรัตน์</t>
  </si>
  <si>
    <t>สายไตร</t>
  </si>
  <si>
    <t>นางสาวเหรียญไทย</t>
  </si>
  <si>
    <t>ยักษ์คะพันธ์</t>
  </si>
  <si>
    <t>นางสาวอำพร</t>
  </si>
  <si>
    <t>ศรีเชียงใหม่</t>
  </si>
  <si>
    <t>นางสาวชลลดา</t>
  </si>
  <si>
    <t>สุชิลา</t>
  </si>
  <si>
    <t>นายนัธทวัฒน์</t>
  </si>
  <si>
    <t>หอมดี</t>
  </si>
  <si>
    <t>นายณรงค์ชัย</t>
  </si>
  <si>
    <t>จันตุ่ย</t>
  </si>
  <si>
    <t>นายตรีชาติ</t>
  </si>
  <si>
    <t>สุวาส</t>
  </si>
  <si>
    <t>นายปัญญา</t>
  </si>
  <si>
    <t>สุวรรณโณ</t>
  </si>
  <si>
    <t>นายทวีชัย</t>
  </si>
  <si>
    <t>ทรงจิตร์</t>
  </si>
  <si>
    <t>นายกิตติพศ</t>
  </si>
  <si>
    <t>ก้านแก้ว</t>
  </si>
  <si>
    <t>นายทศพล</t>
  </si>
  <si>
    <t>เหมือนกลับ</t>
  </si>
  <si>
    <t>นายภาณุวิชญ์</t>
  </si>
  <si>
    <t>พูลเจริญ</t>
  </si>
  <si>
    <t>นายอธิศ</t>
  </si>
  <si>
    <t>ประเสริฐประศาสน์</t>
  </si>
  <si>
    <t>นายอินทัช</t>
  </si>
  <si>
    <t>นายชญานนท์</t>
  </si>
  <si>
    <t>กิ่งแก้ว</t>
  </si>
  <si>
    <t>นายนวพล</t>
  </si>
  <si>
    <t>สุภากิจ</t>
  </si>
  <si>
    <t>นายสุรศักดิ์</t>
  </si>
  <si>
    <t>คงเจริญถิ่น</t>
  </si>
  <si>
    <t>นายธาราธร</t>
  </si>
  <si>
    <t>ปริยาภัทรสกุล</t>
  </si>
  <si>
    <t>นายจิรพัฒน์</t>
  </si>
  <si>
    <t>แก้วเกื้อ</t>
  </si>
  <si>
    <t>นายธิติพันธ์</t>
  </si>
  <si>
    <t>บุญชู</t>
  </si>
  <si>
    <t xml:space="preserve">นางสาวจุฑามาศ </t>
  </si>
  <si>
    <t>พงศ์วรินทร์</t>
  </si>
  <si>
    <t>นางสาวญาณิศา</t>
  </si>
  <si>
    <t>เทียบทอง</t>
  </si>
  <si>
    <t>นางสาวอทิตยา</t>
  </si>
  <si>
    <t>จิตภักดี</t>
  </si>
  <si>
    <t>นางสาวญาณิน</t>
  </si>
  <si>
    <t>อินปั๋น</t>
  </si>
  <si>
    <t>นางสาววรวลัญซ์</t>
  </si>
  <si>
    <t>โพธิ์งาม</t>
  </si>
  <si>
    <t>ก๊กประเสริฐ</t>
  </si>
  <si>
    <t>นางสาวพรรณพัชร</t>
  </si>
  <si>
    <t>เคนชาพู</t>
  </si>
  <si>
    <t>นางสาวจรรยพร</t>
  </si>
  <si>
    <t>รอดประเสริฐ</t>
  </si>
  <si>
    <t>สืบศรี</t>
  </si>
  <si>
    <t>นางสาววรลักษณ์</t>
  </si>
  <si>
    <t>บัวงาม</t>
  </si>
  <si>
    <t>นางสาวณัฐธยาน์</t>
  </si>
  <si>
    <t>กันดี</t>
  </si>
  <si>
    <t>นางสาวดวงกมล</t>
  </si>
  <si>
    <t>อัตรา</t>
  </si>
  <si>
    <t>นางสาวปิยะพร</t>
  </si>
  <si>
    <t>ทันสมัย</t>
  </si>
  <si>
    <t>นางสาวเปมิกา</t>
  </si>
  <si>
    <t>เปรมวินัย</t>
  </si>
  <si>
    <t>ทรัพย์มั่น</t>
  </si>
  <si>
    <t>นางสาวพัชริตา</t>
  </si>
  <si>
    <t>ฉิมมา</t>
  </si>
  <si>
    <t>นางสาวกุลพัชร</t>
  </si>
  <si>
    <t>กองทวีผล</t>
  </si>
  <si>
    <t>นางสาววรรณา</t>
  </si>
  <si>
    <t>มูลธานี</t>
  </si>
  <si>
    <t>นางสาวธาวิณี</t>
  </si>
  <si>
    <t>จ้อยกุล</t>
  </si>
  <si>
    <t>นางสาวปนัดดา</t>
  </si>
  <si>
    <t>จันทรา</t>
  </si>
  <si>
    <t>นางสาวนิธิวดี</t>
  </si>
  <si>
    <t>เทียนเรียว</t>
  </si>
  <si>
    <t>นางสาววิภวานี</t>
  </si>
  <si>
    <t>เขียวขำ</t>
  </si>
  <si>
    <t>นางสาวชนาภา</t>
  </si>
  <si>
    <t>โครธโยธา</t>
  </si>
  <si>
    <t>นางสาวฐิติพร</t>
  </si>
  <si>
    <t>ร่าสมบูรณ์</t>
  </si>
  <si>
    <t>นางสาวณัฐพร</t>
  </si>
  <si>
    <t>พานสะอาด</t>
  </si>
  <si>
    <t>นางสาวภัทราภรณ์</t>
  </si>
  <si>
    <t>ตรีเวช</t>
  </si>
  <si>
    <t>นางสาวภัทริดา</t>
  </si>
  <si>
    <t>หัสดี</t>
  </si>
  <si>
    <t>นางสาวสุนันทา</t>
  </si>
  <si>
    <t>เกษมศรีสุขสง่า</t>
  </si>
  <si>
    <t>น้อยกมล</t>
  </si>
  <si>
    <t>นายณัฐพล</t>
  </si>
  <si>
    <t>เพ็ชรรื่น</t>
  </si>
  <si>
    <t>นายศราวิน</t>
  </si>
  <si>
    <t>ไชยจุมพล</t>
  </si>
  <si>
    <t>นายกมลภพ</t>
  </si>
  <si>
    <t>นวลปลอด</t>
  </si>
  <si>
    <t>นายพลพรรค</t>
  </si>
  <si>
    <t>สืบราช</t>
  </si>
  <si>
    <t>นายชินวัจน์</t>
  </si>
  <si>
    <t>จำปาทอง</t>
  </si>
  <si>
    <t>นายณภัทรพงศ์</t>
  </si>
  <si>
    <t>อ่อนสำเนียง</t>
  </si>
  <si>
    <t>นายพงศกร</t>
  </si>
  <si>
    <t>ศรีกุลจร</t>
  </si>
  <si>
    <t>นางสาวศานันทินี</t>
  </si>
  <si>
    <t>สิงโตเผือก</t>
  </si>
  <si>
    <t>นางสาวสัจจาภรณ์</t>
  </si>
  <si>
    <t>ยิ้มวงษ์</t>
  </si>
  <si>
    <t>นางสาวขวัญชนก</t>
  </si>
  <si>
    <t>ผลเจริญ</t>
  </si>
  <si>
    <t>จ่างอยู่</t>
  </si>
  <si>
    <t>นางสาวกชพรรณ</t>
  </si>
  <si>
    <t>วรรณแก้ว</t>
  </si>
  <si>
    <t>นางสาวณัฐธิดา</t>
  </si>
  <si>
    <t>พรมบุตร</t>
  </si>
  <si>
    <t>นางสาววัชลาวลี</t>
  </si>
  <si>
    <t>อนุทรพันธ์</t>
  </si>
  <si>
    <t>นางสาวอชิรญา</t>
  </si>
  <si>
    <t>สุวดิษฐ์</t>
  </si>
  <si>
    <t>นางสาวอธิติยา</t>
  </si>
  <si>
    <t>จันทร์จิตวิริยะ</t>
  </si>
  <si>
    <t>นางสาวปรายดาว</t>
  </si>
  <si>
    <t>เกียรติกูล</t>
  </si>
  <si>
    <t>นางสาวรวิวรรณ</t>
  </si>
  <si>
    <t>เลปนะวัฒน์</t>
  </si>
  <si>
    <t>นางสาวอโณทัย</t>
  </si>
  <si>
    <t>พรมศร</t>
  </si>
  <si>
    <t>นางสาวกาญจนา</t>
  </si>
  <si>
    <t>ทองเสม</t>
  </si>
  <si>
    <t>นางสาวปพิชนิน</t>
  </si>
  <si>
    <t>จิณะแสน</t>
  </si>
  <si>
    <t>นางสาวแพรทิพย์</t>
  </si>
  <si>
    <t>ศรีคะชา</t>
  </si>
  <si>
    <t>นางสาวสุทธิดา</t>
  </si>
  <si>
    <t>ป้องกัน</t>
  </si>
  <si>
    <t>นางสาวกนกรัตน์</t>
  </si>
  <si>
    <t>อารีรอบ</t>
  </si>
  <si>
    <t>นางสาวฐิดารัตน์</t>
  </si>
  <si>
    <t>ช่อแซม</t>
  </si>
  <si>
    <t>นางสาวเสาวลักษณ์</t>
  </si>
  <si>
    <t>มีจริง</t>
  </si>
  <si>
    <t>นางสาวอรอนงค์</t>
  </si>
  <si>
    <t>วงษ์แก้ว</t>
  </si>
  <si>
    <t>ปัจจุสมัย</t>
  </si>
  <si>
    <t>นางสาวผกามาศ</t>
  </si>
  <si>
    <t>ปักษี</t>
  </si>
  <si>
    <t>นางสาวพิยดา</t>
  </si>
  <si>
    <t>แซ่เล็ก</t>
  </si>
  <si>
    <t>นางสาวภาคิณี</t>
  </si>
  <si>
    <t>วันทอง</t>
  </si>
  <si>
    <t>นางสาวอรปรียา</t>
  </si>
  <si>
    <t>เรืองพานิช</t>
  </si>
  <si>
    <t>นางสาวกุลพรภัสร์</t>
  </si>
  <si>
    <t>ทรัพย์ธนนาถ</t>
  </si>
  <si>
    <t>นางสาวเบญจวรรณ</t>
  </si>
  <si>
    <t>เนื่องแก้ว</t>
  </si>
  <si>
    <t>นางสาวพุธิตา</t>
  </si>
  <si>
    <t>ศรีงาม</t>
  </si>
  <si>
    <t>นางสาวจันทมณี</t>
  </si>
  <si>
    <t>วิลัยพันธ์</t>
  </si>
  <si>
    <t>นางสาวชลธิชา</t>
  </si>
  <si>
    <t>วงษ์เสนา</t>
  </si>
  <si>
    <t>นางสาวธนัชชา</t>
  </si>
  <si>
    <t>สายทอง</t>
  </si>
  <si>
    <t>นางสาวเบญญาภา</t>
  </si>
  <si>
    <t>ทองห่อ</t>
  </si>
  <si>
    <t>นางสาวพาฝัน</t>
  </si>
  <si>
    <t>หอมคล้าย</t>
  </si>
  <si>
    <t>นางสาวศรีวรรณ</t>
  </si>
  <si>
    <t>นามรักษา</t>
  </si>
  <si>
    <t>นางสาวสุภัสสรา</t>
  </si>
  <si>
    <t>คงเจริญ</t>
  </si>
  <si>
    <t>นายอภิรักษ์</t>
  </si>
  <si>
    <t>วงสุวรรณ์</t>
  </si>
  <si>
    <t>นายธีร์จุฑา</t>
  </si>
  <si>
    <t>สีดารักษ์</t>
  </si>
  <si>
    <t>นายก้องยศ</t>
  </si>
  <si>
    <t>ชูศรี</t>
  </si>
  <si>
    <t>นางสาวนัยนา</t>
  </si>
  <si>
    <t>ศราวุธ</t>
  </si>
  <si>
    <t>บัวโรย</t>
  </si>
  <si>
    <t>นางสาวชุติมา</t>
  </si>
  <si>
    <t>ศิลาแรง</t>
  </si>
  <si>
    <t>นางสาวญาตาวี</t>
  </si>
  <si>
    <t>ภักดี</t>
  </si>
  <si>
    <t>นางสาวนัสรีน</t>
  </si>
  <si>
    <t>กาเต๊ะ</t>
  </si>
  <si>
    <t>นางสาวปราณต์ธีรนาฏ</t>
  </si>
  <si>
    <t>ธนาพิชญกรกุล</t>
  </si>
  <si>
    <t>นางสาวภูริตา</t>
  </si>
  <si>
    <t>อริยเดช</t>
  </si>
  <si>
    <t>นางสาวศิรินทร์ทิพย์</t>
  </si>
  <si>
    <t>คำอ่วม</t>
  </si>
  <si>
    <t>นางสาวสุพิชฌาย์</t>
  </si>
  <si>
    <t>แก้วศรี</t>
  </si>
  <si>
    <t>นางสาวสุภาวดี</t>
  </si>
  <si>
    <t>นิตุทร</t>
  </si>
  <si>
    <t>นายศุภกฤต</t>
  </si>
  <si>
    <t>เตชะบัญกิตติชัย</t>
  </si>
  <si>
    <t>นายทองแท้</t>
  </si>
  <si>
    <t>ประโพทานัง</t>
  </si>
  <si>
    <t>นายสุวัฒน์ชัย</t>
  </si>
  <si>
    <t>ทำละเอียด</t>
  </si>
  <si>
    <t>นายนฤเบศวร์</t>
  </si>
  <si>
    <t>สุภณิกรณ์</t>
  </si>
  <si>
    <t>นายพิชิตโชค</t>
  </si>
  <si>
    <t>ศิริปิ่น</t>
  </si>
  <si>
    <t>นายภูมินทร์</t>
  </si>
  <si>
    <t>ทองลา</t>
  </si>
  <si>
    <t>นายกฤษฏิชนันท์</t>
  </si>
  <si>
    <t>ตรีศรี</t>
  </si>
  <si>
    <t>นายณัฐนันท์</t>
  </si>
  <si>
    <t>หนันแป</t>
  </si>
  <si>
    <t>นายสิริกร</t>
  </si>
  <si>
    <t>ไผ่สุข</t>
  </si>
  <si>
    <t>นางสาวอริสรา</t>
  </si>
  <si>
    <t>วิเศษ</t>
  </si>
  <si>
    <t>นางสาวธนัญญา</t>
  </si>
  <si>
    <t>นางสาวธิติมา</t>
  </si>
  <si>
    <t>โกเมทร์</t>
  </si>
  <si>
    <t>นางสาวสร้อยสุนีย์</t>
  </si>
  <si>
    <t>คำหญิง</t>
  </si>
  <si>
    <t>นางสาวชมพูนุท</t>
  </si>
  <si>
    <t>รื่นกลิ่น</t>
  </si>
  <si>
    <t>นางสาวสุปรียา</t>
  </si>
  <si>
    <t>ดัดผ่อง</t>
  </si>
  <si>
    <t>นางสาวชญานี</t>
  </si>
  <si>
    <t>พันธ์สุแด้</t>
  </si>
  <si>
    <t>นางสาวธัติสุดา</t>
  </si>
  <si>
    <t>จิตน้อม</t>
  </si>
  <si>
    <t>นางสาวธิดารัตน์</t>
  </si>
  <si>
    <t>ใจธรรม</t>
  </si>
  <si>
    <t>นางสาวบุริมนาถ</t>
  </si>
  <si>
    <t>ปิ่นเจริญ</t>
  </si>
  <si>
    <t>นางสาวพรพิมล</t>
  </si>
  <si>
    <t>เวียงนนท์</t>
  </si>
  <si>
    <t>นางสาวอภันตรี</t>
  </si>
  <si>
    <t>ใจสงัด</t>
  </si>
  <si>
    <t>นางสาวทิพากร</t>
  </si>
  <si>
    <t>แพนลา</t>
  </si>
  <si>
    <t>นางสาวกันตพิชญ์</t>
  </si>
  <si>
    <t>ลาภเวที</t>
  </si>
  <si>
    <t>นางสาวอรณัส</t>
  </si>
  <si>
    <t>พุทธรัตน์</t>
  </si>
  <si>
    <t>นางสาวสุชัญญา</t>
  </si>
  <si>
    <t>แหวนแก้ว</t>
  </si>
  <si>
    <t>เสนีย์วงษ์ ณ อยุธยา</t>
  </si>
  <si>
    <t>นางสาวอภิชญา</t>
  </si>
  <si>
    <t>นางสาวทักษพร</t>
  </si>
  <si>
    <t>เกิดสุข</t>
  </si>
  <si>
    <t>นางสาวกนกวรรณ</t>
  </si>
  <si>
    <t>เครือแก้ว</t>
  </si>
  <si>
    <t>นางสาวกมลวรรณ</t>
  </si>
  <si>
    <t>สร้อยกล่อม</t>
  </si>
  <si>
    <t>นางสาวกฤษจินดา</t>
  </si>
  <si>
    <t>ทาระหอม</t>
  </si>
  <si>
    <t>นางสาวกฤษณี</t>
  </si>
  <si>
    <t>ขันโท</t>
  </si>
  <si>
    <t>นางสาวกุลธิดา</t>
  </si>
  <si>
    <t>ฟองเพชร</t>
  </si>
  <si>
    <t>นางสาวณัฐชยา</t>
  </si>
  <si>
    <t>จันต๊ะนาเขต</t>
  </si>
  <si>
    <t>นางสาวเดือนฉาย</t>
  </si>
  <si>
    <t>ฉายฉลาด</t>
  </si>
  <si>
    <t>นางสาวนาฏอนงค์</t>
  </si>
  <si>
    <t>วังยายฉิม</t>
  </si>
  <si>
    <t>นางสาวปนัสยา</t>
  </si>
  <si>
    <t>แก้วชา</t>
  </si>
  <si>
    <t>นางสาวศิริพร</t>
  </si>
  <si>
    <t>นาคะเกตุ</t>
  </si>
  <si>
    <t>นางสาวสุดารัตน์</t>
  </si>
  <si>
    <t>จันทรจตุรภัทร</t>
  </si>
  <si>
    <t>นางสาวสุริวิภา</t>
  </si>
  <si>
    <t>กำลังยิ่ง</t>
  </si>
  <si>
    <t>นางสาวนุชจรินทร์</t>
  </si>
  <si>
    <t>สุดแสง</t>
  </si>
  <si>
    <t>สุทธากูล</t>
  </si>
  <si>
    <t>นายศุภชัย</t>
  </si>
  <si>
    <t>ใยดี</t>
  </si>
  <si>
    <t>นายเดชาธร</t>
  </si>
  <si>
    <t>รักษาชล</t>
  </si>
  <si>
    <t>นายกรณ์ปรุฬห์</t>
  </si>
  <si>
    <t>รามณรงค์</t>
  </si>
  <si>
    <t>นายวราวุฒิ</t>
  </si>
  <si>
    <t>เพชรประดับ</t>
  </si>
  <si>
    <t>นายสุรเดช</t>
  </si>
  <si>
    <t>เครือโชติ</t>
  </si>
  <si>
    <t>นายพัชรภพ</t>
  </si>
  <si>
    <t>สมสกุล</t>
  </si>
  <si>
    <t>นายจิรศักดิ์</t>
  </si>
  <si>
    <t>เทียนทอง</t>
  </si>
  <si>
    <t>นายณัฐวุฒิ</t>
  </si>
  <si>
    <t>พงษ์ประเสริฐ</t>
  </si>
  <si>
    <t>นายภานุวัฒน์</t>
  </si>
  <si>
    <t>จิตบุญชื่น</t>
  </si>
  <si>
    <t>นายภูมิภัทร</t>
  </si>
  <si>
    <t>ผาสุขใจ</t>
  </si>
  <si>
    <t>นางสาวกฤติยา</t>
  </si>
  <si>
    <t>แก้วผาสุข</t>
  </si>
  <si>
    <t>นางสาวเกศสุดา</t>
  </si>
  <si>
    <t>เครืออาษา</t>
  </si>
  <si>
    <t>นางสาวช่อผกา</t>
  </si>
  <si>
    <t>นกดี</t>
  </si>
  <si>
    <t>นางสาวณัฏฐธิดา</t>
  </si>
  <si>
    <t>เครือจันทร์</t>
  </si>
  <si>
    <t>เชิงเขา</t>
  </si>
  <si>
    <t>นางสาวณัฐมณฑน์</t>
  </si>
  <si>
    <t>นางสาวสิริภัทร</t>
  </si>
  <si>
    <t>วงษา</t>
  </si>
  <si>
    <t>นางสาวสิริยากร</t>
  </si>
  <si>
    <t>ทองอ่อน</t>
  </si>
  <si>
    <t>นางสาวอรณิชา</t>
  </si>
  <si>
    <t>บุรีวงษ์</t>
  </si>
  <si>
    <t xml:space="preserve">นางสาวทิพวรรณ </t>
  </si>
  <si>
    <t>ฮะฮั่วเฮง</t>
  </si>
  <si>
    <t>นางสาววริศรา</t>
  </si>
  <si>
    <t>นางสาวกนกกาญจน์</t>
  </si>
  <si>
    <t>เปรื่องปราชญ์</t>
  </si>
  <si>
    <t>นางสาวกฤติญา</t>
  </si>
  <si>
    <t>ชาสังข์</t>
  </si>
  <si>
    <t>นางสาวกวีลักษณ์</t>
  </si>
  <si>
    <t>หาดอน</t>
  </si>
  <si>
    <t>นางสาวกษมา</t>
  </si>
  <si>
    <t>เข็มมาลากูล</t>
  </si>
  <si>
    <t>นางสาวชมพูนุช</t>
  </si>
  <si>
    <t>แจ้งเกิด</t>
  </si>
  <si>
    <t>นางสาวณัฐกานต์</t>
  </si>
  <si>
    <t>นางสาวดวงฤดี</t>
  </si>
  <si>
    <t>วรพุฒ</t>
  </si>
  <si>
    <t>นางสาวธนวรรณ</t>
  </si>
  <si>
    <t>ร้อยกล้า</t>
  </si>
  <si>
    <t>นางสาวนพิยดา</t>
  </si>
  <si>
    <t>สายสงวน</t>
  </si>
  <si>
    <t>นางสาวนภัสสร</t>
  </si>
  <si>
    <t>ก้อนรัมย์</t>
  </si>
  <si>
    <t>จันทร์ศรี</t>
  </si>
  <si>
    <t>นางสาวปวันรัตน์</t>
  </si>
  <si>
    <t>ปิสายะสา</t>
  </si>
  <si>
    <t>นางสาววรรณพร</t>
  </si>
  <si>
    <t>กรรณทิพย์</t>
  </si>
  <si>
    <t>นางสาววรันดา</t>
  </si>
  <si>
    <t>ดอนผา</t>
  </si>
  <si>
    <t>นางสาววิลาสินี</t>
  </si>
  <si>
    <t>สวนแก้วเมือง</t>
  </si>
  <si>
    <t>ทุมนานอก</t>
  </si>
  <si>
    <t>นางสาวสุรดา</t>
  </si>
  <si>
    <t>ดอนมอญ</t>
  </si>
  <si>
    <t>นางสาวอภิรตา</t>
  </si>
  <si>
    <t>ธนปิตินันท์</t>
  </si>
  <si>
    <t>นางสาวอมราวดี</t>
  </si>
  <si>
    <t>รวมทรัพย์</t>
  </si>
  <si>
    <t>อ้นรัตน์</t>
  </si>
  <si>
    <t>นางสาวอรอุมา</t>
  </si>
  <si>
    <t>เรืองโภชน์</t>
  </si>
  <si>
    <t>นายพชรภัทร</t>
  </si>
  <si>
    <t>ชัยอติชาตกุล</t>
  </si>
  <si>
    <t>นายพงศธร</t>
  </si>
  <si>
    <t>กัลยานุกูล</t>
  </si>
  <si>
    <t>บุญแก้ว</t>
  </si>
  <si>
    <t>นายภคพล</t>
  </si>
  <si>
    <t>มหาละออง</t>
  </si>
  <si>
    <t>นายกิตติพิชญ์</t>
  </si>
  <si>
    <t>นันทา</t>
  </si>
  <si>
    <t>นายณหธน</t>
  </si>
  <si>
    <t>พาหาร</t>
  </si>
  <si>
    <t>นายณหธัช</t>
  </si>
  <si>
    <t>นางสาวทักษิณา</t>
  </si>
  <si>
    <t>อารี</t>
  </si>
  <si>
    <t>นางสาวอารีรัตน์</t>
  </si>
  <si>
    <t>งามวาจา</t>
  </si>
  <si>
    <t>นางสาวขวัญทิวา</t>
  </si>
  <si>
    <t>สว่างอารมณ์</t>
  </si>
  <si>
    <t>นางสาวฐานิดา</t>
  </si>
  <si>
    <t>สุขศิริ</t>
  </si>
  <si>
    <t>นางสาวชญาดา</t>
  </si>
  <si>
    <t>ชะม้ายกลาง</t>
  </si>
  <si>
    <t>นางสาวนิภาวรรณ</t>
  </si>
  <si>
    <t>ฉายอรุณ</t>
  </si>
  <si>
    <t>นางสาวพลอยชมภู</t>
  </si>
  <si>
    <t>ศรีผ่อง</t>
  </si>
  <si>
    <t>นางสาวรัตนากร</t>
  </si>
  <si>
    <t>สิงห์สุข</t>
  </si>
  <si>
    <t>นางสาวกฤติกา</t>
  </si>
  <si>
    <t>เทียรหอม</t>
  </si>
  <si>
    <t>นางสาวศุภาพิชญ์</t>
  </si>
  <si>
    <t>สระอุทัย</t>
  </si>
  <si>
    <t>นางสาวธนาภา</t>
  </si>
  <si>
    <t>จิราภรณ์</t>
  </si>
  <si>
    <t>นางสาวเจริญรัตน์</t>
  </si>
  <si>
    <t>ชนประเสริฐ</t>
  </si>
  <si>
    <t>นางสาวนิรุชา</t>
  </si>
  <si>
    <t>มีเลิศ</t>
  </si>
  <si>
    <t>นางสาวพิมพกา</t>
  </si>
  <si>
    <t>สละ</t>
  </si>
  <si>
    <t>นางสาวมินตรา</t>
  </si>
  <si>
    <t>ชมแพง</t>
  </si>
  <si>
    <t>อินทร์ธูป</t>
  </si>
  <si>
    <t>นางสาวอภิสมา</t>
  </si>
  <si>
    <t>บุญราศรี</t>
  </si>
  <si>
    <t>นางสาวอรญา</t>
  </si>
  <si>
    <t>สุขหอม</t>
  </si>
  <si>
    <t>นางสาวอาริศรา</t>
  </si>
  <si>
    <t>นายกฤษฎา</t>
  </si>
  <si>
    <t>เชาว์ดี</t>
  </si>
  <si>
    <t>นายคุณากร</t>
  </si>
  <si>
    <t>จันทร์คำมี</t>
  </si>
  <si>
    <t>นายพีรณัฐ</t>
  </si>
  <si>
    <t>นายรัชชานนท์</t>
  </si>
  <si>
    <t>ศรีทอง</t>
  </si>
  <si>
    <t>นายกฤตภาส</t>
  </si>
  <si>
    <t>จันทร์อ่อน</t>
  </si>
  <si>
    <t>นายวุฒินันท์</t>
  </si>
  <si>
    <t>ซื่อสัตย์</t>
  </si>
  <si>
    <t>นายรัชพล</t>
  </si>
  <si>
    <t>พรมศิริ</t>
  </si>
  <si>
    <t>นายยศพล</t>
  </si>
  <si>
    <t>น้อยศรี</t>
  </si>
  <si>
    <t>นายจักรภัทร</t>
  </si>
  <si>
    <t>วัตรยิ่ง</t>
  </si>
  <si>
    <t>นายภานุพงค์</t>
  </si>
  <si>
    <t>วราคำ</t>
  </si>
  <si>
    <t>นายภัทรกร</t>
  </si>
  <si>
    <t>เกณฑ์กิจ</t>
  </si>
  <si>
    <t>นายธนกร</t>
  </si>
  <si>
    <t>ดวงสุวรรณ์</t>
  </si>
  <si>
    <t>นายธนกุล</t>
  </si>
  <si>
    <t>เทพอารักษ์กุล</t>
  </si>
  <si>
    <t xml:space="preserve">นายธรรมจักร </t>
  </si>
  <si>
    <t>แฝงฤทธิ์หลง</t>
  </si>
  <si>
    <t>นายพฤธิอนันต์</t>
  </si>
  <si>
    <t>ดีพร้อม</t>
  </si>
  <si>
    <t>นายภาณุวัฒน์</t>
  </si>
  <si>
    <t>ลอสุวรรณ์</t>
  </si>
  <si>
    <t>นายอนันต์สิทธิ์</t>
  </si>
  <si>
    <t>สุตะนา</t>
  </si>
  <si>
    <t>นายณัฐพันธุ์</t>
  </si>
  <si>
    <t>บัวทอง</t>
  </si>
  <si>
    <t>นางสาวขวัญจิรา</t>
  </si>
  <si>
    <t>ทองทิพย์</t>
  </si>
  <si>
    <t>พันถัน</t>
  </si>
  <si>
    <t>พิศภาค</t>
  </si>
  <si>
    <t>นางสาวชุติกาน</t>
  </si>
  <si>
    <t>พุทธโชติ</t>
  </si>
  <si>
    <t>นางสาวจินตนา</t>
  </si>
  <si>
    <t>นามโคตร</t>
  </si>
  <si>
    <t>โพธิ์เดช</t>
  </si>
  <si>
    <t>นางสาวกัญญาณัฐ</t>
  </si>
  <si>
    <t>ดีเสงี่ยม</t>
  </si>
  <si>
    <t>เจือเพ็ชร</t>
  </si>
  <si>
    <t>นางสาวพรเพ็ญ</t>
  </si>
  <si>
    <t>เจนจิตร์</t>
  </si>
  <si>
    <t>นางสาวเพ็ญพิชญา</t>
  </si>
  <si>
    <t>นางสาวดุจดาว</t>
  </si>
  <si>
    <t>หอมหวล</t>
  </si>
  <si>
    <t>สุกสด</t>
  </si>
  <si>
    <t>นางสาวกัญญาพัชร</t>
  </si>
  <si>
    <t>แขพรมราช</t>
  </si>
  <si>
    <t>นางสาวจารุวรรณ</t>
  </si>
  <si>
    <t>บุญสม</t>
  </si>
  <si>
    <t>นางสาวฉวีวรรณ</t>
  </si>
  <si>
    <t>บ่อทอง</t>
  </si>
  <si>
    <t>นางสาวพิมใจ</t>
  </si>
  <si>
    <t>แสนกล้า</t>
  </si>
  <si>
    <t>นางสาวพิมพิศา</t>
  </si>
  <si>
    <t>ชาวนาวงค์</t>
  </si>
  <si>
    <t>นายทรงพล</t>
  </si>
  <si>
    <t>ดีจริง</t>
  </si>
  <si>
    <t>นายนราวุฒิ</t>
  </si>
  <si>
    <t>นายธนพล</t>
  </si>
  <si>
    <t>บุตรคร้อ</t>
  </si>
  <si>
    <t>นายจักรดุลย์</t>
  </si>
  <si>
    <t>วัฒนกุล</t>
  </si>
  <si>
    <t>นายภูริพัฒน์</t>
  </si>
  <si>
    <t>พลายวัน</t>
  </si>
  <si>
    <t>นายอัษฎาวุธ</t>
  </si>
  <si>
    <t>บรรดิษฐ์</t>
  </si>
  <si>
    <t>นายอานนท์</t>
  </si>
  <si>
    <t>แสงดี</t>
  </si>
  <si>
    <t>กิจวัฒนานนท์</t>
  </si>
  <si>
    <t>นายวุฒิชัย</t>
  </si>
  <si>
    <t>นายจิตชฎา</t>
  </si>
  <si>
    <t>อุ่นจันทร์</t>
  </si>
  <si>
    <t>นายชยากร</t>
  </si>
  <si>
    <t>สำเภาจันทร์</t>
  </si>
  <si>
    <t>ยับสันเทียะ</t>
  </si>
  <si>
    <t>นายศรอรรถ</t>
  </si>
  <si>
    <t>สื่อตระกูล</t>
  </si>
  <si>
    <t>นายสถาพร</t>
  </si>
  <si>
    <t>โถมทอง</t>
  </si>
  <si>
    <t>นายอิทธิพัทธ์</t>
  </si>
  <si>
    <t>ยศศักดิ์</t>
  </si>
  <si>
    <t>นางสาวธัญลักษณ์</t>
  </si>
  <si>
    <t>ช่องกระโทก</t>
  </si>
  <si>
    <t>นางสาวกรวิภา</t>
  </si>
  <si>
    <t>งามรูป</t>
  </si>
  <si>
    <t>นางสาวปรียาภรณ์</t>
  </si>
  <si>
    <t>พรมเปี่ยม</t>
  </si>
  <si>
    <t>นางสาวปิ่นเพชร</t>
  </si>
  <si>
    <t>คำมณี</t>
  </si>
  <si>
    <t>นางสาววิไลลักษณ์</t>
  </si>
  <si>
    <t>ใจเย็น</t>
  </si>
  <si>
    <t>นางสาวอรสา</t>
  </si>
  <si>
    <t>บัวเมือง</t>
  </si>
  <si>
    <t>นายณัฐภัทร</t>
  </si>
  <si>
    <t>ทรัพย์สอน</t>
  </si>
  <si>
    <t>นายชนะภัย</t>
  </si>
  <si>
    <t>บุญเกิน</t>
  </si>
  <si>
    <t>นางสาวจุฑามาศ</t>
  </si>
  <si>
    <t>สกัดกลาง</t>
  </si>
  <si>
    <t>นางสาวปรีดาภรณ์</t>
  </si>
  <si>
    <t>ทีโส</t>
  </si>
  <si>
    <t>มานะสุข</t>
  </si>
  <si>
    <t>นางสาวพิมพลอย</t>
  </si>
  <si>
    <t>พิกุลทอง</t>
  </si>
  <si>
    <t>คนสันทัด</t>
  </si>
  <si>
    <t>นางสาวศิรินภา</t>
  </si>
  <si>
    <t>วิลาศสุระสังวาลย์</t>
  </si>
  <si>
    <t>งามศรี</t>
  </si>
  <si>
    <t>นางสาวเก้าภรณี</t>
  </si>
  <si>
    <t>สิทธิปลื้ม</t>
  </si>
  <si>
    <t>นางสาวสุมาลี</t>
  </si>
  <si>
    <t>สิลสร้อย</t>
  </si>
  <si>
    <t>นางสาวสุวรรณษา</t>
  </si>
  <si>
    <t>พรมวงษ์</t>
  </si>
  <si>
    <t>นางสาวชญานิศ</t>
  </si>
  <si>
    <t>อุดตะคุท</t>
  </si>
  <si>
    <t>การเนื่อง</t>
  </si>
  <si>
    <t>นางสาวเกศราภรณ์</t>
  </si>
  <si>
    <t>พร้าวงษ์</t>
  </si>
  <si>
    <t>นางสาวชลนภัส</t>
  </si>
  <si>
    <t>ทิพวอ</t>
  </si>
  <si>
    <t>อิ่มเอิบ</t>
  </si>
  <si>
    <t>นางสาวซันย์ย่า</t>
  </si>
  <si>
    <t>กันหา</t>
  </si>
  <si>
    <t>นางสาวฐิติรัตน์</t>
  </si>
  <si>
    <t>รัตนวงษ์</t>
  </si>
  <si>
    <t>นางสาวเนตรชนก</t>
  </si>
  <si>
    <t>หวายสันเทียะ</t>
  </si>
  <si>
    <t>นางสาวสุชานันท์</t>
  </si>
  <si>
    <t>นุ่มพูล</t>
  </si>
  <si>
    <t>นางสาวสุรัสวดี</t>
  </si>
  <si>
    <t>เผ่าหนอง</t>
  </si>
  <si>
    <t>ชั้นมัธยมศึกษาปีที่ 5/1</t>
  </si>
  <si>
    <t>ชั้นมัธยมศึกษาปีที่ 5/2</t>
  </si>
  <si>
    <t>ชั้นมัธยมศึกษาปีที่ 5/3</t>
  </si>
  <si>
    <t>ชั้นมัธยมศึกษาปีที่ 5/4</t>
  </si>
  <si>
    <t>ชั้นมัธยมศึกษาปีที่ 5/5</t>
  </si>
  <si>
    <t>ชั้นมัธยมศึกษาปีที่ 5/6</t>
  </si>
  <si>
    <t>ชั้นมัธยมศึกษาปีที่ 5/7</t>
  </si>
  <si>
    <t>ชั้นมัธยมศึกษาปีที่ 5/8</t>
  </si>
  <si>
    <t>ชั้นมัธยมศึกษาปีที่ 5/9</t>
  </si>
  <si>
    <t>ชั้นมัธยมศึกษาปีที่ 5/10</t>
  </si>
  <si>
    <t>ชั้นมัธยมศึกษาปีที่ 5/11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</si>
</sst>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Tahoma"/>
      <family val="2"/>
      <charset val="222"/>
      <scheme val="minor"/>
    </font>
    <font>
      <sz val="14"/>
      <name val="TH SarabunIT๙"/>
      <family val="2"/>
    </font>
    <font>
      <sz val="16"/>
      <name val="TH SarabunIT๙"/>
      <family val="2"/>
    </font>
    <font>
      <sz val="16"/>
      <color rgb="FFFF0000"/>
      <name val="TH SarabunIT๙"/>
      <family val="2"/>
    </font>
    <font>
      <sz val="16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name val="TH SarabunIT๙"/>
      <family val="2"/>
    </font>
    <font>
      <b/>
      <sz val="16"/>
      <color theme="1"/>
      <name val="TH SarabunIT๙"/>
      <family val="2"/>
    </font>
    <font>
      <b/>
      <u val="double"/>
      <sz val="16"/>
      <name val="TH SarabunIT๙"/>
      <family val="2"/>
    </font>
    <font>
      <sz val="14"/>
      <color rgb="FF000000"/>
      <name val="TH SarabunPSK"/>
      <family val="2"/>
    </font>
    <font>
      <sz val="14"/>
      <color theme="1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/>
    <xf numFmtId="0" fontId="7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textRotation="90"/>
    </xf>
    <xf numFmtId="0" fontId="6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4" borderId="8" xfId="0" applyFont="1" applyFill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9" fillId="5" borderId="8" xfId="0" applyFont="1" applyFill="1" applyBorder="1" applyAlignment="1">
      <alignment vertical="center"/>
    </xf>
    <xf numFmtId="0" fontId="9" fillId="5" borderId="9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textRotation="90"/>
    </xf>
    <xf numFmtId="0" fontId="6" fillId="0" borderId="1" xfId="0" applyFont="1" applyBorder="1" applyAlignment="1">
      <alignment horizontal="center" textRotation="90" wrapText="1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6" y="86311"/>
          <a:ext cx="666749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zoomScale="90" zoomScaleNormal="90"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20.25" x14ac:dyDescent="0.3">
      <c r="A2" s="46" t="s">
        <v>752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20.25" x14ac:dyDescent="0.3">
      <c r="A3" s="46" t="s">
        <v>37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x14ac:dyDescent="0.2">
      <c r="A5" s="47" t="s">
        <v>2</v>
      </c>
      <c r="B5" s="47" t="s">
        <v>3</v>
      </c>
      <c r="C5" s="47" t="s">
        <v>4</v>
      </c>
      <c r="D5" s="47" t="s">
        <v>5</v>
      </c>
      <c r="E5" s="47"/>
      <c r="F5" s="47"/>
      <c r="G5" s="47"/>
      <c r="H5" s="47"/>
      <c r="I5" s="47"/>
      <c r="J5" s="47"/>
      <c r="K5" s="47"/>
      <c r="L5" s="47" t="s">
        <v>6</v>
      </c>
      <c r="M5" s="48"/>
      <c r="N5" s="48"/>
      <c r="O5" s="48"/>
      <c r="P5" s="44" t="s">
        <v>7</v>
      </c>
    </row>
    <row r="6" spans="1:16" ht="20.25" x14ac:dyDescent="0.2">
      <c r="A6" s="47"/>
      <c r="B6" s="47"/>
      <c r="C6" s="47"/>
      <c r="D6" s="44" t="s">
        <v>8</v>
      </c>
      <c r="E6" s="44" t="s">
        <v>9</v>
      </c>
      <c r="F6" s="44" t="s">
        <v>10</v>
      </c>
      <c r="G6" s="44" t="s">
        <v>11</v>
      </c>
      <c r="H6" s="44" t="s">
        <v>12</v>
      </c>
      <c r="I6" s="45" t="s">
        <v>13</v>
      </c>
      <c r="J6" s="45" t="s">
        <v>14</v>
      </c>
      <c r="K6" s="44" t="s">
        <v>15</v>
      </c>
      <c r="L6" s="44" t="s">
        <v>16</v>
      </c>
      <c r="M6" s="47" t="s">
        <v>17</v>
      </c>
      <c r="N6" s="47"/>
      <c r="O6" s="47"/>
      <c r="P6" s="44"/>
    </row>
    <row r="7" spans="1:16" ht="235.5" customHeight="1" x14ac:dyDescent="0.2">
      <c r="A7" s="47"/>
      <c r="B7" s="47"/>
      <c r="C7" s="47"/>
      <c r="D7" s="44"/>
      <c r="E7" s="44"/>
      <c r="F7" s="44"/>
      <c r="G7" s="44"/>
      <c r="H7" s="44"/>
      <c r="I7" s="45"/>
      <c r="J7" s="45"/>
      <c r="K7" s="44"/>
      <c r="L7" s="44"/>
      <c r="M7" s="16" t="s">
        <v>18</v>
      </c>
      <c r="N7" s="16" t="s">
        <v>19</v>
      </c>
      <c r="O7" s="16" t="s">
        <v>34</v>
      </c>
      <c r="P7" s="44"/>
    </row>
    <row r="8" spans="1:16" ht="21" thickBot="1" x14ac:dyDescent="0.25">
      <c r="A8" s="5">
        <v>1</v>
      </c>
      <c r="B8" s="22" t="s">
        <v>40</v>
      </c>
      <c r="C8" s="23" t="s">
        <v>41</v>
      </c>
      <c r="D8" s="17"/>
      <c r="E8" s="17"/>
      <c r="F8" s="17"/>
      <c r="G8" s="17"/>
      <c r="H8" s="17"/>
      <c r="I8" s="17"/>
      <c r="J8" s="17"/>
      <c r="K8" s="17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5">
        <v>2</v>
      </c>
      <c r="B9" s="22" t="s">
        <v>42</v>
      </c>
      <c r="C9" s="23" t="s">
        <v>43</v>
      </c>
      <c r="D9" s="17"/>
      <c r="E9" s="17"/>
      <c r="F9" s="17"/>
      <c r="G9" s="17"/>
      <c r="H9" s="17"/>
      <c r="I9" s="17"/>
      <c r="J9" s="17"/>
      <c r="K9" s="17">
        <f t="shared" ref="K9:K49" si="0">D9+E9+F9+G9+H9+I9+J9</f>
        <v>0</v>
      </c>
      <c r="L9" s="18" t="str">
        <f t="shared" ref="L9:L49" si="1">IF(K9&lt;=19,"/",IF(K9&lt;=26,"",IF(G9&lt;=33,"",IF(K9&lt;=40,""))))</f>
        <v>/</v>
      </c>
      <c r="M9" s="18" t="str">
        <f t="shared" ref="M9:M49" si="2">IF(K9&lt;=19,"",IF(K9&lt;=26,"/",IF(K9&lt;=33,"",IF(K9&lt;=40,""))))</f>
        <v/>
      </c>
      <c r="N9" s="18" t="str">
        <f t="shared" ref="N9:N49" si="3">IF(K9&lt;=19,"",IF(K9&lt;=26,"",IF(K9&lt;=33,"/",IF(K9&lt;=40,""))))</f>
        <v/>
      </c>
      <c r="O9" s="18" t="str">
        <f t="shared" ref="O9:O49" si="4">IF(K9&lt;=19,"",IF(K9&lt;=26,"",IF(K9&lt;=33,"",IF(K9&lt;=40,"/"))))</f>
        <v/>
      </c>
      <c r="P9" s="18" t="str">
        <f t="shared" ref="P9:P49" si="5">IF(K9&gt;24, "ผ่าน","ไม่ผ่าน")</f>
        <v>ไม่ผ่าน</v>
      </c>
    </row>
    <row r="10" spans="1:16" ht="21" thickBot="1" x14ac:dyDescent="0.25">
      <c r="A10" s="5">
        <v>3</v>
      </c>
      <c r="B10" s="22" t="s">
        <v>44</v>
      </c>
      <c r="C10" s="23" t="s">
        <v>45</v>
      </c>
      <c r="D10" s="17"/>
      <c r="E10" s="17"/>
      <c r="F10" s="17"/>
      <c r="G10" s="17"/>
      <c r="H10" s="17"/>
      <c r="I10" s="17"/>
      <c r="J10" s="17"/>
      <c r="K10" s="17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5">
        <v>4</v>
      </c>
      <c r="B11" s="22" t="s">
        <v>46</v>
      </c>
      <c r="C11" s="23" t="s">
        <v>47</v>
      </c>
      <c r="D11" s="17"/>
      <c r="E11" s="17"/>
      <c r="F11" s="17"/>
      <c r="G11" s="17"/>
      <c r="H11" s="17"/>
      <c r="I11" s="17"/>
      <c r="J11" s="17"/>
      <c r="K11" s="17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5">
        <v>5</v>
      </c>
      <c r="B12" s="22" t="s">
        <v>48</v>
      </c>
      <c r="C12" s="23" t="s">
        <v>49</v>
      </c>
      <c r="D12" s="17"/>
      <c r="E12" s="17"/>
      <c r="F12" s="17"/>
      <c r="G12" s="17"/>
      <c r="H12" s="17"/>
      <c r="I12" s="17"/>
      <c r="J12" s="17"/>
      <c r="K12" s="17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5">
        <v>6</v>
      </c>
      <c r="B13" s="22" t="s">
        <v>50</v>
      </c>
      <c r="C13" s="23" t="s">
        <v>51</v>
      </c>
      <c r="D13" s="17"/>
      <c r="E13" s="17"/>
      <c r="F13" s="17"/>
      <c r="G13" s="17"/>
      <c r="H13" s="17"/>
      <c r="I13" s="17"/>
      <c r="J13" s="17"/>
      <c r="K13" s="17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5">
        <v>7</v>
      </c>
      <c r="B14" s="22" t="s">
        <v>52</v>
      </c>
      <c r="C14" s="23" t="s">
        <v>53</v>
      </c>
      <c r="D14" s="17"/>
      <c r="E14" s="17"/>
      <c r="F14" s="17"/>
      <c r="G14" s="17"/>
      <c r="H14" s="17"/>
      <c r="I14" s="17"/>
      <c r="J14" s="17"/>
      <c r="K14" s="17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5">
        <v>8</v>
      </c>
      <c r="B15" s="22" t="s">
        <v>54</v>
      </c>
      <c r="C15" s="23" t="s">
        <v>55</v>
      </c>
      <c r="D15" s="17"/>
      <c r="E15" s="17"/>
      <c r="F15" s="17"/>
      <c r="G15" s="17"/>
      <c r="H15" s="17"/>
      <c r="I15" s="17"/>
      <c r="J15" s="17"/>
      <c r="K15" s="17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5">
        <v>9</v>
      </c>
      <c r="B16" s="22" t="s">
        <v>56</v>
      </c>
      <c r="C16" s="23" t="s">
        <v>57</v>
      </c>
      <c r="D16" s="17"/>
      <c r="E16" s="17"/>
      <c r="F16" s="17"/>
      <c r="G16" s="17"/>
      <c r="H16" s="17"/>
      <c r="I16" s="17"/>
      <c r="J16" s="17"/>
      <c r="K16" s="17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5">
        <v>10</v>
      </c>
      <c r="B17" s="22" t="s">
        <v>58</v>
      </c>
      <c r="C17" s="23" t="s">
        <v>59</v>
      </c>
      <c r="D17" s="17"/>
      <c r="E17" s="17"/>
      <c r="F17" s="17"/>
      <c r="G17" s="17"/>
      <c r="H17" s="17"/>
      <c r="I17" s="17"/>
      <c r="J17" s="17"/>
      <c r="K17" s="17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5">
        <v>11</v>
      </c>
      <c r="B18" s="22" t="s">
        <v>60</v>
      </c>
      <c r="C18" s="23" t="s">
        <v>61</v>
      </c>
      <c r="D18" s="17"/>
      <c r="E18" s="17"/>
      <c r="F18" s="17"/>
      <c r="G18" s="17"/>
      <c r="H18" s="17"/>
      <c r="I18" s="17"/>
      <c r="J18" s="17"/>
      <c r="K18" s="17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5">
        <v>12</v>
      </c>
      <c r="B19" s="22" t="s">
        <v>62</v>
      </c>
      <c r="C19" s="23" t="s">
        <v>63</v>
      </c>
      <c r="D19" s="17"/>
      <c r="E19" s="17"/>
      <c r="F19" s="17"/>
      <c r="G19" s="17"/>
      <c r="H19" s="17"/>
      <c r="I19" s="17"/>
      <c r="J19" s="17"/>
      <c r="K19" s="17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5">
        <v>13</v>
      </c>
      <c r="B20" s="22" t="s">
        <v>64</v>
      </c>
      <c r="C20" s="23" t="s">
        <v>65</v>
      </c>
      <c r="D20" s="17"/>
      <c r="E20" s="17"/>
      <c r="F20" s="17"/>
      <c r="G20" s="17"/>
      <c r="H20" s="17"/>
      <c r="I20" s="17"/>
      <c r="J20" s="17"/>
      <c r="K20" s="17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5">
        <v>14</v>
      </c>
      <c r="B21" s="24" t="s">
        <v>66</v>
      </c>
      <c r="C21" s="25" t="s">
        <v>67</v>
      </c>
      <c r="D21" s="17"/>
      <c r="E21" s="17"/>
      <c r="F21" s="17"/>
      <c r="G21" s="17"/>
      <c r="H21" s="17"/>
      <c r="I21" s="17"/>
      <c r="J21" s="17"/>
      <c r="K21" s="17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5">
        <v>15</v>
      </c>
      <c r="B22" s="24" t="s">
        <v>68</v>
      </c>
      <c r="C22" s="25" t="s">
        <v>69</v>
      </c>
      <c r="D22" s="17"/>
      <c r="E22" s="17"/>
      <c r="F22" s="17"/>
      <c r="G22" s="17"/>
      <c r="H22" s="17"/>
      <c r="I22" s="17"/>
      <c r="J22" s="17"/>
      <c r="K22" s="17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5">
        <v>16</v>
      </c>
      <c r="B23" s="24" t="s">
        <v>70</v>
      </c>
      <c r="C23" s="25" t="s">
        <v>71</v>
      </c>
      <c r="D23" s="17"/>
      <c r="E23" s="17"/>
      <c r="F23" s="17"/>
      <c r="G23" s="17"/>
      <c r="H23" s="17"/>
      <c r="I23" s="17"/>
      <c r="J23" s="17"/>
      <c r="K23" s="17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5">
        <v>17</v>
      </c>
      <c r="B24" s="24" t="s">
        <v>72</v>
      </c>
      <c r="C24" s="25" t="s">
        <v>73</v>
      </c>
      <c r="D24" s="17"/>
      <c r="E24" s="17"/>
      <c r="F24" s="17"/>
      <c r="G24" s="17"/>
      <c r="H24" s="17"/>
      <c r="I24" s="17"/>
      <c r="J24" s="17"/>
      <c r="K24" s="17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5">
        <v>18</v>
      </c>
      <c r="B25" s="22" t="s">
        <v>74</v>
      </c>
      <c r="C25" s="23" t="s">
        <v>75</v>
      </c>
      <c r="D25" s="17"/>
      <c r="E25" s="17"/>
      <c r="F25" s="17"/>
      <c r="G25" s="17"/>
      <c r="H25" s="17"/>
      <c r="I25" s="17"/>
      <c r="J25" s="17"/>
      <c r="K25" s="17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5">
        <v>19</v>
      </c>
      <c r="B26" s="22" t="s">
        <v>76</v>
      </c>
      <c r="C26" s="23" t="s">
        <v>77</v>
      </c>
      <c r="D26" s="17"/>
      <c r="E26" s="17"/>
      <c r="F26" s="17"/>
      <c r="G26" s="17"/>
      <c r="H26" s="17"/>
      <c r="I26" s="17"/>
      <c r="J26" s="17"/>
      <c r="K26" s="17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5">
        <v>20</v>
      </c>
      <c r="B27" s="22" t="s">
        <v>78</v>
      </c>
      <c r="C27" s="23" t="s">
        <v>79</v>
      </c>
      <c r="D27" s="17"/>
      <c r="E27" s="17"/>
      <c r="F27" s="17"/>
      <c r="G27" s="17"/>
      <c r="H27" s="17"/>
      <c r="I27" s="17"/>
      <c r="J27" s="17"/>
      <c r="K27" s="17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5">
        <v>21</v>
      </c>
      <c r="B28" s="22" t="s">
        <v>80</v>
      </c>
      <c r="C28" s="23" t="s">
        <v>81</v>
      </c>
      <c r="D28" s="17"/>
      <c r="E28" s="17"/>
      <c r="F28" s="17"/>
      <c r="G28" s="17"/>
      <c r="H28" s="17"/>
      <c r="I28" s="17"/>
      <c r="J28" s="17"/>
      <c r="K28" s="17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5">
        <v>22</v>
      </c>
      <c r="B29" s="22" t="s">
        <v>82</v>
      </c>
      <c r="C29" s="23" t="s">
        <v>83</v>
      </c>
      <c r="D29" s="17"/>
      <c r="E29" s="17"/>
      <c r="F29" s="17"/>
      <c r="G29" s="17"/>
      <c r="H29" s="17"/>
      <c r="I29" s="17"/>
      <c r="J29" s="17"/>
      <c r="K29" s="17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5">
        <v>23</v>
      </c>
      <c r="B30" s="22" t="s">
        <v>84</v>
      </c>
      <c r="C30" s="23" t="s">
        <v>85</v>
      </c>
      <c r="D30" s="17"/>
      <c r="E30" s="17"/>
      <c r="F30" s="17"/>
      <c r="G30" s="17"/>
      <c r="H30" s="17"/>
      <c r="I30" s="17"/>
      <c r="J30" s="17"/>
      <c r="K30" s="17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5">
        <v>24</v>
      </c>
      <c r="B31" s="22" t="s">
        <v>86</v>
      </c>
      <c r="C31" s="23" t="s">
        <v>87</v>
      </c>
      <c r="D31" s="17"/>
      <c r="E31" s="17"/>
      <c r="F31" s="17"/>
      <c r="G31" s="17"/>
      <c r="H31" s="17"/>
      <c r="I31" s="17"/>
      <c r="J31" s="17"/>
      <c r="K31" s="17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1" thickBot="1" x14ac:dyDescent="0.25">
      <c r="A32" s="5">
        <v>25</v>
      </c>
      <c r="B32" s="22" t="s">
        <v>88</v>
      </c>
      <c r="C32" s="23" t="s">
        <v>89</v>
      </c>
      <c r="D32" s="17"/>
      <c r="E32" s="17"/>
      <c r="F32" s="17"/>
      <c r="G32" s="17"/>
      <c r="H32" s="17"/>
      <c r="I32" s="17"/>
      <c r="J32" s="17"/>
      <c r="K32" s="17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1" thickBot="1" x14ac:dyDescent="0.25">
      <c r="A33" s="5">
        <v>26</v>
      </c>
      <c r="B33" s="22" t="s">
        <v>90</v>
      </c>
      <c r="C33" s="23" t="s">
        <v>91</v>
      </c>
      <c r="D33" s="17"/>
      <c r="E33" s="17"/>
      <c r="F33" s="17"/>
      <c r="G33" s="17"/>
      <c r="H33" s="17"/>
      <c r="I33" s="17"/>
      <c r="J33" s="17"/>
      <c r="K33" s="17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1" thickBot="1" x14ac:dyDescent="0.25">
      <c r="A34" s="5">
        <v>27</v>
      </c>
      <c r="B34" s="22" t="s">
        <v>92</v>
      </c>
      <c r="C34" s="23" t="s">
        <v>93</v>
      </c>
      <c r="D34" s="17"/>
      <c r="E34" s="17"/>
      <c r="F34" s="17"/>
      <c r="G34" s="17"/>
      <c r="H34" s="17"/>
      <c r="I34" s="17"/>
      <c r="J34" s="17"/>
      <c r="K34" s="17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1" thickBot="1" x14ac:dyDescent="0.25">
      <c r="A35" s="5">
        <v>28</v>
      </c>
      <c r="B35" s="22" t="s">
        <v>94</v>
      </c>
      <c r="C35" s="23" t="s">
        <v>95</v>
      </c>
      <c r="D35" s="17"/>
      <c r="E35" s="17"/>
      <c r="F35" s="17"/>
      <c r="G35" s="17"/>
      <c r="H35" s="17"/>
      <c r="I35" s="17"/>
      <c r="J35" s="17"/>
      <c r="K35" s="17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1" thickBot="1" x14ac:dyDescent="0.25">
      <c r="A36" s="5">
        <v>29</v>
      </c>
      <c r="B36" s="22" t="s">
        <v>96</v>
      </c>
      <c r="C36" s="23" t="s">
        <v>97</v>
      </c>
      <c r="D36" s="17"/>
      <c r="E36" s="17"/>
      <c r="F36" s="17"/>
      <c r="G36" s="17"/>
      <c r="H36" s="17"/>
      <c r="I36" s="17"/>
      <c r="J36" s="17"/>
      <c r="K36" s="17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1" thickBot="1" x14ac:dyDescent="0.25">
      <c r="A37" s="5">
        <v>30</v>
      </c>
      <c r="B37" s="22" t="s">
        <v>98</v>
      </c>
      <c r="C37" s="23" t="s">
        <v>99</v>
      </c>
      <c r="D37" s="17"/>
      <c r="E37" s="17"/>
      <c r="F37" s="17"/>
      <c r="G37" s="17"/>
      <c r="H37" s="17"/>
      <c r="I37" s="17"/>
      <c r="J37" s="17"/>
      <c r="K37" s="17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1" thickBot="1" x14ac:dyDescent="0.25">
      <c r="A38" s="5">
        <v>31</v>
      </c>
      <c r="B38" s="22" t="s">
        <v>100</v>
      </c>
      <c r="C38" s="23" t="s">
        <v>101</v>
      </c>
      <c r="D38" s="17"/>
      <c r="E38" s="17"/>
      <c r="F38" s="17"/>
      <c r="G38" s="17"/>
      <c r="H38" s="17"/>
      <c r="I38" s="17"/>
      <c r="J38" s="17"/>
      <c r="K38" s="17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1" thickBot="1" x14ac:dyDescent="0.25">
      <c r="A39" s="5">
        <v>32</v>
      </c>
      <c r="B39" s="22" t="s">
        <v>102</v>
      </c>
      <c r="C39" s="23" t="s">
        <v>103</v>
      </c>
      <c r="D39" s="17"/>
      <c r="E39" s="17"/>
      <c r="F39" s="17"/>
      <c r="G39" s="17"/>
      <c r="H39" s="17"/>
      <c r="I39" s="17"/>
      <c r="J39" s="17"/>
      <c r="K39" s="17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1" thickBot="1" x14ac:dyDescent="0.25">
      <c r="A40" s="5">
        <v>33</v>
      </c>
      <c r="B40" s="22" t="s">
        <v>104</v>
      </c>
      <c r="C40" s="23" t="s">
        <v>105</v>
      </c>
      <c r="D40" s="17"/>
      <c r="E40" s="17"/>
      <c r="F40" s="17"/>
      <c r="G40" s="17"/>
      <c r="H40" s="17"/>
      <c r="I40" s="17"/>
      <c r="J40" s="17"/>
      <c r="K40" s="17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1" thickBot="1" x14ac:dyDescent="0.25">
      <c r="A41" s="5">
        <v>34</v>
      </c>
      <c r="B41" s="22" t="s">
        <v>106</v>
      </c>
      <c r="C41" s="23" t="s">
        <v>107</v>
      </c>
      <c r="D41" s="17"/>
      <c r="E41" s="17"/>
      <c r="F41" s="17"/>
      <c r="G41" s="17"/>
      <c r="H41" s="17"/>
      <c r="I41" s="17"/>
      <c r="J41" s="17"/>
      <c r="K41" s="17">
        <f t="shared" si="0"/>
        <v>0</v>
      </c>
      <c r="L41" s="18" t="str">
        <f t="shared" si="1"/>
        <v>/</v>
      </c>
      <c r="M41" s="18" t="str">
        <f t="shared" si="2"/>
        <v/>
      </c>
      <c r="N41" s="18" t="str">
        <f t="shared" si="3"/>
        <v/>
      </c>
      <c r="O41" s="18" t="str">
        <f t="shared" si="4"/>
        <v/>
      </c>
      <c r="P41" s="18" t="str">
        <f t="shared" si="5"/>
        <v>ไม่ผ่าน</v>
      </c>
    </row>
    <row r="42" spans="1:16" ht="21" thickBot="1" x14ac:dyDescent="0.25">
      <c r="A42" s="5">
        <v>35</v>
      </c>
      <c r="B42" s="22" t="s">
        <v>108</v>
      </c>
      <c r="C42" s="23" t="s">
        <v>109</v>
      </c>
      <c r="D42" s="17"/>
      <c r="E42" s="17"/>
      <c r="F42" s="17"/>
      <c r="G42" s="17"/>
      <c r="H42" s="17"/>
      <c r="I42" s="17"/>
      <c r="J42" s="17"/>
      <c r="K42" s="17">
        <f t="shared" si="0"/>
        <v>0</v>
      </c>
      <c r="L42" s="18" t="str">
        <f t="shared" si="1"/>
        <v>/</v>
      </c>
      <c r="M42" s="18" t="str">
        <f t="shared" si="2"/>
        <v/>
      </c>
      <c r="N42" s="18" t="str">
        <f t="shared" si="3"/>
        <v/>
      </c>
      <c r="O42" s="18" t="str">
        <f t="shared" si="4"/>
        <v/>
      </c>
      <c r="P42" s="18" t="str">
        <f t="shared" si="5"/>
        <v>ไม่ผ่าน</v>
      </c>
    </row>
    <row r="43" spans="1:16" ht="21" thickBot="1" x14ac:dyDescent="0.25">
      <c r="A43" s="5">
        <v>36</v>
      </c>
      <c r="B43" s="22" t="s">
        <v>110</v>
      </c>
      <c r="C43" s="23" t="s">
        <v>111</v>
      </c>
      <c r="D43" s="17"/>
      <c r="E43" s="17"/>
      <c r="F43" s="17"/>
      <c r="G43" s="17"/>
      <c r="H43" s="17"/>
      <c r="I43" s="17"/>
      <c r="J43" s="17"/>
      <c r="K43" s="17">
        <f t="shared" si="0"/>
        <v>0</v>
      </c>
      <c r="L43" s="18" t="str">
        <f t="shared" si="1"/>
        <v>/</v>
      </c>
      <c r="M43" s="18" t="str">
        <f t="shared" si="2"/>
        <v/>
      </c>
      <c r="N43" s="18" t="str">
        <f t="shared" si="3"/>
        <v/>
      </c>
      <c r="O43" s="18" t="str">
        <f t="shared" si="4"/>
        <v/>
      </c>
      <c r="P43" s="18" t="str">
        <f t="shared" si="5"/>
        <v>ไม่ผ่าน</v>
      </c>
    </row>
    <row r="44" spans="1:16" ht="21" thickBot="1" x14ac:dyDescent="0.25">
      <c r="A44" s="5">
        <v>37</v>
      </c>
      <c r="B44" s="22" t="s">
        <v>112</v>
      </c>
      <c r="C44" s="23" t="s">
        <v>113</v>
      </c>
      <c r="D44" s="17"/>
      <c r="E44" s="17"/>
      <c r="F44" s="17"/>
      <c r="G44" s="17"/>
      <c r="H44" s="17"/>
      <c r="I44" s="17"/>
      <c r="J44" s="17"/>
      <c r="K44" s="17">
        <f t="shared" si="0"/>
        <v>0</v>
      </c>
      <c r="L44" s="18" t="str">
        <f t="shared" si="1"/>
        <v>/</v>
      </c>
      <c r="M44" s="18" t="str">
        <f t="shared" si="2"/>
        <v/>
      </c>
      <c r="N44" s="18" t="str">
        <f t="shared" si="3"/>
        <v/>
      </c>
      <c r="O44" s="18" t="str">
        <f t="shared" si="4"/>
        <v/>
      </c>
      <c r="P44" s="18" t="str">
        <f t="shared" si="5"/>
        <v>ไม่ผ่าน</v>
      </c>
    </row>
    <row r="45" spans="1:16" ht="21" thickBot="1" x14ac:dyDescent="0.25">
      <c r="A45" s="5">
        <v>38</v>
      </c>
      <c r="B45" s="22" t="s">
        <v>114</v>
      </c>
      <c r="C45" s="23" t="s">
        <v>115</v>
      </c>
      <c r="D45" s="17"/>
      <c r="E45" s="17"/>
      <c r="F45" s="17"/>
      <c r="G45" s="17"/>
      <c r="H45" s="17"/>
      <c r="I45" s="17"/>
      <c r="J45" s="17"/>
      <c r="K45" s="17">
        <f t="shared" si="0"/>
        <v>0</v>
      </c>
      <c r="L45" s="18" t="str">
        <f t="shared" si="1"/>
        <v>/</v>
      </c>
      <c r="M45" s="18" t="str">
        <f t="shared" si="2"/>
        <v/>
      </c>
      <c r="N45" s="18" t="str">
        <f t="shared" si="3"/>
        <v/>
      </c>
      <c r="O45" s="18" t="str">
        <f t="shared" si="4"/>
        <v/>
      </c>
      <c r="P45" s="18" t="str">
        <f t="shared" si="5"/>
        <v>ไม่ผ่าน</v>
      </c>
    </row>
    <row r="46" spans="1:16" ht="21" thickBot="1" x14ac:dyDescent="0.25">
      <c r="A46" s="5">
        <v>39</v>
      </c>
      <c r="B46" s="26" t="s">
        <v>92</v>
      </c>
      <c r="C46" s="27" t="s">
        <v>116</v>
      </c>
      <c r="D46" s="17"/>
      <c r="E46" s="17"/>
      <c r="F46" s="17"/>
      <c r="G46" s="17"/>
      <c r="H46" s="17"/>
      <c r="I46" s="17"/>
      <c r="J46" s="17"/>
      <c r="K46" s="17">
        <f t="shared" si="0"/>
        <v>0</v>
      </c>
      <c r="L46" s="18" t="str">
        <f t="shared" si="1"/>
        <v>/</v>
      </c>
      <c r="M46" s="18" t="str">
        <f t="shared" si="2"/>
        <v/>
      </c>
      <c r="N46" s="18" t="str">
        <f t="shared" si="3"/>
        <v/>
      </c>
      <c r="O46" s="18" t="str">
        <f t="shared" si="4"/>
        <v/>
      </c>
      <c r="P46" s="18" t="str">
        <f t="shared" si="5"/>
        <v>ไม่ผ่าน</v>
      </c>
    </row>
    <row r="47" spans="1:16" ht="21" thickBot="1" x14ac:dyDescent="0.25">
      <c r="A47" s="5">
        <v>40</v>
      </c>
      <c r="B47" s="22" t="s">
        <v>117</v>
      </c>
      <c r="C47" s="23" t="s">
        <v>118</v>
      </c>
      <c r="D47" s="17"/>
      <c r="E47" s="17"/>
      <c r="F47" s="17"/>
      <c r="G47" s="17"/>
      <c r="H47" s="17"/>
      <c r="I47" s="17"/>
      <c r="J47" s="17"/>
      <c r="K47" s="17">
        <f t="shared" si="0"/>
        <v>0</v>
      </c>
      <c r="L47" s="18" t="str">
        <f t="shared" si="1"/>
        <v>/</v>
      </c>
      <c r="M47" s="18" t="str">
        <f t="shared" si="2"/>
        <v/>
      </c>
      <c r="N47" s="18" t="str">
        <f t="shared" si="3"/>
        <v/>
      </c>
      <c r="O47" s="18" t="str">
        <f t="shared" si="4"/>
        <v/>
      </c>
      <c r="P47" s="18" t="str">
        <f t="shared" si="5"/>
        <v>ไม่ผ่าน</v>
      </c>
    </row>
    <row r="48" spans="1:16" ht="21" thickBot="1" x14ac:dyDescent="0.25">
      <c r="A48" s="5">
        <v>41</v>
      </c>
      <c r="B48" s="22" t="s">
        <v>119</v>
      </c>
      <c r="C48" s="23" t="s">
        <v>120</v>
      </c>
      <c r="D48" s="17"/>
      <c r="E48" s="17"/>
      <c r="F48" s="17"/>
      <c r="G48" s="17"/>
      <c r="H48" s="17"/>
      <c r="I48" s="17"/>
      <c r="J48" s="17"/>
      <c r="K48" s="17">
        <f t="shared" si="0"/>
        <v>0</v>
      </c>
      <c r="L48" s="18" t="str">
        <f t="shared" si="1"/>
        <v>/</v>
      </c>
      <c r="M48" s="18" t="str">
        <f t="shared" si="2"/>
        <v/>
      </c>
      <c r="N48" s="18" t="str">
        <f t="shared" si="3"/>
        <v/>
      </c>
      <c r="O48" s="18" t="str">
        <f t="shared" si="4"/>
        <v/>
      </c>
      <c r="P48" s="18" t="str">
        <f t="shared" si="5"/>
        <v>ไม่ผ่าน</v>
      </c>
    </row>
    <row r="49" spans="1:16" ht="21" thickBot="1" x14ac:dyDescent="0.25">
      <c r="A49" s="5">
        <v>42</v>
      </c>
      <c r="B49" s="22" t="s">
        <v>121</v>
      </c>
      <c r="C49" s="23" t="s">
        <v>122</v>
      </c>
      <c r="D49" s="17"/>
      <c r="E49" s="17"/>
      <c r="F49" s="17"/>
      <c r="G49" s="17"/>
      <c r="H49" s="17"/>
      <c r="I49" s="17"/>
      <c r="J49" s="17"/>
      <c r="K49" s="17">
        <f t="shared" si="0"/>
        <v>0</v>
      </c>
      <c r="L49" s="18" t="str">
        <f t="shared" si="1"/>
        <v>/</v>
      </c>
      <c r="M49" s="18" t="str">
        <f t="shared" si="2"/>
        <v/>
      </c>
      <c r="N49" s="18" t="str">
        <f t="shared" si="3"/>
        <v/>
      </c>
      <c r="O49" s="18" t="str">
        <f t="shared" si="4"/>
        <v/>
      </c>
      <c r="P49" s="18" t="str">
        <f t="shared" si="5"/>
        <v>ไม่ผ่าน</v>
      </c>
    </row>
    <row r="50" spans="1:16" ht="21" thickBot="1" x14ac:dyDescent="0.25">
      <c r="A50" s="19">
        <v>43</v>
      </c>
      <c r="B50" s="22" t="s">
        <v>123</v>
      </c>
      <c r="C50" s="23" t="s">
        <v>124</v>
      </c>
      <c r="D50" s="19"/>
      <c r="E50" s="19"/>
      <c r="F50" s="19"/>
      <c r="G50" s="19"/>
      <c r="H50" s="19"/>
      <c r="I50" s="19"/>
      <c r="J50" s="19"/>
      <c r="K50" s="19">
        <f t="shared" ref="K50:K51" si="6">D50+E50+F50+G50+H50+I50+J50</f>
        <v>0</v>
      </c>
      <c r="L50" s="18" t="str">
        <f t="shared" ref="L50:L51" si="7">IF(K50&lt;=19,"/",IF(K50&lt;=26,"",IF(G50&lt;=33,"",IF(K50&lt;=40,""))))</f>
        <v>/</v>
      </c>
      <c r="M50" s="18" t="str">
        <f t="shared" ref="M50:M51" si="8">IF(K50&lt;=19,"",IF(K50&lt;=26,"/",IF(K50&lt;=33,"",IF(K50&lt;=40,""))))</f>
        <v/>
      </c>
      <c r="N50" s="18" t="str">
        <f t="shared" ref="N50:N51" si="9">IF(K50&lt;=19,"",IF(K50&lt;=26,"",IF(K50&lt;=33,"/",IF(K50&lt;=40,""))))</f>
        <v/>
      </c>
      <c r="O50" s="18" t="str">
        <f t="shared" ref="O50:O51" si="10">IF(K50&lt;=19,"",IF(K50&lt;=26,"",IF(K50&lt;=33,"",IF(K50&lt;=40,"/"))))</f>
        <v/>
      </c>
      <c r="P50" s="18" t="str">
        <f t="shared" ref="P50:P51" si="11">IF(K50&gt;24, "ผ่าน","ไม่ผ่าน")</f>
        <v>ไม่ผ่าน</v>
      </c>
    </row>
    <row r="51" spans="1:16" ht="21" thickBot="1" x14ac:dyDescent="0.25">
      <c r="A51" s="19">
        <v>44</v>
      </c>
      <c r="B51" s="22" t="s">
        <v>125</v>
      </c>
      <c r="C51" s="23" t="s">
        <v>126</v>
      </c>
      <c r="D51" s="17"/>
      <c r="E51" s="17"/>
      <c r="F51" s="17"/>
      <c r="G51" s="17"/>
      <c r="H51" s="17"/>
      <c r="I51" s="17"/>
      <c r="J51" s="17"/>
      <c r="K51" s="19">
        <f t="shared" si="6"/>
        <v>0</v>
      </c>
      <c r="L51" s="18" t="str">
        <f t="shared" si="7"/>
        <v>/</v>
      </c>
      <c r="M51" s="18" t="str">
        <f t="shared" si="8"/>
        <v/>
      </c>
      <c r="N51" s="18" t="str">
        <f t="shared" si="9"/>
        <v/>
      </c>
      <c r="O51" s="18" t="str">
        <f t="shared" si="10"/>
        <v/>
      </c>
      <c r="P51" s="18" t="str">
        <f t="shared" si="11"/>
        <v>ไม่ผ่าน</v>
      </c>
    </row>
    <row r="52" spans="1:16" ht="20.25" x14ac:dyDescent="0.2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3" t="s">
        <v>20</v>
      </c>
      <c r="O52" s="43"/>
      <c r="P52" s="1">
        <f>COUNTIF(P8:P51,"ผ่าน")</f>
        <v>0</v>
      </c>
    </row>
    <row r="53" spans="1:16" ht="20.25" x14ac:dyDescent="0.2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3" t="s">
        <v>21</v>
      </c>
      <c r="O53" s="43"/>
      <c r="P53" s="2">
        <f>COUNTIF(P8:P51,"ไม่ผ่าน")</f>
        <v>44</v>
      </c>
    </row>
    <row r="54" spans="1:16" ht="20.2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3"/>
    </row>
    <row r="55" spans="1:16" ht="20.25" x14ac:dyDescent="0.2">
      <c r="A55" s="34" t="s">
        <v>22</v>
      </c>
      <c r="B55" s="34"/>
      <c r="C55" s="34"/>
      <c r="D55" s="34"/>
      <c r="E55" s="34"/>
      <c r="F55" s="6"/>
      <c r="G55" s="6"/>
      <c r="H55" s="6"/>
      <c r="I55" s="6"/>
      <c r="J55" s="6"/>
      <c r="K55" s="6"/>
      <c r="L55" s="6"/>
      <c r="M55" s="6"/>
      <c r="N55" s="6"/>
      <c r="O55" s="6"/>
      <c r="P55" s="3"/>
    </row>
    <row r="56" spans="1:16" ht="20.25" x14ac:dyDescent="0.25">
      <c r="A56" s="6"/>
      <c r="B56" s="6"/>
      <c r="C56" s="6"/>
      <c r="D56" s="6"/>
      <c r="E56" s="7"/>
      <c r="F56" s="8" t="s">
        <v>38</v>
      </c>
      <c r="G56" s="7"/>
      <c r="H56" s="6"/>
      <c r="I56" s="6"/>
      <c r="J56" s="6"/>
      <c r="K56" s="6"/>
      <c r="L56" s="7"/>
      <c r="M56" s="6"/>
      <c r="N56" s="6"/>
      <c r="O56" s="6"/>
      <c r="P56" s="3"/>
    </row>
    <row r="57" spans="1:16" ht="20.25" x14ac:dyDescent="0.25">
      <c r="A57" s="6"/>
      <c r="B57" s="6"/>
      <c r="C57" s="6"/>
      <c r="D57" s="6"/>
      <c r="E57" s="7"/>
      <c r="F57" s="8" t="s">
        <v>39</v>
      </c>
      <c r="G57" s="7"/>
      <c r="H57" s="6"/>
      <c r="I57" s="6"/>
      <c r="J57" s="6"/>
      <c r="K57" s="6"/>
      <c r="L57" s="6"/>
      <c r="M57" s="6"/>
      <c r="N57" s="6"/>
      <c r="O57" s="6"/>
      <c r="P57" s="3"/>
    </row>
    <row r="58" spans="1:16" ht="20.25" x14ac:dyDescent="0.25">
      <c r="A58" s="6"/>
      <c r="B58" s="6"/>
      <c r="C58" s="6"/>
      <c r="D58" s="6"/>
      <c r="E58" s="7"/>
      <c r="F58" s="8" t="s">
        <v>36</v>
      </c>
      <c r="G58" s="7"/>
      <c r="H58" s="6"/>
      <c r="I58" s="6"/>
      <c r="J58" s="6"/>
      <c r="K58" s="6"/>
      <c r="L58" s="6"/>
      <c r="M58" s="6"/>
      <c r="N58" s="6"/>
      <c r="O58" s="6"/>
      <c r="P58" s="3"/>
    </row>
    <row r="59" spans="1:16" ht="20.25" x14ac:dyDescent="0.25">
      <c r="A59" s="6"/>
      <c r="B59" s="6"/>
      <c r="C59" s="6"/>
      <c r="D59" s="6"/>
      <c r="E59" s="7"/>
      <c r="F59" s="8"/>
      <c r="G59" s="7"/>
      <c r="H59" s="6"/>
      <c r="I59" s="6"/>
      <c r="J59" s="6"/>
      <c r="K59" s="6"/>
      <c r="L59" s="6"/>
      <c r="M59" s="6"/>
      <c r="N59" s="6"/>
      <c r="O59" s="6"/>
      <c r="P59" s="3"/>
    </row>
    <row r="60" spans="1:16" ht="20.25" x14ac:dyDescent="0.3">
      <c r="A60" s="36" t="s">
        <v>23</v>
      </c>
      <c r="B60" s="37"/>
      <c r="C60" s="9" t="s">
        <v>29</v>
      </c>
      <c r="D60" s="35" t="s">
        <v>24</v>
      </c>
      <c r="E60" s="35"/>
      <c r="F60" s="35"/>
      <c r="G60" s="35" t="s">
        <v>25</v>
      </c>
      <c r="H60" s="35"/>
      <c r="I60" s="35"/>
      <c r="J60" s="10"/>
      <c r="K60" s="10"/>
      <c r="L60" s="10"/>
      <c r="M60" s="10"/>
      <c r="N60" s="10"/>
      <c r="O60" s="10"/>
      <c r="P60" s="4"/>
    </row>
    <row r="61" spans="1:16" ht="20.25" x14ac:dyDescent="0.3">
      <c r="A61" s="38"/>
      <c r="B61" s="39"/>
      <c r="C61" s="5" t="s">
        <v>30</v>
      </c>
      <c r="D61" s="33" t="s">
        <v>26</v>
      </c>
      <c r="E61" s="33"/>
      <c r="F61" s="33"/>
      <c r="G61" s="33">
        <f>COUNTIF(L8:L51,"/")</f>
        <v>44</v>
      </c>
      <c r="H61" s="33"/>
      <c r="I61" s="33"/>
      <c r="J61" s="10"/>
      <c r="K61" s="10"/>
      <c r="L61" s="10"/>
      <c r="M61" s="10"/>
      <c r="N61" s="10"/>
      <c r="O61" s="10"/>
      <c r="P61" s="4"/>
    </row>
    <row r="62" spans="1:16" ht="20.25" x14ac:dyDescent="0.3">
      <c r="A62" s="38"/>
      <c r="B62" s="39"/>
      <c r="C62" s="5" t="s">
        <v>31</v>
      </c>
      <c r="D62" s="33" t="s">
        <v>27</v>
      </c>
      <c r="E62" s="33"/>
      <c r="F62" s="33"/>
      <c r="G62" s="33">
        <f>COUNTIF(M8:M51,"/")</f>
        <v>0</v>
      </c>
      <c r="H62" s="33"/>
      <c r="I62" s="33"/>
      <c r="J62" s="10"/>
      <c r="K62" s="10"/>
      <c r="L62" s="10"/>
      <c r="M62" s="10"/>
      <c r="N62" s="10"/>
      <c r="O62" s="10"/>
      <c r="P62" s="4"/>
    </row>
    <row r="63" spans="1:16" ht="20.25" x14ac:dyDescent="0.3">
      <c r="A63" s="38"/>
      <c r="B63" s="39"/>
      <c r="C63" s="5" t="s">
        <v>32</v>
      </c>
      <c r="D63" s="33" t="s">
        <v>28</v>
      </c>
      <c r="E63" s="33"/>
      <c r="F63" s="33"/>
      <c r="G63" s="33">
        <f>COUNTIF(N8:N51,"/")</f>
        <v>0</v>
      </c>
      <c r="H63" s="33"/>
      <c r="I63" s="33"/>
      <c r="J63" s="10"/>
      <c r="K63" s="10"/>
      <c r="L63" s="10"/>
      <c r="M63" s="10"/>
      <c r="N63" s="10"/>
      <c r="O63" s="10"/>
      <c r="P63" s="4"/>
    </row>
    <row r="64" spans="1:16" ht="20.25" x14ac:dyDescent="0.3">
      <c r="A64" s="40"/>
      <c r="B64" s="41"/>
      <c r="C64" s="5" t="s">
        <v>33</v>
      </c>
      <c r="D64" s="33" t="s">
        <v>35</v>
      </c>
      <c r="E64" s="33"/>
      <c r="F64" s="33"/>
      <c r="G64" s="33">
        <f>COUNTIF(O8:O51,"/")</f>
        <v>0</v>
      </c>
      <c r="H64" s="33"/>
      <c r="I64" s="33"/>
      <c r="J64" s="10"/>
      <c r="K64" s="10"/>
      <c r="L64" s="10"/>
      <c r="M64" s="10"/>
      <c r="N64" s="10"/>
      <c r="O64" s="10"/>
      <c r="P64" s="4"/>
    </row>
    <row r="65" spans="1:15" ht="19.5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9.5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t="19.5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A52:M53"/>
    <mergeCell ref="N52:O52"/>
    <mergeCell ref="N53:O53"/>
    <mergeCell ref="E6:E7"/>
    <mergeCell ref="F6:F7"/>
    <mergeCell ref="G6:G7"/>
    <mergeCell ref="H6:H7"/>
    <mergeCell ref="I6:I7"/>
    <mergeCell ref="J6:J7"/>
    <mergeCell ref="D64:F64"/>
    <mergeCell ref="G64:I64"/>
    <mergeCell ref="A55:E55"/>
    <mergeCell ref="D60:F60"/>
    <mergeCell ref="G60:I60"/>
    <mergeCell ref="D61:F61"/>
    <mergeCell ref="G61:I61"/>
    <mergeCell ref="D62:F62"/>
    <mergeCell ref="G62:I62"/>
    <mergeCell ref="D63:F63"/>
    <mergeCell ref="G63:I63"/>
    <mergeCell ref="A60:B64"/>
  </mergeCells>
  <pageMargins left="0.7" right="0.7" top="0.75" bottom="0.75" header="0.3" footer="0.3"/>
  <pageSetup paperSize="9" scale="44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zoomScaleNormal="100"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20.25" x14ac:dyDescent="0.3">
      <c r="A2" s="46" t="s">
        <v>761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20.25" x14ac:dyDescent="0.3">
      <c r="A3" s="46" t="s">
        <v>37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47" t="s">
        <v>2</v>
      </c>
      <c r="B5" s="47" t="s">
        <v>3</v>
      </c>
      <c r="C5" s="47" t="s">
        <v>4</v>
      </c>
      <c r="D5" s="47" t="s">
        <v>5</v>
      </c>
      <c r="E5" s="47"/>
      <c r="F5" s="47"/>
      <c r="G5" s="47"/>
      <c r="H5" s="47"/>
      <c r="I5" s="47"/>
      <c r="J5" s="47"/>
      <c r="K5" s="47"/>
      <c r="L5" s="47" t="s">
        <v>6</v>
      </c>
      <c r="M5" s="48"/>
      <c r="N5" s="48"/>
      <c r="O5" s="48"/>
      <c r="P5" s="44" t="s">
        <v>7</v>
      </c>
    </row>
    <row r="6" spans="1:16" ht="20.25" customHeight="1" x14ac:dyDescent="0.2">
      <c r="A6" s="47"/>
      <c r="B6" s="47"/>
      <c r="C6" s="47"/>
      <c r="D6" s="44" t="s">
        <v>8</v>
      </c>
      <c r="E6" s="44" t="s">
        <v>9</v>
      </c>
      <c r="F6" s="44" t="s">
        <v>10</v>
      </c>
      <c r="G6" s="44" t="s">
        <v>11</v>
      </c>
      <c r="H6" s="44" t="s">
        <v>12</v>
      </c>
      <c r="I6" s="45" t="s">
        <v>13</v>
      </c>
      <c r="J6" s="45" t="s">
        <v>14</v>
      </c>
      <c r="K6" s="44" t="s">
        <v>15</v>
      </c>
      <c r="L6" s="44" t="s">
        <v>16</v>
      </c>
      <c r="M6" s="47" t="s">
        <v>17</v>
      </c>
      <c r="N6" s="47"/>
      <c r="O6" s="47"/>
      <c r="P6" s="44"/>
    </row>
    <row r="7" spans="1:16" ht="225.75" customHeight="1" x14ac:dyDescent="0.2">
      <c r="A7" s="47"/>
      <c r="B7" s="47"/>
      <c r="C7" s="47"/>
      <c r="D7" s="44"/>
      <c r="E7" s="44"/>
      <c r="F7" s="44"/>
      <c r="G7" s="44"/>
      <c r="H7" s="44"/>
      <c r="I7" s="45"/>
      <c r="J7" s="45"/>
      <c r="K7" s="44"/>
      <c r="L7" s="44"/>
      <c r="M7" s="20" t="s">
        <v>18</v>
      </c>
      <c r="N7" s="20" t="s">
        <v>19</v>
      </c>
      <c r="O7" s="20" t="s">
        <v>34</v>
      </c>
      <c r="P7" s="44"/>
    </row>
    <row r="8" spans="1:16" ht="21" thickBot="1" x14ac:dyDescent="0.25">
      <c r="A8" s="19">
        <v>1</v>
      </c>
      <c r="B8" s="22" t="s">
        <v>675</v>
      </c>
      <c r="C8" s="23" t="s">
        <v>676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22" t="s">
        <v>677</v>
      </c>
      <c r="C9" s="23" t="s">
        <v>494</v>
      </c>
      <c r="D9" s="19"/>
      <c r="E9" s="19"/>
      <c r="F9" s="19"/>
      <c r="G9" s="19"/>
      <c r="H9" s="19"/>
      <c r="I9" s="19"/>
      <c r="J9" s="19"/>
      <c r="K9" s="19">
        <f t="shared" ref="K9:K28" si="0">D9+E9+F9+G9+H9+I9+J9</f>
        <v>0</v>
      </c>
      <c r="L9" s="18" t="str">
        <f t="shared" ref="L9:L28" si="1">IF(K9&lt;=19,"/",IF(K9&lt;=26,"",IF(G9&lt;=33,"",IF(K9&lt;=40,""))))</f>
        <v>/</v>
      </c>
      <c r="M9" s="18" t="str">
        <f t="shared" ref="M9:M28" si="2">IF(K9&lt;=19,"",IF(K9&lt;=26,"/",IF(K9&lt;=33,"",IF(K9&lt;=40,""))))</f>
        <v/>
      </c>
      <c r="N9" s="18" t="str">
        <f t="shared" ref="N9:N28" si="3">IF(K9&lt;=19,"",IF(K9&lt;=26,"",IF(K9&lt;=33,"/",IF(K9&lt;=40,""))))</f>
        <v/>
      </c>
      <c r="O9" s="18" t="str">
        <f t="shared" ref="O9:O28" si="4">IF(K9&lt;=19,"",IF(K9&lt;=26,"",IF(K9&lt;=33,"",IF(K9&lt;=40,"/"))))</f>
        <v/>
      </c>
      <c r="P9" s="18" t="str">
        <f t="shared" ref="P9:P28" si="5">IF(K9&gt;24, "ผ่าน","ไม่ผ่าน")</f>
        <v>ไม่ผ่าน</v>
      </c>
    </row>
    <row r="10" spans="1:16" ht="21" thickBot="1" x14ac:dyDescent="0.25">
      <c r="A10" s="19">
        <v>3</v>
      </c>
      <c r="B10" s="22" t="s">
        <v>678</v>
      </c>
      <c r="C10" s="23" t="s">
        <v>679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22" t="s">
        <v>680</v>
      </c>
      <c r="C11" s="23" t="s">
        <v>681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31" t="s">
        <v>682</v>
      </c>
      <c r="C12" s="32" t="s">
        <v>683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22" t="s">
        <v>684</v>
      </c>
      <c r="C13" s="23" t="s">
        <v>685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22" t="s">
        <v>686</v>
      </c>
      <c r="C14" s="23" t="s">
        <v>687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22" t="s">
        <v>503</v>
      </c>
      <c r="C15" s="23" t="s">
        <v>688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22" t="s">
        <v>689</v>
      </c>
      <c r="C16" s="23" t="s">
        <v>324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22" t="s">
        <v>690</v>
      </c>
      <c r="C17" s="23" t="s">
        <v>691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22" t="s">
        <v>692</v>
      </c>
      <c r="C18" s="23" t="s">
        <v>693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22" t="s">
        <v>312</v>
      </c>
      <c r="C19" s="23" t="s">
        <v>694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22" t="s">
        <v>695</v>
      </c>
      <c r="C20" s="23" t="s">
        <v>696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22" t="s">
        <v>697</v>
      </c>
      <c r="C21" s="23" t="s">
        <v>698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22" t="s">
        <v>699</v>
      </c>
      <c r="C22" s="23" t="s">
        <v>700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22" t="s">
        <v>701</v>
      </c>
      <c r="C23" s="23" t="s">
        <v>702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22" t="s">
        <v>703</v>
      </c>
      <c r="C24" s="23" t="s">
        <v>704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22" t="s">
        <v>705</v>
      </c>
      <c r="C25" s="23" t="s">
        <v>706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22" t="s">
        <v>707</v>
      </c>
      <c r="C26" s="23" t="s">
        <v>708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22" t="s">
        <v>709</v>
      </c>
      <c r="C27" s="23" t="s">
        <v>710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26" t="s">
        <v>711</v>
      </c>
      <c r="C28" s="27" t="s">
        <v>712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0.25" x14ac:dyDescent="0.2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3" t="s">
        <v>20</v>
      </c>
      <c r="O29" s="43"/>
      <c r="P29" s="2">
        <f>COUNTIF(P8:P28,"ผ่าน")</f>
        <v>0</v>
      </c>
    </row>
    <row r="30" spans="1:16" ht="20.25" x14ac:dyDescent="0.2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3" t="s">
        <v>21</v>
      </c>
      <c r="O30" s="43"/>
      <c r="P30" s="2">
        <f>COUNTIF(P8:P28,"ไม่ผ่าน")</f>
        <v>21</v>
      </c>
    </row>
    <row r="31" spans="1:16" ht="20.25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3"/>
    </row>
    <row r="32" spans="1:16" ht="20.25" x14ac:dyDescent="0.2">
      <c r="A32" s="34" t="s">
        <v>22</v>
      </c>
      <c r="B32" s="34"/>
      <c r="C32" s="34"/>
      <c r="D32" s="34"/>
      <c r="E32" s="34"/>
      <c r="F32" s="6"/>
      <c r="G32" s="6"/>
      <c r="H32" s="6"/>
      <c r="I32" s="6"/>
      <c r="J32" s="6"/>
      <c r="K32" s="6"/>
      <c r="L32" s="6"/>
      <c r="M32" s="6"/>
      <c r="N32" s="6"/>
      <c r="O32" s="6"/>
      <c r="P32" s="3"/>
    </row>
    <row r="33" spans="1:16" ht="20.25" x14ac:dyDescent="0.25">
      <c r="A33" s="6"/>
      <c r="B33" s="6"/>
      <c r="C33" s="6"/>
      <c r="D33" s="6"/>
      <c r="E33" s="7"/>
      <c r="F33" s="8" t="s">
        <v>38</v>
      </c>
      <c r="G33" s="7"/>
      <c r="H33" s="6"/>
      <c r="I33" s="6"/>
      <c r="J33" s="6"/>
      <c r="K33" s="6"/>
      <c r="L33" s="7"/>
      <c r="M33" s="6"/>
      <c r="N33" s="6"/>
      <c r="O33" s="6"/>
      <c r="P33" s="3"/>
    </row>
    <row r="34" spans="1:16" ht="20.25" x14ac:dyDescent="0.25">
      <c r="A34" s="6"/>
      <c r="B34" s="6"/>
      <c r="C34" s="6"/>
      <c r="D34" s="6"/>
      <c r="E34" s="7"/>
      <c r="F34" s="8" t="s">
        <v>39</v>
      </c>
      <c r="G34" s="7"/>
      <c r="H34" s="6"/>
      <c r="I34" s="6"/>
      <c r="J34" s="6"/>
      <c r="K34" s="6"/>
      <c r="L34" s="6"/>
      <c r="M34" s="6"/>
      <c r="N34" s="6"/>
      <c r="O34" s="6"/>
      <c r="P34" s="3"/>
    </row>
    <row r="35" spans="1:16" ht="20.25" x14ac:dyDescent="0.25">
      <c r="A35" s="6"/>
      <c r="B35" s="6"/>
      <c r="C35" s="6"/>
      <c r="D35" s="6"/>
      <c r="E35" s="7"/>
      <c r="F35" s="8" t="s">
        <v>36</v>
      </c>
      <c r="G35" s="7"/>
      <c r="H35" s="6"/>
      <c r="I35" s="6"/>
      <c r="J35" s="6"/>
      <c r="K35" s="6"/>
      <c r="L35" s="6"/>
      <c r="M35" s="6"/>
      <c r="N35" s="6"/>
      <c r="O35" s="6"/>
      <c r="P35" s="3"/>
    </row>
    <row r="36" spans="1:16" ht="20.25" x14ac:dyDescent="0.25">
      <c r="A36" s="6"/>
      <c r="B36" s="6"/>
      <c r="C36" s="6"/>
      <c r="D36" s="6"/>
      <c r="E36" s="7"/>
      <c r="F36" s="8"/>
      <c r="G36" s="7"/>
      <c r="H36" s="6"/>
      <c r="I36" s="6"/>
      <c r="J36" s="6"/>
      <c r="K36" s="6"/>
      <c r="L36" s="6"/>
      <c r="M36" s="6"/>
      <c r="N36" s="6"/>
      <c r="O36" s="6"/>
      <c r="P36" s="3"/>
    </row>
    <row r="37" spans="1:16" ht="20.25" x14ac:dyDescent="0.3">
      <c r="A37" s="36" t="s">
        <v>23</v>
      </c>
      <c r="B37" s="37"/>
      <c r="C37" s="21" t="s">
        <v>29</v>
      </c>
      <c r="D37" s="35" t="s">
        <v>24</v>
      </c>
      <c r="E37" s="35"/>
      <c r="F37" s="35"/>
      <c r="G37" s="35" t="s">
        <v>25</v>
      </c>
      <c r="H37" s="35"/>
      <c r="I37" s="35"/>
      <c r="J37" s="10"/>
      <c r="K37" s="10"/>
      <c r="L37" s="10"/>
      <c r="M37" s="10"/>
      <c r="N37" s="10"/>
      <c r="O37" s="10"/>
      <c r="P37" s="4"/>
    </row>
    <row r="38" spans="1:16" ht="20.25" x14ac:dyDescent="0.3">
      <c r="A38" s="38"/>
      <c r="B38" s="39"/>
      <c r="C38" s="19" t="s">
        <v>30</v>
      </c>
      <c r="D38" s="33" t="s">
        <v>26</v>
      </c>
      <c r="E38" s="33"/>
      <c r="F38" s="33"/>
      <c r="G38" s="33">
        <f>COUNTIF(L8:L28,"/")</f>
        <v>21</v>
      </c>
      <c r="H38" s="33"/>
      <c r="I38" s="33"/>
      <c r="J38" s="10"/>
      <c r="K38" s="10"/>
      <c r="L38" s="10"/>
      <c r="M38" s="10"/>
      <c r="N38" s="10"/>
      <c r="O38" s="10"/>
      <c r="P38" s="4"/>
    </row>
    <row r="39" spans="1:16" ht="20.25" x14ac:dyDescent="0.3">
      <c r="A39" s="38"/>
      <c r="B39" s="39"/>
      <c r="C39" s="19" t="s">
        <v>31</v>
      </c>
      <c r="D39" s="33" t="s">
        <v>27</v>
      </c>
      <c r="E39" s="33"/>
      <c r="F39" s="33"/>
      <c r="G39" s="33">
        <f>COUNTIF(M8:M28,"/")</f>
        <v>0</v>
      </c>
      <c r="H39" s="33"/>
      <c r="I39" s="33"/>
      <c r="J39" s="10"/>
      <c r="K39" s="10"/>
      <c r="L39" s="10"/>
      <c r="M39" s="10"/>
      <c r="N39" s="10"/>
      <c r="O39" s="10"/>
      <c r="P39" s="4"/>
    </row>
    <row r="40" spans="1:16" ht="20.25" x14ac:dyDescent="0.3">
      <c r="A40" s="38"/>
      <c r="B40" s="39"/>
      <c r="C40" s="19" t="s">
        <v>32</v>
      </c>
      <c r="D40" s="33" t="s">
        <v>28</v>
      </c>
      <c r="E40" s="33"/>
      <c r="F40" s="33"/>
      <c r="G40" s="33">
        <f>COUNTIF(N8:N28,"/")</f>
        <v>0</v>
      </c>
      <c r="H40" s="33"/>
      <c r="I40" s="33"/>
      <c r="J40" s="10"/>
      <c r="K40" s="10"/>
      <c r="L40" s="10"/>
      <c r="M40" s="10"/>
      <c r="N40" s="10"/>
      <c r="O40" s="10"/>
      <c r="P40" s="4"/>
    </row>
    <row r="41" spans="1:16" ht="20.25" x14ac:dyDescent="0.3">
      <c r="A41" s="40"/>
      <c r="B41" s="41"/>
      <c r="C41" s="19" t="s">
        <v>33</v>
      </c>
      <c r="D41" s="33" t="s">
        <v>35</v>
      </c>
      <c r="E41" s="33"/>
      <c r="F41" s="33"/>
      <c r="G41" s="33">
        <f>COUNTIF(O8:O28,"/")</f>
        <v>0</v>
      </c>
      <c r="H41" s="33"/>
      <c r="I41" s="33"/>
      <c r="J41" s="10"/>
      <c r="K41" s="10"/>
      <c r="L41" s="10"/>
      <c r="M41" s="10"/>
      <c r="N41" s="10"/>
      <c r="O41" s="10"/>
      <c r="P41" s="4"/>
    </row>
    <row r="42" spans="1:16" ht="19.5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6" ht="19.5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6" ht="19.5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  <mergeCell ref="A29:M30"/>
    <mergeCell ref="N29:O29"/>
    <mergeCell ref="N30:O30"/>
    <mergeCell ref="H6:H7"/>
    <mergeCell ref="I6:I7"/>
    <mergeCell ref="J6:J7"/>
    <mergeCell ref="A32:E32"/>
    <mergeCell ref="A37:B41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20.25" x14ac:dyDescent="0.3">
      <c r="A2" s="46" t="s">
        <v>762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20.25" x14ac:dyDescent="0.3">
      <c r="A3" s="46" t="s">
        <v>37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47" t="s">
        <v>2</v>
      </c>
      <c r="B5" s="47" t="s">
        <v>3</v>
      </c>
      <c r="C5" s="47" t="s">
        <v>4</v>
      </c>
      <c r="D5" s="47" t="s">
        <v>5</v>
      </c>
      <c r="E5" s="47"/>
      <c r="F5" s="47"/>
      <c r="G5" s="47"/>
      <c r="H5" s="47"/>
      <c r="I5" s="47"/>
      <c r="J5" s="47"/>
      <c r="K5" s="47"/>
      <c r="L5" s="47" t="s">
        <v>6</v>
      </c>
      <c r="M5" s="48"/>
      <c r="N5" s="48"/>
      <c r="O5" s="48"/>
      <c r="P5" s="44" t="s">
        <v>7</v>
      </c>
    </row>
    <row r="6" spans="1:16" ht="20.25" customHeight="1" x14ac:dyDescent="0.2">
      <c r="A6" s="47"/>
      <c r="B6" s="47"/>
      <c r="C6" s="47"/>
      <c r="D6" s="44" t="s">
        <v>8</v>
      </c>
      <c r="E6" s="44" t="s">
        <v>9</v>
      </c>
      <c r="F6" s="44" t="s">
        <v>10</v>
      </c>
      <c r="G6" s="44" t="s">
        <v>11</v>
      </c>
      <c r="H6" s="44" t="s">
        <v>12</v>
      </c>
      <c r="I6" s="45" t="s">
        <v>13</v>
      </c>
      <c r="J6" s="45" t="s">
        <v>14</v>
      </c>
      <c r="K6" s="44" t="s">
        <v>15</v>
      </c>
      <c r="L6" s="44" t="s">
        <v>16</v>
      </c>
      <c r="M6" s="47" t="s">
        <v>17</v>
      </c>
      <c r="N6" s="47"/>
      <c r="O6" s="47"/>
      <c r="P6" s="44"/>
    </row>
    <row r="7" spans="1:16" ht="242.25" customHeight="1" x14ac:dyDescent="0.2">
      <c r="A7" s="47"/>
      <c r="B7" s="47"/>
      <c r="C7" s="47"/>
      <c r="D7" s="44"/>
      <c r="E7" s="44"/>
      <c r="F7" s="44"/>
      <c r="G7" s="44"/>
      <c r="H7" s="44"/>
      <c r="I7" s="45"/>
      <c r="J7" s="45"/>
      <c r="K7" s="44"/>
      <c r="L7" s="44"/>
      <c r="M7" s="20" t="s">
        <v>18</v>
      </c>
      <c r="N7" s="20" t="s">
        <v>19</v>
      </c>
      <c r="O7" s="20" t="s">
        <v>34</v>
      </c>
      <c r="P7" s="44"/>
    </row>
    <row r="8" spans="1:16" ht="21" thickBot="1" x14ac:dyDescent="0.25">
      <c r="A8" s="19">
        <v>1</v>
      </c>
      <c r="B8" s="22" t="s">
        <v>713</v>
      </c>
      <c r="C8" s="23" t="s">
        <v>714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22" t="s">
        <v>715</v>
      </c>
      <c r="C9" s="23" t="s">
        <v>716</v>
      </c>
      <c r="D9" s="19"/>
      <c r="E9" s="19"/>
      <c r="F9" s="19"/>
      <c r="G9" s="19"/>
      <c r="H9" s="19"/>
      <c r="I9" s="19"/>
      <c r="J9" s="19"/>
      <c r="K9" s="19">
        <f t="shared" ref="K9:K29" si="0">D9+E9+F9+G9+H9+I9+J9</f>
        <v>0</v>
      </c>
      <c r="L9" s="18" t="str">
        <f t="shared" ref="L9:L29" si="1">IF(K9&lt;=19,"/",IF(K9&lt;=26,"",IF(G9&lt;=33,"",IF(K9&lt;=40,""))))</f>
        <v>/</v>
      </c>
      <c r="M9" s="18" t="str">
        <f t="shared" ref="M9:M29" si="2">IF(K9&lt;=19,"",IF(K9&lt;=26,"/",IF(K9&lt;=33,"",IF(K9&lt;=40,""))))</f>
        <v/>
      </c>
      <c r="N9" s="18" t="str">
        <f t="shared" ref="N9:N29" si="3">IF(K9&lt;=19,"",IF(K9&lt;=26,"",IF(K9&lt;=33,"/",IF(K9&lt;=40,""))))</f>
        <v/>
      </c>
      <c r="O9" s="18" t="str">
        <f t="shared" ref="O9:O29" si="4">IF(K9&lt;=19,"",IF(K9&lt;=26,"",IF(K9&lt;=33,"",IF(K9&lt;=40,"/"))))</f>
        <v/>
      </c>
      <c r="P9" s="18" t="str">
        <f t="shared" ref="P9:P29" si="5">IF(K9&gt;24, "ผ่าน","ไม่ผ่าน")</f>
        <v>ไม่ผ่าน</v>
      </c>
    </row>
    <row r="10" spans="1:16" ht="21" thickBot="1" x14ac:dyDescent="0.25">
      <c r="A10" s="19">
        <v>3</v>
      </c>
      <c r="B10" s="22" t="s">
        <v>717</v>
      </c>
      <c r="C10" s="23" t="s">
        <v>718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22" t="s">
        <v>719</v>
      </c>
      <c r="C11" s="23" t="s">
        <v>720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26" t="s">
        <v>705</v>
      </c>
      <c r="C12" s="27" t="s">
        <v>721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22" t="s">
        <v>722</v>
      </c>
      <c r="C13" s="23" t="s">
        <v>723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22" t="s">
        <v>356</v>
      </c>
      <c r="C14" s="23" t="s">
        <v>724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22" t="s">
        <v>725</v>
      </c>
      <c r="C15" s="23" t="s">
        <v>726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22" t="s">
        <v>293</v>
      </c>
      <c r="C16" s="23" t="s">
        <v>727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22" t="s">
        <v>728</v>
      </c>
      <c r="C17" s="23" t="s">
        <v>729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22" t="s">
        <v>730</v>
      </c>
      <c r="C18" s="23" t="s">
        <v>731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22" t="s">
        <v>732</v>
      </c>
      <c r="C19" s="23" t="s">
        <v>733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22" t="s">
        <v>734</v>
      </c>
      <c r="C20" s="23" t="s">
        <v>735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22" t="s">
        <v>460</v>
      </c>
      <c r="C21" s="23" t="s">
        <v>736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22" t="s">
        <v>737</v>
      </c>
      <c r="C22" s="23" t="s">
        <v>738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22" t="s">
        <v>739</v>
      </c>
      <c r="C23" s="23" t="s">
        <v>740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22" t="s">
        <v>163</v>
      </c>
      <c r="C24" s="23" t="s">
        <v>741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22" t="s">
        <v>742</v>
      </c>
      <c r="C25" s="23" t="s">
        <v>743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22" t="s">
        <v>744</v>
      </c>
      <c r="C26" s="23" t="s">
        <v>745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22" t="s">
        <v>746</v>
      </c>
      <c r="C27" s="23" t="s">
        <v>747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22" t="s">
        <v>748</v>
      </c>
      <c r="C28" s="23" t="s">
        <v>749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19">
        <v>22</v>
      </c>
      <c r="B29" s="22" t="s">
        <v>750</v>
      </c>
      <c r="C29" s="23" t="s">
        <v>751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0.25" x14ac:dyDescent="0.2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3" t="s">
        <v>20</v>
      </c>
      <c r="O30" s="43"/>
      <c r="P30" s="2">
        <f>COUNTIF(P8:P29,"ผ่าน")</f>
        <v>0</v>
      </c>
    </row>
    <row r="31" spans="1:16" ht="20.25" x14ac:dyDescent="0.2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3" t="s">
        <v>21</v>
      </c>
      <c r="O31" s="43"/>
      <c r="P31" s="2">
        <f>COUNTIF(P8:P29,"ไม่ผ่าน")</f>
        <v>22</v>
      </c>
    </row>
    <row r="32" spans="1:16" ht="20.25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3"/>
    </row>
    <row r="33" spans="1:16" ht="20.25" x14ac:dyDescent="0.2">
      <c r="A33" s="34" t="s">
        <v>22</v>
      </c>
      <c r="B33" s="34"/>
      <c r="C33" s="34"/>
      <c r="D33" s="34"/>
      <c r="E33" s="34"/>
      <c r="F33" s="6"/>
      <c r="G33" s="6"/>
      <c r="H33" s="6"/>
      <c r="I33" s="6"/>
      <c r="J33" s="6"/>
      <c r="K33" s="6"/>
      <c r="L33" s="6"/>
      <c r="M33" s="6"/>
      <c r="N33" s="6"/>
      <c r="O33" s="6"/>
      <c r="P33" s="3"/>
    </row>
    <row r="34" spans="1:16" ht="20.25" x14ac:dyDescent="0.25">
      <c r="A34" s="6"/>
      <c r="B34" s="6"/>
      <c r="C34" s="6"/>
      <c r="D34" s="6"/>
      <c r="E34" s="7"/>
      <c r="F34" s="8" t="s">
        <v>38</v>
      </c>
      <c r="G34" s="7"/>
      <c r="H34" s="6"/>
      <c r="I34" s="6"/>
      <c r="J34" s="6"/>
      <c r="K34" s="6"/>
      <c r="L34" s="7"/>
      <c r="M34" s="6"/>
      <c r="N34" s="6"/>
      <c r="O34" s="6"/>
      <c r="P34" s="3"/>
    </row>
    <row r="35" spans="1:16" ht="20.25" x14ac:dyDescent="0.25">
      <c r="A35" s="6"/>
      <c r="B35" s="6"/>
      <c r="C35" s="6"/>
      <c r="D35" s="6"/>
      <c r="E35" s="7"/>
      <c r="F35" s="8" t="s">
        <v>39</v>
      </c>
      <c r="G35" s="7"/>
      <c r="H35" s="6"/>
      <c r="I35" s="6"/>
      <c r="J35" s="6"/>
      <c r="K35" s="6"/>
      <c r="L35" s="6"/>
      <c r="M35" s="6"/>
      <c r="N35" s="6"/>
      <c r="O35" s="6"/>
      <c r="P35" s="3"/>
    </row>
    <row r="36" spans="1:16" ht="20.25" x14ac:dyDescent="0.25">
      <c r="A36" s="6"/>
      <c r="B36" s="6"/>
      <c r="C36" s="6"/>
      <c r="D36" s="6"/>
      <c r="E36" s="7"/>
      <c r="F36" s="8" t="s">
        <v>36</v>
      </c>
      <c r="G36" s="7"/>
      <c r="H36" s="6"/>
      <c r="I36" s="6"/>
      <c r="J36" s="6"/>
      <c r="K36" s="6"/>
      <c r="L36" s="6"/>
      <c r="M36" s="6"/>
      <c r="N36" s="6"/>
      <c r="O36" s="6"/>
      <c r="P36" s="3"/>
    </row>
    <row r="37" spans="1:16" ht="20.25" x14ac:dyDescent="0.25">
      <c r="A37" s="6"/>
      <c r="B37" s="6"/>
      <c r="C37" s="6"/>
      <c r="D37" s="6"/>
      <c r="E37" s="7"/>
      <c r="F37" s="8"/>
      <c r="G37" s="7"/>
      <c r="H37" s="6"/>
      <c r="I37" s="6"/>
      <c r="J37" s="6"/>
      <c r="K37" s="6"/>
      <c r="L37" s="6"/>
      <c r="M37" s="6"/>
      <c r="N37" s="6"/>
      <c r="O37" s="6"/>
      <c r="P37" s="3"/>
    </row>
    <row r="38" spans="1:16" ht="20.25" x14ac:dyDescent="0.3">
      <c r="A38" s="36" t="s">
        <v>23</v>
      </c>
      <c r="B38" s="37"/>
      <c r="C38" s="21" t="s">
        <v>29</v>
      </c>
      <c r="D38" s="35" t="s">
        <v>24</v>
      </c>
      <c r="E38" s="35"/>
      <c r="F38" s="35"/>
      <c r="G38" s="35" t="s">
        <v>25</v>
      </c>
      <c r="H38" s="35"/>
      <c r="I38" s="35"/>
      <c r="J38" s="10"/>
      <c r="K38" s="10"/>
      <c r="L38" s="10"/>
      <c r="M38" s="10"/>
      <c r="N38" s="10"/>
      <c r="O38" s="10"/>
      <c r="P38" s="4"/>
    </row>
    <row r="39" spans="1:16" ht="20.25" x14ac:dyDescent="0.3">
      <c r="A39" s="38"/>
      <c r="B39" s="39"/>
      <c r="C39" s="19" t="s">
        <v>30</v>
      </c>
      <c r="D39" s="33" t="s">
        <v>26</v>
      </c>
      <c r="E39" s="33"/>
      <c r="F39" s="33"/>
      <c r="G39" s="33">
        <f>COUNTIF(L8:L29,"/")</f>
        <v>22</v>
      </c>
      <c r="H39" s="33"/>
      <c r="I39" s="33"/>
      <c r="J39" s="10"/>
      <c r="K39" s="10"/>
      <c r="L39" s="10"/>
      <c r="M39" s="10"/>
      <c r="N39" s="10"/>
      <c r="O39" s="10"/>
      <c r="P39" s="4"/>
    </row>
    <row r="40" spans="1:16" ht="20.25" x14ac:dyDescent="0.3">
      <c r="A40" s="38"/>
      <c r="B40" s="39"/>
      <c r="C40" s="19" t="s">
        <v>31</v>
      </c>
      <c r="D40" s="33" t="s">
        <v>27</v>
      </c>
      <c r="E40" s="33"/>
      <c r="F40" s="33"/>
      <c r="G40" s="33">
        <f>COUNTIF(M8:M29,"/")</f>
        <v>0</v>
      </c>
      <c r="H40" s="33"/>
      <c r="I40" s="33"/>
      <c r="J40" s="10"/>
      <c r="K40" s="10"/>
      <c r="L40" s="10"/>
      <c r="M40" s="10"/>
      <c r="N40" s="10"/>
      <c r="O40" s="10"/>
      <c r="P40" s="4"/>
    </row>
    <row r="41" spans="1:16" ht="20.25" x14ac:dyDescent="0.3">
      <c r="A41" s="38"/>
      <c r="B41" s="39"/>
      <c r="C41" s="19" t="s">
        <v>32</v>
      </c>
      <c r="D41" s="33" t="s">
        <v>28</v>
      </c>
      <c r="E41" s="33"/>
      <c r="F41" s="33"/>
      <c r="G41" s="33">
        <f>COUNTIF(N8:N29,"/")</f>
        <v>0</v>
      </c>
      <c r="H41" s="33"/>
      <c r="I41" s="33"/>
      <c r="J41" s="10"/>
      <c r="K41" s="10"/>
      <c r="L41" s="10"/>
      <c r="M41" s="10"/>
      <c r="N41" s="10"/>
      <c r="O41" s="10"/>
      <c r="P41" s="4"/>
    </row>
    <row r="42" spans="1:16" ht="20.25" x14ac:dyDescent="0.3">
      <c r="A42" s="40"/>
      <c r="B42" s="41"/>
      <c r="C42" s="19" t="s">
        <v>33</v>
      </c>
      <c r="D42" s="33" t="s">
        <v>35</v>
      </c>
      <c r="E42" s="33"/>
      <c r="F42" s="33"/>
      <c r="G42" s="33">
        <f>COUNTIF(O8:O29,"/")</f>
        <v>0</v>
      </c>
      <c r="H42" s="33"/>
      <c r="I42" s="33"/>
      <c r="J42" s="10"/>
      <c r="K42" s="10"/>
      <c r="L42" s="10"/>
      <c r="M42" s="10"/>
      <c r="N42" s="10"/>
      <c r="O42" s="10"/>
      <c r="P42" s="4"/>
    </row>
    <row r="43" spans="1:16" ht="19.5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6" ht="19.5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6" ht="19.5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  <mergeCell ref="A30:M31"/>
    <mergeCell ref="N30:O30"/>
    <mergeCell ref="N31:O31"/>
    <mergeCell ref="H6:H7"/>
    <mergeCell ref="I6:I7"/>
    <mergeCell ref="J6:J7"/>
    <mergeCell ref="A33:E33"/>
    <mergeCell ref="A38:B42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20.25" x14ac:dyDescent="0.3">
      <c r="A2" s="46" t="s">
        <v>753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20.25" x14ac:dyDescent="0.3">
      <c r="A3" s="46" t="s">
        <v>37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47" t="s">
        <v>2</v>
      </c>
      <c r="B5" s="47" t="s">
        <v>3</v>
      </c>
      <c r="C5" s="47" t="s">
        <v>4</v>
      </c>
      <c r="D5" s="47" t="s">
        <v>5</v>
      </c>
      <c r="E5" s="47"/>
      <c r="F5" s="47"/>
      <c r="G5" s="47"/>
      <c r="H5" s="47"/>
      <c r="I5" s="47"/>
      <c r="J5" s="47"/>
      <c r="K5" s="47"/>
      <c r="L5" s="47" t="s">
        <v>6</v>
      </c>
      <c r="M5" s="48"/>
      <c r="N5" s="48"/>
      <c r="O5" s="48"/>
      <c r="P5" s="44" t="s">
        <v>7</v>
      </c>
    </row>
    <row r="6" spans="1:16" ht="20.25" customHeight="1" x14ac:dyDescent="0.2">
      <c r="A6" s="47"/>
      <c r="B6" s="47"/>
      <c r="C6" s="47"/>
      <c r="D6" s="44" t="s">
        <v>8</v>
      </c>
      <c r="E6" s="44" t="s">
        <v>9</v>
      </c>
      <c r="F6" s="44" t="s">
        <v>10</v>
      </c>
      <c r="G6" s="44" t="s">
        <v>11</v>
      </c>
      <c r="H6" s="44" t="s">
        <v>12</v>
      </c>
      <c r="I6" s="45" t="s">
        <v>13</v>
      </c>
      <c r="J6" s="45" t="s">
        <v>14</v>
      </c>
      <c r="K6" s="44" t="s">
        <v>15</v>
      </c>
      <c r="L6" s="44" t="s">
        <v>16</v>
      </c>
      <c r="M6" s="47" t="s">
        <v>17</v>
      </c>
      <c r="N6" s="47"/>
      <c r="O6" s="47"/>
      <c r="P6" s="44"/>
    </row>
    <row r="7" spans="1:16" ht="232.5" customHeight="1" x14ac:dyDescent="0.2">
      <c r="A7" s="47"/>
      <c r="B7" s="47"/>
      <c r="C7" s="47"/>
      <c r="D7" s="44"/>
      <c r="E7" s="44"/>
      <c r="F7" s="44"/>
      <c r="G7" s="44"/>
      <c r="H7" s="44"/>
      <c r="I7" s="45"/>
      <c r="J7" s="45"/>
      <c r="K7" s="44"/>
      <c r="L7" s="44"/>
      <c r="M7" s="20" t="s">
        <v>18</v>
      </c>
      <c r="N7" s="20" t="s">
        <v>19</v>
      </c>
      <c r="O7" s="20" t="s">
        <v>34</v>
      </c>
      <c r="P7" s="44"/>
    </row>
    <row r="8" spans="1:16" ht="21" thickBot="1" x14ac:dyDescent="0.25">
      <c r="A8" s="19">
        <v>1</v>
      </c>
      <c r="B8" s="22" t="s">
        <v>127</v>
      </c>
      <c r="C8" s="23" t="s">
        <v>128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22" t="s">
        <v>129</v>
      </c>
      <c r="C9" s="23" t="s">
        <v>130</v>
      </c>
      <c r="D9" s="19"/>
      <c r="E9" s="19"/>
      <c r="F9" s="19"/>
      <c r="G9" s="19"/>
      <c r="H9" s="19"/>
      <c r="I9" s="19"/>
      <c r="J9" s="19"/>
      <c r="K9" s="19">
        <f t="shared" ref="K9:K51" si="0">D9+E9+F9+G9+H9+I9+J9</f>
        <v>0</v>
      </c>
      <c r="L9" s="18" t="str">
        <f t="shared" ref="L9:L51" si="1">IF(K9&lt;=19,"/",IF(K9&lt;=26,"",IF(G9&lt;=33,"",IF(K9&lt;=40,""))))</f>
        <v>/</v>
      </c>
      <c r="M9" s="18" t="str">
        <f t="shared" ref="M9:M51" si="2">IF(K9&lt;=19,"",IF(K9&lt;=26,"/",IF(K9&lt;=33,"",IF(K9&lt;=40,""))))</f>
        <v/>
      </c>
      <c r="N9" s="18" t="str">
        <f t="shared" ref="N9:N51" si="3">IF(K9&lt;=19,"",IF(K9&lt;=26,"",IF(K9&lt;=33,"/",IF(K9&lt;=40,""))))</f>
        <v/>
      </c>
      <c r="O9" s="18" t="str">
        <f t="shared" ref="O9:O51" si="4">IF(K9&lt;=19,"",IF(K9&lt;=26,"",IF(K9&lt;=33,"",IF(K9&lt;=40,"/"))))</f>
        <v/>
      </c>
      <c r="P9" s="18" t="str">
        <f t="shared" ref="P9:P51" si="5">IF(K9&gt;24, "ผ่าน","ไม่ผ่าน")</f>
        <v>ไม่ผ่าน</v>
      </c>
    </row>
    <row r="10" spans="1:16" ht="21" thickBot="1" x14ac:dyDescent="0.25">
      <c r="A10" s="19">
        <v>3</v>
      </c>
      <c r="B10" s="22" t="s">
        <v>131</v>
      </c>
      <c r="C10" s="23" t="s">
        <v>132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22" t="s">
        <v>133</v>
      </c>
      <c r="C11" s="23" t="s">
        <v>134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22" t="s">
        <v>135</v>
      </c>
      <c r="C12" s="23" t="s">
        <v>136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22" t="s">
        <v>137</v>
      </c>
      <c r="C13" s="23" t="s">
        <v>138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22" t="s">
        <v>139</v>
      </c>
      <c r="C14" s="23" t="s">
        <v>140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22" t="s">
        <v>141</v>
      </c>
      <c r="C15" s="23" t="s">
        <v>142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22" t="s">
        <v>143</v>
      </c>
      <c r="C16" s="23" t="s">
        <v>144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22" t="s">
        <v>145</v>
      </c>
      <c r="C17" s="23" t="s">
        <v>146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22" t="s">
        <v>147</v>
      </c>
      <c r="C18" s="23" t="s">
        <v>148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22" t="s">
        <v>149</v>
      </c>
      <c r="C19" s="23" t="s">
        <v>150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22" t="s">
        <v>151</v>
      </c>
      <c r="C20" s="23" t="s">
        <v>152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22" t="s">
        <v>153</v>
      </c>
      <c r="C21" s="23" t="s">
        <v>154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22" t="s">
        <v>155</v>
      </c>
      <c r="C22" s="23" t="s">
        <v>156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22" t="s">
        <v>157</v>
      </c>
      <c r="C23" s="23" t="s">
        <v>158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22" t="s">
        <v>159</v>
      </c>
      <c r="C24" s="23" t="s">
        <v>160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22" t="s">
        <v>161</v>
      </c>
      <c r="C25" s="23" t="s">
        <v>162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22" t="s">
        <v>163</v>
      </c>
      <c r="C26" s="23" t="s">
        <v>164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26" t="s">
        <v>165</v>
      </c>
      <c r="C27" s="27" t="s">
        <v>166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22" t="s">
        <v>167</v>
      </c>
      <c r="C28" s="23" t="s">
        <v>168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19">
        <v>22</v>
      </c>
      <c r="B29" s="22" t="s">
        <v>169</v>
      </c>
      <c r="C29" s="23" t="s">
        <v>170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19">
        <v>23</v>
      </c>
      <c r="B30" s="22" t="s">
        <v>171</v>
      </c>
      <c r="C30" s="23" t="s">
        <v>172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19">
        <v>24</v>
      </c>
      <c r="B31" s="22" t="s">
        <v>173</v>
      </c>
      <c r="C31" s="23" t="s">
        <v>174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1" thickBot="1" x14ac:dyDescent="0.25">
      <c r="A32" s="19">
        <v>25</v>
      </c>
      <c r="B32" s="22" t="s">
        <v>175</v>
      </c>
      <c r="C32" s="23" t="s">
        <v>176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1" thickBot="1" x14ac:dyDescent="0.25">
      <c r="A33" s="19">
        <v>26</v>
      </c>
      <c r="B33" s="22" t="s">
        <v>177</v>
      </c>
      <c r="C33" s="23" t="s">
        <v>178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1" thickBot="1" x14ac:dyDescent="0.25">
      <c r="A34" s="19">
        <v>27</v>
      </c>
      <c r="B34" s="22" t="s">
        <v>179</v>
      </c>
      <c r="C34" s="23" t="s">
        <v>180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1" thickBot="1" x14ac:dyDescent="0.25">
      <c r="A35" s="19">
        <v>28</v>
      </c>
      <c r="B35" s="22" t="s">
        <v>181</v>
      </c>
      <c r="C35" s="23" t="s">
        <v>182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1" thickBot="1" x14ac:dyDescent="0.25">
      <c r="A36" s="19">
        <v>29</v>
      </c>
      <c r="B36" s="22" t="s">
        <v>183</v>
      </c>
      <c r="C36" s="23" t="s">
        <v>184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1" thickBot="1" x14ac:dyDescent="0.25">
      <c r="A37" s="19">
        <v>30</v>
      </c>
      <c r="B37" s="22" t="s">
        <v>185</v>
      </c>
      <c r="C37" s="23" t="s">
        <v>186</v>
      </c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1" thickBot="1" x14ac:dyDescent="0.25">
      <c r="A38" s="19">
        <v>31</v>
      </c>
      <c r="B38" s="22" t="s">
        <v>187</v>
      </c>
      <c r="C38" s="23" t="s">
        <v>188</v>
      </c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1" thickBot="1" x14ac:dyDescent="0.25">
      <c r="A39" s="19">
        <v>32</v>
      </c>
      <c r="B39" s="22" t="s">
        <v>189</v>
      </c>
      <c r="C39" s="23" t="s">
        <v>190</v>
      </c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1" thickBot="1" x14ac:dyDescent="0.25">
      <c r="A40" s="19">
        <v>33</v>
      </c>
      <c r="B40" s="22" t="s">
        <v>191</v>
      </c>
      <c r="C40" s="23" t="s">
        <v>192</v>
      </c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1" thickBot="1" x14ac:dyDescent="0.25">
      <c r="A41" s="19">
        <v>34</v>
      </c>
      <c r="B41" s="22" t="s">
        <v>193</v>
      </c>
      <c r="C41" s="23" t="s">
        <v>194</v>
      </c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18" t="str">
        <f t="shared" si="1"/>
        <v>/</v>
      </c>
      <c r="M41" s="18" t="str">
        <f t="shared" si="2"/>
        <v/>
      </c>
      <c r="N41" s="18" t="str">
        <f t="shared" si="3"/>
        <v/>
      </c>
      <c r="O41" s="18" t="str">
        <f t="shared" si="4"/>
        <v/>
      </c>
      <c r="P41" s="18" t="str">
        <f t="shared" si="5"/>
        <v>ไม่ผ่าน</v>
      </c>
    </row>
    <row r="42" spans="1:16" ht="21" thickBot="1" x14ac:dyDescent="0.25">
      <c r="A42" s="19">
        <v>35</v>
      </c>
      <c r="B42" s="22" t="s">
        <v>195</v>
      </c>
      <c r="C42" s="23" t="s">
        <v>196</v>
      </c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18" t="str">
        <f t="shared" si="1"/>
        <v>/</v>
      </c>
      <c r="M42" s="18" t="str">
        <f t="shared" si="2"/>
        <v/>
      </c>
      <c r="N42" s="18" t="str">
        <f t="shared" si="3"/>
        <v/>
      </c>
      <c r="O42" s="18" t="str">
        <f t="shared" si="4"/>
        <v/>
      </c>
      <c r="P42" s="18" t="str">
        <f t="shared" si="5"/>
        <v>ไม่ผ่าน</v>
      </c>
    </row>
    <row r="43" spans="1:16" ht="21" thickBot="1" x14ac:dyDescent="0.25">
      <c r="A43" s="19">
        <v>36</v>
      </c>
      <c r="B43" s="22" t="s">
        <v>197</v>
      </c>
      <c r="C43" s="23" t="s">
        <v>198</v>
      </c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18" t="str">
        <f t="shared" si="1"/>
        <v>/</v>
      </c>
      <c r="M43" s="18" t="str">
        <f t="shared" si="2"/>
        <v/>
      </c>
      <c r="N43" s="18" t="str">
        <f t="shared" si="3"/>
        <v/>
      </c>
      <c r="O43" s="18" t="str">
        <f t="shared" si="4"/>
        <v/>
      </c>
      <c r="P43" s="18" t="str">
        <f t="shared" si="5"/>
        <v>ไม่ผ่าน</v>
      </c>
    </row>
    <row r="44" spans="1:16" ht="21" thickBot="1" x14ac:dyDescent="0.25">
      <c r="A44" s="19">
        <v>37</v>
      </c>
      <c r="B44" s="22" t="s">
        <v>199</v>
      </c>
      <c r="C44" s="23" t="s">
        <v>200</v>
      </c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18" t="str">
        <f t="shared" si="1"/>
        <v>/</v>
      </c>
      <c r="M44" s="18" t="str">
        <f t="shared" si="2"/>
        <v/>
      </c>
      <c r="N44" s="18" t="str">
        <f t="shared" si="3"/>
        <v/>
      </c>
      <c r="O44" s="18" t="str">
        <f t="shared" si="4"/>
        <v/>
      </c>
      <c r="P44" s="18" t="str">
        <f t="shared" si="5"/>
        <v>ไม่ผ่าน</v>
      </c>
    </row>
    <row r="45" spans="1:16" ht="21" thickBot="1" x14ac:dyDescent="0.25">
      <c r="A45" s="19">
        <v>38</v>
      </c>
      <c r="B45" s="22" t="s">
        <v>201</v>
      </c>
      <c r="C45" s="23" t="s">
        <v>202</v>
      </c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18" t="str">
        <f t="shared" si="1"/>
        <v>/</v>
      </c>
      <c r="M45" s="18" t="str">
        <f t="shared" si="2"/>
        <v/>
      </c>
      <c r="N45" s="18" t="str">
        <f t="shared" si="3"/>
        <v/>
      </c>
      <c r="O45" s="18" t="str">
        <f t="shared" si="4"/>
        <v/>
      </c>
      <c r="P45" s="18" t="str">
        <f t="shared" si="5"/>
        <v>ไม่ผ่าน</v>
      </c>
    </row>
    <row r="46" spans="1:16" ht="21" thickBot="1" x14ac:dyDescent="0.25">
      <c r="A46" s="19">
        <v>39</v>
      </c>
      <c r="B46" s="22" t="s">
        <v>203</v>
      </c>
      <c r="C46" s="23" t="s">
        <v>204</v>
      </c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18" t="str">
        <f t="shared" si="1"/>
        <v>/</v>
      </c>
      <c r="M46" s="18" t="str">
        <f t="shared" si="2"/>
        <v/>
      </c>
      <c r="N46" s="18" t="str">
        <f t="shared" si="3"/>
        <v/>
      </c>
      <c r="O46" s="18" t="str">
        <f t="shared" si="4"/>
        <v/>
      </c>
      <c r="P46" s="18" t="str">
        <f t="shared" si="5"/>
        <v>ไม่ผ่าน</v>
      </c>
    </row>
    <row r="47" spans="1:16" ht="21" thickBot="1" x14ac:dyDescent="0.25">
      <c r="A47" s="19">
        <v>40</v>
      </c>
      <c r="B47" s="22" t="s">
        <v>205</v>
      </c>
      <c r="C47" s="23" t="s">
        <v>206</v>
      </c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18" t="str">
        <f t="shared" si="1"/>
        <v>/</v>
      </c>
      <c r="M47" s="18" t="str">
        <f t="shared" si="2"/>
        <v/>
      </c>
      <c r="N47" s="18" t="str">
        <f t="shared" si="3"/>
        <v/>
      </c>
      <c r="O47" s="18" t="str">
        <f t="shared" si="4"/>
        <v/>
      </c>
      <c r="P47" s="18" t="str">
        <f t="shared" si="5"/>
        <v>ไม่ผ่าน</v>
      </c>
    </row>
    <row r="48" spans="1:16" ht="21" thickBot="1" x14ac:dyDescent="0.25">
      <c r="A48" s="19">
        <v>41</v>
      </c>
      <c r="B48" s="22" t="s">
        <v>207</v>
      </c>
      <c r="C48" s="23" t="s">
        <v>208</v>
      </c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18" t="str">
        <f t="shared" si="1"/>
        <v>/</v>
      </c>
      <c r="M48" s="18" t="str">
        <f t="shared" si="2"/>
        <v/>
      </c>
      <c r="N48" s="18" t="str">
        <f t="shared" si="3"/>
        <v/>
      </c>
      <c r="O48" s="18" t="str">
        <f t="shared" si="4"/>
        <v/>
      </c>
      <c r="P48" s="18" t="str">
        <f t="shared" si="5"/>
        <v>ไม่ผ่าน</v>
      </c>
    </row>
    <row r="49" spans="1:16" ht="21" thickBot="1" x14ac:dyDescent="0.25">
      <c r="A49" s="19">
        <v>42</v>
      </c>
      <c r="B49" s="22" t="s">
        <v>209</v>
      </c>
      <c r="C49" s="23" t="s">
        <v>210</v>
      </c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18" t="str">
        <f t="shared" si="1"/>
        <v>/</v>
      </c>
      <c r="M49" s="18" t="str">
        <f t="shared" si="2"/>
        <v/>
      </c>
      <c r="N49" s="18" t="str">
        <f t="shared" si="3"/>
        <v/>
      </c>
      <c r="O49" s="18" t="str">
        <f t="shared" si="4"/>
        <v/>
      </c>
      <c r="P49" s="18" t="str">
        <f t="shared" si="5"/>
        <v>ไม่ผ่าน</v>
      </c>
    </row>
    <row r="50" spans="1:16" ht="21" thickBot="1" x14ac:dyDescent="0.25">
      <c r="A50" s="19">
        <v>43</v>
      </c>
      <c r="B50" s="22" t="s">
        <v>211</v>
      </c>
      <c r="C50" s="23" t="s">
        <v>212</v>
      </c>
      <c r="D50" s="19"/>
      <c r="E50" s="19"/>
      <c r="F50" s="19"/>
      <c r="G50" s="19"/>
      <c r="H50" s="19"/>
      <c r="I50" s="19"/>
      <c r="J50" s="19"/>
      <c r="K50" s="19">
        <f t="shared" si="0"/>
        <v>0</v>
      </c>
      <c r="L50" s="18" t="str">
        <f t="shared" si="1"/>
        <v>/</v>
      </c>
      <c r="M50" s="18" t="str">
        <f t="shared" si="2"/>
        <v/>
      </c>
      <c r="N50" s="18" t="str">
        <f t="shared" si="3"/>
        <v/>
      </c>
      <c r="O50" s="18" t="str">
        <f t="shared" si="4"/>
        <v/>
      </c>
      <c r="P50" s="18" t="str">
        <f t="shared" si="5"/>
        <v>ไม่ผ่าน</v>
      </c>
    </row>
    <row r="51" spans="1:16" ht="21" thickBot="1" x14ac:dyDescent="0.25">
      <c r="A51" s="19">
        <v>44</v>
      </c>
      <c r="B51" s="22" t="s">
        <v>213</v>
      </c>
      <c r="C51" s="23" t="s">
        <v>214</v>
      </c>
      <c r="D51" s="19"/>
      <c r="E51" s="19"/>
      <c r="F51" s="19"/>
      <c r="G51" s="19"/>
      <c r="H51" s="19"/>
      <c r="I51" s="19"/>
      <c r="J51" s="19"/>
      <c r="K51" s="19">
        <f t="shared" si="0"/>
        <v>0</v>
      </c>
      <c r="L51" s="18" t="str">
        <f t="shared" si="1"/>
        <v>/</v>
      </c>
      <c r="M51" s="18" t="str">
        <f t="shared" si="2"/>
        <v/>
      </c>
      <c r="N51" s="18" t="str">
        <f t="shared" si="3"/>
        <v/>
      </c>
      <c r="O51" s="18" t="str">
        <f t="shared" si="4"/>
        <v/>
      </c>
      <c r="P51" s="18" t="str">
        <f t="shared" si="5"/>
        <v>ไม่ผ่าน</v>
      </c>
    </row>
    <row r="52" spans="1:16" ht="20.25" x14ac:dyDescent="0.2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3" t="s">
        <v>20</v>
      </c>
      <c r="O52" s="43"/>
      <c r="P52" s="2">
        <f>COUNTIF(P8:P51,"ผ่าน")</f>
        <v>0</v>
      </c>
    </row>
    <row r="53" spans="1:16" ht="20.25" x14ac:dyDescent="0.2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3" t="s">
        <v>21</v>
      </c>
      <c r="O53" s="43"/>
      <c r="P53" s="2">
        <f>COUNTIF(P8:P51,"ไม่ผ่าน")</f>
        <v>44</v>
      </c>
    </row>
    <row r="54" spans="1:16" ht="20.2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3"/>
    </row>
    <row r="55" spans="1:16" ht="20.25" x14ac:dyDescent="0.2">
      <c r="A55" s="34" t="s">
        <v>22</v>
      </c>
      <c r="B55" s="34"/>
      <c r="C55" s="34"/>
      <c r="D55" s="34"/>
      <c r="E55" s="34"/>
      <c r="F55" s="6"/>
      <c r="G55" s="6"/>
      <c r="H55" s="6"/>
      <c r="I55" s="6"/>
      <c r="J55" s="6"/>
      <c r="K55" s="6"/>
      <c r="L55" s="6"/>
      <c r="M55" s="6"/>
      <c r="N55" s="6"/>
      <c r="O55" s="6"/>
      <c r="P55" s="3"/>
    </row>
    <row r="56" spans="1:16" ht="20.25" x14ac:dyDescent="0.25">
      <c r="A56" s="6"/>
      <c r="B56" s="6"/>
      <c r="C56" s="6"/>
      <c r="D56" s="6"/>
      <c r="E56" s="7"/>
      <c r="F56" s="8" t="s">
        <v>38</v>
      </c>
      <c r="G56" s="7"/>
      <c r="H56" s="6"/>
      <c r="I56" s="6"/>
      <c r="J56" s="6"/>
      <c r="K56" s="6"/>
      <c r="L56" s="7"/>
      <c r="M56" s="6"/>
      <c r="N56" s="6"/>
      <c r="O56" s="6"/>
      <c r="P56" s="3"/>
    </row>
    <row r="57" spans="1:16" ht="20.25" x14ac:dyDescent="0.25">
      <c r="A57" s="6"/>
      <c r="B57" s="6"/>
      <c r="C57" s="6"/>
      <c r="D57" s="6"/>
      <c r="E57" s="7"/>
      <c r="F57" s="8" t="s">
        <v>39</v>
      </c>
      <c r="G57" s="7"/>
      <c r="H57" s="6"/>
      <c r="I57" s="6"/>
      <c r="J57" s="6"/>
      <c r="K57" s="6"/>
      <c r="L57" s="6"/>
      <c r="M57" s="6"/>
      <c r="N57" s="6"/>
      <c r="O57" s="6"/>
      <c r="P57" s="3"/>
    </row>
    <row r="58" spans="1:16" ht="20.25" x14ac:dyDescent="0.25">
      <c r="A58" s="6"/>
      <c r="B58" s="6"/>
      <c r="C58" s="6"/>
      <c r="D58" s="6"/>
      <c r="E58" s="7"/>
      <c r="F58" s="8" t="s">
        <v>36</v>
      </c>
      <c r="G58" s="7"/>
      <c r="H58" s="6"/>
      <c r="I58" s="6"/>
      <c r="J58" s="6"/>
      <c r="K58" s="6"/>
      <c r="L58" s="6"/>
      <c r="M58" s="6"/>
      <c r="N58" s="6"/>
      <c r="O58" s="6"/>
      <c r="P58" s="3"/>
    </row>
    <row r="59" spans="1:16" ht="20.25" x14ac:dyDescent="0.25">
      <c r="A59" s="6"/>
      <c r="B59" s="6"/>
      <c r="C59" s="6"/>
      <c r="D59" s="6"/>
      <c r="E59" s="7"/>
      <c r="F59" s="8"/>
      <c r="G59" s="7"/>
      <c r="H59" s="6"/>
      <c r="I59" s="6"/>
      <c r="J59" s="6"/>
      <c r="K59" s="6"/>
      <c r="L59" s="6"/>
      <c r="M59" s="6"/>
      <c r="N59" s="6"/>
      <c r="O59" s="6"/>
      <c r="P59" s="3"/>
    </row>
    <row r="60" spans="1:16" ht="20.25" x14ac:dyDescent="0.3">
      <c r="A60" s="36" t="s">
        <v>23</v>
      </c>
      <c r="B60" s="37"/>
      <c r="C60" s="21" t="s">
        <v>29</v>
      </c>
      <c r="D60" s="35" t="s">
        <v>24</v>
      </c>
      <c r="E60" s="35"/>
      <c r="F60" s="35"/>
      <c r="G60" s="35" t="s">
        <v>25</v>
      </c>
      <c r="H60" s="35"/>
      <c r="I60" s="35"/>
      <c r="J60" s="10"/>
      <c r="K60" s="10"/>
      <c r="L60" s="10"/>
      <c r="M60" s="10"/>
      <c r="N60" s="10"/>
      <c r="O60" s="10"/>
      <c r="P60" s="4"/>
    </row>
    <row r="61" spans="1:16" ht="20.25" x14ac:dyDescent="0.3">
      <c r="A61" s="38"/>
      <c r="B61" s="39"/>
      <c r="C61" s="19" t="s">
        <v>30</v>
      </c>
      <c r="D61" s="33" t="s">
        <v>26</v>
      </c>
      <c r="E61" s="33"/>
      <c r="F61" s="33"/>
      <c r="G61" s="33">
        <f>COUNTIF(L8:L51,"/")</f>
        <v>44</v>
      </c>
      <c r="H61" s="33"/>
      <c r="I61" s="33"/>
      <c r="J61" s="10"/>
      <c r="K61" s="10"/>
      <c r="L61" s="10"/>
      <c r="M61" s="10"/>
      <c r="N61" s="10"/>
      <c r="O61" s="10"/>
      <c r="P61" s="4"/>
    </row>
    <row r="62" spans="1:16" ht="20.25" x14ac:dyDescent="0.3">
      <c r="A62" s="38"/>
      <c r="B62" s="39"/>
      <c r="C62" s="19" t="s">
        <v>31</v>
      </c>
      <c r="D62" s="33" t="s">
        <v>27</v>
      </c>
      <c r="E62" s="33"/>
      <c r="F62" s="33"/>
      <c r="G62" s="33">
        <f>COUNTIF(M8:M51,"/")</f>
        <v>0</v>
      </c>
      <c r="H62" s="33"/>
      <c r="I62" s="33"/>
      <c r="J62" s="10"/>
      <c r="K62" s="10"/>
      <c r="L62" s="10"/>
      <c r="M62" s="10"/>
      <c r="N62" s="10"/>
      <c r="O62" s="10"/>
      <c r="P62" s="4"/>
    </row>
    <row r="63" spans="1:16" ht="20.25" x14ac:dyDescent="0.3">
      <c r="A63" s="38"/>
      <c r="B63" s="39"/>
      <c r="C63" s="19" t="s">
        <v>32</v>
      </c>
      <c r="D63" s="33" t="s">
        <v>28</v>
      </c>
      <c r="E63" s="33"/>
      <c r="F63" s="33"/>
      <c r="G63" s="33">
        <f>COUNTIF(N8:N51,"/")</f>
        <v>0</v>
      </c>
      <c r="H63" s="33"/>
      <c r="I63" s="33"/>
      <c r="J63" s="10"/>
      <c r="K63" s="10"/>
      <c r="L63" s="10"/>
      <c r="M63" s="10"/>
      <c r="N63" s="10"/>
      <c r="O63" s="10"/>
      <c r="P63" s="4"/>
    </row>
    <row r="64" spans="1:16" ht="20.25" x14ac:dyDescent="0.3">
      <c r="A64" s="40"/>
      <c r="B64" s="41"/>
      <c r="C64" s="19" t="s">
        <v>33</v>
      </c>
      <c r="D64" s="33" t="s">
        <v>35</v>
      </c>
      <c r="E64" s="33"/>
      <c r="F64" s="33"/>
      <c r="G64" s="33">
        <f>COUNTIF(O8:O51,"/")</f>
        <v>0</v>
      </c>
      <c r="H64" s="33"/>
      <c r="I64" s="33"/>
      <c r="J64" s="10"/>
      <c r="K64" s="10"/>
      <c r="L64" s="10"/>
      <c r="M64" s="10"/>
      <c r="N64" s="10"/>
      <c r="O64" s="10"/>
      <c r="P64" s="4"/>
    </row>
    <row r="65" spans="1:15" ht="19.5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9.5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t="19.5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</sheetData>
  <mergeCells count="34">
    <mergeCell ref="D64:F64"/>
    <mergeCell ref="G64:I64"/>
    <mergeCell ref="A55:E55"/>
    <mergeCell ref="A60:B64"/>
    <mergeCell ref="D60:F60"/>
    <mergeCell ref="G60:I60"/>
    <mergeCell ref="D61:F61"/>
    <mergeCell ref="G61:I61"/>
    <mergeCell ref="D62:F62"/>
    <mergeCell ref="G62:I62"/>
    <mergeCell ref="D63:F63"/>
    <mergeCell ref="G63:I63"/>
    <mergeCell ref="A52:M53"/>
    <mergeCell ref="N52:O52"/>
    <mergeCell ref="N53:O53"/>
    <mergeCell ref="E6:E7"/>
    <mergeCell ref="F6:F7"/>
    <mergeCell ref="G6:G7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20.25" x14ac:dyDescent="0.3">
      <c r="A2" s="46" t="s">
        <v>754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20.25" x14ac:dyDescent="0.3">
      <c r="A3" s="46" t="s">
        <v>37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47" t="s">
        <v>2</v>
      </c>
      <c r="B5" s="47" t="s">
        <v>3</v>
      </c>
      <c r="C5" s="47" t="s">
        <v>4</v>
      </c>
      <c r="D5" s="47" t="s">
        <v>5</v>
      </c>
      <c r="E5" s="47"/>
      <c r="F5" s="47"/>
      <c r="G5" s="47"/>
      <c r="H5" s="47"/>
      <c r="I5" s="47"/>
      <c r="J5" s="47"/>
      <c r="K5" s="47"/>
      <c r="L5" s="47" t="s">
        <v>6</v>
      </c>
      <c r="M5" s="48"/>
      <c r="N5" s="48"/>
      <c r="O5" s="48"/>
      <c r="P5" s="44" t="s">
        <v>7</v>
      </c>
    </row>
    <row r="6" spans="1:16" ht="20.25" customHeight="1" x14ac:dyDescent="0.2">
      <c r="A6" s="47"/>
      <c r="B6" s="47"/>
      <c r="C6" s="47"/>
      <c r="D6" s="44" t="s">
        <v>8</v>
      </c>
      <c r="E6" s="44" t="s">
        <v>9</v>
      </c>
      <c r="F6" s="44" t="s">
        <v>10</v>
      </c>
      <c r="G6" s="44" t="s">
        <v>11</v>
      </c>
      <c r="H6" s="44" t="s">
        <v>12</v>
      </c>
      <c r="I6" s="45" t="s">
        <v>13</v>
      </c>
      <c r="J6" s="45" t="s">
        <v>14</v>
      </c>
      <c r="K6" s="44" t="s">
        <v>15</v>
      </c>
      <c r="L6" s="44" t="s">
        <v>16</v>
      </c>
      <c r="M6" s="47" t="s">
        <v>17</v>
      </c>
      <c r="N6" s="47"/>
      <c r="O6" s="47"/>
      <c r="P6" s="44"/>
    </row>
    <row r="7" spans="1:16" ht="213" customHeight="1" x14ac:dyDescent="0.2">
      <c r="A7" s="47"/>
      <c r="B7" s="47"/>
      <c r="C7" s="47"/>
      <c r="D7" s="44"/>
      <c r="E7" s="44"/>
      <c r="F7" s="44"/>
      <c r="G7" s="44"/>
      <c r="H7" s="44"/>
      <c r="I7" s="45"/>
      <c r="J7" s="45"/>
      <c r="K7" s="44"/>
      <c r="L7" s="44"/>
      <c r="M7" s="20" t="s">
        <v>18</v>
      </c>
      <c r="N7" s="20" t="s">
        <v>19</v>
      </c>
      <c r="O7" s="20" t="s">
        <v>34</v>
      </c>
      <c r="P7" s="44"/>
    </row>
    <row r="8" spans="1:16" ht="21" thickBot="1" x14ac:dyDescent="0.25">
      <c r="A8" s="19">
        <v>1</v>
      </c>
      <c r="B8" s="22" t="s">
        <v>215</v>
      </c>
      <c r="C8" s="23" t="s">
        <v>216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22" t="s">
        <v>217</v>
      </c>
      <c r="C9" s="23" t="s">
        <v>218</v>
      </c>
      <c r="D9" s="19"/>
      <c r="E9" s="19"/>
      <c r="F9" s="19"/>
      <c r="G9" s="19"/>
      <c r="H9" s="19"/>
      <c r="I9" s="19"/>
      <c r="J9" s="19"/>
      <c r="K9" s="19">
        <f t="shared" ref="K9:K51" si="0">D9+E9+F9+G9+H9+I9+J9</f>
        <v>0</v>
      </c>
      <c r="L9" s="18" t="str">
        <f t="shared" ref="L9:L51" si="1">IF(K9&lt;=19,"/",IF(K9&lt;=26,"",IF(G9&lt;=33,"",IF(K9&lt;=40,""))))</f>
        <v>/</v>
      </c>
      <c r="M9" s="18" t="str">
        <f t="shared" ref="M9:M51" si="2">IF(K9&lt;=19,"",IF(K9&lt;=26,"/",IF(K9&lt;=33,"",IF(K9&lt;=40,""))))</f>
        <v/>
      </c>
      <c r="N9" s="18" t="str">
        <f t="shared" ref="N9:N51" si="3">IF(K9&lt;=19,"",IF(K9&lt;=26,"",IF(K9&lt;=33,"/",IF(K9&lt;=40,""))))</f>
        <v/>
      </c>
      <c r="O9" s="18" t="str">
        <f t="shared" ref="O9:O51" si="4">IF(K9&lt;=19,"",IF(K9&lt;=26,"",IF(K9&lt;=33,"",IF(K9&lt;=40,"/"))))</f>
        <v/>
      </c>
      <c r="P9" s="18" t="str">
        <f t="shared" ref="P9:P51" si="5">IF(K9&gt;24, "ผ่าน","ไม่ผ่าน")</f>
        <v>ไม่ผ่าน</v>
      </c>
    </row>
    <row r="10" spans="1:16" ht="21" thickBot="1" x14ac:dyDescent="0.25">
      <c r="A10" s="19">
        <v>3</v>
      </c>
      <c r="B10" s="22" t="s">
        <v>219</v>
      </c>
      <c r="C10" s="23" t="s">
        <v>220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26" t="s">
        <v>221</v>
      </c>
      <c r="C11" s="27" t="s">
        <v>222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22" t="s">
        <v>223</v>
      </c>
      <c r="C12" s="23" t="s">
        <v>224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22" t="s">
        <v>225</v>
      </c>
      <c r="C13" s="23" t="s">
        <v>226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22" t="s">
        <v>227</v>
      </c>
      <c r="C14" s="23" t="s">
        <v>228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22" t="s">
        <v>229</v>
      </c>
      <c r="C15" s="23" t="s">
        <v>230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22" t="s">
        <v>231</v>
      </c>
      <c r="C16" s="23" t="s">
        <v>232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22" t="s">
        <v>233</v>
      </c>
      <c r="C17" s="23" t="s">
        <v>232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22" t="s">
        <v>234</v>
      </c>
      <c r="C18" s="23" t="s">
        <v>235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22" t="s">
        <v>236</v>
      </c>
      <c r="C19" s="23" t="s">
        <v>237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22" t="s">
        <v>238</v>
      </c>
      <c r="C20" s="23" t="s">
        <v>239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22" t="s">
        <v>240</v>
      </c>
      <c r="C21" s="23" t="s">
        <v>241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22" t="s">
        <v>242</v>
      </c>
      <c r="C22" s="23" t="s">
        <v>243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28" t="s">
        <v>244</v>
      </c>
      <c r="C23" s="23" t="s">
        <v>245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22" t="s">
        <v>246</v>
      </c>
      <c r="C24" s="23" t="s">
        <v>247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22" t="s">
        <v>248</v>
      </c>
      <c r="C25" s="23" t="s">
        <v>249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22" t="s">
        <v>250</v>
      </c>
      <c r="C26" s="23" t="s">
        <v>251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22" t="s">
        <v>252</v>
      </c>
      <c r="C27" s="23" t="s">
        <v>253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22" t="s">
        <v>254</v>
      </c>
      <c r="C28" s="23" t="s">
        <v>255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19">
        <v>22</v>
      </c>
      <c r="B29" s="22" t="s">
        <v>173</v>
      </c>
      <c r="C29" s="23" t="s">
        <v>256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19">
        <v>23</v>
      </c>
      <c r="B30" s="22" t="s">
        <v>257</v>
      </c>
      <c r="C30" s="23" t="s">
        <v>258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19">
        <v>24</v>
      </c>
      <c r="B31" s="22" t="s">
        <v>259</v>
      </c>
      <c r="C31" s="23" t="s">
        <v>260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1" thickBot="1" x14ac:dyDescent="0.25">
      <c r="A32" s="19">
        <v>25</v>
      </c>
      <c r="B32" s="22" t="s">
        <v>78</v>
      </c>
      <c r="C32" s="23" t="s">
        <v>261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1" thickBot="1" x14ac:dyDescent="0.25">
      <c r="A33" s="19">
        <v>26</v>
      </c>
      <c r="B33" s="22" t="s">
        <v>262</v>
      </c>
      <c r="C33" s="23" t="s">
        <v>263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1" thickBot="1" x14ac:dyDescent="0.25">
      <c r="A34" s="19">
        <v>27</v>
      </c>
      <c r="B34" s="22" t="s">
        <v>264</v>
      </c>
      <c r="C34" s="23" t="s">
        <v>265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1" thickBot="1" x14ac:dyDescent="0.25">
      <c r="A35" s="19">
        <v>28</v>
      </c>
      <c r="B35" s="22" t="s">
        <v>266</v>
      </c>
      <c r="C35" s="23" t="s">
        <v>267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1" thickBot="1" x14ac:dyDescent="0.25">
      <c r="A36" s="19">
        <v>29</v>
      </c>
      <c r="B36" s="22" t="s">
        <v>268</v>
      </c>
      <c r="C36" s="23" t="s">
        <v>269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1" thickBot="1" x14ac:dyDescent="0.25">
      <c r="A37" s="19">
        <v>30</v>
      </c>
      <c r="B37" s="22" t="s">
        <v>270</v>
      </c>
      <c r="C37" s="23" t="s">
        <v>271</v>
      </c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1" thickBot="1" x14ac:dyDescent="0.25">
      <c r="A38" s="19">
        <v>31</v>
      </c>
      <c r="B38" s="22" t="s">
        <v>78</v>
      </c>
      <c r="C38" s="23" t="s">
        <v>272</v>
      </c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1" thickBot="1" x14ac:dyDescent="0.25">
      <c r="A39" s="19">
        <v>32</v>
      </c>
      <c r="B39" s="22" t="s">
        <v>273</v>
      </c>
      <c r="C39" s="23" t="s">
        <v>274</v>
      </c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1" thickBot="1" x14ac:dyDescent="0.25">
      <c r="A40" s="19">
        <v>33</v>
      </c>
      <c r="B40" s="22" t="s">
        <v>275</v>
      </c>
      <c r="C40" s="23" t="s">
        <v>276</v>
      </c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1" thickBot="1" x14ac:dyDescent="0.25">
      <c r="A41" s="19">
        <v>34</v>
      </c>
      <c r="B41" s="22" t="s">
        <v>277</v>
      </c>
      <c r="C41" s="23" t="s">
        <v>278</v>
      </c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18" t="str">
        <f t="shared" si="1"/>
        <v>/</v>
      </c>
      <c r="M41" s="18" t="str">
        <f t="shared" si="2"/>
        <v/>
      </c>
      <c r="N41" s="18" t="str">
        <f t="shared" si="3"/>
        <v/>
      </c>
      <c r="O41" s="18" t="str">
        <f t="shared" si="4"/>
        <v/>
      </c>
      <c r="P41" s="18" t="str">
        <f t="shared" si="5"/>
        <v>ไม่ผ่าน</v>
      </c>
    </row>
    <row r="42" spans="1:16" ht="21" thickBot="1" x14ac:dyDescent="0.25">
      <c r="A42" s="19">
        <v>35</v>
      </c>
      <c r="B42" s="22" t="s">
        <v>279</v>
      </c>
      <c r="C42" s="23" t="s">
        <v>280</v>
      </c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18" t="str">
        <f t="shared" si="1"/>
        <v>/</v>
      </c>
      <c r="M42" s="18" t="str">
        <f t="shared" si="2"/>
        <v/>
      </c>
      <c r="N42" s="18" t="str">
        <f t="shared" si="3"/>
        <v/>
      </c>
      <c r="O42" s="18" t="str">
        <f t="shared" si="4"/>
        <v/>
      </c>
      <c r="P42" s="18" t="str">
        <f t="shared" si="5"/>
        <v>ไม่ผ่าน</v>
      </c>
    </row>
    <row r="43" spans="1:16" ht="21" thickBot="1" x14ac:dyDescent="0.25">
      <c r="A43" s="19">
        <v>36</v>
      </c>
      <c r="B43" s="22" t="s">
        <v>281</v>
      </c>
      <c r="C43" s="23" t="s">
        <v>282</v>
      </c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18" t="str">
        <f t="shared" si="1"/>
        <v>/</v>
      </c>
      <c r="M43" s="18" t="str">
        <f t="shared" si="2"/>
        <v/>
      </c>
      <c r="N43" s="18" t="str">
        <f t="shared" si="3"/>
        <v/>
      </c>
      <c r="O43" s="18" t="str">
        <f t="shared" si="4"/>
        <v/>
      </c>
      <c r="P43" s="18" t="str">
        <f t="shared" si="5"/>
        <v>ไม่ผ่าน</v>
      </c>
    </row>
    <row r="44" spans="1:16" ht="21" thickBot="1" x14ac:dyDescent="0.25">
      <c r="A44" s="19">
        <v>37</v>
      </c>
      <c r="B44" s="22" t="s">
        <v>283</v>
      </c>
      <c r="C44" s="23" t="s">
        <v>284</v>
      </c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18" t="str">
        <f t="shared" si="1"/>
        <v>/</v>
      </c>
      <c r="M44" s="18" t="str">
        <f t="shared" si="2"/>
        <v/>
      </c>
      <c r="N44" s="18" t="str">
        <f t="shared" si="3"/>
        <v/>
      </c>
      <c r="O44" s="18" t="str">
        <f t="shared" si="4"/>
        <v/>
      </c>
      <c r="P44" s="18" t="str">
        <f t="shared" si="5"/>
        <v>ไม่ผ่าน</v>
      </c>
    </row>
    <row r="45" spans="1:16" ht="21" thickBot="1" x14ac:dyDescent="0.25">
      <c r="A45" s="19">
        <v>38</v>
      </c>
      <c r="B45" s="22" t="s">
        <v>285</v>
      </c>
      <c r="C45" s="23" t="s">
        <v>286</v>
      </c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18" t="str">
        <f t="shared" si="1"/>
        <v>/</v>
      </c>
      <c r="M45" s="18" t="str">
        <f t="shared" si="2"/>
        <v/>
      </c>
      <c r="N45" s="18" t="str">
        <f t="shared" si="3"/>
        <v/>
      </c>
      <c r="O45" s="18" t="str">
        <f t="shared" si="4"/>
        <v/>
      </c>
      <c r="P45" s="18" t="str">
        <f t="shared" si="5"/>
        <v>ไม่ผ่าน</v>
      </c>
    </row>
    <row r="46" spans="1:16" ht="21" thickBot="1" x14ac:dyDescent="0.25">
      <c r="A46" s="19">
        <v>39</v>
      </c>
      <c r="B46" s="22" t="s">
        <v>287</v>
      </c>
      <c r="C46" s="23" t="s">
        <v>288</v>
      </c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18" t="str">
        <f t="shared" si="1"/>
        <v>/</v>
      </c>
      <c r="M46" s="18" t="str">
        <f t="shared" si="2"/>
        <v/>
      </c>
      <c r="N46" s="18" t="str">
        <f t="shared" si="3"/>
        <v/>
      </c>
      <c r="O46" s="18" t="str">
        <f t="shared" si="4"/>
        <v/>
      </c>
      <c r="P46" s="18" t="str">
        <f t="shared" si="5"/>
        <v>ไม่ผ่าน</v>
      </c>
    </row>
    <row r="47" spans="1:16" ht="21" thickBot="1" x14ac:dyDescent="0.25">
      <c r="A47" s="19">
        <v>40</v>
      </c>
      <c r="B47" s="22" t="s">
        <v>289</v>
      </c>
      <c r="C47" s="23" t="s">
        <v>290</v>
      </c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18" t="str">
        <f t="shared" si="1"/>
        <v>/</v>
      </c>
      <c r="M47" s="18" t="str">
        <f t="shared" si="2"/>
        <v/>
      </c>
      <c r="N47" s="18" t="str">
        <f t="shared" si="3"/>
        <v/>
      </c>
      <c r="O47" s="18" t="str">
        <f t="shared" si="4"/>
        <v/>
      </c>
      <c r="P47" s="18" t="str">
        <f t="shared" si="5"/>
        <v>ไม่ผ่าน</v>
      </c>
    </row>
    <row r="48" spans="1:16" ht="21" thickBot="1" x14ac:dyDescent="0.25">
      <c r="A48" s="19">
        <v>41</v>
      </c>
      <c r="B48" s="22" t="s">
        <v>291</v>
      </c>
      <c r="C48" s="23" t="s">
        <v>292</v>
      </c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18" t="str">
        <f t="shared" si="1"/>
        <v>/</v>
      </c>
      <c r="M48" s="18" t="str">
        <f t="shared" si="2"/>
        <v/>
      </c>
      <c r="N48" s="18" t="str">
        <f t="shared" si="3"/>
        <v/>
      </c>
      <c r="O48" s="18" t="str">
        <f t="shared" si="4"/>
        <v/>
      </c>
      <c r="P48" s="18" t="str">
        <f t="shared" si="5"/>
        <v>ไม่ผ่าน</v>
      </c>
    </row>
    <row r="49" spans="1:16" ht="21" thickBot="1" x14ac:dyDescent="0.25">
      <c r="A49" s="19">
        <v>42</v>
      </c>
      <c r="B49" s="22" t="s">
        <v>293</v>
      </c>
      <c r="C49" s="23" t="s">
        <v>294</v>
      </c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18" t="str">
        <f t="shared" si="1"/>
        <v>/</v>
      </c>
      <c r="M49" s="18" t="str">
        <f t="shared" si="2"/>
        <v/>
      </c>
      <c r="N49" s="18" t="str">
        <f t="shared" si="3"/>
        <v/>
      </c>
      <c r="O49" s="18" t="str">
        <f t="shared" si="4"/>
        <v/>
      </c>
      <c r="P49" s="18" t="str">
        <f t="shared" si="5"/>
        <v>ไม่ผ่าน</v>
      </c>
    </row>
    <row r="50" spans="1:16" ht="21" thickBot="1" x14ac:dyDescent="0.25">
      <c r="A50" s="19">
        <v>43</v>
      </c>
      <c r="B50" s="22" t="s">
        <v>295</v>
      </c>
      <c r="C50" s="23" t="s">
        <v>296</v>
      </c>
      <c r="D50" s="19"/>
      <c r="E50" s="19"/>
      <c r="F50" s="19"/>
      <c r="G50" s="19"/>
      <c r="H50" s="19"/>
      <c r="I50" s="19"/>
      <c r="J50" s="19"/>
      <c r="K50" s="19">
        <f t="shared" si="0"/>
        <v>0</v>
      </c>
      <c r="L50" s="18" t="str">
        <f t="shared" si="1"/>
        <v>/</v>
      </c>
      <c r="M50" s="18" t="str">
        <f t="shared" si="2"/>
        <v/>
      </c>
      <c r="N50" s="18" t="str">
        <f t="shared" si="3"/>
        <v/>
      </c>
      <c r="O50" s="18" t="str">
        <f t="shared" si="4"/>
        <v/>
      </c>
      <c r="P50" s="18" t="str">
        <f t="shared" si="5"/>
        <v>ไม่ผ่าน</v>
      </c>
    </row>
    <row r="51" spans="1:16" ht="21" thickBot="1" x14ac:dyDescent="0.25">
      <c r="A51" s="19">
        <v>44</v>
      </c>
      <c r="B51" s="22" t="s">
        <v>297</v>
      </c>
      <c r="C51" s="23" t="s">
        <v>298</v>
      </c>
      <c r="D51" s="19"/>
      <c r="E51" s="19"/>
      <c r="F51" s="19"/>
      <c r="G51" s="19"/>
      <c r="H51" s="19"/>
      <c r="I51" s="19"/>
      <c r="J51" s="19"/>
      <c r="K51" s="19">
        <f t="shared" si="0"/>
        <v>0</v>
      </c>
      <c r="L51" s="18" t="str">
        <f t="shared" si="1"/>
        <v>/</v>
      </c>
      <c r="M51" s="18" t="str">
        <f t="shared" si="2"/>
        <v/>
      </c>
      <c r="N51" s="18" t="str">
        <f t="shared" si="3"/>
        <v/>
      </c>
      <c r="O51" s="18" t="str">
        <f t="shared" si="4"/>
        <v/>
      </c>
      <c r="P51" s="18" t="str">
        <f t="shared" si="5"/>
        <v>ไม่ผ่าน</v>
      </c>
    </row>
    <row r="52" spans="1:16" ht="20.25" x14ac:dyDescent="0.2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3" t="s">
        <v>20</v>
      </c>
      <c r="O52" s="43"/>
      <c r="P52" s="2">
        <f>COUNTIF(P8:P51,"ผ่าน")</f>
        <v>0</v>
      </c>
    </row>
    <row r="53" spans="1:16" ht="20.25" x14ac:dyDescent="0.2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3" t="s">
        <v>21</v>
      </c>
      <c r="O53" s="43"/>
      <c r="P53" s="2">
        <f>COUNTIF(P8:P51,"ไม่ผ่าน")</f>
        <v>44</v>
      </c>
    </row>
    <row r="54" spans="1:16" ht="20.2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3"/>
    </row>
    <row r="55" spans="1:16" ht="20.25" x14ac:dyDescent="0.2">
      <c r="A55" s="34" t="s">
        <v>22</v>
      </c>
      <c r="B55" s="34"/>
      <c r="C55" s="34"/>
      <c r="D55" s="34"/>
      <c r="E55" s="34"/>
      <c r="F55" s="6"/>
      <c r="G55" s="6"/>
      <c r="H55" s="6"/>
      <c r="I55" s="6"/>
      <c r="J55" s="6"/>
      <c r="K55" s="6"/>
      <c r="L55" s="6"/>
      <c r="M55" s="6"/>
      <c r="N55" s="6"/>
      <c r="O55" s="6"/>
      <c r="P55" s="3"/>
    </row>
    <row r="56" spans="1:16" ht="20.25" x14ac:dyDescent="0.25">
      <c r="A56" s="6"/>
      <c r="B56" s="6"/>
      <c r="C56" s="6"/>
      <c r="D56" s="6"/>
      <c r="E56" s="7"/>
      <c r="F56" s="8" t="s">
        <v>38</v>
      </c>
      <c r="G56" s="7"/>
      <c r="H56" s="6"/>
      <c r="I56" s="6"/>
      <c r="J56" s="6"/>
      <c r="K56" s="6"/>
      <c r="L56" s="7"/>
      <c r="M56" s="6"/>
      <c r="N56" s="6"/>
      <c r="O56" s="6"/>
      <c r="P56" s="3"/>
    </row>
    <row r="57" spans="1:16" ht="20.25" x14ac:dyDescent="0.25">
      <c r="A57" s="6"/>
      <c r="B57" s="6"/>
      <c r="C57" s="6"/>
      <c r="D57" s="6"/>
      <c r="E57" s="7"/>
      <c r="F57" s="8" t="s">
        <v>39</v>
      </c>
      <c r="G57" s="7"/>
      <c r="H57" s="6"/>
      <c r="I57" s="6"/>
      <c r="J57" s="6"/>
      <c r="K57" s="6"/>
      <c r="L57" s="6"/>
      <c r="M57" s="6"/>
      <c r="N57" s="6"/>
      <c r="O57" s="6"/>
      <c r="P57" s="3"/>
    </row>
    <row r="58" spans="1:16" ht="20.25" x14ac:dyDescent="0.25">
      <c r="A58" s="6"/>
      <c r="B58" s="6"/>
      <c r="C58" s="6"/>
      <c r="D58" s="6"/>
      <c r="E58" s="7"/>
      <c r="F58" s="8" t="s">
        <v>36</v>
      </c>
      <c r="G58" s="7"/>
      <c r="H58" s="6"/>
      <c r="I58" s="6"/>
      <c r="J58" s="6"/>
      <c r="K58" s="6"/>
      <c r="L58" s="6"/>
      <c r="M58" s="6"/>
      <c r="N58" s="6"/>
      <c r="O58" s="6"/>
      <c r="P58" s="3"/>
    </row>
    <row r="59" spans="1:16" ht="20.25" x14ac:dyDescent="0.25">
      <c r="A59" s="6"/>
      <c r="B59" s="6"/>
      <c r="C59" s="6"/>
      <c r="D59" s="6"/>
      <c r="E59" s="7"/>
      <c r="F59" s="8"/>
      <c r="G59" s="7"/>
      <c r="H59" s="6"/>
      <c r="I59" s="6"/>
      <c r="J59" s="6"/>
      <c r="K59" s="6"/>
      <c r="L59" s="6"/>
      <c r="M59" s="6"/>
      <c r="N59" s="6"/>
      <c r="O59" s="6"/>
      <c r="P59" s="3"/>
    </row>
    <row r="60" spans="1:16" ht="20.25" x14ac:dyDescent="0.3">
      <c r="A60" s="36" t="s">
        <v>23</v>
      </c>
      <c r="B60" s="37"/>
      <c r="C60" s="21" t="s">
        <v>29</v>
      </c>
      <c r="D60" s="35" t="s">
        <v>24</v>
      </c>
      <c r="E60" s="35"/>
      <c r="F60" s="35"/>
      <c r="G60" s="35" t="s">
        <v>25</v>
      </c>
      <c r="H60" s="35"/>
      <c r="I60" s="35"/>
      <c r="J60" s="10"/>
      <c r="K60" s="10"/>
      <c r="L60" s="10"/>
      <c r="M60" s="10"/>
      <c r="N60" s="10"/>
      <c r="O60" s="10"/>
      <c r="P60" s="4"/>
    </row>
    <row r="61" spans="1:16" ht="20.25" x14ac:dyDescent="0.3">
      <c r="A61" s="38"/>
      <c r="B61" s="39"/>
      <c r="C61" s="19" t="s">
        <v>30</v>
      </c>
      <c r="D61" s="33" t="s">
        <v>26</v>
      </c>
      <c r="E61" s="33"/>
      <c r="F61" s="33"/>
      <c r="G61" s="33">
        <f>COUNTIF(L8:L51,"/")</f>
        <v>44</v>
      </c>
      <c r="H61" s="33"/>
      <c r="I61" s="33"/>
      <c r="J61" s="10"/>
      <c r="K61" s="10"/>
      <c r="L61" s="10"/>
      <c r="M61" s="10"/>
      <c r="N61" s="10"/>
      <c r="O61" s="10"/>
      <c r="P61" s="4"/>
    </row>
    <row r="62" spans="1:16" ht="20.25" x14ac:dyDescent="0.3">
      <c r="A62" s="38"/>
      <c r="B62" s="39"/>
      <c r="C62" s="19" t="s">
        <v>31</v>
      </c>
      <c r="D62" s="33" t="s">
        <v>27</v>
      </c>
      <c r="E62" s="33"/>
      <c r="F62" s="33"/>
      <c r="G62" s="33">
        <f>COUNTIF(M8:M51,"/")</f>
        <v>0</v>
      </c>
      <c r="H62" s="33"/>
      <c r="I62" s="33"/>
      <c r="J62" s="10"/>
      <c r="K62" s="10"/>
      <c r="L62" s="10"/>
      <c r="M62" s="10"/>
      <c r="N62" s="10"/>
      <c r="O62" s="10"/>
      <c r="P62" s="4"/>
    </row>
    <row r="63" spans="1:16" ht="20.25" x14ac:dyDescent="0.3">
      <c r="A63" s="38"/>
      <c r="B63" s="39"/>
      <c r="C63" s="19" t="s">
        <v>32</v>
      </c>
      <c r="D63" s="33" t="s">
        <v>28</v>
      </c>
      <c r="E63" s="33"/>
      <c r="F63" s="33"/>
      <c r="G63" s="33">
        <f>COUNTIF(N8:N51,"/")</f>
        <v>0</v>
      </c>
      <c r="H63" s="33"/>
      <c r="I63" s="33"/>
      <c r="J63" s="10"/>
      <c r="K63" s="10"/>
      <c r="L63" s="10"/>
      <c r="M63" s="10"/>
      <c r="N63" s="10"/>
      <c r="O63" s="10"/>
      <c r="P63" s="4"/>
    </row>
    <row r="64" spans="1:16" ht="20.25" x14ac:dyDescent="0.3">
      <c r="A64" s="40"/>
      <c r="B64" s="41"/>
      <c r="C64" s="19" t="s">
        <v>33</v>
      </c>
      <c r="D64" s="33" t="s">
        <v>35</v>
      </c>
      <c r="E64" s="33"/>
      <c r="F64" s="33"/>
      <c r="G64" s="33">
        <f>COUNTIF(O8:O51,"/")</f>
        <v>0</v>
      </c>
      <c r="H64" s="33"/>
      <c r="I64" s="33"/>
      <c r="J64" s="10"/>
      <c r="K64" s="10"/>
      <c r="L64" s="10"/>
      <c r="M64" s="10"/>
      <c r="N64" s="10"/>
      <c r="O64" s="10"/>
      <c r="P64" s="4"/>
    </row>
    <row r="65" spans="1:15" ht="19.5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9.5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t="19.5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</sheetData>
  <mergeCells count="34">
    <mergeCell ref="D64:F64"/>
    <mergeCell ref="G64:I64"/>
    <mergeCell ref="A55:E55"/>
    <mergeCell ref="A60:B64"/>
    <mergeCell ref="D60:F60"/>
    <mergeCell ref="G60:I60"/>
    <mergeCell ref="D61:F61"/>
    <mergeCell ref="G61:I61"/>
    <mergeCell ref="D62:F62"/>
    <mergeCell ref="G62:I62"/>
    <mergeCell ref="D63:F63"/>
    <mergeCell ref="G63:I63"/>
    <mergeCell ref="A52:M53"/>
    <mergeCell ref="N52:O52"/>
    <mergeCell ref="N53:O53"/>
    <mergeCell ref="E6:E7"/>
    <mergeCell ref="F6:F7"/>
    <mergeCell ref="G6:G7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20.25" x14ac:dyDescent="0.3">
      <c r="A2" s="46" t="s">
        <v>755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20.25" x14ac:dyDescent="0.3">
      <c r="A3" s="46" t="s">
        <v>37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47" t="s">
        <v>2</v>
      </c>
      <c r="B5" s="47" t="s">
        <v>3</v>
      </c>
      <c r="C5" s="47" t="s">
        <v>4</v>
      </c>
      <c r="D5" s="47" t="s">
        <v>5</v>
      </c>
      <c r="E5" s="47"/>
      <c r="F5" s="47"/>
      <c r="G5" s="47"/>
      <c r="H5" s="47"/>
      <c r="I5" s="47"/>
      <c r="J5" s="47"/>
      <c r="K5" s="47"/>
      <c r="L5" s="47" t="s">
        <v>6</v>
      </c>
      <c r="M5" s="48"/>
      <c r="N5" s="48"/>
      <c r="O5" s="48"/>
      <c r="P5" s="44" t="s">
        <v>7</v>
      </c>
    </row>
    <row r="6" spans="1:16" ht="20.25" customHeight="1" x14ac:dyDescent="0.2">
      <c r="A6" s="47"/>
      <c r="B6" s="47"/>
      <c r="C6" s="47"/>
      <c r="D6" s="44" t="s">
        <v>8</v>
      </c>
      <c r="E6" s="44" t="s">
        <v>9</v>
      </c>
      <c r="F6" s="44" t="s">
        <v>10</v>
      </c>
      <c r="G6" s="44" t="s">
        <v>11</v>
      </c>
      <c r="H6" s="44" t="s">
        <v>12</v>
      </c>
      <c r="I6" s="45" t="s">
        <v>13</v>
      </c>
      <c r="J6" s="45" t="s">
        <v>14</v>
      </c>
      <c r="K6" s="44" t="s">
        <v>15</v>
      </c>
      <c r="L6" s="44" t="s">
        <v>16</v>
      </c>
      <c r="M6" s="47" t="s">
        <v>17</v>
      </c>
      <c r="N6" s="47"/>
      <c r="O6" s="47"/>
      <c r="P6" s="44"/>
    </row>
    <row r="7" spans="1:16" ht="257.25" customHeight="1" thickBot="1" x14ac:dyDescent="0.25">
      <c r="A7" s="47"/>
      <c r="B7" s="47"/>
      <c r="C7" s="47"/>
      <c r="D7" s="44"/>
      <c r="E7" s="44"/>
      <c r="F7" s="44"/>
      <c r="G7" s="44"/>
      <c r="H7" s="44"/>
      <c r="I7" s="45"/>
      <c r="J7" s="45"/>
      <c r="K7" s="44"/>
      <c r="L7" s="44"/>
      <c r="M7" s="20" t="s">
        <v>18</v>
      </c>
      <c r="N7" s="20" t="s">
        <v>19</v>
      </c>
      <c r="O7" s="20" t="s">
        <v>34</v>
      </c>
      <c r="P7" s="44"/>
    </row>
    <row r="8" spans="1:16" ht="21" thickBot="1" x14ac:dyDescent="0.25">
      <c r="A8" s="19">
        <v>1</v>
      </c>
      <c r="B8" s="29" t="s">
        <v>217</v>
      </c>
      <c r="C8" s="30" t="s">
        <v>299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22" t="s">
        <v>300</v>
      </c>
      <c r="C9" s="23" t="s">
        <v>301</v>
      </c>
      <c r="D9" s="19"/>
      <c r="E9" s="19"/>
      <c r="F9" s="19"/>
      <c r="G9" s="19"/>
      <c r="H9" s="19"/>
      <c r="I9" s="19"/>
      <c r="J9" s="19"/>
      <c r="K9" s="19">
        <f t="shared" ref="K9:K50" si="0">D9+E9+F9+G9+H9+I9+J9</f>
        <v>0</v>
      </c>
      <c r="L9" s="18" t="str">
        <f t="shared" ref="L9:L50" si="1">IF(K9&lt;=19,"/",IF(K9&lt;=26,"",IF(G9&lt;=33,"",IF(K9&lt;=40,""))))</f>
        <v>/</v>
      </c>
      <c r="M9" s="18" t="str">
        <f t="shared" ref="M9:M50" si="2">IF(K9&lt;=19,"",IF(K9&lt;=26,"/",IF(K9&lt;=33,"",IF(K9&lt;=40,""))))</f>
        <v/>
      </c>
      <c r="N9" s="18" t="str">
        <f t="shared" ref="N9:N50" si="3">IF(K9&lt;=19,"",IF(K9&lt;=26,"",IF(K9&lt;=33,"/",IF(K9&lt;=40,""))))</f>
        <v/>
      </c>
      <c r="O9" s="18" t="str">
        <f t="shared" ref="O9:O50" si="4">IF(K9&lt;=19,"",IF(K9&lt;=26,"",IF(K9&lt;=33,"",IF(K9&lt;=40,"/"))))</f>
        <v/>
      </c>
      <c r="P9" s="18" t="str">
        <f t="shared" ref="P9:P50" si="5">IF(K9&gt;24, "ผ่าน","ไม่ผ่าน")</f>
        <v>ไม่ผ่าน</v>
      </c>
    </row>
    <row r="10" spans="1:16" ht="21" thickBot="1" x14ac:dyDescent="0.25">
      <c r="A10" s="19">
        <v>3</v>
      </c>
      <c r="B10" s="22" t="s">
        <v>302</v>
      </c>
      <c r="C10" s="23" t="s">
        <v>303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22" t="s">
        <v>304</v>
      </c>
      <c r="C11" s="23" t="s">
        <v>305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22" t="s">
        <v>306</v>
      </c>
      <c r="C12" s="23" t="s">
        <v>307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22" t="s">
        <v>308</v>
      </c>
      <c r="C13" s="23" t="s">
        <v>309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22" t="s">
        <v>310</v>
      </c>
      <c r="C14" s="23" t="s">
        <v>311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22" t="s">
        <v>312</v>
      </c>
      <c r="C15" s="23" t="s">
        <v>313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22" t="s">
        <v>314</v>
      </c>
      <c r="C16" s="23" t="s">
        <v>315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22" t="s">
        <v>316</v>
      </c>
      <c r="C17" s="23" t="s">
        <v>317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22" t="s">
        <v>318</v>
      </c>
      <c r="C18" s="23" t="s">
        <v>319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22" t="s">
        <v>96</v>
      </c>
      <c r="C19" s="23" t="s">
        <v>320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22" t="s">
        <v>321</v>
      </c>
      <c r="C20" s="23" t="s">
        <v>322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22" t="s">
        <v>323</v>
      </c>
      <c r="C21" s="23" t="s">
        <v>324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22" t="s">
        <v>325</v>
      </c>
      <c r="C22" s="23" t="s">
        <v>326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22" t="s">
        <v>327</v>
      </c>
      <c r="C23" s="23" t="s">
        <v>328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22" t="s">
        <v>329</v>
      </c>
      <c r="C24" s="23" t="s">
        <v>330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22" t="s">
        <v>331</v>
      </c>
      <c r="C25" s="23" t="s">
        <v>332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22" t="s">
        <v>333</v>
      </c>
      <c r="C26" s="23" t="s">
        <v>334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22" t="s">
        <v>335</v>
      </c>
      <c r="C27" s="23" t="s">
        <v>336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22" t="s">
        <v>337</v>
      </c>
      <c r="C28" s="23" t="s">
        <v>338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19">
        <v>22</v>
      </c>
      <c r="B29" s="22" t="s">
        <v>339</v>
      </c>
      <c r="C29" s="23" t="s">
        <v>340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19">
        <v>23</v>
      </c>
      <c r="B30" s="22" t="s">
        <v>341</v>
      </c>
      <c r="C30" s="23" t="s">
        <v>342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19">
        <v>24</v>
      </c>
      <c r="B31" s="22" t="s">
        <v>343</v>
      </c>
      <c r="C31" s="23" t="s">
        <v>344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1" thickBot="1" x14ac:dyDescent="0.25">
      <c r="A32" s="19">
        <v>25</v>
      </c>
      <c r="B32" s="22" t="s">
        <v>345</v>
      </c>
      <c r="C32" s="23" t="s">
        <v>346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1" thickBot="1" x14ac:dyDescent="0.25">
      <c r="A33" s="19">
        <v>26</v>
      </c>
      <c r="B33" s="22" t="s">
        <v>347</v>
      </c>
      <c r="C33" s="23" t="s">
        <v>348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1" thickBot="1" x14ac:dyDescent="0.25">
      <c r="A34" s="19">
        <v>27</v>
      </c>
      <c r="B34" s="22" t="s">
        <v>349</v>
      </c>
      <c r="C34" s="23" t="s">
        <v>350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1" thickBot="1" x14ac:dyDescent="0.25">
      <c r="A35" s="19">
        <v>28</v>
      </c>
      <c r="B35" s="26" t="s">
        <v>351</v>
      </c>
      <c r="C35" s="27" t="s">
        <v>352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1" thickBot="1" x14ac:dyDescent="0.25">
      <c r="A36" s="19">
        <v>29</v>
      </c>
      <c r="B36" s="22" t="s">
        <v>100</v>
      </c>
      <c r="C36" s="23" t="s">
        <v>353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1" thickBot="1" x14ac:dyDescent="0.25">
      <c r="A37" s="19">
        <v>30</v>
      </c>
      <c r="B37" s="22" t="s">
        <v>354</v>
      </c>
      <c r="C37" s="23" t="s">
        <v>355</v>
      </c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1" thickBot="1" x14ac:dyDescent="0.25">
      <c r="A38" s="19">
        <v>31</v>
      </c>
      <c r="B38" s="22" t="s">
        <v>356</v>
      </c>
      <c r="C38" s="23" t="s">
        <v>357</v>
      </c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1" thickBot="1" x14ac:dyDescent="0.25">
      <c r="A39" s="19">
        <v>32</v>
      </c>
      <c r="B39" s="22" t="s">
        <v>358</v>
      </c>
      <c r="C39" s="23" t="s">
        <v>359</v>
      </c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1" thickBot="1" x14ac:dyDescent="0.25">
      <c r="A40" s="19">
        <v>33</v>
      </c>
      <c r="B40" s="22" t="s">
        <v>360</v>
      </c>
      <c r="C40" s="23" t="s">
        <v>361</v>
      </c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1" thickBot="1" x14ac:dyDescent="0.25">
      <c r="A41" s="19">
        <v>34</v>
      </c>
      <c r="B41" s="22" t="s">
        <v>362</v>
      </c>
      <c r="C41" s="23" t="s">
        <v>363</v>
      </c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18" t="str">
        <f t="shared" si="1"/>
        <v>/</v>
      </c>
      <c r="M41" s="18" t="str">
        <f t="shared" si="2"/>
        <v/>
      </c>
      <c r="N41" s="18" t="str">
        <f t="shared" si="3"/>
        <v/>
      </c>
      <c r="O41" s="18" t="str">
        <f t="shared" si="4"/>
        <v/>
      </c>
      <c r="P41" s="18" t="str">
        <f t="shared" si="5"/>
        <v>ไม่ผ่าน</v>
      </c>
    </row>
    <row r="42" spans="1:16" ht="21" thickBot="1" x14ac:dyDescent="0.25">
      <c r="A42" s="19">
        <v>35</v>
      </c>
      <c r="B42" s="22" t="s">
        <v>364</v>
      </c>
      <c r="C42" s="23" t="s">
        <v>365</v>
      </c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18" t="str">
        <f t="shared" si="1"/>
        <v>/</v>
      </c>
      <c r="M42" s="18" t="str">
        <f t="shared" si="2"/>
        <v/>
      </c>
      <c r="N42" s="18" t="str">
        <f t="shared" si="3"/>
        <v/>
      </c>
      <c r="O42" s="18" t="str">
        <f t="shared" si="4"/>
        <v/>
      </c>
      <c r="P42" s="18" t="str">
        <f t="shared" si="5"/>
        <v>ไม่ผ่าน</v>
      </c>
    </row>
    <row r="43" spans="1:16" ht="21" thickBot="1" x14ac:dyDescent="0.25">
      <c r="A43" s="19">
        <v>36</v>
      </c>
      <c r="B43" s="22" t="s">
        <v>366</v>
      </c>
      <c r="C43" s="23" t="s">
        <v>367</v>
      </c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18" t="str">
        <f t="shared" si="1"/>
        <v>/</v>
      </c>
      <c r="M43" s="18" t="str">
        <f t="shared" si="2"/>
        <v/>
      </c>
      <c r="N43" s="18" t="str">
        <f t="shared" si="3"/>
        <v/>
      </c>
      <c r="O43" s="18" t="str">
        <f t="shared" si="4"/>
        <v/>
      </c>
      <c r="P43" s="18" t="str">
        <f t="shared" si="5"/>
        <v>ไม่ผ่าน</v>
      </c>
    </row>
    <row r="44" spans="1:16" ht="21" thickBot="1" x14ac:dyDescent="0.25">
      <c r="A44" s="19">
        <v>37</v>
      </c>
      <c r="B44" s="22" t="s">
        <v>368</v>
      </c>
      <c r="C44" s="23" t="s">
        <v>369</v>
      </c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18" t="str">
        <f t="shared" si="1"/>
        <v>/</v>
      </c>
      <c r="M44" s="18" t="str">
        <f t="shared" si="2"/>
        <v/>
      </c>
      <c r="N44" s="18" t="str">
        <f t="shared" si="3"/>
        <v/>
      </c>
      <c r="O44" s="18" t="str">
        <f t="shared" si="4"/>
        <v/>
      </c>
      <c r="P44" s="18" t="str">
        <f t="shared" si="5"/>
        <v>ไม่ผ่าน</v>
      </c>
    </row>
    <row r="45" spans="1:16" ht="21" thickBot="1" x14ac:dyDescent="0.25">
      <c r="A45" s="19">
        <v>38</v>
      </c>
      <c r="B45" s="22" t="s">
        <v>370</v>
      </c>
      <c r="C45" s="23" t="s">
        <v>371</v>
      </c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18" t="str">
        <f t="shared" si="1"/>
        <v>/</v>
      </c>
      <c r="M45" s="18" t="str">
        <f t="shared" si="2"/>
        <v/>
      </c>
      <c r="N45" s="18" t="str">
        <f t="shared" si="3"/>
        <v/>
      </c>
      <c r="O45" s="18" t="str">
        <f t="shared" si="4"/>
        <v/>
      </c>
      <c r="P45" s="18" t="str">
        <f t="shared" si="5"/>
        <v>ไม่ผ่าน</v>
      </c>
    </row>
    <row r="46" spans="1:16" ht="21" thickBot="1" x14ac:dyDescent="0.25">
      <c r="A46" s="19">
        <v>39</v>
      </c>
      <c r="B46" s="22" t="s">
        <v>372</v>
      </c>
      <c r="C46" s="23" t="s">
        <v>373</v>
      </c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18" t="str">
        <f t="shared" si="1"/>
        <v>/</v>
      </c>
      <c r="M46" s="18" t="str">
        <f t="shared" si="2"/>
        <v/>
      </c>
      <c r="N46" s="18" t="str">
        <f t="shared" si="3"/>
        <v/>
      </c>
      <c r="O46" s="18" t="str">
        <f t="shared" si="4"/>
        <v/>
      </c>
      <c r="P46" s="18" t="str">
        <f t="shared" si="5"/>
        <v>ไม่ผ่าน</v>
      </c>
    </row>
    <row r="47" spans="1:16" ht="21" thickBot="1" x14ac:dyDescent="0.25">
      <c r="A47" s="19">
        <v>40</v>
      </c>
      <c r="B47" s="22" t="s">
        <v>374</v>
      </c>
      <c r="C47" s="23" t="s">
        <v>375</v>
      </c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18" t="str">
        <f t="shared" si="1"/>
        <v>/</v>
      </c>
      <c r="M47" s="18" t="str">
        <f t="shared" si="2"/>
        <v/>
      </c>
      <c r="N47" s="18" t="str">
        <f t="shared" si="3"/>
        <v/>
      </c>
      <c r="O47" s="18" t="str">
        <f t="shared" si="4"/>
        <v/>
      </c>
      <c r="P47" s="18" t="str">
        <f t="shared" si="5"/>
        <v>ไม่ผ่าน</v>
      </c>
    </row>
    <row r="48" spans="1:16" ht="21" thickBot="1" x14ac:dyDescent="0.25">
      <c r="A48" s="19">
        <v>41</v>
      </c>
      <c r="B48" s="22" t="s">
        <v>376</v>
      </c>
      <c r="C48" s="23" t="s">
        <v>377</v>
      </c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18" t="str">
        <f t="shared" si="1"/>
        <v>/</v>
      </c>
      <c r="M48" s="18" t="str">
        <f t="shared" si="2"/>
        <v/>
      </c>
      <c r="N48" s="18" t="str">
        <f t="shared" si="3"/>
        <v/>
      </c>
      <c r="O48" s="18" t="str">
        <f t="shared" si="4"/>
        <v/>
      </c>
      <c r="P48" s="18" t="str">
        <f t="shared" si="5"/>
        <v>ไม่ผ่าน</v>
      </c>
    </row>
    <row r="49" spans="1:16" ht="21" thickBot="1" x14ac:dyDescent="0.25">
      <c r="A49" s="19">
        <v>42</v>
      </c>
      <c r="B49" s="22" t="s">
        <v>378</v>
      </c>
      <c r="C49" s="23" t="s">
        <v>379</v>
      </c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18" t="str">
        <f t="shared" si="1"/>
        <v>/</v>
      </c>
      <c r="M49" s="18" t="str">
        <f t="shared" si="2"/>
        <v/>
      </c>
      <c r="N49" s="18" t="str">
        <f t="shared" si="3"/>
        <v/>
      </c>
      <c r="O49" s="18" t="str">
        <f t="shared" si="4"/>
        <v/>
      </c>
      <c r="P49" s="18" t="str">
        <f t="shared" si="5"/>
        <v>ไม่ผ่าน</v>
      </c>
    </row>
    <row r="50" spans="1:16" ht="21" thickBot="1" x14ac:dyDescent="0.25">
      <c r="A50" s="19">
        <v>43</v>
      </c>
      <c r="B50" s="22" t="s">
        <v>380</v>
      </c>
      <c r="C50" s="23" t="s">
        <v>381</v>
      </c>
      <c r="D50" s="19"/>
      <c r="E50" s="19"/>
      <c r="F50" s="19"/>
      <c r="G50" s="19"/>
      <c r="H50" s="19"/>
      <c r="I50" s="19"/>
      <c r="J50" s="19"/>
      <c r="K50" s="19">
        <f t="shared" si="0"/>
        <v>0</v>
      </c>
      <c r="L50" s="18" t="str">
        <f t="shared" si="1"/>
        <v>/</v>
      </c>
      <c r="M50" s="18" t="str">
        <f t="shared" si="2"/>
        <v/>
      </c>
      <c r="N50" s="18" t="str">
        <f t="shared" si="3"/>
        <v/>
      </c>
      <c r="O50" s="18" t="str">
        <f t="shared" si="4"/>
        <v/>
      </c>
      <c r="P50" s="18" t="str">
        <f t="shared" si="5"/>
        <v>ไม่ผ่าน</v>
      </c>
    </row>
    <row r="51" spans="1:16" ht="20.25" x14ac:dyDescent="0.2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3" t="s">
        <v>20</v>
      </c>
      <c r="O51" s="43"/>
      <c r="P51" s="2">
        <f>COUNTIF(P8:P50,"ผ่าน")</f>
        <v>0</v>
      </c>
    </row>
    <row r="52" spans="1:16" ht="20.25" x14ac:dyDescent="0.2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3" t="s">
        <v>21</v>
      </c>
      <c r="O52" s="43"/>
      <c r="P52" s="2">
        <f>COUNTIF(P8:P50,"ไม่ผ่าน")</f>
        <v>43</v>
      </c>
    </row>
    <row r="53" spans="1:16" ht="20.25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3"/>
    </row>
    <row r="54" spans="1:16" ht="20.25" x14ac:dyDescent="0.2">
      <c r="A54" s="34" t="s">
        <v>22</v>
      </c>
      <c r="B54" s="34"/>
      <c r="C54" s="34"/>
      <c r="D54" s="34"/>
      <c r="E54" s="34"/>
      <c r="F54" s="6"/>
      <c r="G54" s="6"/>
      <c r="H54" s="6"/>
      <c r="I54" s="6"/>
      <c r="J54" s="6"/>
      <c r="K54" s="6"/>
      <c r="L54" s="6"/>
      <c r="M54" s="6"/>
      <c r="N54" s="6"/>
      <c r="O54" s="6"/>
      <c r="P54" s="3"/>
    </row>
    <row r="55" spans="1:16" ht="20.25" x14ac:dyDescent="0.25">
      <c r="A55" s="6"/>
      <c r="B55" s="6"/>
      <c r="C55" s="6"/>
      <c r="D55" s="6"/>
      <c r="E55" s="7"/>
      <c r="F55" s="8" t="s">
        <v>38</v>
      </c>
      <c r="G55" s="7"/>
      <c r="H55" s="6"/>
      <c r="I55" s="6"/>
      <c r="J55" s="6"/>
      <c r="K55" s="6"/>
      <c r="L55" s="7"/>
      <c r="M55" s="6"/>
      <c r="N55" s="6"/>
      <c r="O55" s="6"/>
      <c r="P55" s="3"/>
    </row>
    <row r="56" spans="1:16" ht="20.25" x14ac:dyDescent="0.25">
      <c r="A56" s="6"/>
      <c r="B56" s="6"/>
      <c r="C56" s="6"/>
      <c r="D56" s="6"/>
      <c r="E56" s="7"/>
      <c r="F56" s="8" t="s">
        <v>39</v>
      </c>
      <c r="G56" s="7"/>
      <c r="H56" s="6"/>
      <c r="I56" s="6"/>
      <c r="J56" s="6"/>
      <c r="K56" s="6"/>
      <c r="L56" s="6"/>
      <c r="M56" s="6"/>
      <c r="N56" s="6"/>
      <c r="O56" s="6"/>
      <c r="P56" s="3"/>
    </row>
    <row r="57" spans="1:16" ht="20.25" x14ac:dyDescent="0.25">
      <c r="A57" s="6"/>
      <c r="B57" s="6"/>
      <c r="C57" s="6"/>
      <c r="D57" s="6"/>
      <c r="E57" s="7"/>
      <c r="F57" s="8" t="s">
        <v>36</v>
      </c>
      <c r="G57" s="7"/>
      <c r="H57" s="6"/>
      <c r="I57" s="6"/>
      <c r="J57" s="6"/>
      <c r="K57" s="6"/>
      <c r="L57" s="6"/>
      <c r="M57" s="6"/>
      <c r="N57" s="6"/>
      <c r="O57" s="6"/>
      <c r="P57" s="3"/>
    </row>
    <row r="58" spans="1:16" ht="20.25" x14ac:dyDescent="0.25">
      <c r="A58" s="6"/>
      <c r="B58" s="6"/>
      <c r="C58" s="6"/>
      <c r="D58" s="6"/>
      <c r="E58" s="7"/>
      <c r="F58" s="8"/>
      <c r="G58" s="7"/>
      <c r="H58" s="6"/>
      <c r="I58" s="6"/>
      <c r="J58" s="6"/>
      <c r="K58" s="6"/>
      <c r="L58" s="6"/>
      <c r="M58" s="6"/>
      <c r="N58" s="6"/>
      <c r="O58" s="6"/>
      <c r="P58" s="3"/>
    </row>
    <row r="59" spans="1:16" ht="20.25" x14ac:dyDescent="0.3">
      <c r="A59" s="36" t="s">
        <v>23</v>
      </c>
      <c r="B59" s="37"/>
      <c r="C59" s="21" t="s">
        <v>29</v>
      </c>
      <c r="D59" s="35" t="s">
        <v>24</v>
      </c>
      <c r="E59" s="35"/>
      <c r="F59" s="35"/>
      <c r="G59" s="35" t="s">
        <v>25</v>
      </c>
      <c r="H59" s="35"/>
      <c r="I59" s="35"/>
      <c r="J59" s="10"/>
      <c r="K59" s="10"/>
      <c r="L59" s="10"/>
      <c r="M59" s="10"/>
      <c r="N59" s="10"/>
      <c r="O59" s="10"/>
      <c r="P59" s="4"/>
    </row>
    <row r="60" spans="1:16" ht="20.25" x14ac:dyDescent="0.3">
      <c r="A60" s="38"/>
      <c r="B60" s="39"/>
      <c r="C60" s="19" t="s">
        <v>30</v>
      </c>
      <c r="D60" s="33" t="s">
        <v>26</v>
      </c>
      <c r="E60" s="33"/>
      <c r="F60" s="33"/>
      <c r="G60" s="33">
        <f>COUNTIF(L8:L50,"/")</f>
        <v>43</v>
      </c>
      <c r="H60" s="33"/>
      <c r="I60" s="33"/>
      <c r="J60" s="10"/>
      <c r="K60" s="10"/>
      <c r="L60" s="10"/>
      <c r="M60" s="10"/>
      <c r="N60" s="10"/>
      <c r="O60" s="10"/>
      <c r="P60" s="4"/>
    </row>
    <row r="61" spans="1:16" ht="20.25" x14ac:dyDescent="0.3">
      <c r="A61" s="38"/>
      <c r="B61" s="39"/>
      <c r="C61" s="19" t="s">
        <v>31</v>
      </c>
      <c r="D61" s="33" t="s">
        <v>27</v>
      </c>
      <c r="E61" s="33"/>
      <c r="F61" s="33"/>
      <c r="G61" s="33">
        <f>COUNTIF(M8:M50,"/")</f>
        <v>0</v>
      </c>
      <c r="H61" s="33"/>
      <c r="I61" s="33"/>
      <c r="J61" s="10"/>
      <c r="K61" s="10"/>
      <c r="L61" s="10"/>
      <c r="M61" s="10"/>
      <c r="N61" s="10"/>
      <c r="O61" s="10"/>
      <c r="P61" s="4"/>
    </row>
    <row r="62" spans="1:16" ht="20.25" x14ac:dyDescent="0.3">
      <c r="A62" s="38"/>
      <c r="B62" s="39"/>
      <c r="C62" s="19" t="s">
        <v>32</v>
      </c>
      <c r="D62" s="33" t="s">
        <v>28</v>
      </c>
      <c r="E62" s="33"/>
      <c r="F62" s="33"/>
      <c r="G62" s="33">
        <f>COUNTIF(N8:N50,"/")</f>
        <v>0</v>
      </c>
      <c r="H62" s="33"/>
      <c r="I62" s="33"/>
      <c r="J62" s="10"/>
      <c r="K62" s="10"/>
      <c r="L62" s="10"/>
      <c r="M62" s="10"/>
      <c r="N62" s="10"/>
      <c r="O62" s="10"/>
      <c r="P62" s="4"/>
    </row>
    <row r="63" spans="1:16" ht="20.25" x14ac:dyDescent="0.3">
      <c r="A63" s="40"/>
      <c r="B63" s="41"/>
      <c r="C63" s="19" t="s">
        <v>33</v>
      </c>
      <c r="D63" s="33" t="s">
        <v>35</v>
      </c>
      <c r="E63" s="33"/>
      <c r="F63" s="33"/>
      <c r="G63" s="33">
        <f>COUNTIF(O8:O50,"/")</f>
        <v>0</v>
      </c>
      <c r="H63" s="33"/>
      <c r="I63" s="33"/>
      <c r="J63" s="10"/>
      <c r="K63" s="10"/>
      <c r="L63" s="10"/>
      <c r="M63" s="10"/>
      <c r="N63" s="10"/>
      <c r="O63" s="10"/>
      <c r="P63" s="4"/>
    </row>
    <row r="64" spans="1:16" ht="19.5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ht="19.5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9.5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</sheetData>
  <mergeCells count="34">
    <mergeCell ref="A54:E54"/>
    <mergeCell ref="A59:B63"/>
    <mergeCell ref="D63:F63"/>
    <mergeCell ref="G63:I63"/>
    <mergeCell ref="D62:F62"/>
    <mergeCell ref="G62:I62"/>
    <mergeCell ref="D59:F59"/>
    <mergeCell ref="G59:I59"/>
    <mergeCell ref="D60:F60"/>
    <mergeCell ref="G60:I60"/>
    <mergeCell ref="D61:F61"/>
    <mergeCell ref="G61:I61"/>
    <mergeCell ref="N51:O51"/>
    <mergeCell ref="E6:E7"/>
    <mergeCell ref="F6:F7"/>
    <mergeCell ref="G6:G7"/>
    <mergeCell ref="H6:H7"/>
    <mergeCell ref="I6:I7"/>
    <mergeCell ref="J6:J7"/>
    <mergeCell ref="A51:M52"/>
    <mergeCell ref="N52:O52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20.25" x14ac:dyDescent="0.3">
      <c r="A2" s="46" t="s">
        <v>756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20.25" x14ac:dyDescent="0.3">
      <c r="A3" s="46" t="s">
        <v>37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47" t="s">
        <v>2</v>
      </c>
      <c r="B5" s="47" t="s">
        <v>3</v>
      </c>
      <c r="C5" s="47" t="s">
        <v>4</v>
      </c>
      <c r="D5" s="47" t="s">
        <v>5</v>
      </c>
      <c r="E5" s="47"/>
      <c r="F5" s="47"/>
      <c r="G5" s="47"/>
      <c r="H5" s="47"/>
      <c r="I5" s="47"/>
      <c r="J5" s="47"/>
      <c r="K5" s="47"/>
      <c r="L5" s="47" t="s">
        <v>6</v>
      </c>
      <c r="M5" s="48"/>
      <c r="N5" s="48"/>
      <c r="O5" s="48"/>
      <c r="P5" s="44" t="s">
        <v>7</v>
      </c>
    </row>
    <row r="6" spans="1:16" ht="20.25" customHeight="1" x14ac:dyDescent="0.2">
      <c r="A6" s="47"/>
      <c r="B6" s="47"/>
      <c r="C6" s="47"/>
      <c r="D6" s="44" t="s">
        <v>8</v>
      </c>
      <c r="E6" s="44" t="s">
        <v>9</v>
      </c>
      <c r="F6" s="44" t="s">
        <v>10</v>
      </c>
      <c r="G6" s="44" t="s">
        <v>11</v>
      </c>
      <c r="H6" s="44" t="s">
        <v>12</v>
      </c>
      <c r="I6" s="45" t="s">
        <v>13</v>
      </c>
      <c r="J6" s="45" t="s">
        <v>14</v>
      </c>
      <c r="K6" s="44" t="s">
        <v>15</v>
      </c>
      <c r="L6" s="44" t="s">
        <v>16</v>
      </c>
      <c r="M6" s="47" t="s">
        <v>17</v>
      </c>
      <c r="N6" s="47"/>
      <c r="O6" s="47"/>
      <c r="P6" s="44"/>
    </row>
    <row r="7" spans="1:16" ht="252.75" customHeight="1" x14ac:dyDescent="0.2">
      <c r="A7" s="47"/>
      <c r="B7" s="47"/>
      <c r="C7" s="47"/>
      <c r="D7" s="44"/>
      <c r="E7" s="44"/>
      <c r="F7" s="44"/>
      <c r="G7" s="44"/>
      <c r="H7" s="44"/>
      <c r="I7" s="45"/>
      <c r="J7" s="45"/>
      <c r="K7" s="44"/>
      <c r="L7" s="44"/>
      <c r="M7" s="20" t="s">
        <v>18</v>
      </c>
      <c r="N7" s="20" t="s">
        <v>19</v>
      </c>
      <c r="O7" s="20" t="s">
        <v>34</v>
      </c>
      <c r="P7" s="44"/>
    </row>
    <row r="8" spans="1:16" ht="21" thickBot="1" x14ac:dyDescent="0.25">
      <c r="A8" s="19">
        <v>1</v>
      </c>
      <c r="B8" s="22" t="s">
        <v>382</v>
      </c>
      <c r="C8" s="23" t="s">
        <v>383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22" t="s">
        <v>384</v>
      </c>
      <c r="C9" s="23" t="s">
        <v>385</v>
      </c>
      <c r="D9" s="19"/>
      <c r="E9" s="19"/>
      <c r="F9" s="19"/>
      <c r="G9" s="19"/>
      <c r="H9" s="19"/>
      <c r="I9" s="19"/>
      <c r="J9" s="19"/>
      <c r="K9" s="19">
        <f t="shared" ref="K9:K20" si="0">D9+E9+F9+G9+H9+I9+J9</f>
        <v>0</v>
      </c>
      <c r="L9" s="18" t="str">
        <f t="shared" ref="L9:L20" si="1">IF(K9&lt;=19,"/",IF(K9&lt;=26,"",IF(G9&lt;=33,"",IF(K9&lt;=40,""))))</f>
        <v>/</v>
      </c>
      <c r="M9" s="18" t="str">
        <f t="shared" ref="M9:M20" si="2">IF(K9&lt;=19,"",IF(K9&lt;=26,"/",IF(K9&lt;=33,"",IF(K9&lt;=40,""))))</f>
        <v/>
      </c>
      <c r="N9" s="18" t="str">
        <f t="shared" ref="N9:N20" si="3">IF(K9&lt;=19,"",IF(K9&lt;=26,"",IF(K9&lt;=33,"/",IF(K9&lt;=40,""))))</f>
        <v/>
      </c>
      <c r="O9" s="18" t="str">
        <f t="shared" ref="O9:O20" si="4">IF(K9&lt;=19,"",IF(K9&lt;=26,"",IF(K9&lt;=33,"",IF(K9&lt;=40,"/"))))</f>
        <v/>
      </c>
      <c r="P9" s="18" t="str">
        <f t="shared" ref="P9:P20" si="5">IF(K9&gt;24, "ผ่าน","ไม่ผ่าน")</f>
        <v>ไม่ผ่าน</v>
      </c>
    </row>
    <row r="10" spans="1:16" ht="21" thickBot="1" x14ac:dyDescent="0.25">
      <c r="A10" s="19">
        <v>3</v>
      </c>
      <c r="B10" s="22" t="s">
        <v>386</v>
      </c>
      <c r="C10" s="23" t="s">
        <v>387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22" t="s">
        <v>388</v>
      </c>
      <c r="C11" s="23" t="s">
        <v>389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22" t="s">
        <v>370</v>
      </c>
      <c r="C12" s="23" t="s">
        <v>390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22" t="s">
        <v>391</v>
      </c>
      <c r="C13" s="23" t="s">
        <v>392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22" t="s">
        <v>393</v>
      </c>
      <c r="C14" s="23" t="s">
        <v>394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22" t="s">
        <v>395</v>
      </c>
      <c r="C15" s="23" t="s">
        <v>396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22" t="s">
        <v>397</v>
      </c>
      <c r="C16" s="23" t="s">
        <v>398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22" t="s">
        <v>399</v>
      </c>
      <c r="C17" s="23" t="s">
        <v>400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22" t="s">
        <v>401</v>
      </c>
      <c r="C18" s="23" t="s">
        <v>402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22" t="s">
        <v>403</v>
      </c>
      <c r="C19" s="23" t="s">
        <v>404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22" t="s">
        <v>405</v>
      </c>
      <c r="C20" s="23" t="s">
        <v>406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0.25" x14ac:dyDescent="0.2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3" t="s">
        <v>20</v>
      </c>
      <c r="O21" s="43"/>
      <c r="P21" s="2">
        <f>COUNTIF(P8:P20,"ผ่าน")</f>
        <v>0</v>
      </c>
    </row>
    <row r="22" spans="1:16" ht="20.25" x14ac:dyDescent="0.2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3" t="s">
        <v>21</v>
      </c>
      <c r="O22" s="43"/>
      <c r="P22" s="2">
        <f>COUNTIF(P8:P20,"ไม่ผ่าน")</f>
        <v>13</v>
      </c>
    </row>
    <row r="23" spans="1:16" ht="20.25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3"/>
    </row>
    <row r="24" spans="1:16" ht="20.25" x14ac:dyDescent="0.2">
      <c r="A24" s="34" t="s">
        <v>22</v>
      </c>
      <c r="B24" s="34"/>
      <c r="C24" s="34"/>
      <c r="D24" s="34"/>
      <c r="E24" s="34"/>
      <c r="F24" s="6"/>
      <c r="G24" s="6"/>
      <c r="H24" s="6"/>
      <c r="I24" s="6"/>
      <c r="J24" s="6"/>
      <c r="K24" s="6"/>
      <c r="L24" s="6"/>
      <c r="M24" s="6"/>
      <c r="N24" s="6"/>
      <c r="O24" s="6"/>
      <c r="P24" s="3"/>
    </row>
    <row r="25" spans="1:16" ht="20.25" x14ac:dyDescent="0.25">
      <c r="A25" s="6"/>
      <c r="B25" s="6"/>
      <c r="C25" s="6"/>
      <c r="D25" s="6"/>
      <c r="E25" s="7"/>
      <c r="F25" s="8" t="s">
        <v>38</v>
      </c>
      <c r="G25" s="7"/>
      <c r="H25" s="6"/>
      <c r="I25" s="6"/>
      <c r="J25" s="6"/>
      <c r="K25" s="6"/>
      <c r="L25" s="7"/>
      <c r="M25" s="6"/>
      <c r="N25" s="6"/>
      <c r="O25" s="6"/>
      <c r="P25" s="3"/>
    </row>
    <row r="26" spans="1:16" ht="20.25" x14ac:dyDescent="0.25">
      <c r="A26" s="6"/>
      <c r="B26" s="6"/>
      <c r="C26" s="6"/>
      <c r="D26" s="6"/>
      <c r="E26" s="7"/>
      <c r="F26" s="8" t="s">
        <v>39</v>
      </c>
      <c r="G26" s="7"/>
      <c r="H26" s="6"/>
      <c r="I26" s="6"/>
      <c r="J26" s="6"/>
      <c r="K26" s="6"/>
      <c r="L26" s="6"/>
      <c r="M26" s="6"/>
      <c r="N26" s="6"/>
      <c r="O26" s="6"/>
      <c r="P26" s="3"/>
    </row>
    <row r="27" spans="1:16" ht="20.25" x14ac:dyDescent="0.25">
      <c r="A27" s="6"/>
      <c r="B27" s="6"/>
      <c r="C27" s="6"/>
      <c r="D27" s="6"/>
      <c r="E27" s="7"/>
      <c r="F27" s="8" t="s">
        <v>36</v>
      </c>
      <c r="G27" s="7"/>
      <c r="H27" s="6"/>
      <c r="I27" s="6"/>
      <c r="J27" s="6"/>
      <c r="K27" s="6"/>
      <c r="L27" s="6"/>
      <c r="M27" s="6"/>
      <c r="N27" s="6"/>
      <c r="O27" s="6"/>
      <c r="P27" s="3"/>
    </row>
    <row r="28" spans="1:16" ht="20.25" x14ac:dyDescent="0.25">
      <c r="A28" s="6"/>
      <c r="B28" s="6"/>
      <c r="C28" s="6"/>
      <c r="D28" s="6"/>
      <c r="E28" s="7"/>
      <c r="F28" s="8"/>
      <c r="G28" s="7"/>
      <c r="H28" s="6"/>
      <c r="I28" s="6"/>
      <c r="J28" s="6"/>
      <c r="K28" s="6"/>
      <c r="L28" s="6"/>
      <c r="M28" s="6"/>
      <c r="N28" s="6"/>
      <c r="O28" s="6"/>
      <c r="P28" s="3"/>
    </row>
    <row r="29" spans="1:16" ht="20.25" x14ac:dyDescent="0.3">
      <c r="A29" s="36" t="s">
        <v>23</v>
      </c>
      <c r="B29" s="37"/>
      <c r="C29" s="21" t="s">
        <v>29</v>
      </c>
      <c r="D29" s="35" t="s">
        <v>24</v>
      </c>
      <c r="E29" s="35"/>
      <c r="F29" s="35"/>
      <c r="G29" s="35" t="s">
        <v>25</v>
      </c>
      <c r="H29" s="35"/>
      <c r="I29" s="35"/>
      <c r="J29" s="10"/>
      <c r="K29" s="10"/>
      <c r="L29" s="10"/>
      <c r="M29" s="10"/>
      <c r="N29" s="10"/>
      <c r="O29" s="10"/>
      <c r="P29" s="4"/>
    </row>
    <row r="30" spans="1:16" ht="20.25" x14ac:dyDescent="0.3">
      <c r="A30" s="38"/>
      <c r="B30" s="39"/>
      <c r="C30" s="19" t="s">
        <v>30</v>
      </c>
      <c r="D30" s="33" t="s">
        <v>26</v>
      </c>
      <c r="E30" s="33"/>
      <c r="F30" s="33"/>
      <c r="G30" s="33">
        <f>COUNTIF(L8:L20,"/")</f>
        <v>13</v>
      </c>
      <c r="H30" s="33"/>
      <c r="I30" s="33"/>
      <c r="J30" s="10"/>
      <c r="K30" s="10"/>
      <c r="L30" s="10"/>
      <c r="M30" s="10"/>
      <c r="N30" s="10"/>
      <c r="O30" s="10"/>
      <c r="P30" s="4"/>
    </row>
    <row r="31" spans="1:16" ht="20.25" x14ac:dyDescent="0.3">
      <c r="A31" s="38"/>
      <c r="B31" s="39"/>
      <c r="C31" s="19" t="s">
        <v>31</v>
      </c>
      <c r="D31" s="33" t="s">
        <v>27</v>
      </c>
      <c r="E31" s="33"/>
      <c r="F31" s="33"/>
      <c r="G31" s="33">
        <f>COUNTIF(M8:M20,"/")</f>
        <v>0</v>
      </c>
      <c r="H31" s="33"/>
      <c r="I31" s="33"/>
      <c r="J31" s="10"/>
      <c r="K31" s="10"/>
      <c r="L31" s="10"/>
      <c r="M31" s="10"/>
      <c r="N31" s="10"/>
      <c r="O31" s="10"/>
      <c r="P31" s="4"/>
    </row>
    <row r="32" spans="1:16" ht="20.25" x14ac:dyDescent="0.3">
      <c r="A32" s="38"/>
      <c r="B32" s="39"/>
      <c r="C32" s="19" t="s">
        <v>32</v>
      </c>
      <c r="D32" s="33" t="s">
        <v>28</v>
      </c>
      <c r="E32" s="33"/>
      <c r="F32" s="33"/>
      <c r="G32" s="33">
        <f>COUNTIF(N8:N20,"/")</f>
        <v>0</v>
      </c>
      <c r="H32" s="33"/>
      <c r="I32" s="33"/>
      <c r="J32" s="10"/>
      <c r="K32" s="10"/>
      <c r="L32" s="10"/>
      <c r="M32" s="10"/>
      <c r="N32" s="10"/>
      <c r="O32" s="10"/>
      <c r="P32" s="4"/>
    </row>
    <row r="33" spans="1:16" ht="20.25" x14ac:dyDescent="0.3">
      <c r="A33" s="40"/>
      <c r="B33" s="41"/>
      <c r="C33" s="19" t="s">
        <v>33</v>
      </c>
      <c r="D33" s="33" t="s">
        <v>35</v>
      </c>
      <c r="E33" s="33"/>
      <c r="F33" s="33"/>
      <c r="G33" s="33">
        <f>COUNTIF(O8:O20,"/")</f>
        <v>0</v>
      </c>
      <c r="H33" s="33"/>
      <c r="I33" s="33"/>
      <c r="J33" s="10"/>
      <c r="K33" s="10"/>
      <c r="L33" s="10"/>
      <c r="M33" s="10"/>
      <c r="N33" s="10"/>
      <c r="O33" s="10"/>
      <c r="P33" s="4"/>
    </row>
    <row r="34" spans="1:16" ht="19.5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6" ht="19.5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6" ht="19.5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  <mergeCell ref="A21:M22"/>
    <mergeCell ref="N21:O21"/>
    <mergeCell ref="N22:O22"/>
    <mergeCell ref="H6:H7"/>
    <mergeCell ref="I6:I7"/>
    <mergeCell ref="J6:J7"/>
    <mergeCell ref="A24:E24"/>
    <mergeCell ref="A29:B33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20.25" x14ac:dyDescent="0.3">
      <c r="A2" s="46" t="s">
        <v>757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20.25" x14ac:dyDescent="0.3">
      <c r="A3" s="46" t="s">
        <v>37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47" t="s">
        <v>2</v>
      </c>
      <c r="B5" s="47" t="s">
        <v>3</v>
      </c>
      <c r="C5" s="47" t="s">
        <v>4</v>
      </c>
      <c r="D5" s="47" t="s">
        <v>5</v>
      </c>
      <c r="E5" s="47"/>
      <c r="F5" s="47"/>
      <c r="G5" s="47"/>
      <c r="H5" s="47"/>
      <c r="I5" s="47"/>
      <c r="J5" s="47"/>
      <c r="K5" s="47"/>
      <c r="L5" s="47" t="s">
        <v>6</v>
      </c>
      <c r="M5" s="48"/>
      <c r="N5" s="48"/>
      <c r="O5" s="48"/>
      <c r="P5" s="44" t="s">
        <v>7</v>
      </c>
    </row>
    <row r="6" spans="1:16" ht="20.25" customHeight="1" x14ac:dyDescent="0.2">
      <c r="A6" s="47"/>
      <c r="B6" s="47"/>
      <c r="C6" s="47"/>
      <c r="D6" s="44" t="s">
        <v>8</v>
      </c>
      <c r="E6" s="44" t="s">
        <v>9</v>
      </c>
      <c r="F6" s="44" t="s">
        <v>10</v>
      </c>
      <c r="G6" s="44" t="s">
        <v>11</v>
      </c>
      <c r="H6" s="44" t="s">
        <v>12</v>
      </c>
      <c r="I6" s="45" t="s">
        <v>13</v>
      </c>
      <c r="J6" s="45" t="s">
        <v>14</v>
      </c>
      <c r="K6" s="44" t="s">
        <v>15</v>
      </c>
      <c r="L6" s="44" t="s">
        <v>16</v>
      </c>
      <c r="M6" s="47" t="s">
        <v>17</v>
      </c>
      <c r="N6" s="47"/>
      <c r="O6" s="47"/>
      <c r="P6" s="44"/>
    </row>
    <row r="7" spans="1:16" ht="248.25" customHeight="1" x14ac:dyDescent="0.2">
      <c r="A7" s="47"/>
      <c r="B7" s="47"/>
      <c r="C7" s="47"/>
      <c r="D7" s="44"/>
      <c r="E7" s="44"/>
      <c r="F7" s="44"/>
      <c r="G7" s="44"/>
      <c r="H7" s="44"/>
      <c r="I7" s="45"/>
      <c r="J7" s="45"/>
      <c r="K7" s="44"/>
      <c r="L7" s="44"/>
      <c r="M7" s="20" t="s">
        <v>18</v>
      </c>
      <c r="N7" s="20" t="s">
        <v>19</v>
      </c>
      <c r="O7" s="20" t="s">
        <v>34</v>
      </c>
      <c r="P7" s="44"/>
    </row>
    <row r="8" spans="1:16" ht="21" thickBot="1" x14ac:dyDescent="0.25">
      <c r="A8" s="19">
        <v>1</v>
      </c>
      <c r="B8" s="22" t="s">
        <v>407</v>
      </c>
      <c r="C8" s="23" t="s">
        <v>408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22" t="s">
        <v>409</v>
      </c>
      <c r="C9" s="23" t="s">
        <v>410</v>
      </c>
      <c r="D9" s="19"/>
      <c r="E9" s="19"/>
      <c r="F9" s="19"/>
      <c r="G9" s="19"/>
      <c r="H9" s="19"/>
      <c r="I9" s="19"/>
      <c r="J9" s="19"/>
      <c r="K9" s="19">
        <f t="shared" ref="K9:K48" si="0">D9+E9+F9+G9+H9+I9+J9</f>
        <v>0</v>
      </c>
      <c r="L9" s="18" t="str">
        <f t="shared" ref="L9:L48" si="1">IF(K9&lt;=19,"/",IF(K9&lt;=26,"",IF(G9&lt;=33,"",IF(K9&lt;=40,""))))</f>
        <v>/</v>
      </c>
      <c r="M9" s="18" t="str">
        <f t="shared" ref="M9:M48" si="2">IF(K9&lt;=19,"",IF(K9&lt;=26,"/",IF(K9&lt;=33,"",IF(K9&lt;=40,""))))</f>
        <v/>
      </c>
      <c r="N9" s="18" t="str">
        <f t="shared" ref="N9:N48" si="3">IF(K9&lt;=19,"",IF(K9&lt;=26,"",IF(K9&lt;=33,"/",IF(K9&lt;=40,""))))</f>
        <v/>
      </c>
      <c r="O9" s="18" t="str">
        <f t="shared" ref="O9:O48" si="4">IF(K9&lt;=19,"",IF(K9&lt;=26,"",IF(K9&lt;=33,"",IF(K9&lt;=40,"/"))))</f>
        <v/>
      </c>
      <c r="P9" s="18" t="str">
        <f t="shared" ref="P9:P48" si="5">IF(K9&gt;24, "ผ่าน","ไม่ผ่าน")</f>
        <v>ไม่ผ่าน</v>
      </c>
    </row>
    <row r="10" spans="1:16" ht="21" thickBot="1" x14ac:dyDescent="0.25">
      <c r="A10" s="19">
        <v>3</v>
      </c>
      <c r="B10" s="22" t="s">
        <v>411</v>
      </c>
      <c r="C10" s="23" t="s">
        <v>412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22" t="s">
        <v>413</v>
      </c>
      <c r="C11" s="23" t="s">
        <v>414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22" t="s">
        <v>415</v>
      </c>
      <c r="C12" s="23" t="s">
        <v>416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22" t="s">
        <v>417</v>
      </c>
      <c r="C13" s="23" t="s">
        <v>418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22" t="s">
        <v>419</v>
      </c>
      <c r="C14" s="23" t="s">
        <v>420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22" t="s">
        <v>421</v>
      </c>
      <c r="C15" s="23" t="s">
        <v>422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22" t="s">
        <v>423</v>
      </c>
      <c r="C16" s="23" t="s">
        <v>424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31" t="s">
        <v>425</v>
      </c>
      <c r="C17" s="32" t="s">
        <v>426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22" t="s">
        <v>427</v>
      </c>
      <c r="C18" s="23" t="s">
        <v>346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22" t="s">
        <v>428</v>
      </c>
      <c r="C19" s="23" t="s">
        <v>429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22" t="s">
        <v>430</v>
      </c>
      <c r="C20" s="23" t="s">
        <v>431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22" t="s">
        <v>432</v>
      </c>
      <c r="C21" s="23" t="s">
        <v>433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22" t="s">
        <v>434</v>
      </c>
      <c r="C22" s="23" t="s">
        <v>435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22" t="s">
        <v>436</v>
      </c>
      <c r="C23" s="23" t="s">
        <v>437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22" t="s">
        <v>438</v>
      </c>
      <c r="C24" s="23" t="s">
        <v>439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22" t="s">
        <v>440</v>
      </c>
      <c r="C25" s="23" t="s">
        <v>441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22" t="s">
        <v>442</v>
      </c>
      <c r="C26" s="23" t="s">
        <v>443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22" t="s">
        <v>444</v>
      </c>
      <c r="C27" s="23" t="s">
        <v>445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22" t="s">
        <v>446</v>
      </c>
      <c r="C28" s="23" t="s">
        <v>447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19">
        <v>22</v>
      </c>
      <c r="B29" s="22" t="s">
        <v>448</v>
      </c>
      <c r="C29" s="23" t="s">
        <v>449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19">
        <v>23</v>
      </c>
      <c r="B30" s="22" t="s">
        <v>450</v>
      </c>
      <c r="C30" s="23" t="s">
        <v>451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19">
        <v>24</v>
      </c>
      <c r="B31" s="22" t="s">
        <v>452</v>
      </c>
      <c r="C31" s="23" t="s">
        <v>453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1" thickBot="1" x14ac:dyDescent="0.25">
      <c r="A32" s="19">
        <v>25</v>
      </c>
      <c r="B32" s="22" t="s">
        <v>454</v>
      </c>
      <c r="C32" s="23" t="s">
        <v>455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1" thickBot="1" x14ac:dyDescent="0.25">
      <c r="A33" s="19">
        <v>26</v>
      </c>
      <c r="B33" s="22" t="s">
        <v>100</v>
      </c>
      <c r="C33" s="23" t="s">
        <v>456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1" thickBot="1" x14ac:dyDescent="0.25">
      <c r="A34" s="19">
        <v>27</v>
      </c>
      <c r="B34" s="22" t="s">
        <v>457</v>
      </c>
      <c r="C34" s="23" t="s">
        <v>373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1" thickBot="1" x14ac:dyDescent="0.25">
      <c r="A35" s="19">
        <v>28</v>
      </c>
      <c r="B35" s="22" t="s">
        <v>458</v>
      </c>
      <c r="C35" s="23" t="s">
        <v>459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1" thickBot="1" x14ac:dyDescent="0.25">
      <c r="A36" s="19">
        <v>29</v>
      </c>
      <c r="B36" s="22" t="s">
        <v>460</v>
      </c>
      <c r="C36" s="23" t="s">
        <v>461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1" thickBot="1" x14ac:dyDescent="0.25">
      <c r="A37" s="19">
        <v>30</v>
      </c>
      <c r="B37" s="22" t="s">
        <v>462</v>
      </c>
      <c r="C37" s="23" t="s">
        <v>463</v>
      </c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1" thickBot="1" x14ac:dyDescent="0.25">
      <c r="A38" s="19">
        <v>31</v>
      </c>
      <c r="B38" s="22" t="s">
        <v>464</v>
      </c>
      <c r="C38" s="23" t="s">
        <v>465</v>
      </c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1" thickBot="1" x14ac:dyDescent="0.25">
      <c r="A39" s="19">
        <v>32</v>
      </c>
      <c r="B39" s="22" t="s">
        <v>466</v>
      </c>
      <c r="C39" s="23" t="s">
        <v>467</v>
      </c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1" thickBot="1" x14ac:dyDescent="0.25">
      <c r="A40" s="19">
        <v>33</v>
      </c>
      <c r="B40" s="22" t="s">
        <v>468</v>
      </c>
      <c r="C40" s="23" t="s">
        <v>469</v>
      </c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1" thickBot="1" x14ac:dyDescent="0.25">
      <c r="A41" s="19">
        <v>34</v>
      </c>
      <c r="B41" s="22" t="s">
        <v>470</v>
      </c>
      <c r="C41" s="23" t="s">
        <v>471</v>
      </c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18" t="str">
        <f t="shared" si="1"/>
        <v>/</v>
      </c>
      <c r="M41" s="18" t="str">
        <f t="shared" si="2"/>
        <v/>
      </c>
      <c r="N41" s="18" t="str">
        <f t="shared" si="3"/>
        <v/>
      </c>
      <c r="O41" s="18" t="str">
        <f t="shared" si="4"/>
        <v/>
      </c>
      <c r="P41" s="18" t="str">
        <f t="shared" si="5"/>
        <v>ไม่ผ่าน</v>
      </c>
    </row>
    <row r="42" spans="1:16" ht="21" thickBot="1" x14ac:dyDescent="0.25">
      <c r="A42" s="19">
        <v>35</v>
      </c>
      <c r="B42" s="22" t="s">
        <v>472</v>
      </c>
      <c r="C42" s="23" t="s">
        <v>473</v>
      </c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18" t="str">
        <f t="shared" si="1"/>
        <v>/</v>
      </c>
      <c r="M42" s="18" t="str">
        <f t="shared" si="2"/>
        <v/>
      </c>
      <c r="N42" s="18" t="str">
        <f t="shared" si="3"/>
        <v/>
      </c>
      <c r="O42" s="18" t="str">
        <f t="shared" si="4"/>
        <v/>
      </c>
      <c r="P42" s="18" t="str">
        <f t="shared" si="5"/>
        <v>ไม่ผ่าน</v>
      </c>
    </row>
    <row r="43" spans="1:16" ht="21" thickBot="1" x14ac:dyDescent="0.25">
      <c r="A43" s="19">
        <v>36</v>
      </c>
      <c r="B43" s="22" t="s">
        <v>474</v>
      </c>
      <c r="C43" s="23" t="s">
        <v>475</v>
      </c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18" t="str">
        <f t="shared" si="1"/>
        <v>/</v>
      </c>
      <c r="M43" s="18" t="str">
        <f t="shared" si="2"/>
        <v/>
      </c>
      <c r="N43" s="18" t="str">
        <f t="shared" si="3"/>
        <v/>
      </c>
      <c r="O43" s="18" t="str">
        <f t="shared" si="4"/>
        <v/>
      </c>
      <c r="P43" s="18" t="str">
        <f t="shared" si="5"/>
        <v>ไม่ผ่าน</v>
      </c>
    </row>
    <row r="44" spans="1:16" ht="21" thickBot="1" x14ac:dyDescent="0.25">
      <c r="A44" s="19">
        <v>37</v>
      </c>
      <c r="B44" s="22" t="s">
        <v>476</v>
      </c>
      <c r="C44" s="23" t="s">
        <v>477</v>
      </c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18" t="str">
        <f t="shared" si="1"/>
        <v>/</v>
      </c>
      <c r="M44" s="18" t="str">
        <f t="shared" si="2"/>
        <v/>
      </c>
      <c r="N44" s="18" t="str">
        <f t="shared" si="3"/>
        <v/>
      </c>
      <c r="O44" s="18" t="str">
        <f t="shared" si="4"/>
        <v/>
      </c>
      <c r="P44" s="18" t="str">
        <f t="shared" si="5"/>
        <v>ไม่ผ่าน</v>
      </c>
    </row>
    <row r="45" spans="1:16" ht="21" thickBot="1" x14ac:dyDescent="0.25">
      <c r="A45" s="19">
        <v>38</v>
      </c>
      <c r="B45" s="22" t="s">
        <v>478</v>
      </c>
      <c r="C45" s="23" t="s">
        <v>479</v>
      </c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18" t="str">
        <f t="shared" si="1"/>
        <v>/</v>
      </c>
      <c r="M45" s="18" t="str">
        <f t="shared" si="2"/>
        <v/>
      </c>
      <c r="N45" s="18" t="str">
        <f t="shared" si="3"/>
        <v/>
      </c>
      <c r="O45" s="18" t="str">
        <f t="shared" si="4"/>
        <v/>
      </c>
      <c r="P45" s="18" t="str">
        <f t="shared" si="5"/>
        <v>ไม่ผ่าน</v>
      </c>
    </row>
    <row r="46" spans="1:16" ht="21" thickBot="1" x14ac:dyDescent="0.25">
      <c r="A46" s="19">
        <v>39</v>
      </c>
      <c r="B46" s="22" t="s">
        <v>480</v>
      </c>
      <c r="C46" s="23" t="s">
        <v>481</v>
      </c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18" t="str">
        <f t="shared" si="1"/>
        <v>/</v>
      </c>
      <c r="M46" s="18" t="str">
        <f t="shared" si="2"/>
        <v/>
      </c>
      <c r="N46" s="18" t="str">
        <f t="shared" si="3"/>
        <v/>
      </c>
      <c r="O46" s="18" t="str">
        <f t="shared" si="4"/>
        <v/>
      </c>
      <c r="P46" s="18" t="str">
        <f t="shared" si="5"/>
        <v>ไม่ผ่าน</v>
      </c>
    </row>
    <row r="47" spans="1:16" ht="21" thickBot="1" x14ac:dyDescent="0.25">
      <c r="A47" s="19">
        <v>40</v>
      </c>
      <c r="B47" s="22" t="s">
        <v>482</v>
      </c>
      <c r="C47" s="23" t="s">
        <v>483</v>
      </c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18" t="str">
        <f t="shared" si="1"/>
        <v>/</v>
      </c>
      <c r="M47" s="18" t="str">
        <f t="shared" si="2"/>
        <v/>
      </c>
      <c r="N47" s="18" t="str">
        <f t="shared" si="3"/>
        <v/>
      </c>
      <c r="O47" s="18" t="str">
        <f t="shared" si="4"/>
        <v/>
      </c>
      <c r="P47" s="18" t="str">
        <f t="shared" si="5"/>
        <v>ไม่ผ่าน</v>
      </c>
    </row>
    <row r="48" spans="1:16" ht="21" thickBot="1" x14ac:dyDescent="0.25">
      <c r="A48" s="19">
        <v>41</v>
      </c>
      <c r="B48" s="22" t="s">
        <v>484</v>
      </c>
      <c r="C48" s="23" t="s">
        <v>485</v>
      </c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18" t="str">
        <f t="shared" si="1"/>
        <v>/</v>
      </c>
      <c r="M48" s="18" t="str">
        <f t="shared" si="2"/>
        <v/>
      </c>
      <c r="N48" s="18" t="str">
        <f t="shared" si="3"/>
        <v/>
      </c>
      <c r="O48" s="18" t="str">
        <f t="shared" si="4"/>
        <v/>
      </c>
      <c r="P48" s="18" t="str">
        <f t="shared" si="5"/>
        <v>ไม่ผ่าน</v>
      </c>
    </row>
    <row r="49" spans="1:16" ht="20.25" x14ac:dyDescent="0.2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3" t="s">
        <v>20</v>
      </c>
      <c r="O49" s="43"/>
      <c r="P49" s="2">
        <f>COUNTIF(P8:P48,"ผ่าน")</f>
        <v>0</v>
      </c>
    </row>
    <row r="50" spans="1:16" ht="20.25" x14ac:dyDescent="0.2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3" t="s">
        <v>21</v>
      </c>
      <c r="O50" s="43"/>
      <c r="P50" s="2">
        <f>COUNTIF(P8:P48,"ไม่ผ่าน")</f>
        <v>41</v>
      </c>
    </row>
    <row r="51" spans="1:16" ht="20.2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3"/>
    </row>
    <row r="52" spans="1:16" ht="20.25" x14ac:dyDescent="0.2">
      <c r="A52" s="34" t="s">
        <v>22</v>
      </c>
      <c r="B52" s="34"/>
      <c r="C52" s="34"/>
      <c r="D52" s="34"/>
      <c r="E52" s="34"/>
      <c r="F52" s="6"/>
      <c r="G52" s="6"/>
      <c r="H52" s="6"/>
      <c r="I52" s="6"/>
      <c r="J52" s="6"/>
      <c r="K52" s="6"/>
      <c r="L52" s="6"/>
      <c r="M52" s="6"/>
      <c r="N52" s="6"/>
      <c r="O52" s="6"/>
      <c r="P52" s="3"/>
    </row>
    <row r="53" spans="1:16" ht="20.25" x14ac:dyDescent="0.25">
      <c r="A53" s="6"/>
      <c r="B53" s="6"/>
      <c r="C53" s="6"/>
      <c r="D53" s="6"/>
      <c r="E53" s="7"/>
      <c r="F53" s="8" t="s">
        <v>38</v>
      </c>
      <c r="G53" s="7"/>
      <c r="H53" s="6"/>
      <c r="I53" s="6"/>
      <c r="J53" s="6"/>
      <c r="K53" s="6"/>
      <c r="L53" s="7"/>
      <c r="M53" s="6"/>
      <c r="N53" s="6"/>
      <c r="O53" s="6"/>
      <c r="P53" s="3"/>
    </row>
    <row r="54" spans="1:16" ht="20.25" x14ac:dyDescent="0.25">
      <c r="A54" s="6"/>
      <c r="B54" s="6"/>
      <c r="C54" s="6"/>
      <c r="D54" s="6"/>
      <c r="E54" s="7"/>
      <c r="F54" s="8" t="s">
        <v>39</v>
      </c>
      <c r="G54" s="7"/>
      <c r="H54" s="6"/>
      <c r="I54" s="6"/>
      <c r="J54" s="6"/>
      <c r="K54" s="6"/>
      <c r="L54" s="6"/>
      <c r="M54" s="6"/>
      <c r="N54" s="6"/>
      <c r="O54" s="6"/>
      <c r="P54" s="3"/>
    </row>
    <row r="55" spans="1:16" ht="20.25" x14ac:dyDescent="0.25">
      <c r="A55" s="6"/>
      <c r="B55" s="6"/>
      <c r="C55" s="6"/>
      <c r="D55" s="6"/>
      <c r="E55" s="7"/>
      <c r="F55" s="8" t="s">
        <v>36</v>
      </c>
      <c r="G55" s="7"/>
      <c r="H55" s="6"/>
      <c r="I55" s="6"/>
      <c r="J55" s="6"/>
      <c r="K55" s="6"/>
      <c r="L55" s="6"/>
      <c r="M55" s="6"/>
      <c r="N55" s="6"/>
      <c r="O55" s="6"/>
      <c r="P55" s="3"/>
    </row>
    <row r="56" spans="1:16" ht="20.25" x14ac:dyDescent="0.25">
      <c r="A56" s="6"/>
      <c r="B56" s="6"/>
      <c r="C56" s="6"/>
      <c r="D56" s="6"/>
      <c r="E56" s="7"/>
      <c r="F56" s="8"/>
      <c r="G56" s="7"/>
      <c r="H56" s="6"/>
      <c r="I56" s="6"/>
      <c r="J56" s="6"/>
      <c r="K56" s="6"/>
      <c r="L56" s="6"/>
      <c r="M56" s="6"/>
      <c r="N56" s="6"/>
      <c r="O56" s="6"/>
      <c r="P56" s="3"/>
    </row>
    <row r="57" spans="1:16" ht="20.25" x14ac:dyDescent="0.3">
      <c r="A57" s="36" t="s">
        <v>23</v>
      </c>
      <c r="B57" s="37"/>
      <c r="C57" s="21" t="s">
        <v>29</v>
      </c>
      <c r="D57" s="35" t="s">
        <v>24</v>
      </c>
      <c r="E57" s="35"/>
      <c r="F57" s="35"/>
      <c r="G57" s="35" t="s">
        <v>25</v>
      </c>
      <c r="H57" s="35"/>
      <c r="I57" s="35"/>
      <c r="J57" s="10"/>
      <c r="K57" s="10"/>
      <c r="L57" s="10"/>
      <c r="M57" s="10"/>
      <c r="N57" s="10"/>
      <c r="O57" s="10"/>
      <c r="P57" s="4"/>
    </row>
    <row r="58" spans="1:16" ht="20.25" x14ac:dyDescent="0.3">
      <c r="A58" s="38"/>
      <c r="B58" s="39"/>
      <c r="C58" s="19" t="s">
        <v>30</v>
      </c>
      <c r="D58" s="33" t="s">
        <v>26</v>
      </c>
      <c r="E58" s="33"/>
      <c r="F58" s="33"/>
      <c r="G58" s="33">
        <f>COUNTIF(L8:L48,"/")</f>
        <v>41</v>
      </c>
      <c r="H58" s="33"/>
      <c r="I58" s="33"/>
      <c r="J58" s="10"/>
      <c r="K58" s="10"/>
      <c r="L58" s="10"/>
      <c r="M58" s="10"/>
      <c r="N58" s="10"/>
      <c r="O58" s="10"/>
      <c r="P58" s="4"/>
    </row>
    <row r="59" spans="1:16" ht="20.25" x14ac:dyDescent="0.3">
      <c r="A59" s="38"/>
      <c r="B59" s="39"/>
      <c r="C59" s="19" t="s">
        <v>31</v>
      </c>
      <c r="D59" s="33" t="s">
        <v>27</v>
      </c>
      <c r="E59" s="33"/>
      <c r="F59" s="33"/>
      <c r="G59" s="33">
        <f>COUNTIF(M8:M48,"/")</f>
        <v>0</v>
      </c>
      <c r="H59" s="33"/>
      <c r="I59" s="33"/>
      <c r="J59" s="10"/>
      <c r="K59" s="10"/>
      <c r="L59" s="10"/>
      <c r="M59" s="10"/>
      <c r="N59" s="10"/>
      <c r="O59" s="10"/>
      <c r="P59" s="4"/>
    </row>
    <row r="60" spans="1:16" ht="20.25" x14ac:dyDescent="0.3">
      <c r="A60" s="38"/>
      <c r="B60" s="39"/>
      <c r="C60" s="19" t="s">
        <v>32</v>
      </c>
      <c r="D60" s="33" t="s">
        <v>28</v>
      </c>
      <c r="E60" s="33"/>
      <c r="F60" s="33"/>
      <c r="G60" s="33">
        <f>COUNTIF(N8:N48,"/")</f>
        <v>0</v>
      </c>
      <c r="H60" s="33"/>
      <c r="I60" s="33"/>
      <c r="J60" s="10"/>
      <c r="K60" s="10"/>
      <c r="L60" s="10"/>
      <c r="M60" s="10"/>
      <c r="N60" s="10"/>
      <c r="O60" s="10"/>
      <c r="P60" s="4"/>
    </row>
    <row r="61" spans="1:16" ht="20.25" x14ac:dyDescent="0.3">
      <c r="A61" s="40"/>
      <c r="B61" s="41"/>
      <c r="C61" s="19" t="s">
        <v>33</v>
      </c>
      <c r="D61" s="33" t="s">
        <v>35</v>
      </c>
      <c r="E61" s="33"/>
      <c r="F61" s="33"/>
      <c r="G61" s="33">
        <f>COUNTIF(O8:O48,"/")</f>
        <v>0</v>
      </c>
      <c r="H61" s="33"/>
      <c r="I61" s="33"/>
      <c r="J61" s="10"/>
      <c r="K61" s="10"/>
      <c r="L61" s="10"/>
      <c r="M61" s="10"/>
      <c r="N61" s="10"/>
      <c r="O61" s="10"/>
      <c r="P61" s="4"/>
    </row>
    <row r="62" spans="1:16" ht="19.5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6" ht="19.5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6" ht="19.5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</sheetData>
  <mergeCells count="34">
    <mergeCell ref="A52:E52"/>
    <mergeCell ref="A57:B61"/>
    <mergeCell ref="D61:F61"/>
    <mergeCell ref="G61:I61"/>
    <mergeCell ref="D60:F60"/>
    <mergeCell ref="G60:I60"/>
    <mergeCell ref="D57:F57"/>
    <mergeCell ref="G57:I57"/>
    <mergeCell ref="D58:F58"/>
    <mergeCell ref="G58:I58"/>
    <mergeCell ref="D59:F59"/>
    <mergeCell ref="G59:I59"/>
    <mergeCell ref="N49:O49"/>
    <mergeCell ref="E6:E7"/>
    <mergeCell ref="F6:F7"/>
    <mergeCell ref="G6:G7"/>
    <mergeCell ref="H6:H7"/>
    <mergeCell ref="I6:I7"/>
    <mergeCell ref="J6:J7"/>
    <mergeCell ref="A49:M50"/>
    <mergeCell ref="N50:O50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zoomScale="80" zoomScaleNormal="80" workbookViewId="0">
      <selection activeCell="I12" sqref="I1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20.25" x14ac:dyDescent="0.3">
      <c r="A2" s="46" t="s">
        <v>758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20.25" x14ac:dyDescent="0.3">
      <c r="A3" s="46" t="s">
        <v>37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47" t="s">
        <v>2</v>
      </c>
      <c r="B5" s="47" t="s">
        <v>3</v>
      </c>
      <c r="C5" s="47" t="s">
        <v>4</v>
      </c>
      <c r="D5" s="47" t="s">
        <v>5</v>
      </c>
      <c r="E5" s="47"/>
      <c r="F5" s="47"/>
      <c r="G5" s="47"/>
      <c r="H5" s="47"/>
      <c r="I5" s="47"/>
      <c r="J5" s="47"/>
      <c r="K5" s="47"/>
      <c r="L5" s="47" t="s">
        <v>6</v>
      </c>
      <c r="M5" s="48"/>
      <c r="N5" s="48"/>
      <c r="O5" s="48"/>
      <c r="P5" s="44" t="s">
        <v>7</v>
      </c>
    </row>
    <row r="6" spans="1:16" ht="20.25" customHeight="1" x14ac:dyDescent="0.2">
      <c r="A6" s="47"/>
      <c r="B6" s="47"/>
      <c r="C6" s="47"/>
      <c r="D6" s="44" t="s">
        <v>8</v>
      </c>
      <c r="E6" s="44" t="s">
        <v>9</v>
      </c>
      <c r="F6" s="44" t="s">
        <v>10</v>
      </c>
      <c r="G6" s="44" t="s">
        <v>11</v>
      </c>
      <c r="H6" s="44" t="s">
        <v>12</v>
      </c>
      <c r="I6" s="45" t="s">
        <v>13</v>
      </c>
      <c r="J6" s="45" t="s">
        <v>14</v>
      </c>
      <c r="K6" s="44" t="s">
        <v>15</v>
      </c>
      <c r="L6" s="44" t="s">
        <v>16</v>
      </c>
      <c r="M6" s="47" t="s">
        <v>17</v>
      </c>
      <c r="N6" s="47"/>
      <c r="O6" s="47"/>
      <c r="P6" s="44"/>
    </row>
    <row r="7" spans="1:16" ht="229.5" customHeight="1" x14ac:dyDescent="0.2">
      <c r="A7" s="47"/>
      <c r="B7" s="47"/>
      <c r="C7" s="47"/>
      <c r="D7" s="44"/>
      <c r="E7" s="44"/>
      <c r="F7" s="44"/>
      <c r="G7" s="44"/>
      <c r="H7" s="44"/>
      <c r="I7" s="45"/>
      <c r="J7" s="45"/>
      <c r="K7" s="44"/>
      <c r="L7" s="44"/>
      <c r="M7" s="20" t="s">
        <v>18</v>
      </c>
      <c r="N7" s="20" t="s">
        <v>19</v>
      </c>
      <c r="O7" s="20" t="s">
        <v>34</v>
      </c>
      <c r="P7" s="44"/>
    </row>
    <row r="8" spans="1:16" ht="21" thickBot="1" x14ac:dyDescent="0.25">
      <c r="A8" s="19">
        <v>1</v>
      </c>
      <c r="B8" s="22" t="s">
        <v>60</v>
      </c>
      <c r="C8" s="23" t="s">
        <v>486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22" t="s">
        <v>487</v>
      </c>
      <c r="C9" s="23" t="s">
        <v>488</v>
      </c>
      <c r="D9" s="19"/>
      <c r="E9" s="19"/>
      <c r="F9" s="19"/>
      <c r="G9" s="19"/>
      <c r="H9" s="19"/>
      <c r="I9" s="19"/>
      <c r="J9" s="19"/>
      <c r="K9" s="19">
        <f t="shared" ref="K9:K50" si="0">D9+E9+F9+G9+H9+I9+J9</f>
        <v>0</v>
      </c>
      <c r="L9" s="18" t="str">
        <f t="shared" ref="L9:L50" si="1">IF(K9&lt;=19,"/",IF(K9&lt;=26,"",IF(G9&lt;=33,"",IF(K9&lt;=40,""))))</f>
        <v>/</v>
      </c>
      <c r="M9" s="18" t="str">
        <f t="shared" ref="M9:M50" si="2">IF(K9&lt;=19,"",IF(K9&lt;=26,"/",IF(K9&lt;=33,"",IF(K9&lt;=40,""))))</f>
        <v/>
      </c>
      <c r="N9" s="18" t="str">
        <f t="shared" ref="N9:N50" si="3">IF(K9&lt;=19,"",IF(K9&lt;=26,"",IF(K9&lt;=33,"/",IF(K9&lt;=40,""))))</f>
        <v/>
      </c>
      <c r="O9" s="18" t="str">
        <f t="shared" ref="O9:O50" si="4">IF(K9&lt;=19,"",IF(K9&lt;=26,"",IF(K9&lt;=33,"",IF(K9&lt;=40,"/"))))</f>
        <v/>
      </c>
      <c r="P9" s="18" t="str">
        <f t="shared" ref="P9:P50" si="5">IF(K9&gt;24, "ผ่าน","ไม่ผ่าน")</f>
        <v>ไม่ผ่าน</v>
      </c>
    </row>
    <row r="10" spans="1:16" ht="21" thickBot="1" x14ac:dyDescent="0.25">
      <c r="A10" s="19">
        <v>3</v>
      </c>
      <c r="B10" s="22" t="s">
        <v>489</v>
      </c>
      <c r="C10" s="23" t="s">
        <v>490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22" t="s">
        <v>491</v>
      </c>
      <c r="C11" s="23" t="s">
        <v>492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22" t="s">
        <v>493</v>
      </c>
      <c r="C12" s="23" t="s">
        <v>494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22" t="s">
        <v>495</v>
      </c>
      <c r="C13" s="23" t="s">
        <v>496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22" t="s">
        <v>497</v>
      </c>
      <c r="C14" s="23" t="s">
        <v>498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22" t="s">
        <v>499</v>
      </c>
      <c r="C15" s="23" t="s">
        <v>500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22" t="s">
        <v>501</v>
      </c>
      <c r="C16" s="23" t="s">
        <v>502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22" t="s">
        <v>503</v>
      </c>
      <c r="C17" s="23" t="s">
        <v>504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22" t="s">
        <v>505</v>
      </c>
      <c r="C18" s="23" t="s">
        <v>506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22" t="s">
        <v>507</v>
      </c>
      <c r="C19" s="23" t="s">
        <v>508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22" t="s">
        <v>509</v>
      </c>
      <c r="C20" s="23" t="s">
        <v>510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22" t="s">
        <v>511</v>
      </c>
      <c r="C21" s="23" t="s">
        <v>512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26" t="s">
        <v>513</v>
      </c>
      <c r="C22" s="27" t="s">
        <v>514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22" t="s">
        <v>264</v>
      </c>
      <c r="C23" s="23" t="s">
        <v>515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22" t="s">
        <v>516</v>
      </c>
      <c r="C24" s="23" t="s">
        <v>515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22" t="s">
        <v>517</v>
      </c>
      <c r="C25" s="23" t="s">
        <v>518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22" t="s">
        <v>519</v>
      </c>
      <c r="C26" s="23" t="s">
        <v>520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22" t="s">
        <v>521</v>
      </c>
      <c r="C27" s="23" t="s">
        <v>522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22" t="s">
        <v>523</v>
      </c>
      <c r="C28" s="23" t="s">
        <v>524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19">
        <v>22</v>
      </c>
      <c r="B29" s="22" t="s">
        <v>525</v>
      </c>
      <c r="C29" s="23" t="s">
        <v>435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19">
        <v>23</v>
      </c>
      <c r="B30" s="22" t="s">
        <v>526</v>
      </c>
      <c r="C30" s="23" t="s">
        <v>527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19">
        <v>24</v>
      </c>
      <c r="B31" s="22" t="s">
        <v>528</v>
      </c>
      <c r="C31" s="23" t="s">
        <v>529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1" thickBot="1" x14ac:dyDescent="0.25">
      <c r="A32" s="19">
        <v>25</v>
      </c>
      <c r="B32" s="22" t="s">
        <v>530</v>
      </c>
      <c r="C32" s="23" t="s">
        <v>531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1" thickBot="1" x14ac:dyDescent="0.25">
      <c r="A33" s="19">
        <v>26</v>
      </c>
      <c r="B33" s="22" t="s">
        <v>532</v>
      </c>
      <c r="C33" s="23" t="s">
        <v>533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1" thickBot="1" x14ac:dyDescent="0.25">
      <c r="A34" s="19">
        <v>27</v>
      </c>
      <c r="B34" s="22" t="s">
        <v>534</v>
      </c>
      <c r="C34" s="23" t="s">
        <v>535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1" thickBot="1" x14ac:dyDescent="0.25">
      <c r="A35" s="19">
        <v>28</v>
      </c>
      <c r="B35" s="22" t="s">
        <v>536</v>
      </c>
      <c r="C35" s="23" t="s">
        <v>286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1" thickBot="1" x14ac:dyDescent="0.25">
      <c r="A36" s="19">
        <v>29</v>
      </c>
      <c r="B36" s="22" t="s">
        <v>537</v>
      </c>
      <c r="C36" s="23" t="s">
        <v>538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1" thickBot="1" x14ac:dyDescent="0.25">
      <c r="A37" s="19">
        <v>30</v>
      </c>
      <c r="B37" s="22" t="s">
        <v>539</v>
      </c>
      <c r="C37" s="23" t="s">
        <v>540</v>
      </c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1" thickBot="1" x14ac:dyDescent="0.25">
      <c r="A38" s="19">
        <v>31</v>
      </c>
      <c r="B38" s="22" t="s">
        <v>541</v>
      </c>
      <c r="C38" s="23" t="s">
        <v>542</v>
      </c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1" thickBot="1" x14ac:dyDescent="0.25">
      <c r="A39" s="19">
        <v>32</v>
      </c>
      <c r="B39" s="22" t="s">
        <v>543</v>
      </c>
      <c r="C39" s="23" t="s">
        <v>544</v>
      </c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1" thickBot="1" x14ac:dyDescent="0.25">
      <c r="A40" s="19">
        <v>33</v>
      </c>
      <c r="B40" s="22" t="s">
        <v>281</v>
      </c>
      <c r="C40" s="23" t="s">
        <v>545</v>
      </c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1" thickBot="1" x14ac:dyDescent="0.25">
      <c r="A41" s="19">
        <v>34</v>
      </c>
      <c r="B41" s="22" t="s">
        <v>546</v>
      </c>
      <c r="C41" s="23" t="s">
        <v>547</v>
      </c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18" t="str">
        <f t="shared" si="1"/>
        <v>/</v>
      </c>
      <c r="M41" s="18" t="str">
        <f t="shared" si="2"/>
        <v/>
      </c>
      <c r="N41" s="18" t="str">
        <f t="shared" si="3"/>
        <v/>
      </c>
      <c r="O41" s="18" t="str">
        <f t="shared" si="4"/>
        <v/>
      </c>
      <c r="P41" s="18" t="str">
        <f t="shared" si="5"/>
        <v>ไม่ผ่าน</v>
      </c>
    </row>
    <row r="42" spans="1:16" ht="21" thickBot="1" x14ac:dyDescent="0.25">
      <c r="A42" s="19">
        <v>35</v>
      </c>
      <c r="B42" s="22" t="s">
        <v>548</v>
      </c>
      <c r="C42" s="23" t="s">
        <v>549</v>
      </c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18" t="str">
        <f t="shared" si="1"/>
        <v>/</v>
      </c>
      <c r="M42" s="18" t="str">
        <f t="shared" si="2"/>
        <v/>
      </c>
      <c r="N42" s="18" t="str">
        <f t="shared" si="3"/>
        <v/>
      </c>
      <c r="O42" s="18" t="str">
        <f t="shared" si="4"/>
        <v/>
      </c>
      <c r="P42" s="18" t="str">
        <f t="shared" si="5"/>
        <v>ไม่ผ่าน</v>
      </c>
    </row>
    <row r="43" spans="1:16" ht="21" thickBot="1" x14ac:dyDescent="0.25">
      <c r="A43" s="19">
        <v>36</v>
      </c>
      <c r="B43" s="22" t="s">
        <v>550</v>
      </c>
      <c r="C43" s="23" t="s">
        <v>551</v>
      </c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18" t="str">
        <f t="shared" si="1"/>
        <v>/</v>
      </c>
      <c r="M43" s="18" t="str">
        <f t="shared" si="2"/>
        <v/>
      </c>
      <c r="N43" s="18" t="str">
        <f t="shared" si="3"/>
        <v/>
      </c>
      <c r="O43" s="18" t="str">
        <f t="shared" si="4"/>
        <v/>
      </c>
      <c r="P43" s="18" t="str">
        <f t="shared" si="5"/>
        <v>ไม่ผ่าน</v>
      </c>
    </row>
    <row r="44" spans="1:16" ht="21" thickBot="1" x14ac:dyDescent="0.25">
      <c r="A44" s="19">
        <v>37</v>
      </c>
      <c r="B44" s="22" t="s">
        <v>552</v>
      </c>
      <c r="C44" s="23" t="s">
        <v>553</v>
      </c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18" t="str">
        <f t="shared" si="1"/>
        <v>/</v>
      </c>
      <c r="M44" s="18" t="str">
        <f t="shared" si="2"/>
        <v/>
      </c>
      <c r="N44" s="18" t="str">
        <f t="shared" si="3"/>
        <v/>
      </c>
      <c r="O44" s="18" t="str">
        <f t="shared" si="4"/>
        <v/>
      </c>
      <c r="P44" s="18" t="str">
        <f t="shared" si="5"/>
        <v>ไม่ผ่าน</v>
      </c>
    </row>
    <row r="45" spans="1:16" ht="21" thickBot="1" x14ac:dyDescent="0.25">
      <c r="A45" s="19">
        <v>38</v>
      </c>
      <c r="B45" s="22" t="s">
        <v>125</v>
      </c>
      <c r="C45" s="23" t="s">
        <v>554</v>
      </c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18" t="str">
        <f t="shared" si="1"/>
        <v>/</v>
      </c>
      <c r="M45" s="18" t="str">
        <f t="shared" si="2"/>
        <v/>
      </c>
      <c r="N45" s="18" t="str">
        <f t="shared" si="3"/>
        <v/>
      </c>
      <c r="O45" s="18" t="str">
        <f t="shared" si="4"/>
        <v/>
      </c>
      <c r="P45" s="18" t="str">
        <f t="shared" si="5"/>
        <v>ไม่ผ่าน</v>
      </c>
    </row>
    <row r="46" spans="1:16" ht="21" thickBot="1" x14ac:dyDescent="0.25">
      <c r="A46" s="19">
        <v>39</v>
      </c>
      <c r="B46" s="22" t="s">
        <v>555</v>
      </c>
      <c r="C46" s="23" t="s">
        <v>556</v>
      </c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18" t="str">
        <f t="shared" si="1"/>
        <v>/</v>
      </c>
      <c r="M46" s="18" t="str">
        <f t="shared" si="2"/>
        <v/>
      </c>
      <c r="N46" s="18" t="str">
        <f t="shared" si="3"/>
        <v/>
      </c>
      <c r="O46" s="18" t="str">
        <f t="shared" si="4"/>
        <v/>
      </c>
      <c r="P46" s="18" t="str">
        <f t="shared" si="5"/>
        <v>ไม่ผ่าน</v>
      </c>
    </row>
    <row r="47" spans="1:16" ht="21" thickBot="1" x14ac:dyDescent="0.25">
      <c r="A47" s="19">
        <v>40</v>
      </c>
      <c r="B47" s="22" t="s">
        <v>557</v>
      </c>
      <c r="C47" s="23" t="s">
        <v>558</v>
      </c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18" t="str">
        <f t="shared" si="1"/>
        <v>/</v>
      </c>
      <c r="M47" s="18" t="str">
        <f t="shared" si="2"/>
        <v/>
      </c>
      <c r="N47" s="18" t="str">
        <f t="shared" si="3"/>
        <v/>
      </c>
      <c r="O47" s="18" t="str">
        <f t="shared" si="4"/>
        <v/>
      </c>
      <c r="P47" s="18" t="str">
        <f t="shared" si="5"/>
        <v>ไม่ผ่าน</v>
      </c>
    </row>
    <row r="48" spans="1:16" ht="21" thickBot="1" x14ac:dyDescent="0.25">
      <c r="A48" s="19">
        <v>41</v>
      </c>
      <c r="B48" s="22" t="s">
        <v>559</v>
      </c>
      <c r="C48" s="23" t="s">
        <v>560</v>
      </c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18" t="str">
        <f t="shared" si="1"/>
        <v>/</v>
      </c>
      <c r="M48" s="18" t="str">
        <f t="shared" si="2"/>
        <v/>
      </c>
      <c r="N48" s="18" t="str">
        <f t="shared" si="3"/>
        <v/>
      </c>
      <c r="O48" s="18" t="str">
        <f t="shared" si="4"/>
        <v/>
      </c>
      <c r="P48" s="18" t="str">
        <f t="shared" si="5"/>
        <v>ไม่ผ่าน</v>
      </c>
    </row>
    <row r="49" spans="1:16" ht="21" thickBot="1" x14ac:dyDescent="0.25">
      <c r="A49" s="19">
        <v>42</v>
      </c>
      <c r="B49" s="22" t="s">
        <v>521</v>
      </c>
      <c r="C49" s="23" t="s">
        <v>561</v>
      </c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18" t="str">
        <f t="shared" si="1"/>
        <v>/</v>
      </c>
      <c r="M49" s="18" t="str">
        <f t="shared" si="2"/>
        <v/>
      </c>
      <c r="N49" s="18" t="str">
        <f t="shared" si="3"/>
        <v/>
      </c>
      <c r="O49" s="18" t="str">
        <f t="shared" si="4"/>
        <v/>
      </c>
      <c r="P49" s="18" t="str">
        <f t="shared" si="5"/>
        <v>ไม่ผ่าน</v>
      </c>
    </row>
    <row r="50" spans="1:16" ht="21" thickBot="1" x14ac:dyDescent="0.25">
      <c r="A50" s="19">
        <v>43</v>
      </c>
      <c r="B50" s="22" t="s">
        <v>562</v>
      </c>
      <c r="C50" s="23" t="s">
        <v>563</v>
      </c>
      <c r="D50" s="19"/>
      <c r="E50" s="19"/>
      <c r="F50" s="19"/>
      <c r="G50" s="19"/>
      <c r="H50" s="19"/>
      <c r="I50" s="19"/>
      <c r="J50" s="19"/>
      <c r="K50" s="19">
        <f t="shared" si="0"/>
        <v>0</v>
      </c>
      <c r="L50" s="18" t="str">
        <f t="shared" si="1"/>
        <v>/</v>
      </c>
      <c r="M50" s="18" t="str">
        <f t="shared" si="2"/>
        <v/>
      </c>
      <c r="N50" s="18" t="str">
        <f t="shared" si="3"/>
        <v/>
      </c>
      <c r="O50" s="18" t="str">
        <f t="shared" si="4"/>
        <v/>
      </c>
      <c r="P50" s="18" t="str">
        <f t="shared" si="5"/>
        <v>ไม่ผ่าน</v>
      </c>
    </row>
    <row r="51" spans="1:16" ht="20.25" x14ac:dyDescent="0.2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3" t="s">
        <v>20</v>
      </c>
      <c r="O51" s="43"/>
      <c r="P51" s="2">
        <f>COUNTIF(P8:P50,"ผ่าน")</f>
        <v>0</v>
      </c>
    </row>
    <row r="52" spans="1:16" ht="20.25" x14ac:dyDescent="0.2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3" t="s">
        <v>21</v>
      </c>
      <c r="O52" s="43"/>
      <c r="P52" s="2">
        <f>COUNTIF(P8:P50,"ไม่ผ่าน")</f>
        <v>43</v>
      </c>
    </row>
    <row r="53" spans="1:16" ht="20.25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3"/>
    </row>
    <row r="54" spans="1:16" ht="20.25" x14ac:dyDescent="0.2">
      <c r="A54" s="34" t="s">
        <v>22</v>
      </c>
      <c r="B54" s="34"/>
      <c r="C54" s="34"/>
      <c r="D54" s="34"/>
      <c r="E54" s="34"/>
      <c r="F54" s="6"/>
      <c r="G54" s="6"/>
      <c r="H54" s="6"/>
      <c r="I54" s="6"/>
      <c r="J54" s="6"/>
      <c r="K54" s="6"/>
      <c r="L54" s="6"/>
      <c r="M54" s="6"/>
      <c r="N54" s="6"/>
      <c r="O54" s="6"/>
      <c r="P54" s="3"/>
    </row>
    <row r="55" spans="1:16" ht="20.25" x14ac:dyDescent="0.25">
      <c r="A55" s="6"/>
      <c r="B55" s="6"/>
      <c r="C55" s="6"/>
      <c r="D55" s="6"/>
      <c r="E55" s="7"/>
      <c r="F55" s="8" t="s">
        <v>38</v>
      </c>
      <c r="G55" s="7"/>
      <c r="H55" s="6"/>
      <c r="I55" s="6"/>
      <c r="J55" s="6"/>
      <c r="K55" s="6"/>
      <c r="L55" s="7"/>
      <c r="M55" s="6"/>
      <c r="N55" s="6"/>
      <c r="O55" s="6"/>
      <c r="P55" s="3"/>
    </row>
    <row r="56" spans="1:16" ht="20.25" x14ac:dyDescent="0.25">
      <c r="A56" s="6"/>
      <c r="B56" s="6"/>
      <c r="C56" s="6"/>
      <c r="D56" s="6"/>
      <c r="E56" s="7"/>
      <c r="F56" s="8" t="s">
        <v>39</v>
      </c>
      <c r="G56" s="7"/>
      <c r="H56" s="6"/>
      <c r="I56" s="6"/>
      <c r="J56" s="6"/>
      <c r="K56" s="6"/>
      <c r="L56" s="6"/>
      <c r="M56" s="6"/>
      <c r="N56" s="6"/>
      <c r="O56" s="6"/>
      <c r="P56" s="3"/>
    </row>
    <row r="57" spans="1:16" ht="20.25" x14ac:dyDescent="0.25">
      <c r="A57" s="6"/>
      <c r="B57" s="6"/>
      <c r="C57" s="6"/>
      <c r="D57" s="6"/>
      <c r="E57" s="7"/>
      <c r="F57" s="8" t="s">
        <v>36</v>
      </c>
      <c r="G57" s="7"/>
      <c r="H57" s="6"/>
      <c r="I57" s="6"/>
      <c r="J57" s="6"/>
      <c r="K57" s="6"/>
      <c r="L57" s="6"/>
      <c r="M57" s="6"/>
      <c r="N57" s="6"/>
      <c r="O57" s="6"/>
      <c r="P57" s="3"/>
    </row>
    <row r="58" spans="1:16" ht="20.25" x14ac:dyDescent="0.25">
      <c r="A58" s="6"/>
      <c r="B58" s="6"/>
      <c r="C58" s="6"/>
      <c r="D58" s="6"/>
      <c r="E58" s="7"/>
      <c r="F58" s="8"/>
      <c r="G58" s="7"/>
      <c r="H58" s="6"/>
      <c r="I58" s="6"/>
      <c r="J58" s="6"/>
      <c r="K58" s="6"/>
      <c r="L58" s="6"/>
      <c r="M58" s="6"/>
      <c r="N58" s="6"/>
      <c r="O58" s="6"/>
      <c r="P58" s="3"/>
    </row>
    <row r="59" spans="1:16" ht="20.25" x14ac:dyDescent="0.3">
      <c r="A59" s="36" t="s">
        <v>23</v>
      </c>
      <c r="B59" s="37"/>
      <c r="C59" s="21" t="s">
        <v>29</v>
      </c>
      <c r="D59" s="35" t="s">
        <v>24</v>
      </c>
      <c r="E59" s="35"/>
      <c r="F59" s="35"/>
      <c r="G59" s="35" t="s">
        <v>25</v>
      </c>
      <c r="H59" s="35"/>
      <c r="I59" s="35"/>
      <c r="J59" s="10"/>
      <c r="K59" s="10"/>
      <c r="L59" s="10"/>
      <c r="M59" s="10"/>
      <c r="N59" s="10"/>
      <c r="O59" s="10"/>
      <c r="P59" s="4"/>
    </row>
    <row r="60" spans="1:16" ht="20.25" x14ac:dyDescent="0.3">
      <c r="A60" s="38"/>
      <c r="B60" s="39"/>
      <c r="C60" s="19" t="s">
        <v>30</v>
      </c>
      <c r="D60" s="33" t="s">
        <v>26</v>
      </c>
      <c r="E60" s="33"/>
      <c r="F60" s="33"/>
      <c r="G60" s="33">
        <f>COUNTIF(L8:L50,"/")</f>
        <v>43</v>
      </c>
      <c r="H60" s="33"/>
      <c r="I60" s="33"/>
      <c r="J60" s="10"/>
      <c r="K60" s="10"/>
      <c r="L60" s="10"/>
      <c r="M60" s="10"/>
      <c r="N60" s="10"/>
      <c r="O60" s="10"/>
      <c r="P60" s="4"/>
    </row>
    <row r="61" spans="1:16" ht="20.25" x14ac:dyDescent="0.3">
      <c r="A61" s="38"/>
      <c r="B61" s="39"/>
      <c r="C61" s="19" t="s">
        <v>31</v>
      </c>
      <c r="D61" s="33" t="s">
        <v>27</v>
      </c>
      <c r="E61" s="33"/>
      <c r="F61" s="33"/>
      <c r="G61" s="33">
        <f>COUNTIF(M8:M50,"/")</f>
        <v>0</v>
      </c>
      <c r="H61" s="33"/>
      <c r="I61" s="33"/>
      <c r="J61" s="10"/>
      <c r="K61" s="10"/>
      <c r="L61" s="10"/>
      <c r="M61" s="10"/>
      <c r="N61" s="10"/>
      <c r="O61" s="10"/>
      <c r="P61" s="4"/>
    </row>
    <row r="62" spans="1:16" ht="20.25" x14ac:dyDescent="0.3">
      <c r="A62" s="38"/>
      <c r="B62" s="39"/>
      <c r="C62" s="19" t="s">
        <v>32</v>
      </c>
      <c r="D62" s="33" t="s">
        <v>28</v>
      </c>
      <c r="E62" s="33"/>
      <c r="F62" s="33"/>
      <c r="G62" s="33">
        <f>COUNTIF(N8:N50,"/")</f>
        <v>0</v>
      </c>
      <c r="H62" s="33"/>
      <c r="I62" s="33"/>
      <c r="J62" s="10"/>
      <c r="K62" s="10"/>
      <c r="L62" s="10"/>
      <c r="M62" s="10"/>
      <c r="N62" s="10"/>
      <c r="O62" s="10"/>
      <c r="P62" s="4"/>
    </row>
    <row r="63" spans="1:16" ht="20.25" x14ac:dyDescent="0.3">
      <c r="A63" s="40"/>
      <c r="B63" s="41"/>
      <c r="C63" s="19" t="s">
        <v>33</v>
      </c>
      <c r="D63" s="33" t="s">
        <v>35</v>
      </c>
      <c r="E63" s="33"/>
      <c r="F63" s="33"/>
      <c r="G63" s="33">
        <f>COUNTIF(O8:O50,"/")</f>
        <v>0</v>
      </c>
      <c r="H63" s="33"/>
      <c r="I63" s="33"/>
      <c r="J63" s="10"/>
      <c r="K63" s="10"/>
      <c r="L63" s="10"/>
      <c r="M63" s="10"/>
      <c r="N63" s="10"/>
      <c r="O63" s="10"/>
      <c r="P63" s="4"/>
    </row>
    <row r="64" spans="1:16" ht="19.5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ht="19.5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9.5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</sheetData>
  <mergeCells count="34">
    <mergeCell ref="H6:H7"/>
    <mergeCell ref="I6:I7"/>
    <mergeCell ref="J6:J7"/>
    <mergeCell ref="D61:F61"/>
    <mergeCell ref="G61:I61"/>
    <mergeCell ref="D59:F59"/>
    <mergeCell ref="G59:I59"/>
    <mergeCell ref="D60:F60"/>
    <mergeCell ref="G60:I60"/>
    <mergeCell ref="A51:M52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  <mergeCell ref="N51:O51"/>
    <mergeCell ref="N52:O52"/>
    <mergeCell ref="A54:E54"/>
    <mergeCell ref="A59:B63"/>
    <mergeCell ref="D62:F62"/>
    <mergeCell ref="G62:I62"/>
    <mergeCell ref="D63:F63"/>
    <mergeCell ref="G63:I6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20.25" x14ac:dyDescent="0.3">
      <c r="A2" s="46" t="s">
        <v>759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20.25" x14ac:dyDescent="0.3">
      <c r="A3" s="46" t="s">
        <v>37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47" t="s">
        <v>2</v>
      </c>
      <c r="B5" s="47" t="s">
        <v>3</v>
      </c>
      <c r="C5" s="47" t="s">
        <v>4</v>
      </c>
      <c r="D5" s="47" t="s">
        <v>5</v>
      </c>
      <c r="E5" s="47"/>
      <c r="F5" s="47"/>
      <c r="G5" s="47"/>
      <c r="H5" s="47"/>
      <c r="I5" s="47"/>
      <c r="J5" s="47"/>
      <c r="K5" s="47"/>
      <c r="L5" s="47" t="s">
        <v>6</v>
      </c>
      <c r="M5" s="48"/>
      <c r="N5" s="48"/>
      <c r="O5" s="48"/>
      <c r="P5" s="44" t="s">
        <v>7</v>
      </c>
    </row>
    <row r="6" spans="1:16" ht="20.25" customHeight="1" x14ac:dyDescent="0.2">
      <c r="A6" s="47"/>
      <c r="B6" s="47"/>
      <c r="C6" s="47"/>
      <c r="D6" s="44" t="s">
        <v>8</v>
      </c>
      <c r="E6" s="44" t="s">
        <v>9</v>
      </c>
      <c r="F6" s="44" t="s">
        <v>10</v>
      </c>
      <c r="G6" s="44" t="s">
        <v>11</v>
      </c>
      <c r="H6" s="44" t="s">
        <v>12</v>
      </c>
      <c r="I6" s="45" t="s">
        <v>13</v>
      </c>
      <c r="J6" s="45" t="s">
        <v>14</v>
      </c>
      <c r="K6" s="44" t="s">
        <v>15</v>
      </c>
      <c r="L6" s="44" t="s">
        <v>16</v>
      </c>
      <c r="M6" s="47" t="s">
        <v>17</v>
      </c>
      <c r="N6" s="47"/>
      <c r="O6" s="47"/>
      <c r="P6" s="44"/>
    </row>
    <row r="7" spans="1:16" ht="218.25" customHeight="1" x14ac:dyDescent="0.2">
      <c r="A7" s="47"/>
      <c r="B7" s="47"/>
      <c r="C7" s="47"/>
      <c r="D7" s="44"/>
      <c r="E7" s="44"/>
      <c r="F7" s="44"/>
      <c r="G7" s="44"/>
      <c r="H7" s="44"/>
      <c r="I7" s="45"/>
      <c r="J7" s="45"/>
      <c r="K7" s="44"/>
      <c r="L7" s="44"/>
      <c r="M7" s="20" t="s">
        <v>18</v>
      </c>
      <c r="N7" s="20" t="s">
        <v>19</v>
      </c>
      <c r="O7" s="20" t="s">
        <v>34</v>
      </c>
      <c r="P7" s="44"/>
    </row>
    <row r="8" spans="1:16" ht="21" thickBot="1" x14ac:dyDescent="0.25">
      <c r="A8" s="19">
        <v>1</v>
      </c>
      <c r="B8" s="28" t="s">
        <v>564</v>
      </c>
      <c r="C8" s="32" t="s">
        <v>565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22" t="s">
        <v>566</v>
      </c>
      <c r="C9" s="23" t="s">
        <v>567</v>
      </c>
      <c r="D9" s="19"/>
      <c r="E9" s="19"/>
      <c r="F9" s="19"/>
      <c r="G9" s="19"/>
      <c r="H9" s="19"/>
      <c r="I9" s="19"/>
      <c r="J9" s="19"/>
      <c r="K9" s="19">
        <f t="shared" ref="K9:K33" si="0">D9+E9+F9+G9+H9+I9+J9</f>
        <v>0</v>
      </c>
      <c r="L9" s="18" t="str">
        <f t="shared" ref="L9:L33" si="1">IF(K9&lt;=19,"/",IF(K9&lt;=26,"",IF(G9&lt;=33,"",IF(K9&lt;=40,""))))</f>
        <v>/</v>
      </c>
      <c r="M9" s="18" t="str">
        <f t="shared" ref="M9:M33" si="2">IF(K9&lt;=19,"",IF(K9&lt;=26,"/",IF(K9&lt;=33,"",IF(K9&lt;=40,""))))</f>
        <v/>
      </c>
      <c r="N9" s="18" t="str">
        <f t="shared" ref="N9:N33" si="3">IF(K9&lt;=19,"",IF(K9&lt;=26,"",IF(K9&lt;=33,"/",IF(K9&lt;=40,""))))</f>
        <v/>
      </c>
      <c r="O9" s="18" t="str">
        <f t="shared" ref="O9:O33" si="4">IF(K9&lt;=19,"",IF(K9&lt;=26,"",IF(K9&lt;=33,"",IF(K9&lt;=40,"/"))))</f>
        <v/>
      </c>
      <c r="P9" s="18" t="str">
        <f t="shared" ref="P9:P33" si="5">IF(K9&gt;24, "ผ่าน","ไม่ผ่าน")</f>
        <v>ไม่ผ่าน</v>
      </c>
    </row>
    <row r="10" spans="1:16" ht="21" thickBot="1" x14ac:dyDescent="0.25">
      <c r="A10" s="19">
        <v>3</v>
      </c>
      <c r="B10" s="22" t="s">
        <v>503</v>
      </c>
      <c r="C10" s="23" t="s">
        <v>568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22" t="s">
        <v>569</v>
      </c>
      <c r="C11" s="23" t="s">
        <v>570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22" t="s">
        <v>571</v>
      </c>
      <c r="C12" s="23" t="s">
        <v>572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22" t="s">
        <v>573</v>
      </c>
      <c r="C13" s="23" t="s">
        <v>574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22" t="s">
        <v>575</v>
      </c>
      <c r="C14" s="23" t="s">
        <v>574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22" t="s">
        <v>576</v>
      </c>
      <c r="C15" s="23" t="s">
        <v>577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22" t="s">
        <v>578</v>
      </c>
      <c r="C16" s="23" t="s">
        <v>579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26" t="s">
        <v>580</v>
      </c>
      <c r="C17" s="27" t="s">
        <v>581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22" t="s">
        <v>582</v>
      </c>
      <c r="C18" s="23" t="s">
        <v>583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22" t="s">
        <v>584</v>
      </c>
      <c r="C19" s="23" t="s">
        <v>585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22" t="s">
        <v>586</v>
      </c>
      <c r="C20" s="23" t="s">
        <v>587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22" t="s">
        <v>588</v>
      </c>
      <c r="C21" s="23" t="s">
        <v>589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22" t="s">
        <v>590</v>
      </c>
      <c r="C22" s="23" t="s">
        <v>591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22" t="s">
        <v>592</v>
      </c>
      <c r="C23" s="23" t="s">
        <v>593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22" t="s">
        <v>594</v>
      </c>
      <c r="C24" s="23" t="s">
        <v>595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22" t="s">
        <v>596</v>
      </c>
      <c r="C25" s="23" t="s">
        <v>597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22" t="s">
        <v>598</v>
      </c>
      <c r="C26" s="23" t="s">
        <v>599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22" t="s">
        <v>600</v>
      </c>
      <c r="C27" s="23" t="s">
        <v>601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22" t="s">
        <v>602</v>
      </c>
      <c r="C28" s="23" t="s">
        <v>603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19">
        <v>22</v>
      </c>
      <c r="B29" s="22" t="s">
        <v>604</v>
      </c>
      <c r="C29" s="23" t="s">
        <v>605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19">
        <v>23</v>
      </c>
      <c r="B30" s="22" t="s">
        <v>380</v>
      </c>
      <c r="C30" s="23" t="s">
        <v>606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19">
        <v>24</v>
      </c>
      <c r="B31" s="22" t="s">
        <v>607</v>
      </c>
      <c r="C31" s="23" t="s">
        <v>608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1" thickBot="1" x14ac:dyDescent="0.25">
      <c r="A32" s="19">
        <v>25</v>
      </c>
      <c r="B32" s="22" t="s">
        <v>609</v>
      </c>
      <c r="C32" s="23" t="s">
        <v>610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1" thickBot="1" x14ac:dyDescent="0.25">
      <c r="A33" s="19">
        <v>26</v>
      </c>
      <c r="B33" s="22" t="s">
        <v>611</v>
      </c>
      <c r="C33" s="23" t="s">
        <v>282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0.25" x14ac:dyDescent="0.2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3" t="s">
        <v>20</v>
      </c>
      <c r="O34" s="43"/>
      <c r="P34" s="2">
        <f>COUNTIF(P8:P33,"ผ่าน")</f>
        <v>0</v>
      </c>
    </row>
    <row r="35" spans="1:16" ht="20.25" x14ac:dyDescent="0.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3" t="s">
        <v>21</v>
      </c>
      <c r="O35" s="43"/>
      <c r="P35" s="2">
        <f>COUNTIF(P8:P33,"ไม่ผ่าน")</f>
        <v>26</v>
      </c>
    </row>
    <row r="36" spans="1:16" ht="20.25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3"/>
    </row>
    <row r="37" spans="1:16" ht="20.25" x14ac:dyDescent="0.2">
      <c r="A37" s="34" t="s">
        <v>22</v>
      </c>
      <c r="B37" s="34"/>
      <c r="C37" s="34"/>
      <c r="D37" s="34"/>
      <c r="E37" s="34"/>
      <c r="F37" s="6"/>
      <c r="G37" s="6"/>
      <c r="H37" s="6"/>
      <c r="I37" s="6"/>
      <c r="J37" s="6"/>
      <c r="K37" s="6"/>
      <c r="L37" s="6"/>
      <c r="M37" s="6"/>
      <c r="N37" s="6"/>
      <c r="O37" s="6"/>
      <c r="P37" s="3"/>
    </row>
    <row r="38" spans="1:16" ht="20.25" x14ac:dyDescent="0.25">
      <c r="A38" s="6"/>
      <c r="B38" s="6"/>
      <c r="C38" s="6"/>
      <c r="D38" s="6"/>
      <c r="E38" s="7"/>
      <c r="F38" s="8" t="s">
        <v>38</v>
      </c>
      <c r="G38" s="7"/>
      <c r="H38" s="6"/>
      <c r="I38" s="6"/>
      <c r="J38" s="6"/>
      <c r="K38" s="6"/>
      <c r="L38" s="7"/>
      <c r="M38" s="6"/>
      <c r="N38" s="6"/>
      <c r="O38" s="6"/>
      <c r="P38" s="3"/>
    </row>
    <row r="39" spans="1:16" ht="20.25" x14ac:dyDescent="0.25">
      <c r="A39" s="6"/>
      <c r="B39" s="6"/>
      <c r="C39" s="6"/>
      <c r="D39" s="6"/>
      <c r="E39" s="7"/>
      <c r="F39" s="8" t="s">
        <v>39</v>
      </c>
      <c r="G39" s="7"/>
      <c r="H39" s="6"/>
      <c r="I39" s="6"/>
      <c r="J39" s="6"/>
      <c r="K39" s="6"/>
      <c r="L39" s="6"/>
      <c r="M39" s="6"/>
      <c r="N39" s="6"/>
      <c r="O39" s="6"/>
      <c r="P39" s="3"/>
    </row>
    <row r="40" spans="1:16" ht="20.25" x14ac:dyDescent="0.25">
      <c r="A40" s="6"/>
      <c r="B40" s="6"/>
      <c r="C40" s="6"/>
      <c r="D40" s="6"/>
      <c r="E40" s="7"/>
      <c r="F40" s="8" t="s">
        <v>36</v>
      </c>
      <c r="G40" s="7"/>
      <c r="H40" s="6"/>
      <c r="I40" s="6"/>
      <c r="J40" s="6"/>
      <c r="K40" s="6"/>
      <c r="L40" s="6"/>
      <c r="M40" s="6"/>
      <c r="N40" s="6"/>
      <c r="O40" s="6"/>
      <c r="P40" s="3"/>
    </row>
    <row r="41" spans="1:16" ht="20.25" x14ac:dyDescent="0.25">
      <c r="A41" s="6"/>
      <c r="B41" s="6"/>
      <c r="C41" s="6"/>
      <c r="D41" s="6"/>
      <c r="E41" s="7"/>
      <c r="F41" s="8"/>
      <c r="G41" s="7"/>
      <c r="H41" s="6"/>
      <c r="I41" s="6"/>
      <c r="J41" s="6"/>
      <c r="K41" s="6"/>
      <c r="L41" s="6"/>
      <c r="M41" s="6"/>
      <c r="N41" s="6"/>
      <c r="O41" s="6"/>
      <c r="P41" s="3"/>
    </row>
    <row r="42" spans="1:16" ht="20.25" x14ac:dyDescent="0.3">
      <c r="A42" s="36" t="s">
        <v>23</v>
      </c>
      <c r="B42" s="37"/>
      <c r="C42" s="21" t="s">
        <v>29</v>
      </c>
      <c r="D42" s="35" t="s">
        <v>24</v>
      </c>
      <c r="E42" s="35"/>
      <c r="F42" s="35"/>
      <c r="G42" s="35" t="s">
        <v>25</v>
      </c>
      <c r="H42" s="35"/>
      <c r="I42" s="35"/>
      <c r="J42" s="10"/>
      <c r="K42" s="10"/>
      <c r="L42" s="10"/>
      <c r="M42" s="10"/>
      <c r="N42" s="10"/>
      <c r="O42" s="10"/>
      <c r="P42" s="4"/>
    </row>
    <row r="43" spans="1:16" ht="20.25" x14ac:dyDescent="0.3">
      <c r="A43" s="38"/>
      <c r="B43" s="39"/>
      <c r="C43" s="19" t="s">
        <v>30</v>
      </c>
      <c r="D43" s="33" t="s">
        <v>26</v>
      </c>
      <c r="E43" s="33"/>
      <c r="F43" s="33"/>
      <c r="G43" s="33">
        <f>COUNTIF(L8:L33,"/")</f>
        <v>26</v>
      </c>
      <c r="H43" s="33"/>
      <c r="I43" s="33"/>
      <c r="J43" s="10"/>
      <c r="K43" s="10"/>
      <c r="L43" s="10"/>
      <c r="M43" s="10"/>
      <c r="N43" s="10"/>
      <c r="O43" s="10"/>
      <c r="P43" s="4"/>
    </row>
    <row r="44" spans="1:16" ht="20.25" x14ac:dyDescent="0.3">
      <c r="A44" s="38"/>
      <c r="B44" s="39"/>
      <c r="C44" s="19" t="s">
        <v>31</v>
      </c>
      <c r="D44" s="33" t="s">
        <v>27</v>
      </c>
      <c r="E44" s="33"/>
      <c r="F44" s="33"/>
      <c r="G44" s="33">
        <f>COUNTIF(M8:M33,"/")</f>
        <v>0</v>
      </c>
      <c r="H44" s="33"/>
      <c r="I44" s="33"/>
      <c r="J44" s="10"/>
      <c r="K44" s="10"/>
      <c r="L44" s="10"/>
      <c r="M44" s="10"/>
      <c r="N44" s="10"/>
      <c r="O44" s="10"/>
      <c r="P44" s="4"/>
    </row>
    <row r="45" spans="1:16" ht="20.25" x14ac:dyDescent="0.3">
      <c r="A45" s="38"/>
      <c r="B45" s="39"/>
      <c r="C45" s="19" t="s">
        <v>32</v>
      </c>
      <c r="D45" s="33" t="s">
        <v>28</v>
      </c>
      <c r="E45" s="33"/>
      <c r="F45" s="33"/>
      <c r="G45" s="33">
        <f>COUNTIF(N8:N33,"/")</f>
        <v>0</v>
      </c>
      <c r="H45" s="33"/>
      <c r="I45" s="33"/>
      <c r="J45" s="10"/>
      <c r="K45" s="10"/>
      <c r="L45" s="10"/>
      <c r="M45" s="10"/>
      <c r="N45" s="10"/>
      <c r="O45" s="10"/>
      <c r="P45" s="4"/>
    </row>
    <row r="46" spans="1:16" ht="20.25" x14ac:dyDescent="0.3">
      <c r="A46" s="40"/>
      <c r="B46" s="41"/>
      <c r="C46" s="19" t="s">
        <v>33</v>
      </c>
      <c r="D46" s="33" t="s">
        <v>35</v>
      </c>
      <c r="E46" s="33"/>
      <c r="F46" s="33"/>
      <c r="G46" s="33">
        <f>COUNTIF(O8:O33,"/")</f>
        <v>0</v>
      </c>
      <c r="H46" s="33"/>
      <c r="I46" s="33"/>
      <c r="J46" s="10"/>
      <c r="K46" s="10"/>
      <c r="L46" s="10"/>
      <c r="M46" s="10"/>
      <c r="N46" s="10"/>
      <c r="O46" s="10"/>
      <c r="P46" s="4"/>
    </row>
    <row r="47" spans="1:16" ht="19.5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6" ht="19.5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19.5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  <mergeCell ref="A34:M35"/>
    <mergeCell ref="N34:O34"/>
    <mergeCell ref="N35:O35"/>
    <mergeCell ref="H6:H7"/>
    <mergeCell ref="I6:I7"/>
    <mergeCell ref="J6:J7"/>
    <mergeCell ref="A37:E37"/>
    <mergeCell ref="A42:B46"/>
    <mergeCell ref="D42:F42"/>
    <mergeCell ref="G42:I42"/>
    <mergeCell ref="D43:F43"/>
    <mergeCell ref="G43:I43"/>
    <mergeCell ref="D44:F44"/>
    <mergeCell ref="G44:I44"/>
    <mergeCell ref="D45:F45"/>
    <mergeCell ref="G45:I45"/>
    <mergeCell ref="D46:F46"/>
    <mergeCell ref="G46:I4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20.25" x14ac:dyDescent="0.3">
      <c r="A2" s="46" t="s">
        <v>760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20.25" x14ac:dyDescent="0.3">
      <c r="A3" s="46" t="s">
        <v>37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47" t="s">
        <v>2</v>
      </c>
      <c r="B5" s="47" t="s">
        <v>3</v>
      </c>
      <c r="C5" s="47" t="s">
        <v>4</v>
      </c>
      <c r="D5" s="47" t="s">
        <v>5</v>
      </c>
      <c r="E5" s="47"/>
      <c r="F5" s="47"/>
      <c r="G5" s="47"/>
      <c r="H5" s="47"/>
      <c r="I5" s="47"/>
      <c r="J5" s="47"/>
      <c r="K5" s="47"/>
      <c r="L5" s="47" t="s">
        <v>6</v>
      </c>
      <c r="M5" s="48"/>
      <c r="N5" s="48"/>
      <c r="O5" s="48"/>
      <c r="P5" s="44" t="s">
        <v>7</v>
      </c>
    </row>
    <row r="6" spans="1:16" ht="20.25" customHeight="1" x14ac:dyDescent="0.2">
      <c r="A6" s="47"/>
      <c r="B6" s="47"/>
      <c r="C6" s="47"/>
      <c r="D6" s="44" t="s">
        <v>8</v>
      </c>
      <c r="E6" s="44" t="s">
        <v>9</v>
      </c>
      <c r="F6" s="44" t="s">
        <v>10</v>
      </c>
      <c r="G6" s="44" t="s">
        <v>11</v>
      </c>
      <c r="H6" s="44" t="s">
        <v>12</v>
      </c>
      <c r="I6" s="45" t="s">
        <v>13</v>
      </c>
      <c r="J6" s="45" t="s">
        <v>14</v>
      </c>
      <c r="K6" s="44" t="s">
        <v>15</v>
      </c>
      <c r="L6" s="44" t="s">
        <v>16</v>
      </c>
      <c r="M6" s="47" t="s">
        <v>17</v>
      </c>
      <c r="N6" s="47"/>
      <c r="O6" s="47"/>
      <c r="P6" s="44"/>
    </row>
    <row r="7" spans="1:16" ht="225" customHeight="1" x14ac:dyDescent="0.2">
      <c r="A7" s="47"/>
      <c r="B7" s="47"/>
      <c r="C7" s="47"/>
      <c r="D7" s="44"/>
      <c r="E7" s="44"/>
      <c r="F7" s="44"/>
      <c r="G7" s="44"/>
      <c r="H7" s="44"/>
      <c r="I7" s="45"/>
      <c r="J7" s="45"/>
      <c r="K7" s="44"/>
      <c r="L7" s="44"/>
      <c r="M7" s="20" t="s">
        <v>18</v>
      </c>
      <c r="N7" s="20" t="s">
        <v>19</v>
      </c>
      <c r="O7" s="20" t="s">
        <v>34</v>
      </c>
      <c r="P7" s="44"/>
    </row>
    <row r="8" spans="1:16" ht="21" thickBot="1" x14ac:dyDescent="0.25">
      <c r="A8" s="19">
        <v>1</v>
      </c>
      <c r="B8" s="22" t="s">
        <v>612</v>
      </c>
      <c r="C8" s="23" t="s">
        <v>613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22" t="s">
        <v>614</v>
      </c>
      <c r="C9" s="23" t="s">
        <v>615</v>
      </c>
      <c r="D9" s="19"/>
      <c r="E9" s="19"/>
      <c r="F9" s="19"/>
      <c r="G9" s="19"/>
      <c r="H9" s="19"/>
      <c r="I9" s="19"/>
      <c r="J9" s="19"/>
      <c r="K9" s="19">
        <f t="shared" ref="K9:K43" si="0">D9+E9+F9+G9+H9+I9+J9</f>
        <v>0</v>
      </c>
      <c r="L9" s="18" t="str">
        <f t="shared" ref="L9:L43" si="1">IF(K9&lt;=19,"/",IF(K9&lt;=26,"",IF(G9&lt;=33,"",IF(K9&lt;=40,""))))</f>
        <v>/</v>
      </c>
      <c r="M9" s="18" t="str">
        <f t="shared" ref="M9:M43" si="2">IF(K9&lt;=19,"",IF(K9&lt;=26,"/",IF(K9&lt;=33,"",IF(K9&lt;=40,""))))</f>
        <v/>
      </c>
      <c r="N9" s="18" t="str">
        <f t="shared" ref="N9:N43" si="3">IF(K9&lt;=19,"",IF(K9&lt;=26,"",IF(K9&lt;=33,"/",IF(K9&lt;=40,""))))</f>
        <v/>
      </c>
      <c r="O9" s="18" t="str">
        <f t="shared" ref="O9:O43" si="4">IF(K9&lt;=19,"",IF(K9&lt;=26,"",IF(K9&lt;=33,"",IF(K9&lt;=40,"/"))))</f>
        <v/>
      </c>
      <c r="P9" s="18" t="str">
        <f t="shared" ref="P9:P43" si="5">IF(K9&gt;24, "ผ่าน","ไม่ผ่าน")</f>
        <v>ไม่ผ่าน</v>
      </c>
    </row>
    <row r="10" spans="1:16" ht="21" thickBot="1" x14ac:dyDescent="0.25">
      <c r="A10" s="19">
        <v>3</v>
      </c>
      <c r="B10" s="22" t="s">
        <v>616</v>
      </c>
      <c r="C10" s="23" t="s">
        <v>570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22" t="s">
        <v>617</v>
      </c>
      <c r="C11" s="23" t="s">
        <v>618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22" t="s">
        <v>619</v>
      </c>
      <c r="C12" s="23" t="s">
        <v>620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22" t="s">
        <v>621</v>
      </c>
      <c r="C13" s="23" t="s">
        <v>622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22" t="s">
        <v>623</v>
      </c>
      <c r="C14" s="23" t="s">
        <v>624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22" t="s">
        <v>625</v>
      </c>
      <c r="C15" s="23" t="s">
        <v>626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22" t="s">
        <v>627</v>
      </c>
      <c r="C16" s="23" t="s">
        <v>628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22" t="s">
        <v>629</v>
      </c>
      <c r="C17" s="23" t="s">
        <v>630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22" t="s">
        <v>631</v>
      </c>
      <c r="C18" s="23" t="s">
        <v>632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26" t="s">
        <v>633</v>
      </c>
      <c r="C19" s="27" t="s">
        <v>634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22" t="s">
        <v>635</v>
      </c>
      <c r="C20" s="23" t="s">
        <v>636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22" t="s">
        <v>637</v>
      </c>
      <c r="C21" s="23" t="s">
        <v>638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22" t="s">
        <v>639</v>
      </c>
      <c r="C22" s="23" t="s">
        <v>640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22" t="s">
        <v>641</v>
      </c>
      <c r="C23" s="23" t="s">
        <v>642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22" t="s">
        <v>643</v>
      </c>
      <c r="C24" s="23" t="s">
        <v>644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22" t="s">
        <v>645</v>
      </c>
      <c r="C25" s="23" t="s">
        <v>646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22" t="s">
        <v>647</v>
      </c>
      <c r="C26" s="23" t="s">
        <v>648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22" t="s">
        <v>80</v>
      </c>
      <c r="C27" s="23" t="s">
        <v>649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22" t="s">
        <v>149</v>
      </c>
      <c r="C28" s="23" t="s">
        <v>650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19">
        <v>22</v>
      </c>
      <c r="B29" s="22" t="s">
        <v>651</v>
      </c>
      <c r="C29" s="23" t="s">
        <v>652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19">
        <v>23</v>
      </c>
      <c r="B30" s="22" t="s">
        <v>653</v>
      </c>
      <c r="C30" s="23" t="s">
        <v>654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19">
        <v>24</v>
      </c>
      <c r="B31" s="22" t="s">
        <v>462</v>
      </c>
      <c r="C31" s="23" t="s">
        <v>655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1" thickBot="1" x14ac:dyDescent="0.25">
      <c r="A32" s="19">
        <v>25</v>
      </c>
      <c r="B32" s="22" t="s">
        <v>656</v>
      </c>
      <c r="C32" s="23" t="s">
        <v>657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1" thickBot="1" x14ac:dyDescent="0.25">
      <c r="A33" s="19">
        <v>26</v>
      </c>
      <c r="B33" s="22" t="s">
        <v>427</v>
      </c>
      <c r="C33" s="23" t="s">
        <v>658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1" thickBot="1" x14ac:dyDescent="0.25">
      <c r="A34" s="19">
        <v>27</v>
      </c>
      <c r="B34" s="22" t="s">
        <v>659</v>
      </c>
      <c r="C34" s="23" t="s">
        <v>660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1" thickBot="1" x14ac:dyDescent="0.25">
      <c r="A35" s="19">
        <v>28</v>
      </c>
      <c r="B35" s="22" t="s">
        <v>661</v>
      </c>
      <c r="C35" s="23" t="s">
        <v>317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1" thickBot="1" x14ac:dyDescent="0.25">
      <c r="A36" s="19">
        <v>29</v>
      </c>
      <c r="B36" s="22" t="s">
        <v>125</v>
      </c>
      <c r="C36" s="23" t="s">
        <v>282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1" thickBot="1" x14ac:dyDescent="0.25">
      <c r="A37" s="19">
        <v>30</v>
      </c>
      <c r="B37" s="22" t="s">
        <v>662</v>
      </c>
      <c r="C37" s="23" t="s">
        <v>663</v>
      </c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1" thickBot="1" x14ac:dyDescent="0.25">
      <c r="A38" s="19">
        <v>31</v>
      </c>
      <c r="B38" s="22" t="s">
        <v>656</v>
      </c>
      <c r="C38" s="23" t="s">
        <v>664</v>
      </c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1" thickBot="1" x14ac:dyDescent="0.25">
      <c r="A39" s="19">
        <v>32</v>
      </c>
      <c r="B39" s="22" t="s">
        <v>665</v>
      </c>
      <c r="C39" s="23" t="s">
        <v>666</v>
      </c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1" thickBot="1" x14ac:dyDescent="0.25">
      <c r="A40" s="19">
        <v>33</v>
      </c>
      <c r="B40" s="22" t="s">
        <v>667</v>
      </c>
      <c r="C40" s="23" t="s">
        <v>668</v>
      </c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1" thickBot="1" x14ac:dyDescent="0.25">
      <c r="A41" s="19">
        <v>34</v>
      </c>
      <c r="B41" s="22" t="s">
        <v>669</v>
      </c>
      <c r="C41" s="23" t="s">
        <v>670</v>
      </c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18" t="str">
        <f t="shared" si="1"/>
        <v>/</v>
      </c>
      <c r="M41" s="18" t="str">
        <f t="shared" si="2"/>
        <v/>
      </c>
      <c r="N41" s="18" t="str">
        <f t="shared" si="3"/>
        <v/>
      </c>
      <c r="O41" s="18" t="str">
        <f t="shared" si="4"/>
        <v/>
      </c>
      <c r="P41" s="18" t="str">
        <f t="shared" si="5"/>
        <v>ไม่ผ่าน</v>
      </c>
    </row>
    <row r="42" spans="1:16" ht="21" thickBot="1" x14ac:dyDescent="0.25">
      <c r="A42" s="19">
        <v>35</v>
      </c>
      <c r="B42" s="22" t="s">
        <v>671</v>
      </c>
      <c r="C42" s="23" t="s">
        <v>672</v>
      </c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18" t="str">
        <f t="shared" si="1"/>
        <v>/</v>
      </c>
      <c r="M42" s="18" t="str">
        <f t="shared" si="2"/>
        <v/>
      </c>
      <c r="N42" s="18" t="str">
        <f t="shared" si="3"/>
        <v/>
      </c>
      <c r="O42" s="18" t="str">
        <f t="shared" si="4"/>
        <v/>
      </c>
      <c r="P42" s="18" t="str">
        <f t="shared" si="5"/>
        <v>ไม่ผ่าน</v>
      </c>
    </row>
    <row r="43" spans="1:16" ht="21" thickBot="1" x14ac:dyDescent="0.25">
      <c r="A43" s="19">
        <v>36</v>
      </c>
      <c r="B43" s="22" t="s">
        <v>673</v>
      </c>
      <c r="C43" s="23" t="s">
        <v>674</v>
      </c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18" t="str">
        <f t="shared" si="1"/>
        <v>/</v>
      </c>
      <c r="M43" s="18" t="str">
        <f t="shared" si="2"/>
        <v/>
      </c>
      <c r="N43" s="18" t="str">
        <f t="shared" si="3"/>
        <v/>
      </c>
      <c r="O43" s="18" t="str">
        <f t="shared" si="4"/>
        <v/>
      </c>
      <c r="P43" s="18" t="str">
        <f t="shared" si="5"/>
        <v>ไม่ผ่าน</v>
      </c>
    </row>
    <row r="44" spans="1:16" ht="20.25" x14ac:dyDescent="0.2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3" t="s">
        <v>20</v>
      </c>
      <c r="O44" s="43"/>
      <c r="P44" s="2">
        <f>COUNTIF(P8:P43,"ผ่าน")</f>
        <v>0</v>
      </c>
    </row>
    <row r="45" spans="1:16" ht="20.25" x14ac:dyDescent="0.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 t="s">
        <v>21</v>
      </c>
      <c r="O45" s="43"/>
      <c r="P45" s="2">
        <f>COUNTIF(P8:P43,"ไม่ผ่าน")</f>
        <v>36</v>
      </c>
    </row>
    <row r="46" spans="1:16" ht="20.25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3"/>
    </row>
    <row r="47" spans="1:16" ht="20.25" x14ac:dyDescent="0.2">
      <c r="A47" s="34" t="s">
        <v>22</v>
      </c>
      <c r="B47" s="34"/>
      <c r="C47" s="34"/>
      <c r="D47" s="34"/>
      <c r="E47" s="34"/>
      <c r="F47" s="6"/>
      <c r="G47" s="6"/>
      <c r="H47" s="6"/>
      <c r="I47" s="6"/>
      <c r="J47" s="6"/>
      <c r="K47" s="6"/>
      <c r="L47" s="6"/>
      <c r="M47" s="6"/>
      <c r="N47" s="6"/>
      <c r="O47" s="6"/>
      <c r="P47" s="3"/>
    </row>
    <row r="48" spans="1:16" ht="20.25" x14ac:dyDescent="0.25">
      <c r="A48" s="6"/>
      <c r="B48" s="6"/>
      <c r="C48" s="6"/>
      <c r="D48" s="6"/>
      <c r="E48" s="7"/>
      <c r="F48" s="8" t="s">
        <v>38</v>
      </c>
      <c r="G48" s="7"/>
      <c r="H48" s="6"/>
      <c r="I48" s="6"/>
      <c r="J48" s="6"/>
      <c r="K48" s="6"/>
      <c r="L48" s="7"/>
      <c r="M48" s="6"/>
      <c r="N48" s="6"/>
      <c r="O48" s="6"/>
      <c r="P48" s="3"/>
    </row>
    <row r="49" spans="1:16" ht="20.25" x14ac:dyDescent="0.25">
      <c r="A49" s="6"/>
      <c r="B49" s="6"/>
      <c r="C49" s="6"/>
      <c r="D49" s="6"/>
      <c r="E49" s="7"/>
      <c r="F49" s="8" t="s">
        <v>39</v>
      </c>
      <c r="G49" s="7"/>
      <c r="H49" s="6"/>
      <c r="I49" s="6"/>
      <c r="J49" s="6"/>
      <c r="K49" s="6"/>
      <c r="L49" s="6"/>
      <c r="M49" s="6"/>
      <c r="N49" s="6"/>
      <c r="O49" s="6"/>
      <c r="P49" s="3"/>
    </row>
    <row r="50" spans="1:16" ht="20.25" x14ac:dyDescent="0.25">
      <c r="A50" s="6"/>
      <c r="B50" s="6"/>
      <c r="C50" s="6"/>
      <c r="D50" s="6"/>
      <c r="E50" s="7"/>
      <c r="F50" s="8" t="s">
        <v>36</v>
      </c>
      <c r="G50" s="7"/>
      <c r="H50" s="6"/>
      <c r="I50" s="6"/>
      <c r="J50" s="6"/>
      <c r="K50" s="6"/>
      <c r="L50" s="6"/>
      <c r="M50" s="6"/>
      <c r="N50" s="6"/>
      <c r="O50" s="6"/>
      <c r="P50" s="3"/>
    </row>
    <row r="51" spans="1:16" ht="20.25" x14ac:dyDescent="0.25">
      <c r="A51" s="6"/>
      <c r="B51" s="6"/>
      <c r="C51" s="6"/>
      <c r="D51" s="6"/>
      <c r="E51" s="7"/>
      <c r="F51" s="8"/>
      <c r="G51" s="7"/>
      <c r="H51" s="6"/>
      <c r="I51" s="6"/>
      <c r="J51" s="6"/>
      <c r="K51" s="6"/>
      <c r="L51" s="6"/>
      <c r="M51" s="6"/>
      <c r="N51" s="6"/>
      <c r="O51" s="6"/>
      <c r="P51" s="3"/>
    </row>
    <row r="52" spans="1:16" ht="20.25" x14ac:dyDescent="0.3">
      <c r="A52" s="36" t="s">
        <v>23</v>
      </c>
      <c r="B52" s="37"/>
      <c r="C52" s="21" t="s">
        <v>29</v>
      </c>
      <c r="D52" s="35" t="s">
        <v>24</v>
      </c>
      <c r="E52" s="35"/>
      <c r="F52" s="35"/>
      <c r="G52" s="35" t="s">
        <v>25</v>
      </c>
      <c r="H52" s="35"/>
      <c r="I52" s="35"/>
      <c r="J52" s="10"/>
      <c r="K52" s="10"/>
      <c r="L52" s="10"/>
      <c r="M52" s="10"/>
      <c r="N52" s="10"/>
      <c r="O52" s="10"/>
      <c r="P52" s="4"/>
    </row>
    <row r="53" spans="1:16" ht="20.25" x14ac:dyDescent="0.3">
      <c r="A53" s="38"/>
      <c r="B53" s="39"/>
      <c r="C53" s="19" t="s">
        <v>30</v>
      </c>
      <c r="D53" s="33" t="s">
        <v>26</v>
      </c>
      <c r="E53" s="33"/>
      <c r="F53" s="33"/>
      <c r="G53" s="33">
        <f>COUNTIF(L8:L43,"/")</f>
        <v>36</v>
      </c>
      <c r="H53" s="33"/>
      <c r="I53" s="33"/>
      <c r="J53" s="10"/>
      <c r="K53" s="10"/>
      <c r="L53" s="10"/>
      <c r="M53" s="10"/>
      <c r="N53" s="10"/>
      <c r="O53" s="10"/>
      <c r="P53" s="4"/>
    </row>
    <row r="54" spans="1:16" ht="20.25" x14ac:dyDescent="0.3">
      <c r="A54" s="38"/>
      <c r="B54" s="39"/>
      <c r="C54" s="19" t="s">
        <v>31</v>
      </c>
      <c r="D54" s="33" t="s">
        <v>27</v>
      </c>
      <c r="E54" s="33"/>
      <c r="F54" s="33"/>
      <c r="G54" s="33">
        <f>COUNTIF(M8:M43,"/")</f>
        <v>0</v>
      </c>
      <c r="H54" s="33"/>
      <c r="I54" s="33"/>
      <c r="J54" s="10"/>
      <c r="K54" s="10"/>
      <c r="L54" s="10"/>
      <c r="M54" s="10"/>
      <c r="N54" s="10"/>
      <c r="O54" s="10"/>
      <c r="P54" s="4"/>
    </row>
    <row r="55" spans="1:16" ht="20.25" x14ac:dyDescent="0.3">
      <c r="A55" s="38"/>
      <c r="B55" s="39"/>
      <c r="C55" s="19" t="s">
        <v>32</v>
      </c>
      <c r="D55" s="33" t="s">
        <v>28</v>
      </c>
      <c r="E55" s="33"/>
      <c r="F55" s="33"/>
      <c r="G55" s="33">
        <f>COUNTIF(N8:N43,"/")</f>
        <v>0</v>
      </c>
      <c r="H55" s="33"/>
      <c r="I55" s="33"/>
      <c r="J55" s="10"/>
      <c r="K55" s="10"/>
      <c r="L55" s="10"/>
      <c r="M55" s="10"/>
      <c r="N55" s="10"/>
      <c r="O55" s="10"/>
      <c r="P55" s="4"/>
    </row>
    <row r="56" spans="1:16" ht="20.25" x14ac:dyDescent="0.3">
      <c r="A56" s="40"/>
      <c r="B56" s="41"/>
      <c r="C56" s="19" t="s">
        <v>33</v>
      </c>
      <c r="D56" s="33" t="s">
        <v>35</v>
      </c>
      <c r="E56" s="33"/>
      <c r="F56" s="33"/>
      <c r="G56" s="33">
        <f>COUNTIF(O8:O43,"/")</f>
        <v>0</v>
      </c>
      <c r="H56" s="33"/>
      <c r="I56" s="33"/>
      <c r="J56" s="10"/>
      <c r="K56" s="10"/>
      <c r="L56" s="10"/>
      <c r="M56" s="10"/>
      <c r="N56" s="10"/>
      <c r="O56" s="10"/>
      <c r="P56" s="4"/>
    </row>
    <row r="57" spans="1:16" ht="19.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6" ht="19.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6" ht="19.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  <mergeCell ref="N44:O44"/>
    <mergeCell ref="H6:H7"/>
    <mergeCell ref="I6:I7"/>
    <mergeCell ref="J6:J7"/>
    <mergeCell ref="A44:M45"/>
    <mergeCell ref="N45:O45"/>
    <mergeCell ref="A47:E47"/>
    <mergeCell ref="A52:B56"/>
    <mergeCell ref="D52:F52"/>
    <mergeCell ref="G52:I52"/>
    <mergeCell ref="D53:F53"/>
    <mergeCell ref="G53:I53"/>
    <mergeCell ref="D54:F54"/>
    <mergeCell ref="G54:I54"/>
    <mergeCell ref="D55:F55"/>
    <mergeCell ref="G55:I55"/>
    <mergeCell ref="D56:F56"/>
    <mergeCell ref="G56:I5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2019-12-31T04:16:00Z</cp:lastPrinted>
  <dcterms:created xsi:type="dcterms:W3CDTF">2019-12-31T03:10:46Z</dcterms:created>
  <dcterms:modified xsi:type="dcterms:W3CDTF">2020-12-15T12:36:37Z</dcterms:modified>
</cp:coreProperties>
</file>