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9030" yWindow="1530" windowWidth="13815" windowHeight="10755" tabRatio="813" activeTab="10"/>
  </bookViews>
  <sheets>
    <sheet name="ห้อง1" sheetId="133" r:id="rId1"/>
    <sheet name="ห้อง2" sheetId="147" r:id="rId2"/>
    <sheet name="ห้อง3" sheetId="144" r:id="rId3"/>
    <sheet name="ห้อง4" sheetId="139" r:id="rId4"/>
    <sheet name="ห้อง5" sheetId="145" r:id="rId5"/>
    <sheet name="ห้อง6" sheetId="140" r:id="rId6"/>
    <sheet name="ห้อง7" sheetId="141" r:id="rId7"/>
    <sheet name="ห้อง8" sheetId="142" r:id="rId8"/>
    <sheet name="ห้อง9" sheetId="137" r:id="rId9"/>
    <sheet name="ห้อง10" sheetId="138" r:id="rId10"/>
    <sheet name="ห้อง11" sheetId="146" r:id="rId11"/>
  </sheets>
  <definedNames>
    <definedName name="_xlnm._FilterDatabase" localSheetId="0" hidden="1">ห้อง1!$B$7:$C$37</definedName>
    <definedName name="_xlnm._FilterDatabase" localSheetId="9" hidden="1">ห้อง10!$B$7:$C$27</definedName>
    <definedName name="_xlnm._FilterDatabase" localSheetId="10" hidden="1">ห้อง11!$B$7:$C$27</definedName>
    <definedName name="_xlnm._FilterDatabase" localSheetId="1" hidden="1">ห้อง2!$B$7:$C$30</definedName>
    <definedName name="_xlnm._FilterDatabase" localSheetId="2" hidden="1">ห้อง3!$B$7:$C$30</definedName>
    <definedName name="_xlnm._FilterDatabase" localSheetId="3" hidden="1">ห้อง4!$B$7:$C$29</definedName>
    <definedName name="_xlnm._FilterDatabase" localSheetId="4" hidden="1">ห้อง5!$B$7:$C$20</definedName>
    <definedName name="_xlnm._FilterDatabase" localSheetId="5" hidden="1">ห้อง6!$B$7:$C$29</definedName>
    <definedName name="_xlnm._FilterDatabase" localSheetId="6" hidden="1">ห้อง7!$B$7:$C$30</definedName>
    <definedName name="_xlnm._FilterDatabase" localSheetId="7" hidden="1">ห้อง8!$B$7:$C$30</definedName>
    <definedName name="_xlnm._FilterDatabase" localSheetId="8" hidden="1">ห้อง9!$B$7:$C$30</definedName>
    <definedName name="_xlnm.Print_Titles" localSheetId="0">ห้อง1!$1:$7</definedName>
    <definedName name="_xlnm.Print_Titles" localSheetId="9">ห้อง10!$1:$7</definedName>
    <definedName name="_xlnm.Print_Titles" localSheetId="10">ห้อง11!$1:$7</definedName>
    <definedName name="_xlnm.Print_Titles" localSheetId="1">ห้อง2!$1:$7</definedName>
    <definedName name="_xlnm.Print_Titles" localSheetId="2">ห้อง3!$1:$7</definedName>
    <definedName name="_xlnm.Print_Titles" localSheetId="3">ห้อง4!$1:$7</definedName>
    <definedName name="_xlnm.Print_Titles" localSheetId="4">ห้อง5!$1:$7</definedName>
    <definedName name="_xlnm.Print_Titles" localSheetId="5">ห้อง6!$1:$7</definedName>
    <definedName name="_xlnm.Print_Titles" localSheetId="6">ห้อง7!$1:$7</definedName>
    <definedName name="_xlnm.Print_Titles" localSheetId="7">ห้อง8!$1:$7</definedName>
    <definedName name="_xlnm.Print_Titles" localSheetId="8">ห้อง9!$1:$7</definedName>
  </definedNames>
  <calcPr calcId="145621"/>
</workbook>
</file>

<file path=xl/calcChain.xml><?xml version="1.0" encoding="utf-8"?>
<calcChain xmlns="http://schemas.openxmlformats.org/spreadsheetml/2006/main">
  <c r="E27" i="138" l="1"/>
  <c r="F27" i="138"/>
  <c r="G27" i="138"/>
  <c r="H27" i="138"/>
  <c r="I27" i="138"/>
  <c r="E28" i="138"/>
  <c r="F28" i="138"/>
  <c r="G28" i="138"/>
  <c r="H28" i="138"/>
  <c r="I28" i="138"/>
  <c r="I29" i="146" l="1"/>
  <c r="H29" i="146"/>
  <c r="G29" i="146"/>
  <c r="F29" i="146"/>
  <c r="E29" i="146"/>
  <c r="I28" i="146"/>
  <c r="H28" i="146"/>
  <c r="G28" i="146"/>
  <c r="F28" i="146"/>
  <c r="E28" i="146"/>
  <c r="I27" i="146"/>
  <c r="H27" i="146"/>
  <c r="G27" i="146"/>
  <c r="F27" i="146"/>
  <c r="E27" i="146"/>
  <c r="I26" i="146"/>
  <c r="H26" i="146"/>
  <c r="G26" i="146"/>
  <c r="F26" i="146"/>
  <c r="E26" i="146"/>
  <c r="I25" i="146"/>
  <c r="H25" i="146"/>
  <c r="G25" i="146"/>
  <c r="F25" i="146"/>
  <c r="E25" i="146"/>
  <c r="I24" i="146"/>
  <c r="H24" i="146"/>
  <c r="G24" i="146"/>
  <c r="F24" i="146"/>
  <c r="E24" i="146"/>
  <c r="I23" i="146"/>
  <c r="H23" i="146"/>
  <c r="G23" i="146"/>
  <c r="F23" i="146"/>
  <c r="E23" i="146"/>
  <c r="I22" i="146"/>
  <c r="H22" i="146"/>
  <c r="G22" i="146"/>
  <c r="F22" i="146"/>
  <c r="E22" i="146"/>
  <c r="I21" i="146"/>
  <c r="H21" i="146"/>
  <c r="G21" i="146"/>
  <c r="F21" i="146"/>
  <c r="E21" i="146"/>
  <c r="I20" i="146"/>
  <c r="H20" i="146"/>
  <c r="G20" i="146"/>
  <c r="F20" i="146"/>
  <c r="E20" i="146"/>
  <c r="I19" i="146"/>
  <c r="H19" i="146"/>
  <c r="G19" i="146"/>
  <c r="F19" i="146"/>
  <c r="E19" i="146"/>
  <c r="I18" i="146"/>
  <c r="H18" i="146"/>
  <c r="G18" i="146"/>
  <c r="F18" i="146"/>
  <c r="E18" i="146"/>
  <c r="I17" i="146"/>
  <c r="H17" i="146"/>
  <c r="G17" i="146"/>
  <c r="F17" i="146"/>
  <c r="E17" i="146"/>
  <c r="I16" i="146"/>
  <c r="H16" i="146"/>
  <c r="G16" i="146"/>
  <c r="F16" i="146"/>
  <c r="E16" i="146"/>
  <c r="I15" i="146"/>
  <c r="H15" i="146"/>
  <c r="G15" i="146"/>
  <c r="F15" i="146"/>
  <c r="E15" i="146"/>
  <c r="I14" i="146"/>
  <c r="H14" i="146"/>
  <c r="G14" i="146"/>
  <c r="F14" i="146"/>
  <c r="E14" i="146"/>
  <c r="I13" i="146"/>
  <c r="H13" i="146"/>
  <c r="G13" i="146"/>
  <c r="F13" i="146"/>
  <c r="E13" i="146"/>
  <c r="I12" i="146"/>
  <c r="H12" i="146"/>
  <c r="G12" i="146"/>
  <c r="F12" i="146"/>
  <c r="E12" i="146"/>
  <c r="I11" i="146"/>
  <c r="H11" i="146"/>
  <c r="G11" i="146"/>
  <c r="F11" i="146"/>
  <c r="E11" i="146"/>
  <c r="I10" i="146"/>
  <c r="H10" i="146"/>
  <c r="G10" i="146"/>
  <c r="F10" i="146"/>
  <c r="E10" i="146"/>
  <c r="I9" i="146"/>
  <c r="H9" i="146"/>
  <c r="G9" i="146"/>
  <c r="F9" i="146"/>
  <c r="E9" i="146"/>
  <c r="I8" i="146"/>
  <c r="I31" i="146" s="1"/>
  <c r="H8" i="146"/>
  <c r="G39" i="146" s="1"/>
  <c r="G8" i="146"/>
  <c r="G40" i="146" s="1"/>
  <c r="F8" i="146"/>
  <c r="G41" i="146" s="1"/>
  <c r="E8" i="146"/>
  <c r="G42" i="146" s="1"/>
  <c r="I26" i="138"/>
  <c r="H26" i="138"/>
  <c r="G26" i="138"/>
  <c r="F26" i="138"/>
  <c r="E26" i="138"/>
  <c r="I25" i="138"/>
  <c r="H25" i="138"/>
  <c r="G25" i="138"/>
  <c r="F25" i="138"/>
  <c r="E25" i="138"/>
  <c r="I24" i="138"/>
  <c r="H24" i="138"/>
  <c r="G24" i="138"/>
  <c r="F24" i="138"/>
  <c r="E24" i="138"/>
  <c r="I23" i="138"/>
  <c r="H23" i="138"/>
  <c r="G23" i="138"/>
  <c r="F23" i="138"/>
  <c r="E23" i="138"/>
  <c r="I22" i="138"/>
  <c r="H22" i="138"/>
  <c r="G22" i="138"/>
  <c r="F22" i="138"/>
  <c r="E22" i="138"/>
  <c r="I21" i="138"/>
  <c r="H21" i="138"/>
  <c r="G21" i="138"/>
  <c r="F21" i="138"/>
  <c r="E21" i="138"/>
  <c r="I20" i="138"/>
  <c r="H20" i="138"/>
  <c r="G20" i="138"/>
  <c r="F20" i="138"/>
  <c r="E20" i="138"/>
  <c r="I19" i="138"/>
  <c r="H19" i="138"/>
  <c r="G19" i="138"/>
  <c r="F19" i="138"/>
  <c r="E19" i="138"/>
  <c r="I18" i="138"/>
  <c r="H18" i="138"/>
  <c r="G18" i="138"/>
  <c r="F18" i="138"/>
  <c r="E18" i="138"/>
  <c r="I17" i="138"/>
  <c r="H17" i="138"/>
  <c r="G17" i="138"/>
  <c r="F17" i="138"/>
  <c r="E17" i="138"/>
  <c r="I16" i="138"/>
  <c r="H16" i="138"/>
  <c r="G16" i="138"/>
  <c r="F16" i="138"/>
  <c r="E16" i="138"/>
  <c r="I15" i="138"/>
  <c r="H15" i="138"/>
  <c r="G15" i="138"/>
  <c r="F15" i="138"/>
  <c r="E15" i="138"/>
  <c r="I14" i="138"/>
  <c r="H14" i="138"/>
  <c r="G14" i="138"/>
  <c r="F14" i="138"/>
  <c r="E14" i="138"/>
  <c r="I13" i="138"/>
  <c r="H13" i="138"/>
  <c r="G13" i="138"/>
  <c r="F13" i="138"/>
  <c r="E13" i="138"/>
  <c r="I12" i="138"/>
  <c r="H12" i="138"/>
  <c r="G12" i="138"/>
  <c r="F12" i="138"/>
  <c r="E12" i="138"/>
  <c r="I11" i="138"/>
  <c r="H11" i="138"/>
  <c r="G11" i="138"/>
  <c r="F11" i="138"/>
  <c r="E11" i="138"/>
  <c r="I10" i="138"/>
  <c r="H10" i="138"/>
  <c r="G10" i="138"/>
  <c r="F10" i="138"/>
  <c r="E10" i="138"/>
  <c r="I9" i="138"/>
  <c r="H9" i="138"/>
  <c r="G9" i="138"/>
  <c r="F9" i="138"/>
  <c r="E9" i="138"/>
  <c r="I8" i="138"/>
  <c r="I30" i="138" s="1"/>
  <c r="H8" i="138"/>
  <c r="G38" i="138" s="1"/>
  <c r="G8" i="138"/>
  <c r="F8" i="138"/>
  <c r="G40" i="138" s="1"/>
  <c r="E8" i="138"/>
  <c r="G41" i="138" s="1"/>
  <c r="I44" i="137"/>
  <c r="H44" i="137"/>
  <c r="G44" i="137"/>
  <c r="F44" i="137"/>
  <c r="E44" i="137"/>
  <c r="I43" i="137"/>
  <c r="H43" i="137"/>
  <c r="G43" i="137"/>
  <c r="F43" i="137"/>
  <c r="E43" i="137"/>
  <c r="I42" i="137"/>
  <c r="H42" i="137"/>
  <c r="G42" i="137"/>
  <c r="F42" i="137"/>
  <c r="E42" i="137"/>
  <c r="I41" i="137"/>
  <c r="H41" i="137"/>
  <c r="G41" i="137"/>
  <c r="F41" i="137"/>
  <c r="E41" i="137"/>
  <c r="I40" i="137"/>
  <c r="H40" i="137"/>
  <c r="G40" i="137"/>
  <c r="F40" i="137"/>
  <c r="E40" i="137"/>
  <c r="I39" i="137"/>
  <c r="H39" i="137"/>
  <c r="G39" i="137"/>
  <c r="F39" i="137"/>
  <c r="E39" i="137"/>
  <c r="I38" i="137"/>
  <c r="H38" i="137"/>
  <c r="G38" i="137"/>
  <c r="F38" i="137"/>
  <c r="E38" i="137"/>
  <c r="I37" i="137"/>
  <c r="H37" i="137"/>
  <c r="G37" i="137"/>
  <c r="F37" i="137"/>
  <c r="E37" i="137"/>
  <c r="I36" i="137"/>
  <c r="H36" i="137"/>
  <c r="G36" i="137"/>
  <c r="F36" i="137"/>
  <c r="E36" i="137"/>
  <c r="I35" i="137"/>
  <c r="H35" i="137"/>
  <c r="G35" i="137"/>
  <c r="F35" i="137"/>
  <c r="E35" i="137"/>
  <c r="I34" i="137"/>
  <c r="H34" i="137"/>
  <c r="G34" i="137"/>
  <c r="F34" i="137"/>
  <c r="E34" i="137"/>
  <c r="I33" i="137"/>
  <c r="H33" i="137"/>
  <c r="G33" i="137"/>
  <c r="F33" i="137"/>
  <c r="E33" i="137"/>
  <c r="I32" i="137"/>
  <c r="H32" i="137"/>
  <c r="G32" i="137"/>
  <c r="F32" i="137"/>
  <c r="E32" i="137"/>
  <c r="I31" i="137"/>
  <c r="H31" i="137"/>
  <c r="G31" i="137"/>
  <c r="F31" i="137"/>
  <c r="E31" i="137"/>
  <c r="I30" i="137"/>
  <c r="H30" i="137"/>
  <c r="G30" i="137"/>
  <c r="F30" i="137"/>
  <c r="E30" i="137"/>
  <c r="I29" i="137"/>
  <c r="H29" i="137"/>
  <c r="G29" i="137"/>
  <c r="F29" i="137"/>
  <c r="E29" i="137"/>
  <c r="I28" i="137"/>
  <c r="H28" i="137"/>
  <c r="G28" i="137"/>
  <c r="F28" i="137"/>
  <c r="E28" i="137"/>
  <c r="I27" i="137"/>
  <c r="H27" i="137"/>
  <c r="G27" i="137"/>
  <c r="F27" i="137"/>
  <c r="E27" i="137"/>
  <c r="I26" i="137"/>
  <c r="H26" i="137"/>
  <c r="G26" i="137"/>
  <c r="F26" i="137"/>
  <c r="E26" i="137"/>
  <c r="I25" i="137"/>
  <c r="H25" i="137"/>
  <c r="G25" i="137"/>
  <c r="F25" i="137"/>
  <c r="E25" i="137"/>
  <c r="I24" i="137"/>
  <c r="H24" i="137"/>
  <c r="G24" i="137"/>
  <c r="F24" i="137"/>
  <c r="E24" i="137"/>
  <c r="I23" i="137"/>
  <c r="H23" i="137"/>
  <c r="G23" i="137"/>
  <c r="F23" i="137"/>
  <c r="E23" i="137"/>
  <c r="I22" i="137"/>
  <c r="H22" i="137"/>
  <c r="G22" i="137"/>
  <c r="F22" i="137"/>
  <c r="E22" i="137"/>
  <c r="I21" i="137"/>
  <c r="H21" i="137"/>
  <c r="G21" i="137"/>
  <c r="F21" i="137"/>
  <c r="E21" i="137"/>
  <c r="I20" i="137"/>
  <c r="H20" i="137"/>
  <c r="G20" i="137"/>
  <c r="F20" i="137"/>
  <c r="E20" i="137"/>
  <c r="I19" i="137"/>
  <c r="H19" i="137"/>
  <c r="G19" i="137"/>
  <c r="F19" i="137"/>
  <c r="E19" i="137"/>
  <c r="I18" i="137"/>
  <c r="H18" i="137"/>
  <c r="G18" i="137"/>
  <c r="F18" i="137"/>
  <c r="E18" i="137"/>
  <c r="I17" i="137"/>
  <c r="H17" i="137"/>
  <c r="G17" i="137"/>
  <c r="F17" i="137"/>
  <c r="E17" i="137"/>
  <c r="I16" i="137"/>
  <c r="H16" i="137"/>
  <c r="G16" i="137"/>
  <c r="F16" i="137"/>
  <c r="E16" i="137"/>
  <c r="I15" i="137"/>
  <c r="H15" i="137"/>
  <c r="G15" i="137"/>
  <c r="F15" i="137"/>
  <c r="E15" i="137"/>
  <c r="I14" i="137"/>
  <c r="H14" i="137"/>
  <c r="G14" i="137"/>
  <c r="F14" i="137"/>
  <c r="E14" i="137"/>
  <c r="I13" i="137"/>
  <c r="H13" i="137"/>
  <c r="G13" i="137"/>
  <c r="F13" i="137"/>
  <c r="E13" i="137"/>
  <c r="I12" i="137"/>
  <c r="H12" i="137"/>
  <c r="G12" i="137"/>
  <c r="F12" i="137"/>
  <c r="E12" i="137"/>
  <c r="I11" i="137"/>
  <c r="H11" i="137"/>
  <c r="G11" i="137"/>
  <c r="F11" i="137"/>
  <c r="E11" i="137"/>
  <c r="I10" i="137"/>
  <c r="H10" i="137"/>
  <c r="G10" i="137"/>
  <c r="F10" i="137"/>
  <c r="E10" i="137"/>
  <c r="I9" i="137"/>
  <c r="H9" i="137"/>
  <c r="G9" i="137"/>
  <c r="F9" i="137"/>
  <c r="E9" i="137"/>
  <c r="I8" i="137"/>
  <c r="I46" i="137" s="1"/>
  <c r="H8" i="137"/>
  <c r="G54" i="137" s="1"/>
  <c r="G8" i="137"/>
  <c r="G55" i="137" s="1"/>
  <c r="F8" i="137"/>
  <c r="G56" i="137" s="1"/>
  <c r="E8" i="137"/>
  <c r="G57" i="137" s="1"/>
  <c r="I33" i="142"/>
  <c r="H33" i="142"/>
  <c r="G33" i="142"/>
  <c r="F33" i="142"/>
  <c r="E33" i="142"/>
  <c r="I32" i="142"/>
  <c r="H32" i="142"/>
  <c r="G32" i="142"/>
  <c r="F32" i="142"/>
  <c r="E32" i="142"/>
  <c r="I31" i="142"/>
  <c r="H31" i="142"/>
  <c r="G31" i="142"/>
  <c r="F31" i="142"/>
  <c r="E31" i="142"/>
  <c r="I30" i="142"/>
  <c r="H30" i="142"/>
  <c r="G30" i="142"/>
  <c r="F30" i="142"/>
  <c r="E30" i="142"/>
  <c r="I29" i="142"/>
  <c r="H29" i="142"/>
  <c r="G29" i="142"/>
  <c r="F29" i="142"/>
  <c r="E29" i="142"/>
  <c r="I28" i="142"/>
  <c r="H28" i="142"/>
  <c r="G28" i="142"/>
  <c r="F28" i="142"/>
  <c r="E28" i="142"/>
  <c r="I27" i="142"/>
  <c r="H27" i="142"/>
  <c r="G27" i="142"/>
  <c r="F27" i="142"/>
  <c r="E27" i="142"/>
  <c r="I26" i="142"/>
  <c r="H26" i="142"/>
  <c r="G26" i="142"/>
  <c r="F26" i="142"/>
  <c r="E26" i="142"/>
  <c r="I25" i="142"/>
  <c r="H25" i="142"/>
  <c r="G25" i="142"/>
  <c r="F25" i="142"/>
  <c r="E25" i="142"/>
  <c r="I24" i="142"/>
  <c r="H24" i="142"/>
  <c r="G24" i="142"/>
  <c r="F24" i="142"/>
  <c r="E24" i="142"/>
  <c r="I23" i="142"/>
  <c r="H23" i="142"/>
  <c r="G23" i="142"/>
  <c r="F23" i="142"/>
  <c r="E23" i="142"/>
  <c r="I22" i="142"/>
  <c r="H22" i="142"/>
  <c r="G22" i="142"/>
  <c r="F22" i="142"/>
  <c r="E22" i="142"/>
  <c r="I21" i="142"/>
  <c r="H21" i="142"/>
  <c r="G21" i="142"/>
  <c r="F21" i="142"/>
  <c r="E21" i="142"/>
  <c r="I20" i="142"/>
  <c r="H20" i="142"/>
  <c r="G20" i="142"/>
  <c r="F20" i="142"/>
  <c r="E20" i="142"/>
  <c r="I19" i="142"/>
  <c r="H19" i="142"/>
  <c r="G19" i="142"/>
  <c r="F19" i="142"/>
  <c r="E19" i="142"/>
  <c r="I18" i="142"/>
  <c r="H18" i="142"/>
  <c r="G18" i="142"/>
  <c r="F18" i="142"/>
  <c r="E18" i="142"/>
  <c r="I17" i="142"/>
  <c r="H17" i="142"/>
  <c r="G17" i="142"/>
  <c r="F17" i="142"/>
  <c r="E17" i="142"/>
  <c r="I16" i="142"/>
  <c r="H16" i="142"/>
  <c r="G16" i="142"/>
  <c r="F16" i="142"/>
  <c r="E16" i="142"/>
  <c r="I15" i="142"/>
  <c r="H15" i="142"/>
  <c r="G15" i="142"/>
  <c r="F15" i="142"/>
  <c r="E15" i="142"/>
  <c r="I14" i="142"/>
  <c r="H14" i="142"/>
  <c r="G14" i="142"/>
  <c r="F14" i="142"/>
  <c r="E14" i="142"/>
  <c r="I13" i="142"/>
  <c r="H13" i="142"/>
  <c r="G13" i="142"/>
  <c r="F13" i="142"/>
  <c r="E13" i="142"/>
  <c r="I12" i="142"/>
  <c r="H12" i="142"/>
  <c r="G12" i="142"/>
  <c r="F12" i="142"/>
  <c r="E12" i="142"/>
  <c r="I11" i="142"/>
  <c r="H11" i="142"/>
  <c r="G11" i="142"/>
  <c r="F11" i="142"/>
  <c r="E11" i="142"/>
  <c r="I10" i="142"/>
  <c r="H10" i="142"/>
  <c r="G10" i="142"/>
  <c r="F10" i="142"/>
  <c r="E10" i="142"/>
  <c r="I9" i="142"/>
  <c r="H9" i="142"/>
  <c r="G9" i="142"/>
  <c r="F9" i="142"/>
  <c r="E9" i="142"/>
  <c r="I8" i="142"/>
  <c r="H8" i="142"/>
  <c r="G43" i="142" s="1"/>
  <c r="G8" i="142"/>
  <c r="F8" i="142"/>
  <c r="E8" i="142"/>
  <c r="I50" i="141"/>
  <c r="H50" i="141"/>
  <c r="G50" i="141"/>
  <c r="F50" i="141"/>
  <c r="E50" i="141"/>
  <c r="I49" i="141"/>
  <c r="H49" i="141"/>
  <c r="G49" i="141"/>
  <c r="F49" i="141"/>
  <c r="E49" i="141"/>
  <c r="I48" i="141"/>
  <c r="H48" i="141"/>
  <c r="G48" i="141"/>
  <c r="F48" i="141"/>
  <c r="E48" i="141"/>
  <c r="I47" i="141"/>
  <c r="H47" i="141"/>
  <c r="G47" i="141"/>
  <c r="F47" i="141"/>
  <c r="E47" i="141"/>
  <c r="I46" i="141"/>
  <c r="H46" i="141"/>
  <c r="G46" i="141"/>
  <c r="F46" i="141"/>
  <c r="E46" i="141"/>
  <c r="I45" i="141"/>
  <c r="H45" i="141"/>
  <c r="G45" i="141"/>
  <c r="F45" i="141"/>
  <c r="E45" i="141"/>
  <c r="I44" i="141"/>
  <c r="H44" i="141"/>
  <c r="G44" i="141"/>
  <c r="F44" i="141"/>
  <c r="E44" i="141"/>
  <c r="I43" i="141"/>
  <c r="H43" i="141"/>
  <c r="G43" i="141"/>
  <c r="F43" i="141"/>
  <c r="E43" i="141"/>
  <c r="I42" i="141"/>
  <c r="H42" i="141"/>
  <c r="G42" i="141"/>
  <c r="F42" i="141"/>
  <c r="E42" i="141"/>
  <c r="I41" i="141"/>
  <c r="H41" i="141"/>
  <c r="G41" i="141"/>
  <c r="F41" i="141"/>
  <c r="E41" i="141"/>
  <c r="I40" i="141"/>
  <c r="H40" i="141"/>
  <c r="G40" i="141"/>
  <c r="F40" i="141"/>
  <c r="E40" i="141"/>
  <c r="I39" i="141"/>
  <c r="H39" i="141"/>
  <c r="G39" i="141"/>
  <c r="F39" i="141"/>
  <c r="E39" i="141"/>
  <c r="I38" i="141"/>
  <c r="H38" i="141"/>
  <c r="G38" i="141"/>
  <c r="F38" i="141"/>
  <c r="E38" i="141"/>
  <c r="I37" i="141"/>
  <c r="H37" i="141"/>
  <c r="G37" i="141"/>
  <c r="F37" i="141"/>
  <c r="E37" i="141"/>
  <c r="I36" i="141"/>
  <c r="H36" i="141"/>
  <c r="G36" i="141"/>
  <c r="F36" i="141"/>
  <c r="E36" i="141"/>
  <c r="I35" i="141"/>
  <c r="H35" i="141"/>
  <c r="G35" i="141"/>
  <c r="F35" i="141"/>
  <c r="E35" i="141"/>
  <c r="I34" i="141"/>
  <c r="H34" i="141"/>
  <c r="G34" i="141"/>
  <c r="F34" i="141"/>
  <c r="E34" i="141"/>
  <c r="I33" i="141"/>
  <c r="H33" i="141"/>
  <c r="G33" i="141"/>
  <c r="F33" i="141"/>
  <c r="E33" i="141"/>
  <c r="I32" i="141"/>
  <c r="H32" i="141"/>
  <c r="G32" i="141"/>
  <c r="F32" i="141"/>
  <c r="E32" i="141"/>
  <c r="I31" i="141"/>
  <c r="H31" i="141"/>
  <c r="G31" i="141"/>
  <c r="F31" i="141"/>
  <c r="E31" i="141"/>
  <c r="I30" i="141"/>
  <c r="H30" i="141"/>
  <c r="G30" i="141"/>
  <c r="F30" i="141"/>
  <c r="E30" i="141"/>
  <c r="I29" i="141"/>
  <c r="H29" i="141"/>
  <c r="G29" i="141"/>
  <c r="F29" i="141"/>
  <c r="E29" i="141"/>
  <c r="I28" i="141"/>
  <c r="H28" i="141"/>
  <c r="G28" i="141"/>
  <c r="F28" i="141"/>
  <c r="E28" i="141"/>
  <c r="I27" i="141"/>
  <c r="H27" i="141"/>
  <c r="G27" i="141"/>
  <c r="F27" i="141"/>
  <c r="E27" i="141"/>
  <c r="I26" i="141"/>
  <c r="H26" i="141"/>
  <c r="G26" i="141"/>
  <c r="F26" i="141"/>
  <c r="E26" i="141"/>
  <c r="I25" i="141"/>
  <c r="H25" i="141"/>
  <c r="G25" i="141"/>
  <c r="F25" i="141"/>
  <c r="E25" i="141"/>
  <c r="I24" i="141"/>
  <c r="H24" i="141"/>
  <c r="G24" i="141"/>
  <c r="F24" i="141"/>
  <c r="E24" i="141"/>
  <c r="I23" i="141"/>
  <c r="H23" i="141"/>
  <c r="G23" i="141"/>
  <c r="F23" i="141"/>
  <c r="E23" i="141"/>
  <c r="I22" i="141"/>
  <c r="H22" i="141"/>
  <c r="G22" i="141"/>
  <c r="F22" i="141"/>
  <c r="E22" i="141"/>
  <c r="I21" i="141"/>
  <c r="H21" i="141"/>
  <c r="G21" i="141"/>
  <c r="F21" i="141"/>
  <c r="E21" i="141"/>
  <c r="I20" i="141"/>
  <c r="H20" i="141"/>
  <c r="G20" i="141"/>
  <c r="F20" i="141"/>
  <c r="E20" i="141"/>
  <c r="I19" i="141"/>
  <c r="H19" i="141"/>
  <c r="G19" i="141"/>
  <c r="F19" i="141"/>
  <c r="E19" i="141"/>
  <c r="I18" i="141"/>
  <c r="H18" i="141"/>
  <c r="G18" i="141"/>
  <c r="F18" i="141"/>
  <c r="E18" i="141"/>
  <c r="I17" i="141"/>
  <c r="H17" i="141"/>
  <c r="G17" i="141"/>
  <c r="F17" i="141"/>
  <c r="E17" i="141"/>
  <c r="I16" i="141"/>
  <c r="H16" i="141"/>
  <c r="G16" i="141"/>
  <c r="F16" i="141"/>
  <c r="E16" i="141"/>
  <c r="I15" i="141"/>
  <c r="H15" i="141"/>
  <c r="G15" i="141"/>
  <c r="F15" i="141"/>
  <c r="E15" i="141"/>
  <c r="I14" i="141"/>
  <c r="H14" i="141"/>
  <c r="G14" i="141"/>
  <c r="F14" i="141"/>
  <c r="E14" i="141"/>
  <c r="I13" i="141"/>
  <c r="H13" i="141"/>
  <c r="G13" i="141"/>
  <c r="F13" i="141"/>
  <c r="E13" i="141"/>
  <c r="I12" i="141"/>
  <c r="H12" i="141"/>
  <c r="G12" i="141"/>
  <c r="F12" i="141"/>
  <c r="E12" i="141"/>
  <c r="I11" i="141"/>
  <c r="H11" i="141"/>
  <c r="G11" i="141"/>
  <c r="F11" i="141"/>
  <c r="E11" i="141"/>
  <c r="I10" i="141"/>
  <c r="H10" i="141"/>
  <c r="G10" i="141"/>
  <c r="F10" i="141"/>
  <c r="E10" i="141"/>
  <c r="I9" i="141"/>
  <c r="H9" i="141"/>
  <c r="G9" i="141"/>
  <c r="F9" i="141"/>
  <c r="E9" i="141"/>
  <c r="I8" i="141"/>
  <c r="I52" i="141" s="1"/>
  <c r="H8" i="141"/>
  <c r="G60" i="141" s="1"/>
  <c r="G8" i="141"/>
  <c r="G61" i="141" s="1"/>
  <c r="F8" i="141"/>
  <c r="G62" i="141" s="1"/>
  <c r="E8" i="141"/>
  <c r="G63" i="141" s="1"/>
  <c r="I48" i="140"/>
  <c r="H48" i="140"/>
  <c r="G48" i="140"/>
  <c r="F48" i="140"/>
  <c r="E48" i="140"/>
  <c r="I47" i="140"/>
  <c r="H47" i="140"/>
  <c r="G47" i="140"/>
  <c r="F47" i="140"/>
  <c r="E47" i="140"/>
  <c r="I46" i="140"/>
  <c r="H46" i="140"/>
  <c r="G46" i="140"/>
  <c r="F46" i="140"/>
  <c r="E46" i="140"/>
  <c r="I45" i="140"/>
  <c r="H45" i="140"/>
  <c r="G45" i="140"/>
  <c r="F45" i="140"/>
  <c r="E45" i="140"/>
  <c r="I44" i="140"/>
  <c r="H44" i="140"/>
  <c r="G44" i="140"/>
  <c r="F44" i="140"/>
  <c r="E44" i="140"/>
  <c r="I43" i="140"/>
  <c r="H43" i="140"/>
  <c r="G43" i="140"/>
  <c r="F43" i="140"/>
  <c r="E43" i="140"/>
  <c r="I42" i="140"/>
  <c r="H42" i="140"/>
  <c r="G42" i="140"/>
  <c r="F42" i="140"/>
  <c r="E42" i="140"/>
  <c r="I41" i="140"/>
  <c r="H41" i="140"/>
  <c r="G41" i="140"/>
  <c r="F41" i="140"/>
  <c r="E41" i="140"/>
  <c r="I40" i="140"/>
  <c r="H40" i="140"/>
  <c r="G40" i="140"/>
  <c r="F40" i="140"/>
  <c r="E40" i="140"/>
  <c r="I39" i="140"/>
  <c r="H39" i="140"/>
  <c r="G39" i="140"/>
  <c r="F39" i="140"/>
  <c r="E39" i="140"/>
  <c r="I38" i="140"/>
  <c r="H38" i="140"/>
  <c r="G38" i="140"/>
  <c r="F38" i="140"/>
  <c r="E38" i="140"/>
  <c r="I37" i="140"/>
  <c r="H37" i="140"/>
  <c r="G37" i="140"/>
  <c r="F37" i="140"/>
  <c r="E37" i="140"/>
  <c r="I36" i="140"/>
  <c r="H36" i="140"/>
  <c r="G36" i="140"/>
  <c r="F36" i="140"/>
  <c r="E36" i="140"/>
  <c r="I35" i="140"/>
  <c r="H35" i="140"/>
  <c r="G35" i="140"/>
  <c r="F35" i="140"/>
  <c r="E35" i="140"/>
  <c r="I34" i="140"/>
  <c r="H34" i="140"/>
  <c r="G34" i="140"/>
  <c r="F34" i="140"/>
  <c r="E34" i="140"/>
  <c r="I33" i="140"/>
  <c r="H33" i="140"/>
  <c r="G33" i="140"/>
  <c r="F33" i="140"/>
  <c r="E33" i="140"/>
  <c r="I32" i="140"/>
  <c r="H32" i="140"/>
  <c r="G32" i="140"/>
  <c r="F32" i="140"/>
  <c r="E32" i="140"/>
  <c r="I31" i="140"/>
  <c r="H31" i="140"/>
  <c r="G31" i="140"/>
  <c r="F31" i="140"/>
  <c r="E31" i="140"/>
  <c r="I30" i="140"/>
  <c r="H30" i="140"/>
  <c r="G30" i="140"/>
  <c r="F30" i="140"/>
  <c r="E30" i="140"/>
  <c r="I29" i="140"/>
  <c r="H29" i="140"/>
  <c r="G29" i="140"/>
  <c r="F29" i="140"/>
  <c r="E29" i="140"/>
  <c r="I28" i="140"/>
  <c r="H28" i="140"/>
  <c r="G28" i="140"/>
  <c r="F28" i="140"/>
  <c r="E28" i="140"/>
  <c r="I27" i="140"/>
  <c r="H27" i="140"/>
  <c r="G27" i="140"/>
  <c r="F27" i="140"/>
  <c r="E27" i="140"/>
  <c r="I26" i="140"/>
  <c r="H26" i="140"/>
  <c r="G26" i="140"/>
  <c r="F26" i="140"/>
  <c r="E26" i="140"/>
  <c r="I25" i="140"/>
  <c r="H25" i="140"/>
  <c r="G25" i="140"/>
  <c r="F25" i="140"/>
  <c r="E25" i="140"/>
  <c r="I24" i="140"/>
  <c r="H24" i="140"/>
  <c r="G24" i="140"/>
  <c r="F24" i="140"/>
  <c r="E24" i="140"/>
  <c r="I23" i="140"/>
  <c r="H23" i="140"/>
  <c r="G23" i="140"/>
  <c r="F23" i="140"/>
  <c r="E23" i="140"/>
  <c r="I22" i="140"/>
  <c r="H22" i="140"/>
  <c r="G22" i="140"/>
  <c r="F22" i="140"/>
  <c r="E22" i="140"/>
  <c r="I21" i="140"/>
  <c r="H21" i="140"/>
  <c r="G21" i="140"/>
  <c r="F21" i="140"/>
  <c r="E21" i="140"/>
  <c r="I20" i="140"/>
  <c r="H20" i="140"/>
  <c r="G20" i="140"/>
  <c r="F20" i="140"/>
  <c r="E20" i="140"/>
  <c r="I19" i="140"/>
  <c r="H19" i="140"/>
  <c r="G19" i="140"/>
  <c r="F19" i="140"/>
  <c r="E19" i="140"/>
  <c r="I18" i="140"/>
  <c r="H18" i="140"/>
  <c r="G18" i="140"/>
  <c r="F18" i="140"/>
  <c r="E18" i="140"/>
  <c r="I17" i="140"/>
  <c r="H17" i="140"/>
  <c r="G17" i="140"/>
  <c r="F17" i="140"/>
  <c r="E17" i="140"/>
  <c r="I16" i="140"/>
  <c r="H16" i="140"/>
  <c r="G16" i="140"/>
  <c r="F16" i="140"/>
  <c r="E16" i="140"/>
  <c r="I15" i="140"/>
  <c r="H15" i="140"/>
  <c r="G15" i="140"/>
  <c r="F15" i="140"/>
  <c r="E15" i="140"/>
  <c r="I14" i="140"/>
  <c r="H14" i="140"/>
  <c r="G14" i="140"/>
  <c r="F14" i="140"/>
  <c r="E14" i="140"/>
  <c r="I13" i="140"/>
  <c r="H13" i="140"/>
  <c r="G13" i="140"/>
  <c r="F13" i="140"/>
  <c r="E13" i="140"/>
  <c r="I12" i="140"/>
  <c r="H12" i="140"/>
  <c r="G12" i="140"/>
  <c r="F12" i="140"/>
  <c r="E12" i="140"/>
  <c r="I11" i="140"/>
  <c r="H11" i="140"/>
  <c r="G11" i="140"/>
  <c r="F11" i="140"/>
  <c r="E11" i="140"/>
  <c r="I10" i="140"/>
  <c r="H10" i="140"/>
  <c r="G10" i="140"/>
  <c r="F10" i="140"/>
  <c r="E10" i="140"/>
  <c r="I9" i="140"/>
  <c r="H9" i="140"/>
  <c r="G9" i="140"/>
  <c r="F9" i="140"/>
  <c r="E9" i="140"/>
  <c r="I8" i="140"/>
  <c r="I50" i="140" s="1"/>
  <c r="H8" i="140"/>
  <c r="G58" i="140" s="1"/>
  <c r="G8" i="140"/>
  <c r="G59" i="140" s="1"/>
  <c r="F8" i="140"/>
  <c r="G60" i="140" s="1"/>
  <c r="E8" i="140"/>
  <c r="G61" i="140" s="1"/>
  <c r="I20" i="145"/>
  <c r="H20" i="145"/>
  <c r="G20" i="145"/>
  <c r="F20" i="145"/>
  <c r="E20" i="145"/>
  <c r="I19" i="145"/>
  <c r="H19" i="145"/>
  <c r="G19" i="145"/>
  <c r="F19" i="145"/>
  <c r="E19" i="145"/>
  <c r="I18" i="145"/>
  <c r="H18" i="145"/>
  <c r="G18" i="145"/>
  <c r="F18" i="145"/>
  <c r="E18" i="145"/>
  <c r="I17" i="145"/>
  <c r="H17" i="145"/>
  <c r="G17" i="145"/>
  <c r="F17" i="145"/>
  <c r="E17" i="145"/>
  <c r="I16" i="145"/>
  <c r="H16" i="145"/>
  <c r="G16" i="145"/>
  <c r="F16" i="145"/>
  <c r="E16" i="145"/>
  <c r="I15" i="145"/>
  <c r="H15" i="145"/>
  <c r="G15" i="145"/>
  <c r="F15" i="145"/>
  <c r="E15" i="145"/>
  <c r="I14" i="145"/>
  <c r="H14" i="145"/>
  <c r="G14" i="145"/>
  <c r="F14" i="145"/>
  <c r="E14" i="145"/>
  <c r="I13" i="145"/>
  <c r="H13" i="145"/>
  <c r="G13" i="145"/>
  <c r="F13" i="145"/>
  <c r="E13" i="145"/>
  <c r="I12" i="145"/>
  <c r="H12" i="145"/>
  <c r="G12" i="145"/>
  <c r="F12" i="145"/>
  <c r="E12" i="145"/>
  <c r="I11" i="145"/>
  <c r="H11" i="145"/>
  <c r="G11" i="145"/>
  <c r="F11" i="145"/>
  <c r="E11" i="145"/>
  <c r="I10" i="145"/>
  <c r="H10" i="145"/>
  <c r="G10" i="145"/>
  <c r="F10" i="145"/>
  <c r="E10" i="145"/>
  <c r="I9" i="145"/>
  <c r="H9" i="145"/>
  <c r="G9" i="145"/>
  <c r="F9" i="145"/>
  <c r="E9" i="145"/>
  <c r="I8" i="145"/>
  <c r="I22" i="145" s="1"/>
  <c r="H8" i="145"/>
  <c r="G30" i="145" s="1"/>
  <c r="G8" i="145"/>
  <c r="F8" i="145"/>
  <c r="G32" i="145" s="1"/>
  <c r="E8" i="145"/>
  <c r="G33" i="145" s="1"/>
  <c r="I50" i="139"/>
  <c r="H50" i="139"/>
  <c r="G50" i="139"/>
  <c r="F50" i="139"/>
  <c r="E50" i="139"/>
  <c r="I49" i="139"/>
  <c r="H49" i="139"/>
  <c r="G49" i="139"/>
  <c r="F49" i="139"/>
  <c r="E49" i="139"/>
  <c r="I48" i="139"/>
  <c r="H48" i="139"/>
  <c r="G48" i="139"/>
  <c r="F48" i="139"/>
  <c r="E48" i="139"/>
  <c r="I47" i="139"/>
  <c r="H47" i="139"/>
  <c r="G47" i="139"/>
  <c r="F47" i="139"/>
  <c r="E47" i="139"/>
  <c r="I46" i="139"/>
  <c r="H46" i="139"/>
  <c r="G46" i="139"/>
  <c r="F46" i="139"/>
  <c r="E46" i="139"/>
  <c r="I45" i="139"/>
  <c r="H45" i="139"/>
  <c r="G45" i="139"/>
  <c r="F45" i="139"/>
  <c r="E45" i="139"/>
  <c r="I44" i="139"/>
  <c r="H44" i="139"/>
  <c r="G44" i="139"/>
  <c r="F44" i="139"/>
  <c r="E44" i="139"/>
  <c r="I43" i="139"/>
  <c r="H43" i="139"/>
  <c r="G43" i="139"/>
  <c r="F43" i="139"/>
  <c r="E43" i="139"/>
  <c r="I42" i="139"/>
  <c r="H42" i="139"/>
  <c r="G42" i="139"/>
  <c r="F42" i="139"/>
  <c r="E42" i="139"/>
  <c r="I41" i="139"/>
  <c r="H41" i="139"/>
  <c r="G41" i="139"/>
  <c r="F41" i="139"/>
  <c r="E41" i="139"/>
  <c r="I40" i="139"/>
  <c r="H40" i="139"/>
  <c r="G40" i="139"/>
  <c r="F40" i="139"/>
  <c r="E40" i="139"/>
  <c r="I39" i="139"/>
  <c r="H39" i="139"/>
  <c r="G39" i="139"/>
  <c r="F39" i="139"/>
  <c r="E39" i="139"/>
  <c r="I38" i="139"/>
  <c r="H38" i="139"/>
  <c r="G38" i="139"/>
  <c r="F38" i="139"/>
  <c r="E38" i="139"/>
  <c r="I37" i="139"/>
  <c r="H37" i="139"/>
  <c r="G37" i="139"/>
  <c r="F37" i="139"/>
  <c r="E37" i="139"/>
  <c r="I36" i="139"/>
  <c r="H36" i="139"/>
  <c r="G36" i="139"/>
  <c r="F36" i="139"/>
  <c r="E36" i="139"/>
  <c r="I35" i="139"/>
  <c r="H35" i="139"/>
  <c r="G35" i="139"/>
  <c r="F35" i="139"/>
  <c r="E35" i="139"/>
  <c r="I34" i="139"/>
  <c r="H34" i="139"/>
  <c r="G34" i="139"/>
  <c r="F34" i="139"/>
  <c r="E34" i="139"/>
  <c r="I33" i="139"/>
  <c r="H33" i="139"/>
  <c r="G33" i="139"/>
  <c r="F33" i="139"/>
  <c r="E33" i="139"/>
  <c r="I32" i="139"/>
  <c r="H32" i="139"/>
  <c r="G32" i="139"/>
  <c r="F32" i="139"/>
  <c r="E32" i="139"/>
  <c r="I31" i="139"/>
  <c r="H31" i="139"/>
  <c r="G31" i="139"/>
  <c r="F31" i="139"/>
  <c r="E31" i="139"/>
  <c r="I30" i="139"/>
  <c r="H30" i="139"/>
  <c r="G30" i="139"/>
  <c r="F30" i="139"/>
  <c r="E30" i="139"/>
  <c r="I29" i="139"/>
  <c r="H29" i="139"/>
  <c r="G29" i="139"/>
  <c r="F29" i="139"/>
  <c r="E29" i="139"/>
  <c r="I28" i="139"/>
  <c r="H28" i="139"/>
  <c r="G28" i="139"/>
  <c r="F28" i="139"/>
  <c r="E28" i="139"/>
  <c r="I27" i="139"/>
  <c r="H27" i="139"/>
  <c r="G27" i="139"/>
  <c r="F27" i="139"/>
  <c r="E27" i="139"/>
  <c r="I26" i="139"/>
  <c r="H26" i="139"/>
  <c r="G26" i="139"/>
  <c r="F26" i="139"/>
  <c r="E26" i="139"/>
  <c r="I25" i="139"/>
  <c r="H25" i="139"/>
  <c r="G25" i="139"/>
  <c r="F25" i="139"/>
  <c r="E25" i="139"/>
  <c r="I24" i="139"/>
  <c r="H24" i="139"/>
  <c r="G24" i="139"/>
  <c r="F24" i="139"/>
  <c r="E24" i="139"/>
  <c r="I23" i="139"/>
  <c r="H23" i="139"/>
  <c r="G23" i="139"/>
  <c r="F23" i="139"/>
  <c r="E23" i="139"/>
  <c r="I22" i="139"/>
  <c r="H22" i="139"/>
  <c r="G22" i="139"/>
  <c r="F22" i="139"/>
  <c r="E22" i="139"/>
  <c r="I21" i="139"/>
  <c r="H21" i="139"/>
  <c r="G21" i="139"/>
  <c r="F21" i="139"/>
  <c r="E21" i="139"/>
  <c r="I20" i="139"/>
  <c r="H20" i="139"/>
  <c r="G20" i="139"/>
  <c r="F20" i="139"/>
  <c r="E20" i="139"/>
  <c r="I19" i="139"/>
  <c r="H19" i="139"/>
  <c r="G19" i="139"/>
  <c r="F19" i="139"/>
  <c r="E19" i="139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I15" i="139"/>
  <c r="H15" i="139"/>
  <c r="G15" i="139"/>
  <c r="F15" i="139"/>
  <c r="E15" i="139"/>
  <c r="I14" i="139"/>
  <c r="H14" i="139"/>
  <c r="G14" i="139"/>
  <c r="F14" i="139"/>
  <c r="E14" i="139"/>
  <c r="I13" i="139"/>
  <c r="H13" i="139"/>
  <c r="G13" i="139"/>
  <c r="F13" i="139"/>
  <c r="E13" i="139"/>
  <c r="I12" i="139"/>
  <c r="H12" i="139"/>
  <c r="G12" i="139"/>
  <c r="F12" i="139"/>
  <c r="E12" i="139"/>
  <c r="I11" i="139"/>
  <c r="H11" i="139"/>
  <c r="G11" i="139"/>
  <c r="F11" i="139"/>
  <c r="E11" i="139"/>
  <c r="I10" i="139"/>
  <c r="H10" i="139"/>
  <c r="G10" i="139"/>
  <c r="F10" i="139"/>
  <c r="E10" i="139"/>
  <c r="I9" i="139"/>
  <c r="H9" i="139"/>
  <c r="G9" i="139"/>
  <c r="F9" i="139"/>
  <c r="E9" i="139"/>
  <c r="I8" i="139"/>
  <c r="I52" i="139" s="1"/>
  <c r="H8" i="139"/>
  <c r="G60" i="139" s="1"/>
  <c r="G8" i="139"/>
  <c r="G61" i="139" s="1"/>
  <c r="F8" i="139"/>
  <c r="G62" i="139" s="1"/>
  <c r="E8" i="139"/>
  <c r="G63" i="139" s="1"/>
  <c r="I51" i="144"/>
  <c r="H51" i="144"/>
  <c r="G51" i="144"/>
  <c r="F51" i="144"/>
  <c r="E51" i="144"/>
  <c r="I50" i="144"/>
  <c r="H50" i="144"/>
  <c r="G50" i="144"/>
  <c r="F50" i="144"/>
  <c r="E50" i="144"/>
  <c r="I49" i="144"/>
  <c r="H49" i="144"/>
  <c r="G49" i="144"/>
  <c r="F49" i="144"/>
  <c r="E49" i="144"/>
  <c r="I48" i="144"/>
  <c r="H48" i="144"/>
  <c r="G48" i="144"/>
  <c r="F48" i="144"/>
  <c r="E48" i="144"/>
  <c r="I47" i="144"/>
  <c r="H47" i="144"/>
  <c r="G47" i="144"/>
  <c r="F47" i="144"/>
  <c r="E47" i="144"/>
  <c r="I46" i="144"/>
  <c r="H46" i="144"/>
  <c r="G46" i="144"/>
  <c r="F46" i="144"/>
  <c r="E46" i="144"/>
  <c r="I45" i="144"/>
  <c r="H45" i="144"/>
  <c r="G45" i="144"/>
  <c r="F45" i="144"/>
  <c r="E45" i="144"/>
  <c r="I44" i="144"/>
  <c r="H44" i="144"/>
  <c r="G44" i="144"/>
  <c r="F44" i="144"/>
  <c r="E44" i="144"/>
  <c r="I43" i="144"/>
  <c r="H43" i="144"/>
  <c r="G43" i="144"/>
  <c r="F43" i="144"/>
  <c r="E43" i="144"/>
  <c r="I42" i="144"/>
  <c r="H42" i="144"/>
  <c r="G42" i="144"/>
  <c r="F42" i="144"/>
  <c r="E42" i="144"/>
  <c r="I41" i="144"/>
  <c r="H41" i="144"/>
  <c r="G41" i="144"/>
  <c r="F41" i="144"/>
  <c r="E41" i="144"/>
  <c r="I40" i="144"/>
  <c r="H40" i="144"/>
  <c r="G40" i="144"/>
  <c r="F40" i="144"/>
  <c r="E40" i="144"/>
  <c r="I39" i="144"/>
  <c r="H39" i="144"/>
  <c r="G39" i="144"/>
  <c r="F39" i="144"/>
  <c r="E39" i="144"/>
  <c r="I38" i="144"/>
  <c r="H38" i="144"/>
  <c r="G38" i="144"/>
  <c r="F38" i="144"/>
  <c r="E38" i="144"/>
  <c r="I37" i="144"/>
  <c r="H37" i="144"/>
  <c r="G37" i="144"/>
  <c r="F37" i="144"/>
  <c r="E37" i="144"/>
  <c r="I36" i="144"/>
  <c r="H36" i="144"/>
  <c r="G36" i="144"/>
  <c r="F36" i="144"/>
  <c r="E36" i="144"/>
  <c r="I35" i="144"/>
  <c r="H35" i="144"/>
  <c r="G35" i="144"/>
  <c r="F35" i="144"/>
  <c r="E35" i="144"/>
  <c r="I34" i="144"/>
  <c r="H34" i="144"/>
  <c r="G34" i="144"/>
  <c r="F34" i="144"/>
  <c r="E34" i="144"/>
  <c r="I33" i="144"/>
  <c r="H33" i="144"/>
  <c r="G33" i="144"/>
  <c r="F33" i="144"/>
  <c r="E33" i="144"/>
  <c r="I32" i="144"/>
  <c r="H32" i="144"/>
  <c r="G32" i="144"/>
  <c r="F32" i="144"/>
  <c r="E32" i="144"/>
  <c r="I31" i="144"/>
  <c r="H31" i="144"/>
  <c r="G31" i="144"/>
  <c r="F31" i="144"/>
  <c r="E31" i="144"/>
  <c r="I30" i="144"/>
  <c r="H30" i="144"/>
  <c r="G30" i="144"/>
  <c r="F30" i="144"/>
  <c r="E30" i="144"/>
  <c r="I29" i="144"/>
  <c r="H29" i="144"/>
  <c r="G29" i="144"/>
  <c r="F29" i="144"/>
  <c r="E29" i="144"/>
  <c r="I28" i="144"/>
  <c r="H28" i="144"/>
  <c r="G28" i="144"/>
  <c r="F28" i="144"/>
  <c r="E28" i="144"/>
  <c r="I27" i="144"/>
  <c r="H27" i="144"/>
  <c r="G27" i="144"/>
  <c r="F27" i="144"/>
  <c r="E27" i="144"/>
  <c r="I26" i="144"/>
  <c r="H26" i="144"/>
  <c r="G26" i="144"/>
  <c r="F26" i="144"/>
  <c r="E26" i="144"/>
  <c r="I25" i="144"/>
  <c r="H25" i="144"/>
  <c r="G25" i="144"/>
  <c r="F25" i="144"/>
  <c r="E25" i="144"/>
  <c r="I24" i="144"/>
  <c r="H24" i="144"/>
  <c r="G24" i="144"/>
  <c r="F24" i="144"/>
  <c r="E24" i="144"/>
  <c r="I23" i="144"/>
  <c r="H23" i="144"/>
  <c r="G23" i="144"/>
  <c r="F23" i="144"/>
  <c r="E23" i="144"/>
  <c r="I22" i="144"/>
  <c r="H22" i="144"/>
  <c r="G22" i="144"/>
  <c r="F22" i="144"/>
  <c r="E22" i="144"/>
  <c r="I21" i="144"/>
  <c r="H21" i="144"/>
  <c r="G21" i="144"/>
  <c r="F21" i="144"/>
  <c r="E21" i="144"/>
  <c r="I20" i="144"/>
  <c r="H20" i="144"/>
  <c r="G20" i="144"/>
  <c r="F20" i="144"/>
  <c r="E20" i="144"/>
  <c r="I19" i="144"/>
  <c r="H19" i="144"/>
  <c r="G19" i="144"/>
  <c r="F19" i="144"/>
  <c r="E19" i="144"/>
  <c r="I18" i="144"/>
  <c r="H18" i="144"/>
  <c r="G18" i="144"/>
  <c r="F18" i="144"/>
  <c r="E18" i="144"/>
  <c r="I17" i="144"/>
  <c r="H17" i="144"/>
  <c r="G17" i="144"/>
  <c r="F17" i="144"/>
  <c r="E17" i="144"/>
  <c r="I16" i="144"/>
  <c r="H16" i="144"/>
  <c r="G16" i="144"/>
  <c r="F16" i="144"/>
  <c r="E16" i="144"/>
  <c r="I15" i="144"/>
  <c r="H15" i="144"/>
  <c r="G15" i="144"/>
  <c r="F15" i="144"/>
  <c r="E15" i="144"/>
  <c r="I14" i="144"/>
  <c r="H14" i="144"/>
  <c r="G14" i="144"/>
  <c r="F14" i="144"/>
  <c r="E14" i="144"/>
  <c r="I13" i="144"/>
  <c r="H13" i="144"/>
  <c r="G13" i="144"/>
  <c r="F13" i="144"/>
  <c r="E13" i="144"/>
  <c r="I12" i="144"/>
  <c r="H12" i="144"/>
  <c r="G12" i="144"/>
  <c r="F12" i="144"/>
  <c r="E12" i="144"/>
  <c r="I11" i="144"/>
  <c r="H11" i="144"/>
  <c r="G11" i="144"/>
  <c r="F11" i="144"/>
  <c r="E11" i="144"/>
  <c r="I10" i="144"/>
  <c r="H10" i="144"/>
  <c r="G10" i="144"/>
  <c r="F10" i="144"/>
  <c r="E10" i="144"/>
  <c r="I9" i="144"/>
  <c r="H9" i="144"/>
  <c r="G9" i="144"/>
  <c r="F9" i="144"/>
  <c r="E9" i="144"/>
  <c r="I8" i="144"/>
  <c r="H8" i="144"/>
  <c r="G8" i="144"/>
  <c r="F8" i="144"/>
  <c r="G63" i="144" s="1"/>
  <c r="E8" i="144"/>
  <c r="I51" i="147"/>
  <c r="H51" i="147"/>
  <c r="G51" i="147"/>
  <c r="F51" i="147"/>
  <c r="E51" i="147"/>
  <c r="I50" i="147"/>
  <c r="H50" i="147"/>
  <c r="G50" i="147"/>
  <c r="F50" i="147"/>
  <c r="E50" i="147"/>
  <c r="I49" i="147"/>
  <c r="H49" i="147"/>
  <c r="G49" i="147"/>
  <c r="F49" i="147"/>
  <c r="E49" i="147"/>
  <c r="I48" i="147"/>
  <c r="H48" i="147"/>
  <c r="G48" i="147"/>
  <c r="F48" i="147"/>
  <c r="E48" i="147"/>
  <c r="I47" i="147"/>
  <c r="H47" i="147"/>
  <c r="G47" i="147"/>
  <c r="F47" i="147"/>
  <c r="E47" i="147"/>
  <c r="I46" i="147"/>
  <c r="H46" i="147"/>
  <c r="G46" i="147"/>
  <c r="F46" i="147"/>
  <c r="E46" i="147"/>
  <c r="I45" i="147"/>
  <c r="H45" i="147"/>
  <c r="G45" i="147"/>
  <c r="F45" i="147"/>
  <c r="E45" i="147"/>
  <c r="I44" i="147"/>
  <c r="H44" i="147"/>
  <c r="G44" i="147"/>
  <c r="F44" i="147"/>
  <c r="E44" i="147"/>
  <c r="I43" i="147"/>
  <c r="H43" i="147"/>
  <c r="G43" i="147"/>
  <c r="F43" i="147"/>
  <c r="E43" i="147"/>
  <c r="I42" i="147"/>
  <c r="H42" i="147"/>
  <c r="G42" i="147"/>
  <c r="F42" i="147"/>
  <c r="E42" i="147"/>
  <c r="I41" i="147"/>
  <c r="H41" i="147"/>
  <c r="G41" i="147"/>
  <c r="F41" i="147"/>
  <c r="E41" i="147"/>
  <c r="I40" i="147"/>
  <c r="H40" i="147"/>
  <c r="G40" i="147"/>
  <c r="F40" i="147"/>
  <c r="E40" i="147"/>
  <c r="I39" i="147"/>
  <c r="H39" i="147"/>
  <c r="G39" i="147"/>
  <c r="F39" i="147"/>
  <c r="E39" i="147"/>
  <c r="I38" i="147"/>
  <c r="H38" i="147"/>
  <c r="G38" i="147"/>
  <c r="F38" i="147"/>
  <c r="E38" i="147"/>
  <c r="I37" i="147"/>
  <c r="H37" i="147"/>
  <c r="G37" i="147"/>
  <c r="F37" i="147"/>
  <c r="E37" i="147"/>
  <c r="I36" i="147"/>
  <c r="H36" i="147"/>
  <c r="G36" i="147"/>
  <c r="F36" i="147"/>
  <c r="E36" i="147"/>
  <c r="I35" i="147"/>
  <c r="H35" i="147"/>
  <c r="G35" i="147"/>
  <c r="F35" i="147"/>
  <c r="E35" i="147"/>
  <c r="I34" i="147"/>
  <c r="H34" i="147"/>
  <c r="G34" i="147"/>
  <c r="F34" i="147"/>
  <c r="E34" i="147"/>
  <c r="I33" i="147"/>
  <c r="H33" i="147"/>
  <c r="G33" i="147"/>
  <c r="F33" i="147"/>
  <c r="E33" i="147"/>
  <c r="I32" i="147"/>
  <c r="H32" i="147"/>
  <c r="G32" i="147"/>
  <c r="F32" i="147"/>
  <c r="E32" i="147"/>
  <c r="I31" i="147"/>
  <c r="H31" i="147"/>
  <c r="G31" i="147"/>
  <c r="F31" i="147"/>
  <c r="E31" i="147"/>
  <c r="I30" i="147"/>
  <c r="H30" i="147"/>
  <c r="G30" i="147"/>
  <c r="F30" i="147"/>
  <c r="E30" i="147"/>
  <c r="I29" i="147"/>
  <c r="H29" i="147"/>
  <c r="G29" i="147"/>
  <c r="F29" i="147"/>
  <c r="E29" i="147"/>
  <c r="I28" i="147"/>
  <c r="H28" i="147"/>
  <c r="G28" i="147"/>
  <c r="F28" i="147"/>
  <c r="E28" i="147"/>
  <c r="I27" i="147"/>
  <c r="H27" i="147"/>
  <c r="G27" i="147"/>
  <c r="F27" i="147"/>
  <c r="E27" i="147"/>
  <c r="I26" i="147"/>
  <c r="H26" i="147"/>
  <c r="G26" i="147"/>
  <c r="F26" i="147"/>
  <c r="E26" i="147"/>
  <c r="I25" i="147"/>
  <c r="H25" i="147"/>
  <c r="G25" i="147"/>
  <c r="F25" i="147"/>
  <c r="E25" i="147"/>
  <c r="I24" i="147"/>
  <c r="H24" i="147"/>
  <c r="G24" i="147"/>
  <c r="F24" i="147"/>
  <c r="E24" i="147"/>
  <c r="I23" i="147"/>
  <c r="H23" i="147"/>
  <c r="G23" i="147"/>
  <c r="F23" i="147"/>
  <c r="E23" i="147"/>
  <c r="I22" i="147"/>
  <c r="H22" i="147"/>
  <c r="G22" i="147"/>
  <c r="F22" i="147"/>
  <c r="E22" i="147"/>
  <c r="I21" i="147"/>
  <c r="H21" i="147"/>
  <c r="G21" i="147"/>
  <c r="F21" i="147"/>
  <c r="E21" i="147"/>
  <c r="I20" i="147"/>
  <c r="H20" i="147"/>
  <c r="G20" i="147"/>
  <c r="F20" i="147"/>
  <c r="E20" i="147"/>
  <c r="I19" i="147"/>
  <c r="H19" i="147"/>
  <c r="G19" i="147"/>
  <c r="F19" i="147"/>
  <c r="E19" i="147"/>
  <c r="I18" i="147"/>
  <c r="H18" i="147"/>
  <c r="G18" i="147"/>
  <c r="F18" i="147"/>
  <c r="E18" i="147"/>
  <c r="I17" i="147"/>
  <c r="H17" i="147"/>
  <c r="G17" i="147"/>
  <c r="F17" i="147"/>
  <c r="E17" i="147"/>
  <c r="I16" i="147"/>
  <c r="H16" i="147"/>
  <c r="G16" i="147"/>
  <c r="F16" i="147"/>
  <c r="E16" i="147"/>
  <c r="I15" i="147"/>
  <c r="H15" i="147"/>
  <c r="G15" i="147"/>
  <c r="F15" i="147"/>
  <c r="E15" i="147"/>
  <c r="I14" i="147"/>
  <c r="H14" i="147"/>
  <c r="G14" i="147"/>
  <c r="F14" i="147"/>
  <c r="E14" i="147"/>
  <c r="I13" i="147"/>
  <c r="H13" i="147"/>
  <c r="G13" i="147"/>
  <c r="F13" i="147"/>
  <c r="E13" i="147"/>
  <c r="I12" i="147"/>
  <c r="H12" i="147"/>
  <c r="G12" i="147"/>
  <c r="F12" i="147"/>
  <c r="E12" i="147"/>
  <c r="I11" i="147"/>
  <c r="H11" i="147"/>
  <c r="G11" i="147"/>
  <c r="F11" i="147"/>
  <c r="E11" i="147"/>
  <c r="I10" i="147"/>
  <c r="H10" i="147"/>
  <c r="G10" i="147"/>
  <c r="F10" i="147"/>
  <c r="E10" i="147"/>
  <c r="I9" i="147"/>
  <c r="H9" i="147"/>
  <c r="G9" i="147"/>
  <c r="F9" i="147"/>
  <c r="E9" i="147"/>
  <c r="I8" i="147"/>
  <c r="I53" i="147" s="1"/>
  <c r="H8" i="147"/>
  <c r="G8" i="147"/>
  <c r="G62" i="147" s="1"/>
  <c r="F8" i="147"/>
  <c r="E8" i="147"/>
  <c r="G64" i="147" s="1"/>
  <c r="E49" i="133"/>
  <c r="F49" i="133"/>
  <c r="G49" i="133"/>
  <c r="H49" i="133"/>
  <c r="I49" i="133"/>
  <c r="E50" i="133"/>
  <c r="F50" i="133"/>
  <c r="G50" i="133"/>
  <c r="H50" i="133"/>
  <c r="I50" i="133"/>
  <c r="G63" i="147" l="1"/>
  <c r="G61" i="147"/>
  <c r="G62" i="144"/>
  <c r="G61" i="144"/>
  <c r="G64" i="144"/>
  <c r="I53" i="144"/>
  <c r="G31" i="145"/>
  <c r="G46" i="142"/>
  <c r="G45" i="142"/>
  <c r="G44" i="142"/>
  <c r="I35" i="142"/>
  <c r="G39" i="138"/>
  <c r="I30" i="146"/>
  <c r="I29" i="138"/>
  <c r="I45" i="137"/>
  <c r="I34" i="142"/>
  <c r="I51" i="141"/>
  <c r="I49" i="140"/>
  <c r="I21" i="145"/>
  <c r="I51" i="139"/>
  <c r="I52" i="144"/>
  <c r="I52" i="147"/>
  <c r="E9" i="133" l="1"/>
  <c r="F9" i="133"/>
  <c r="G9" i="133"/>
  <c r="H9" i="133"/>
  <c r="I9" i="133"/>
  <c r="E10" i="133"/>
  <c r="F10" i="133"/>
  <c r="G10" i="133"/>
  <c r="H10" i="133"/>
  <c r="I10" i="133"/>
  <c r="E11" i="133"/>
  <c r="F11" i="133"/>
  <c r="G11" i="133"/>
  <c r="H11" i="133"/>
  <c r="I11" i="133"/>
  <c r="E12" i="133"/>
  <c r="F12" i="133"/>
  <c r="G12" i="133"/>
  <c r="H12" i="133"/>
  <c r="I12" i="133"/>
  <c r="E13" i="133"/>
  <c r="F13" i="133"/>
  <c r="G13" i="133"/>
  <c r="H13" i="133"/>
  <c r="I13" i="133"/>
  <c r="E14" i="133"/>
  <c r="F14" i="133"/>
  <c r="G14" i="133"/>
  <c r="H14" i="133"/>
  <c r="I14" i="133"/>
  <c r="E15" i="133"/>
  <c r="F15" i="133"/>
  <c r="G15" i="133"/>
  <c r="H15" i="133"/>
  <c r="I15" i="133"/>
  <c r="E16" i="133"/>
  <c r="F16" i="133"/>
  <c r="G16" i="133"/>
  <c r="H16" i="133"/>
  <c r="I16" i="133"/>
  <c r="E17" i="133"/>
  <c r="F17" i="133"/>
  <c r="G17" i="133"/>
  <c r="H17" i="133"/>
  <c r="I17" i="133"/>
  <c r="E18" i="133"/>
  <c r="F18" i="133"/>
  <c r="G18" i="133"/>
  <c r="H18" i="133"/>
  <c r="I18" i="133"/>
  <c r="E19" i="133"/>
  <c r="F19" i="133"/>
  <c r="G19" i="133"/>
  <c r="H19" i="133"/>
  <c r="I19" i="133"/>
  <c r="E20" i="133"/>
  <c r="F20" i="133"/>
  <c r="G20" i="133"/>
  <c r="H20" i="133"/>
  <c r="I20" i="133"/>
  <c r="E21" i="133"/>
  <c r="F21" i="133"/>
  <c r="G21" i="133"/>
  <c r="H21" i="133"/>
  <c r="I21" i="133"/>
  <c r="E22" i="133"/>
  <c r="F22" i="133"/>
  <c r="G22" i="133"/>
  <c r="H22" i="133"/>
  <c r="I22" i="133"/>
  <c r="E23" i="133"/>
  <c r="F23" i="133"/>
  <c r="G23" i="133"/>
  <c r="H23" i="133"/>
  <c r="I23" i="133"/>
  <c r="E24" i="133"/>
  <c r="F24" i="133"/>
  <c r="G24" i="133"/>
  <c r="H24" i="133"/>
  <c r="I24" i="133"/>
  <c r="E25" i="133"/>
  <c r="F25" i="133"/>
  <c r="G25" i="133"/>
  <c r="H25" i="133"/>
  <c r="I25" i="133"/>
  <c r="E26" i="133"/>
  <c r="F26" i="133"/>
  <c r="G26" i="133"/>
  <c r="H26" i="133"/>
  <c r="I26" i="133"/>
  <c r="E27" i="133"/>
  <c r="F27" i="133"/>
  <c r="G27" i="133"/>
  <c r="H27" i="133"/>
  <c r="I27" i="133"/>
  <c r="E28" i="133"/>
  <c r="F28" i="133"/>
  <c r="G28" i="133"/>
  <c r="H28" i="133"/>
  <c r="I28" i="133"/>
  <c r="E29" i="133"/>
  <c r="F29" i="133"/>
  <c r="G29" i="133"/>
  <c r="H29" i="133"/>
  <c r="I29" i="133"/>
  <c r="E30" i="133"/>
  <c r="F30" i="133"/>
  <c r="G30" i="133"/>
  <c r="H30" i="133"/>
  <c r="I30" i="133"/>
  <c r="E31" i="133"/>
  <c r="F31" i="133"/>
  <c r="G31" i="133"/>
  <c r="H31" i="133"/>
  <c r="I31" i="133"/>
  <c r="E32" i="133"/>
  <c r="F32" i="133"/>
  <c r="G32" i="133"/>
  <c r="H32" i="133"/>
  <c r="I32" i="133"/>
  <c r="E33" i="133"/>
  <c r="F33" i="133"/>
  <c r="G33" i="133"/>
  <c r="H33" i="133"/>
  <c r="I33" i="133"/>
  <c r="E34" i="133"/>
  <c r="F34" i="133"/>
  <c r="G34" i="133"/>
  <c r="H34" i="133"/>
  <c r="I34" i="133"/>
  <c r="E35" i="133"/>
  <c r="F35" i="133"/>
  <c r="G35" i="133"/>
  <c r="H35" i="133"/>
  <c r="I35" i="133"/>
  <c r="E36" i="133"/>
  <c r="F36" i="133"/>
  <c r="G36" i="133"/>
  <c r="H36" i="133"/>
  <c r="I36" i="133"/>
  <c r="E37" i="133"/>
  <c r="F37" i="133"/>
  <c r="G37" i="133"/>
  <c r="H37" i="133"/>
  <c r="I37" i="133"/>
  <c r="E38" i="133"/>
  <c r="F38" i="133"/>
  <c r="G38" i="133"/>
  <c r="H38" i="133"/>
  <c r="I38" i="133"/>
  <c r="E39" i="133"/>
  <c r="F39" i="133"/>
  <c r="G39" i="133"/>
  <c r="H39" i="133"/>
  <c r="I39" i="133"/>
  <c r="E40" i="133"/>
  <c r="F40" i="133"/>
  <c r="G40" i="133"/>
  <c r="H40" i="133"/>
  <c r="I40" i="133"/>
  <c r="E41" i="133"/>
  <c r="F41" i="133"/>
  <c r="G41" i="133"/>
  <c r="H41" i="133"/>
  <c r="I41" i="133"/>
  <c r="E42" i="133"/>
  <c r="F42" i="133"/>
  <c r="G42" i="133"/>
  <c r="H42" i="133"/>
  <c r="I42" i="133"/>
  <c r="E43" i="133"/>
  <c r="F43" i="133"/>
  <c r="G43" i="133"/>
  <c r="H43" i="133"/>
  <c r="I43" i="133"/>
  <c r="E44" i="133"/>
  <c r="F44" i="133"/>
  <c r="G44" i="133"/>
  <c r="H44" i="133"/>
  <c r="I44" i="133"/>
  <c r="E45" i="133"/>
  <c r="F45" i="133"/>
  <c r="G45" i="133"/>
  <c r="H45" i="133"/>
  <c r="I45" i="133"/>
  <c r="E46" i="133"/>
  <c r="F46" i="133"/>
  <c r="G46" i="133"/>
  <c r="H46" i="133"/>
  <c r="I46" i="133"/>
  <c r="E47" i="133"/>
  <c r="F47" i="133"/>
  <c r="G47" i="133"/>
  <c r="H47" i="133"/>
  <c r="I47" i="133"/>
  <c r="E48" i="133"/>
  <c r="F48" i="133"/>
  <c r="G48" i="133"/>
  <c r="H48" i="133"/>
  <c r="I48" i="133"/>
  <c r="I8" i="133"/>
  <c r="I52" i="133" s="1"/>
  <c r="G8" i="133"/>
  <c r="H8" i="133"/>
  <c r="F8" i="133"/>
  <c r="E8" i="133"/>
  <c r="I51" i="133" l="1"/>
  <c r="G63" i="133" l="1"/>
  <c r="G62" i="133"/>
  <c r="G61" i="133"/>
  <c r="G60" i="133"/>
</calcChain>
</file>

<file path=xl/sharedStrings.xml><?xml version="1.0" encoding="utf-8"?>
<sst xmlns="http://schemas.openxmlformats.org/spreadsheetml/2006/main" count="1117" uniqueCount="755">
  <si>
    <t>เลขที่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</si>
  <si>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</si>
  <si>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</si>
  <si>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</si>
  <si>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ผลประเมิน</t>
  </si>
  <si>
    <t>สรุป(ผ่าน/ไม่ผ่าน</t>
  </si>
  <si>
    <t>ผ่าน</t>
  </si>
  <si>
    <t>รวมจำนวนคน</t>
  </si>
  <si>
    <t>คะแนน</t>
  </si>
  <si>
    <t>ระดับคุณภาพ</t>
  </si>
  <si>
    <t>จำนวนคน</t>
  </si>
  <si>
    <t>ดี</t>
  </si>
  <si>
    <t>ไม่ผ่าน</t>
  </si>
  <si>
    <t>ดีเยี่ยม</t>
  </si>
  <si>
    <t>แบบสรุปผลการประเมินการใช้ภาษาอังกฤษ:ทักษะการฟัง</t>
  </si>
  <si>
    <t>รวมคะแนน(๒๕ คะแนน)</t>
  </si>
  <si>
    <t>ปรับปรุง</t>
  </si>
  <si>
    <t>พอใช้</t>
  </si>
  <si>
    <t>เกณฑ์การตัดสินได้ ๑๒ คะแนน ขึ้นไปถือว่าผ่าน</t>
  </si>
  <si>
    <t>คะแนน ๑๒ - ๑๖</t>
  </si>
  <si>
    <t>ต่ำกว่า ๑๒</t>
  </si>
  <si>
    <t>ปรับปรุง(๐-๑๑)</t>
  </si>
  <si>
    <t>พอใช้(๑๒-๑๖)</t>
  </si>
  <si>
    <t>คะแนน ๒๒ - ๒๕</t>
  </si>
  <si>
    <t>คะแนน ๑๗ - ๒๑</t>
  </si>
  <si>
    <t>ดีเยี่ยม(๒๒-๒๕)</t>
  </si>
  <si>
    <t>ดี(๑๗-๒๑)</t>
  </si>
  <si>
    <t>ลงชื่อ…......................…................. ผู้ประเมิน</t>
  </si>
  <si>
    <t>ตำแหน่ง ครู</t>
  </si>
  <si>
    <t xml:space="preserve">           (                     )</t>
  </si>
  <si>
    <t xml:space="preserve">            ประเมิน วันที่...................เดือน  ............................พ.ศ. .................</t>
  </si>
  <si>
    <t>นายกิตติชัย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</si>
  <si>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</si>
  <si>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</si>
  <si>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</si>
  <si>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</si>
  <si>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</si>
  <si>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</si>
  <si>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</si>
  <si>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</si>
  <si>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</si>
  <si>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</si>
  <si>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</si>
  <si>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</si>
  <si>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</si>
  <si>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</si>
  <si>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</si>
  <si>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</si>
  <si>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</si>
  <si>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</si>
  <si>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</si>
  <si>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</si>
  <si>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</si>
  <si>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</si>
  <si>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</si>
  <si>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</si>
  <si>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</si>
  <si>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</si>
  <si>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</si>
  <si>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</si>
  <si>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</si>
  <si>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</si>
  <si>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</si>
  <si>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</si>
  <si>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</si>
  <si>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</si>
  <si>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</si>
  <si>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</si>
  <si>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</si>
  <si>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</si>
  <si>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</si>
  <si>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</si>
  <si>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</si>
  <si>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</si>
  <si>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</si>
  <si>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</si>
  <si>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</si>
  <si>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</si>
  <si>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</si>
  <si>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</si>
  <si>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</si>
  <si>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</si>
  <si>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</si>
  <si>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</si>
  <si>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</si>
  <si>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</si>
  <si>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</si>
  <si>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</si>
  <si>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</si>
  <si>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</si>
  <si>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</si>
  <si>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</si>
  <si>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</si>
  <si>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</si>
  <si>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</si>
  <si>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</si>
  <si>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</si>
  <si>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</si>
  <si>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</si>
  <si>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</si>
  <si>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</si>
  <si>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</si>
  <si>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</si>
  <si>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</si>
  <si>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</si>
  <si>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</si>
  <si>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</si>
  <si>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</si>
  <si>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</si>
  <si>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</si>
  <si>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</si>
  <si>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</si>
  <si>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</si>
  <si>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</si>
  <si>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</si>
  <si>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</si>
  <si>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</si>
  <si>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</si>
  <si>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</si>
  <si>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</si>
  <si>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</si>
  <si>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</si>
  <si>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</si>
  <si>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</si>
  <si>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</si>
  <si>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</si>
  <si>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</si>
  <si>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</si>
  <si>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</si>
  <si>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</si>
  <si>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</si>
  <si>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</si>
  <si>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</si>
  <si>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</si>
  <si>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</si>
  <si>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</si>
  <si>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</si>
  <si>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</si>
  <si>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</si>
  <si>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</si>
  <si>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</si>
  <si>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</si>
  <si>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</si>
  <si>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</si>
  <si>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</si>
  <si>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</si>
  <si>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</si>
  <si>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</si>
  <si>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</si>
  <si>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</si>
  <si>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</si>
  <si>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</si>
  <si>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</si>
  <si>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</si>
  <si>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</si>
  <si>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</si>
  <si>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</si>
  <si>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</si>
  <si>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</si>
  <si>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</si>
  <si>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</si>
  <si>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</si>
  <si>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</si>
  <si>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</si>
  <si>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</si>
  <si>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</si>
  <si>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</si>
  <si>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</si>
  <si>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</si>
  <si>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</si>
  <si>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</si>
  <si>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</si>
  <si>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</si>
  <si>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</si>
  <si>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</si>
  <si>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</si>
  <si>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</si>
  <si>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</si>
  <si>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</si>
  <si>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</si>
  <si>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</si>
  <si>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</si>
  <si>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</si>
  <si>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</si>
  <si>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</si>
  <si>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</si>
  <si>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</si>
  <si>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</si>
  <si>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</si>
  <si>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</si>
  <si>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</si>
  <si>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</si>
  <si>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</si>
  <si>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</si>
  <si>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</si>
  <si>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</si>
  <si>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</si>
  <si>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</si>
  <si>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</si>
  <si>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</si>
  <si>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</si>
  <si>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</si>
  <si>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นางสาวชลลดา</t>
  </si>
  <si>
    <t>สุชิลา</t>
  </si>
  <si>
    <t>นายนัธทวัฒน์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</si>
  <si>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</si>
  <si>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</si>
  <si>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</si>
  <si>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</si>
  <si>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</si>
  <si>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</si>
  <si>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</si>
  <si>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</si>
  <si>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</si>
  <si>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</si>
  <si>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</si>
  <si>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</si>
  <si>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</si>
  <si>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</si>
  <si>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</si>
  <si>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</si>
  <si>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</si>
  <si>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</si>
  <si>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</si>
  <si>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</si>
  <si>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</si>
  <si>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</si>
  <si>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</si>
  <si>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</si>
  <si>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</si>
  <si>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</si>
  <si>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</si>
  <si>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</si>
  <si>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</si>
  <si>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</si>
  <si>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</si>
  <si>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</si>
  <si>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</si>
  <si>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</si>
  <si>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</si>
  <si>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</si>
  <si>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</si>
  <si>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</si>
  <si>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</si>
  <si>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</si>
  <si>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</si>
  <si>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</si>
  <si>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</si>
  <si>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</si>
  <si>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</si>
  <si>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</si>
  <si>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</si>
  <si>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</si>
  <si>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</si>
  <si>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</si>
  <si>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</si>
  <si>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</si>
  <si>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</si>
  <si>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</si>
  <si>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</si>
  <si>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</si>
  <si>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</si>
  <si>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</si>
  <si>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</si>
  <si>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</si>
  <si>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</si>
  <si>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</si>
  <si>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</si>
  <si>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</si>
  <si>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</si>
  <si>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</si>
  <si>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</si>
  <si>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</si>
  <si>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</si>
  <si>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</si>
  <si>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</si>
  <si>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</si>
  <si>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</si>
  <si>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นางสาวฐิติพร</t>
  </si>
  <si>
    <t>ร่าสมบูรณ์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</si>
  <si>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</si>
  <si>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</si>
  <si>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</si>
  <si>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</si>
  <si>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</si>
  <si>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</si>
  <si>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</si>
  <si>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</si>
  <si>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</si>
  <si>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</si>
  <si>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</si>
  <si>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</si>
  <si>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</si>
  <si>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</si>
  <si>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</si>
  <si>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</si>
  <si>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</si>
  <si>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</si>
  <si>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</si>
  <si>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</si>
  <si>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</si>
  <si>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</si>
  <si>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</si>
  <si>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</si>
  <si>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</si>
  <si>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</si>
  <si>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</si>
  <si>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</si>
  <si>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</si>
  <si>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</si>
  <si>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</si>
  <si>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</si>
  <si>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</si>
  <si>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</si>
  <si>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</si>
  <si>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</si>
  <si>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</si>
  <si>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</si>
  <si>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</si>
  <si>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</si>
  <si>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</si>
  <si>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</si>
  <si>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</si>
  <si>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</si>
  <si>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</si>
  <si>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</si>
  <si>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</si>
  <si>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</si>
  <si>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</si>
  <si>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</si>
  <si>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</si>
  <si>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</si>
  <si>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</si>
  <si>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</si>
  <si>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</si>
  <si>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</si>
  <si>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</si>
  <si>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</si>
  <si>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</si>
  <si>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</si>
  <si>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</si>
  <si>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</si>
  <si>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</si>
  <si>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</si>
  <si>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</si>
  <si>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</si>
  <si>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</si>
  <si>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</si>
  <si>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</si>
  <si>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</si>
  <si>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</si>
  <si>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</si>
  <si>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</si>
  <si>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</si>
  <si>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</si>
  <si>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</si>
  <si>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</si>
  <si>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</si>
  <si>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</si>
  <si>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</si>
  <si>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</si>
  <si>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</si>
  <si>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</si>
  <si>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</si>
  <si>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</si>
  <si>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</si>
  <si>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</si>
  <si>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</si>
  <si>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</si>
  <si>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</si>
  <si>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</si>
  <si>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นายอภิรักษ์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</si>
  <si>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</si>
  <si>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</si>
  <si>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</si>
  <si>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</si>
  <si>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</si>
  <si>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</si>
  <si>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</si>
  <si>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</si>
  <si>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</si>
  <si>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</si>
  <si>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</si>
  <si>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</si>
  <si>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</si>
  <si>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</si>
  <si>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</si>
  <si>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</si>
  <si>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</si>
  <si>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</si>
  <si>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</si>
  <si>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</si>
  <si>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</si>
  <si>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</si>
  <si>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นางสาวสุภาวดี</t>
  </si>
  <si>
    <t>นิตุทร</t>
  </si>
  <si>
    <t>นายศุภกฤต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</si>
  <si>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</si>
  <si>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</si>
  <si>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</si>
  <si>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</si>
  <si>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</si>
  <si>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</si>
  <si>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</si>
  <si>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</si>
  <si>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</si>
  <si>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</si>
  <si>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</si>
  <si>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</si>
  <si>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</si>
  <si>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</si>
  <si>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</si>
  <si>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</si>
  <si>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</si>
  <si>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</si>
  <si>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</si>
  <si>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</si>
  <si>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</si>
  <si>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</si>
  <si>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</si>
  <si>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</si>
  <si>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</si>
  <si>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</si>
  <si>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</si>
  <si>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</si>
  <si>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</si>
  <si>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</si>
  <si>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</si>
  <si>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</si>
  <si>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นางสาวธิดารัตน์</t>
  </si>
  <si>
    <t>ใจธรรม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</si>
  <si>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</si>
  <si>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</si>
  <si>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</si>
  <si>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</si>
  <si>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</si>
  <si>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</si>
  <si>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</si>
  <si>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</si>
  <si>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</si>
  <si>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</si>
  <si>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</si>
  <si>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</si>
  <si>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</si>
  <si>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</si>
  <si>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</si>
  <si>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</si>
  <si>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</si>
  <si>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</si>
  <si>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</si>
  <si>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</si>
  <si>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</si>
  <si>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</si>
  <si>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</si>
  <si>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</si>
  <si>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</si>
  <si>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</si>
  <si>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นางสาวกุลธิดา</t>
  </si>
  <si>
    <t>ฟองเพชร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</si>
  <si>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</si>
  <si>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</si>
  <si>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</si>
  <si>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</si>
  <si>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</si>
  <si>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</si>
  <si>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</si>
  <si>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</si>
  <si>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</si>
  <si>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</si>
  <si>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</si>
  <si>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</si>
  <si>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</si>
  <si>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</si>
  <si>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</si>
  <si>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</si>
  <si>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</si>
  <si>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นายศุภชัย</t>
  </si>
  <si>
    <t>ใยดี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</si>
  <si>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</si>
  <si>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</si>
  <si>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</si>
  <si>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</si>
  <si>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</si>
  <si>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</si>
  <si>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</si>
  <si>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</si>
  <si>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</si>
  <si>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</si>
  <si>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</si>
  <si>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</si>
  <si>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</si>
  <si>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</si>
  <si>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</si>
  <si>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</si>
  <si>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</si>
  <si>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</si>
  <si>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</si>
  <si>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</si>
  <si>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</si>
  <si>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</si>
  <si>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</si>
  <si>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</si>
  <si>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</si>
  <si>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</si>
  <si>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</si>
  <si>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</si>
  <si>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</si>
  <si>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</si>
  <si>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</si>
  <si>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</si>
  <si>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</si>
  <si>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</si>
  <si>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</si>
  <si>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</si>
  <si>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</si>
  <si>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</si>
  <si>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</si>
  <si>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</si>
  <si>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</si>
  <si>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</si>
  <si>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</si>
  <si>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</si>
  <si>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</si>
  <si>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</si>
  <si>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</si>
  <si>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</si>
  <si>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</si>
  <si>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</si>
  <si>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</si>
  <si>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</si>
  <si>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</si>
  <si>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</si>
  <si>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</si>
  <si>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</si>
  <si>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</si>
  <si>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</si>
  <si>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</si>
  <si>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</si>
  <si>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</si>
  <si>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</si>
  <si>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</si>
  <si>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นางสาววิลาสินี</t>
  </si>
  <si>
    <t>สวนแก้วเมือง</t>
  </si>
  <si>
    <t>นางสาวสุพรรษา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</si>
  <si>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</si>
  <si>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</si>
  <si>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</si>
  <si>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</si>
  <si>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</si>
  <si>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</si>
  <si>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</si>
  <si>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</si>
  <si>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</si>
  <si>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</si>
  <si>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</si>
  <si>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</si>
  <si>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</si>
  <si>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</si>
  <si>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</si>
  <si>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</si>
  <si>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</si>
  <si>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</si>
  <si>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</si>
  <si>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</si>
  <si>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</si>
  <si>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</si>
  <si>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</si>
  <si>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</si>
  <si>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</si>
  <si>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</si>
  <si>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</si>
  <si>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</si>
  <si>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</si>
  <si>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</si>
  <si>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</si>
  <si>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</si>
  <si>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</si>
  <si>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</si>
  <si>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</si>
  <si>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</si>
  <si>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</si>
  <si>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</si>
  <si>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</si>
  <si>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</si>
  <si>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</si>
  <si>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</si>
  <si>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</si>
  <si>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</si>
  <si>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</si>
  <si>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</si>
  <si>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</si>
  <si>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</si>
  <si>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</si>
  <si>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</si>
  <si>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</si>
  <si>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</si>
  <si>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</si>
  <si>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</si>
  <si>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</si>
  <si>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</si>
  <si>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</si>
  <si>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</si>
  <si>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นายกฤษฎา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</si>
  <si>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</si>
  <si>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</si>
  <si>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</si>
  <si>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</si>
  <si>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</si>
  <si>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</si>
  <si>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</si>
  <si>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</si>
  <si>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</si>
  <si>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</si>
  <si>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นายรัชพล</t>
  </si>
  <si>
    <t>พรมศิริ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</si>
  <si>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</si>
  <si>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</si>
  <si>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</si>
  <si>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</si>
  <si>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</si>
  <si>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</si>
  <si>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</si>
  <si>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</si>
  <si>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</si>
  <si>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</si>
  <si>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</si>
  <si>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</si>
  <si>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</si>
  <si>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</si>
  <si>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</si>
  <si>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</si>
  <si>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</si>
  <si>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</si>
  <si>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</si>
  <si>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</si>
  <si>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</si>
  <si>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</si>
  <si>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</si>
  <si>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</si>
  <si>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</si>
  <si>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</si>
  <si>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</si>
  <si>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</si>
  <si>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</si>
  <si>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</si>
  <si>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</si>
  <si>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</si>
  <si>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</si>
  <si>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</si>
  <si>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</si>
  <si>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</si>
  <si>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</si>
  <si>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</si>
  <si>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</si>
  <si>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</si>
  <si>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</si>
  <si>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</si>
  <si>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</si>
  <si>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</si>
  <si>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</si>
  <si>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</si>
  <si>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</si>
  <si>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</si>
  <si>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</si>
  <si>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</si>
  <si>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</si>
  <si>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</si>
  <si>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</si>
  <si>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</si>
  <si>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</si>
  <si>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</si>
  <si>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</si>
  <si>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</si>
  <si>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</si>
  <si>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</si>
  <si>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</si>
  <si>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</si>
  <si>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</si>
  <si>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</si>
  <si>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</si>
  <si>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</si>
  <si>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</si>
  <si>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</si>
  <si>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</si>
  <si>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</si>
  <si>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</si>
  <si>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</si>
  <si>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</si>
  <si>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</si>
  <si>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</si>
  <si>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</si>
  <si>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</si>
  <si>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</si>
  <si>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</si>
  <si>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</si>
  <si>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</si>
  <si>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</si>
  <si>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</si>
  <si>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</si>
  <si>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</si>
  <si>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</si>
  <si>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</si>
  <si>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</si>
  <si>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</si>
  <si>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</si>
  <si>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</si>
  <si>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</si>
  <si>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</si>
  <si>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</si>
  <si>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</si>
  <si>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</si>
  <si>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</si>
  <si>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</si>
  <si>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</si>
  <si>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</si>
  <si>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</si>
  <si>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</si>
  <si>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</si>
  <si>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</si>
  <si>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</si>
  <si>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</si>
  <si>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</si>
  <si>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นางสาวสุวรรณษา</t>
  </si>
  <si>
    <t>พรมวงษ์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</si>
  <si>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</si>
  <si>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</si>
  <si>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</si>
  <si>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</si>
  <si>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</si>
  <si>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</si>
  <si>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</si>
  <si>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</si>
  <si>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</si>
  <si>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</si>
  <si>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</si>
  <si>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</si>
  <si>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</si>
  <si>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</si>
  <si>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</si>
  <si>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</si>
  <si>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</si>
  <si>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</si>
  <si>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นางสาวอรสา</t>
  </si>
  <si>
    <t>บัวเมือง</t>
  </si>
  <si>
    <t>ชั้นมัธยมศึกษาปีที่ 5/1</t>
  </si>
  <si>
    <t>ชั้นมัธยมศึกษาปีที่ 5/2</t>
  </si>
  <si>
    <t>ชั้นมัธยมศึกษาปีที่ 5/3</t>
  </si>
  <si>
    <t>ชั้นมัธยมศึกษาปีที่ 5/4</t>
  </si>
  <si>
    <t>ชั้นมัธยมศึกษาปีที่ 5/5</t>
  </si>
  <si>
    <t>ชั้นมัธยมศึกษาปีที่ 5/6</t>
  </si>
  <si>
    <t>ชั้นมัธยมศึกษาปีที่ 5/7</t>
  </si>
  <si>
    <t>ชั้นมัธยมศึกษาปีที่ 5/8</t>
  </si>
  <si>
    <t>ชั้นมัธยมศึกษาปีที่ 5/9</t>
  </si>
  <si>
    <t>ชั้นมัธยมศึกษาปีที่ 5/10</t>
  </si>
  <si>
    <t>ชั้นมัธยมศึกษาปีที่ 5/11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</si>
</sst>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\t0\-0000\-00000\-00\-0"/>
  </numFmts>
  <fonts count="22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  <charset val="222"/>
    </font>
    <font>
      <sz val="16"/>
      <name val="TH SarabunIT๙"/>
      <family val="2"/>
    </font>
    <font>
      <sz val="14"/>
      <name val="TH SarabunIT๙"/>
      <family val="2"/>
    </font>
    <font>
      <sz val="14"/>
      <color theme="1"/>
      <name val="TH SarabunIT๙"/>
      <family val="2"/>
    </font>
    <font>
      <b/>
      <sz val="14"/>
      <name val="TH SarabunIT๙"/>
      <family val="2"/>
    </font>
    <font>
      <u val="double"/>
      <sz val="14"/>
      <name val="TH SarabunIT๙"/>
      <family val="2"/>
    </font>
    <font>
      <b/>
      <sz val="13"/>
      <name val="TH SarabunIT๙"/>
      <family val="2"/>
    </font>
    <font>
      <b/>
      <sz val="16"/>
      <name val="TH SarabunIT๙"/>
      <family val="2"/>
    </font>
    <font>
      <sz val="13"/>
      <name val="TH SarabunIT๙"/>
      <family val="2"/>
    </font>
    <font>
      <b/>
      <sz val="14"/>
      <color indexed="8"/>
      <name val="TH SarabunIT๙"/>
      <family val="2"/>
    </font>
    <font>
      <sz val="14"/>
      <color indexed="8"/>
      <name val="TH SarabunIT๙"/>
      <family val="2"/>
    </font>
    <font>
      <sz val="14"/>
      <color rgb="FFFF0000"/>
      <name val="TH SarabunIT๙"/>
      <family val="2"/>
    </font>
    <font>
      <sz val="12"/>
      <name val="TH SarabunIT๙"/>
      <family val="2"/>
    </font>
    <font>
      <b/>
      <sz val="12"/>
      <name val="TH SarabunIT๙"/>
      <family val="2"/>
    </font>
    <font>
      <sz val="14"/>
      <color rgb="FF00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6" fillId="0" borderId="0" xfId="0" applyFont="1"/>
    <xf numFmtId="187" fontId="4" fillId="0" borderId="0" xfId="0" applyNumberFormat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1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4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vertical="center"/>
    </xf>
    <xf numFmtId="0" fontId="21" fillId="0" borderId="17" xfId="0" applyFont="1" applyBorder="1" applyAlignment="1">
      <alignment vertical="center"/>
    </xf>
    <xf numFmtId="0" fontId="21" fillId="2" borderId="16" xfId="0" applyFont="1" applyFill="1" applyBorder="1" applyAlignment="1">
      <alignment vertical="center"/>
    </xf>
    <xf numFmtId="0" fontId="21" fillId="2" borderId="17" xfId="0" applyFont="1" applyFill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21" fillId="3" borderId="16" xfId="0" applyFont="1" applyFill="1" applyBorder="1" applyAlignment="1">
      <alignment vertical="center"/>
    </xf>
    <xf numFmtId="0" fontId="9" fillId="3" borderId="18" xfId="0" applyFont="1" applyFill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21" fillId="4" borderId="16" xfId="0" applyFont="1" applyFill="1" applyBorder="1" applyAlignment="1">
      <alignment vertical="center"/>
    </xf>
    <xf numFmtId="0" fontId="21" fillId="4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1" fillId="0" borderId="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3" fillId="0" borderId="9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textRotation="90"/>
    </xf>
    <xf numFmtId="0" fontId="14" fillId="0" borderId="13" xfId="0" applyFont="1" applyBorder="1" applyAlignment="1">
      <alignment horizontal="center" textRotation="90"/>
    </xf>
    <xf numFmtId="0" fontId="14" fillId="0" borderId="5" xfId="0" applyFont="1" applyBorder="1" applyAlignment="1">
      <alignment horizontal="center" textRotation="90"/>
    </xf>
    <xf numFmtId="0" fontId="14" fillId="0" borderId="9" xfId="0" applyFont="1" applyBorder="1" applyAlignment="1">
      <alignment horizontal="center" textRotation="90"/>
    </xf>
    <xf numFmtId="0" fontId="14" fillId="0" borderId="11" xfId="0" applyFont="1" applyBorder="1" applyAlignment="1">
      <alignment horizontal="center" textRotation="90"/>
    </xf>
    <xf numFmtId="0" fontId="14" fillId="0" borderId="14" xfId="0" applyFont="1" applyBorder="1" applyAlignment="1">
      <alignment horizontal="center" textRotation="90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99061</xdr:colOff>
      <xdr:row>0</xdr:row>
      <xdr:rowOff>0</xdr:rowOff>
    </xdr:from>
    <xdr:to>
      <xdr:col>1</xdr:col>
      <xdr:colOff>327661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1" y="0"/>
          <a:ext cx="552450" cy="6056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</xdr:colOff>
      <xdr:row>0</xdr:row>
      <xdr:rowOff>0</xdr:rowOff>
    </xdr:from>
    <xdr:to>
      <xdr:col>1</xdr:col>
      <xdr:colOff>289560</xdr:colOff>
      <xdr:row>2</xdr:row>
      <xdr:rowOff>48337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0" y="0"/>
          <a:ext cx="541020" cy="566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68581</xdr:colOff>
      <xdr:row>0</xdr:row>
      <xdr:rowOff>0</xdr:rowOff>
    </xdr:from>
    <xdr:to>
      <xdr:col>1</xdr:col>
      <xdr:colOff>293653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858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60961</xdr:colOff>
      <xdr:row>0</xdr:row>
      <xdr:rowOff>0</xdr:rowOff>
    </xdr:from>
    <xdr:to>
      <xdr:col>1</xdr:col>
      <xdr:colOff>289561</xdr:colOff>
      <xdr:row>2</xdr:row>
      <xdr:rowOff>72274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0961" y="0"/>
          <a:ext cx="563880" cy="5904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144781</xdr:colOff>
      <xdr:row>0</xdr:row>
      <xdr:rowOff>0</xdr:rowOff>
    </xdr:from>
    <xdr:to>
      <xdr:col>1</xdr:col>
      <xdr:colOff>327661</xdr:colOff>
      <xdr:row>2</xdr:row>
      <xdr:rowOff>24401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1" y="0"/>
          <a:ext cx="518160" cy="542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137161</xdr:colOff>
      <xdr:row>0</xdr:row>
      <xdr:rowOff>22860</xdr:rowOff>
    </xdr:from>
    <xdr:to>
      <xdr:col>1</xdr:col>
      <xdr:colOff>304801</xdr:colOff>
      <xdr:row>2</xdr:row>
      <xdr:rowOff>31303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22860"/>
          <a:ext cx="502920" cy="5266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0</xdr:rowOff>
    </xdr:from>
    <xdr:to>
      <xdr:col>1</xdr:col>
      <xdr:colOff>266701</xdr:colOff>
      <xdr:row>2</xdr:row>
      <xdr:rowOff>32380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1" y="0"/>
          <a:ext cx="525780" cy="55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0</xdr:row>
      <xdr:rowOff>0</xdr:rowOff>
    </xdr:from>
    <xdr:to>
      <xdr:col>1</xdr:col>
      <xdr:colOff>327661</xdr:colOff>
      <xdr:row>2</xdr:row>
      <xdr:rowOff>56316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1" y="0"/>
          <a:ext cx="548640" cy="5744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83821</xdr:colOff>
      <xdr:row>0</xdr:row>
      <xdr:rowOff>0</xdr:rowOff>
    </xdr:from>
    <xdr:to>
      <xdr:col>1</xdr:col>
      <xdr:colOff>308893</xdr:colOff>
      <xdr:row>2</xdr:row>
      <xdr:rowOff>68580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3821" y="0"/>
          <a:ext cx="560352" cy="586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152401</xdr:colOff>
      <xdr:row>0</xdr:row>
      <xdr:rowOff>7620</xdr:rowOff>
    </xdr:from>
    <xdr:to>
      <xdr:col>1</xdr:col>
      <xdr:colOff>342901</xdr:colOff>
      <xdr:row>2</xdr:row>
      <xdr:rowOff>40000</xdr:rowOff>
    </xdr:to>
    <xdr:pic>
      <xdr:nvPicPr>
        <xdr:cNvPr id="2" name="Picture 9" descr="logocolornew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1" y="7620"/>
          <a:ext cx="514350" cy="5848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137161</xdr:colOff>
      <xdr:row>0</xdr:row>
      <xdr:rowOff>0</xdr:rowOff>
    </xdr:from>
    <xdr:to>
      <xdr:col>1</xdr:col>
      <xdr:colOff>342901</xdr:colOff>
      <xdr:row>2</xdr:row>
      <xdr:rowOff>48337</xdr:rowOff>
    </xdr:to>
    <xdr:pic>
      <xdr:nvPicPr>
        <xdr:cNvPr id="3" name="Picture 9" descr="logocolornew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7161" y="0"/>
          <a:ext cx="529590" cy="5245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  <c r="N1" s="8"/>
    </row>
    <row r="2" spans="1:14" ht="18.75" x14ac:dyDescent="0.3">
      <c r="A2" s="62" t="s">
        <v>744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  <c r="N2" s="8"/>
    </row>
    <row r="3" spans="1:14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4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4" s="6" customFormat="1" ht="86.45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4" s="2" customFormat="1" ht="15" customHeight="1" thickBot="1" x14ac:dyDescent="0.25">
      <c r="A8" s="16">
        <v>1</v>
      </c>
      <c r="B8" s="34" t="s">
        <v>31</v>
      </c>
      <c r="C8" s="35" t="s">
        <v>32</v>
      </c>
      <c r="D8" s="16"/>
      <c r="E8" s="16" t="str">
        <f>IF(D8&lt;=11,"/","")</f>
        <v>/</v>
      </c>
      <c r="F8" s="32" t="str">
        <f>IF(AND(D8&gt;=12,D8&lt;=16),"/","")</f>
        <v/>
      </c>
      <c r="G8" s="32" t="str">
        <f>IF(AND(D8&gt;=17,D8&lt;=21),"/","")</f>
        <v/>
      </c>
      <c r="H8" s="32" t="str">
        <f>IF(AND(D8&gt;=22,D8&lt;=25),"/","")</f>
        <v/>
      </c>
      <c r="I8" s="16" t="str">
        <f>IF(D8&gt;=12,"ผ่าน","ไม่ผ่าน")</f>
        <v>ไม่ผ่าน</v>
      </c>
    </row>
    <row r="9" spans="1:14" s="2" customFormat="1" ht="15" customHeight="1" thickBot="1" x14ac:dyDescent="0.25">
      <c r="A9" s="16">
        <v>2</v>
      </c>
      <c r="B9" s="34" t="s">
        <v>33</v>
      </c>
      <c r="C9" s="35" t="s">
        <v>34</v>
      </c>
      <c r="D9" s="16"/>
      <c r="E9" s="32" t="str">
        <f t="shared" ref="E9:E48" si="0">IF(D9&lt;=11,"/","")</f>
        <v>/</v>
      </c>
      <c r="F9" s="32" t="str">
        <f t="shared" ref="F9:F48" si="1">IF(AND(D9&gt;=12,D9&lt;=16),"/","")</f>
        <v/>
      </c>
      <c r="G9" s="32" t="str">
        <f t="shared" ref="G9:G48" si="2">IF(AND(D9&gt;=17,D9&lt;=21),"/","")</f>
        <v/>
      </c>
      <c r="H9" s="32" t="str">
        <f t="shared" ref="H9:H48" si="3">IF(AND(D9&gt;=22,D9&lt;=25),"/","")</f>
        <v/>
      </c>
      <c r="I9" s="32" t="str">
        <f t="shared" ref="I9:I48" si="4">IF(D9&gt;=12,"ผ่าน","ไม่ผ่าน")</f>
        <v>ไม่ผ่าน</v>
      </c>
    </row>
    <row r="10" spans="1:14" s="2" customFormat="1" ht="15" customHeight="1" thickBot="1" x14ac:dyDescent="0.25">
      <c r="A10" s="16">
        <v>3</v>
      </c>
      <c r="B10" s="34" t="s">
        <v>35</v>
      </c>
      <c r="C10" s="35" t="s">
        <v>36</v>
      </c>
      <c r="D10" s="16"/>
      <c r="E10" s="32" t="str">
        <f t="shared" si="0"/>
        <v>/</v>
      </c>
      <c r="F10" s="32" t="str">
        <f t="shared" si="1"/>
        <v/>
      </c>
      <c r="G10" s="32" t="str">
        <f t="shared" si="2"/>
        <v/>
      </c>
      <c r="H10" s="32" t="str">
        <f t="shared" si="3"/>
        <v/>
      </c>
      <c r="I10" s="32" t="str">
        <f t="shared" si="4"/>
        <v>ไม่ผ่าน</v>
      </c>
    </row>
    <row r="11" spans="1:14" s="2" customFormat="1" ht="15" customHeight="1" thickBot="1" x14ac:dyDescent="0.25">
      <c r="A11" s="16">
        <v>4</v>
      </c>
      <c r="B11" s="34" t="s">
        <v>37</v>
      </c>
      <c r="C11" s="35" t="s">
        <v>38</v>
      </c>
      <c r="D11" s="16"/>
      <c r="E11" s="32" t="str">
        <f t="shared" si="0"/>
        <v>/</v>
      </c>
      <c r="F11" s="32" t="str">
        <f t="shared" si="1"/>
        <v/>
      </c>
      <c r="G11" s="32" t="str">
        <f t="shared" si="2"/>
        <v/>
      </c>
      <c r="H11" s="32" t="str">
        <f t="shared" si="3"/>
        <v/>
      </c>
      <c r="I11" s="32" t="str">
        <f t="shared" si="4"/>
        <v>ไม่ผ่าน</v>
      </c>
    </row>
    <row r="12" spans="1:14" s="2" customFormat="1" ht="15" customHeight="1" thickBot="1" x14ac:dyDescent="0.25">
      <c r="A12" s="16">
        <v>5</v>
      </c>
      <c r="B12" s="34" t="s">
        <v>39</v>
      </c>
      <c r="C12" s="35" t="s">
        <v>40</v>
      </c>
      <c r="D12" s="16"/>
      <c r="E12" s="32" t="str">
        <f t="shared" si="0"/>
        <v>/</v>
      </c>
      <c r="F12" s="32" t="str">
        <f t="shared" si="1"/>
        <v/>
      </c>
      <c r="G12" s="32" t="str">
        <f t="shared" si="2"/>
        <v/>
      </c>
      <c r="H12" s="32" t="str">
        <f t="shared" si="3"/>
        <v/>
      </c>
      <c r="I12" s="32" t="str">
        <f t="shared" si="4"/>
        <v>ไม่ผ่าน</v>
      </c>
    </row>
    <row r="13" spans="1:14" s="2" customFormat="1" ht="15" customHeight="1" thickBot="1" x14ac:dyDescent="0.25">
      <c r="A13" s="16">
        <v>6</v>
      </c>
      <c r="B13" s="34" t="s">
        <v>41</v>
      </c>
      <c r="C13" s="35" t="s">
        <v>42</v>
      </c>
      <c r="D13" s="16"/>
      <c r="E13" s="32" t="str">
        <f t="shared" si="0"/>
        <v>/</v>
      </c>
      <c r="F13" s="32" t="str">
        <f t="shared" si="1"/>
        <v/>
      </c>
      <c r="G13" s="32" t="str">
        <f t="shared" si="2"/>
        <v/>
      </c>
      <c r="H13" s="32" t="str">
        <f t="shared" si="3"/>
        <v/>
      </c>
      <c r="I13" s="32" t="str">
        <f t="shared" si="4"/>
        <v>ไม่ผ่าน</v>
      </c>
    </row>
    <row r="14" spans="1:14" s="2" customFormat="1" ht="15" customHeight="1" thickBot="1" x14ac:dyDescent="0.25">
      <c r="A14" s="16">
        <v>7</v>
      </c>
      <c r="B14" s="34" t="s">
        <v>43</v>
      </c>
      <c r="C14" s="35" t="s">
        <v>44</v>
      </c>
      <c r="D14" s="16"/>
      <c r="E14" s="32" t="str">
        <f t="shared" si="0"/>
        <v>/</v>
      </c>
      <c r="F14" s="32" t="str">
        <f t="shared" si="1"/>
        <v/>
      </c>
      <c r="G14" s="32" t="str">
        <f t="shared" si="2"/>
        <v/>
      </c>
      <c r="H14" s="32" t="str">
        <f t="shared" si="3"/>
        <v/>
      </c>
      <c r="I14" s="32" t="str">
        <f t="shared" si="4"/>
        <v>ไม่ผ่าน</v>
      </c>
    </row>
    <row r="15" spans="1:14" s="2" customFormat="1" ht="15" customHeight="1" thickBot="1" x14ac:dyDescent="0.25">
      <c r="A15" s="16">
        <v>8</v>
      </c>
      <c r="B15" s="34" t="s">
        <v>45</v>
      </c>
      <c r="C15" s="35" t="s">
        <v>46</v>
      </c>
      <c r="D15" s="16"/>
      <c r="E15" s="32" t="str">
        <f t="shared" si="0"/>
        <v>/</v>
      </c>
      <c r="F15" s="32" t="str">
        <f t="shared" si="1"/>
        <v/>
      </c>
      <c r="G15" s="32" t="str">
        <f t="shared" si="2"/>
        <v/>
      </c>
      <c r="H15" s="32" t="str">
        <f t="shared" si="3"/>
        <v/>
      </c>
      <c r="I15" s="32" t="str">
        <f t="shared" si="4"/>
        <v>ไม่ผ่าน</v>
      </c>
    </row>
    <row r="16" spans="1:14" s="2" customFormat="1" ht="15" customHeight="1" thickBot="1" x14ac:dyDescent="0.25">
      <c r="A16" s="16">
        <v>9</v>
      </c>
      <c r="B16" s="34" t="s">
        <v>47</v>
      </c>
      <c r="C16" s="35" t="s">
        <v>48</v>
      </c>
      <c r="D16" s="16"/>
      <c r="E16" s="32" t="str">
        <f t="shared" si="0"/>
        <v>/</v>
      </c>
      <c r="F16" s="32" t="str">
        <f t="shared" si="1"/>
        <v/>
      </c>
      <c r="G16" s="32" t="str">
        <f t="shared" si="2"/>
        <v/>
      </c>
      <c r="H16" s="32" t="str">
        <f t="shared" si="3"/>
        <v/>
      </c>
      <c r="I16" s="32" t="str">
        <f t="shared" si="4"/>
        <v>ไม่ผ่าน</v>
      </c>
    </row>
    <row r="17" spans="1:15" s="2" customFormat="1" ht="15" customHeight="1" thickBot="1" x14ac:dyDescent="0.25">
      <c r="A17" s="16">
        <v>10</v>
      </c>
      <c r="B17" s="34" t="s">
        <v>49</v>
      </c>
      <c r="C17" s="35" t="s">
        <v>50</v>
      </c>
      <c r="D17" s="16"/>
      <c r="E17" s="32" t="str">
        <f t="shared" si="0"/>
        <v>/</v>
      </c>
      <c r="F17" s="32" t="str">
        <f t="shared" si="1"/>
        <v/>
      </c>
      <c r="G17" s="32" t="str">
        <f t="shared" si="2"/>
        <v/>
      </c>
      <c r="H17" s="32" t="str">
        <f t="shared" si="3"/>
        <v/>
      </c>
      <c r="I17" s="32" t="str">
        <f t="shared" si="4"/>
        <v>ไม่ผ่าน</v>
      </c>
    </row>
    <row r="18" spans="1:15" s="2" customFormat="1" ht="15" customHeight="1" thickBot="1" x14ac:dyDescent="0.25">
      <c r="A18" s="16">
        <v>11</v>
      </c>
      <c r="B18" s="34" t="s">
        <v>51</v>
      </c>
      <c r="C18" s="35" t="s">
        <v>52</v>
      </c>
      <c r="D18" s="16"/>
      <c r="E18" s="32" t="str">
        <f t="shared" si="0"/>
        <v>/</v>
      </c>
      <c r="F18" s="32" t="str">
        <f t="shared" si="1"/>
        <v/>
      </c>
      <c r="G18" s="32" t="str">
        <f t="shared" si="2"/>
        <v/>
      </c>
      <c r="H18" s="32" t="str">
        <f t="shared" si="3"/>
        <v/>
      </c>
      <c r="I18" s="32" t="str">
        <f t="shared" si="4"/>
        <v>ไม่ผ่าน</v>
      </c>
    </row>
    <row r="19" spans="1:15" s="2" customFormat="1" ht="15" customHeight="1" thickBot="1" x14ac:dyDescent="0.25">
      <c r="A19" s="32">
        <v>12</v>
      </c>
      <c r="B19" s="34" t="s">
        <v>53</v>
      </c>
      <c r="C19" s="35" t="s">
        <v>54</v>
      </c>
      <c r="D19" s="16"/>
      <c r="E19" s="32" t="str">
        <f t="shared" si="0"/>
        <v>/</v>
      </c>
      <c r="F19" s="32" t="str">
        <f t="shared" si="1"/>
        <v/>
      </c>
      <c r="G19" s="32" t="str">
        <f t="shared" si="2"/>
        <v/>
      </c>
      <c r="H19" s="32" t="str">
        <f t="shared" si="3"/>
        <v/>
      </c>
      <c r="I19" s="32" t="str">
        <f t="shared" si="4"/>
        <v>ไม่ผ่าน</v>
      </c>
    </row>
    <row r="20" spans="1:15" s="2" customFormat="1" ht="15" customHeight="1" thickBot="1" x14ac:dyDescent="0.25">
      <c r="A20" s="32">
        <v>13</v>
      </c>
      <c r="B20" s="34" t="s">
        <v>55</v>
      </c>
      <c r="C20" s="35" t="s">
        <v>56</v>
      </c>
      <c r="D20" s="32"/>
      <c r="E20" s="32" t="str">
        <f t="shared" si="0"/>
        <v>/</v>
      </c>
      <c r="F20" s="32" t="str">
        <f t="shared" si="1"/>
        <v/>
      </c>
      <c r="G20" s="32" t="str">
        <f t="shared" si="2"/>
        <v/>
      </c>
      <c r="H20" s="32" t="str">
        <f t="shared" si="3"/>
        <v/>
      </c>
      <c r="I20" s="32" t="str">
        <f t="shared" si="4"/>
        <v>ไม่ผ่าน</v>
      </c>
    </row>
    <row r="21" spans="1:15" s="2" customFormat="1" ht="15" customHeight="1" thickBot="1" x14ac:dyDescent="0.25">
      <c r="A21" s="32">
        <v>14</v>
      </c>
      <c r="B21" s="36" t="s">
        <v>57</v>
      </c>
      <c r="C21" s="37" t="s">
        <v>58</v>
      </c>
      <c r="D21" s="32"/>
      <c r="E21" s="32" t="str">
        <f t="shared" si="0"/>
        <v>/</v>
      </c>
      <c r="F21" s="32" t="str">
        <f t="shared" si="1"/>
        <v/>
      </c>
      <c r="G21" s="32" t="str">
        <f t="shared" si="2"/>
        <v/>
      </c>
      <c r="H21" s="32" t="str">
        <f t="shared" si="3"/>
        <v/>
      </c>
      <c r="I21" s="32" t="str">
        <f t="shared" si="4"/>
        <v>ไม่ผ่าน</v>
      </c>
    </row>
    <row r="22" spans="1:15" s="2" customFormat="1" ht="15" customHeight="1" thickBot="1" x14ac:dyDescent="0.25">
      <c r="A22" s="32">
        <v>15</v>
      </c>
      <c r="B22" s="36" t="s">
        <v>59</v>
      </c>
      <c r="C22" s="37" t="s">
        <v>60</v>
      </c>
      <c r="D22" s="32"/>
      <c r="E22" s="32" t="str">
        <f t="shared" si="0"/>
        <v>/</v>
      </c>
      <c r="F22" s="32" t="str">
        <f t="shared" si="1"/>
        <v/>
      </c>
      <c r="G22" s="32" t="str">
        <f t="shared" si="2"/>
        <v/>
      </c>
      <c r="H22" s="32" t="str">
        <f t="shared" si="3"/>
        <v/>
      </c>
      <c r="I22" s="32" t="str">
        <f t="shared" si="4"/>
        <v>ไม่ผ่าน</v>
      </c>
    </row>
    <row r="23" spans="1:15" s="2" customFormat="1" ht="15" customHeight="1" thickBot="1" x14ac:dyDescent="0.25">
      <c r="A23" s="32">
        <v>16</v>
      </c>
      <c r="B23" s="36" t="s">
        <v>61</v>
      </c>
      <c r="C23" s="37" t="s">
        <v>62</v>
      </c>
      <c r="D23" s="32"/>
      <c r="E23" s="32" t="str">
        <f t="shared" si="0"/>
        <v>/</v>
      </c>
      <c r="F23" s="32" t="str">
        <f t="shared" si="1"/>
        <v/>
      </c>
      <c r="G23" s="32" t="str">
        <f t="shared" si="2"/>
        <v/>
      </c>
      <c r="H23" s="32" t="str">
        <f t="shared" si="3"/>
        <v/>
      </c>
      <c r="I23" s="32" t="str">
        <f t="shared" si="4"/>
        <v>ไม่ผ่าน</v>
      </c>
    </row>
    <row r="24" spans="1:15" s="2" customFormat="1" ht="15" customHeight="1" thickBot="1" x14ac:dyDescent="0.25">
      <c r="A24" s="32">
        <v>17</v>
      </c>
      <c r="B24" s="36" t="s">
        <v>63</v>
      </c>
      <c r="C24" s="37" t="s">
        <v>64</v>
      </c>
      <c r="D24" s="32"/>
      <c r="E24" s="32" t="str">
        <f t="shared" si="0"/>
        <v>/</v>
      </c>
      <c r="F24" s="32" t="str">
        <f t="shared" si="1"/>
        <v/>
      </c>
      <c r="G24" s="32" t="str">
        <f t="shared" si="2"/>
        <v/>
      </c>
      <c r="H24" s="32" t="str">
        <f t="shared" si="3"/>
        <v/>
      </c>
      <c r="I24" s="32" t="str">
        <f t="shared" si="4"/>
        <v>ไม่ผ่าน</v>
      </c>
    </row>
    <row r="25" spans="1:15" s="2" customFormat="1" ht="15" customHeight="1" thickBot="1" x14ac:dyDescent="0.25">
      <c r="A25" s="32">
        <v>18</v>
      </c>
      <c r="B25" s="34" t="s">
        <v>65</v>
      </c>
      <c r="C25" s="35" t="s">
        <v>66</v>
      </c>
      <c r="D25" s="32"/>
      <c r="E25" s="32" t="str">
        <f t="shared" si="0"/>
        <v>/</v>
      </c>
      <c r="F25" s="32" t="str">
        <f t="shared" si="1"/>
        <v/>
      </c>
      <c r="G25" s="32" t="str">
        <f t="shared" si="2"/>
        <v/>
      </c>
      <c r="H25" s="32" t="str">
        <f t="shared" si="3"/>
        <v/>
      </c>
      <c r="I25" s="32" t="str">
        <f t="shared" si="4"/>
        <v>ไม่ผ่าน</v>
      </c>
    </row>
    <row r="26" spans="1:15" s="2" customFormat="1" ht="15" customHeight="1" thickBot="1" x14ac:dyDescent="0.25">
      <c r="A26" s="32">
        <v>19</v>
      </c>
      <c r="B26" s="34" t="s">
        <v>67</v>
      </c>
      <c r="C26" s="35" t="s">
        <v>68</v>
      </c>
      <c r="D26" s="32"/>
      <c r="E26" s="32" t="str">
        <f t="shared" si="0"/>
        <v>/</v>
      </c>
      <c r="F26" s="32" t="str">
        <f t="shared" si="1"/>
        <v/>
      </c>
      <c r="G26" s="32" t="str">
        <f t="shared" si="2"/>
        <v/>
      </c>
      <c r="H26" s="32" t="str">
        <f t="shared" si="3"/>
        <v/>
      </c>
      <c r="I26" s="32" t="str">
        <f t="shared" si="4"/>
        <v>ไม่ผ่าน</v>
      </c>
    </row>
    <row r="27" spans="1:15" s="2" customFormat="1" ht="14.25" customHeight="1" thickBot="1" x14ac:dyDescent="0.25">
      <c r="A27" s="32">
        <v>20</v>
      </c>
      <c r="B27" s="34" t="s">
        <v>69</v>
      </c>
      <c r="C27" s="35" t="s">
        <v>70</v>
      </c>
      <c r="D27" s="16"/>
      <c r="E27" s="32" t="str">
        <f t="shared" si="0"/>
        <v>/</v>
      </c>
      <c r="F27" s="32" t="str">
        <f t="shared" si="1"/>
        <v/>
      </c>
      <c r="G27" s="32" t="str">
        <f t="shared" si="2"/>
        <v/>
      </c>
      <c r="H27" s="32" t="str">
        <f t="shared" si="3"/>
        <v/>
      </c>
      <c r="I27" s="32" t="str">
        <f t="shared" si="4"/>
        <v>ไม่ผ่าน</v>
      </c>
      <c r="M27" s="7"/>
      <c r="N27" s="5"/>
      <c r="O27" s="5"/>
    </row>
    <row r="28" spans="1:15" s="2" customFormat="1" ht="15" customHeight="1" thickBot="1" x14ac:dyDescent="0.25">
      <c r="A28" s="32">
        <v>21</v>
      </c>
      <c r="B28" s="34" t="s">
        <v>71</v>
      </c>
      <c r="C28" s="35" t="s">
        <v>72</v>
      </c>
      <c r="D28" s="16"/>
      <c r="E28" s="32" t="str">
        <f t="shared" si="0"/>
        <v>/</v>
      </c>
      <c r="F28" s="32" t="str">
        <f t="shared" si="1"/>
        <v/>
      </c>
      <c r="G28" s="32" t="str">
        <f t="shared" si="2"/>
        <v/>
      </c>
      <c r="H28" s="32" t="str">
        <f t="shared" si="3"/>
        <v/>
      </c>
      <c r="I28" s="32" t="str">
        <f t="shared" si="4"/>
        <v>ไม่ผ่าน</v>
      </c>
    </row>
    <row r="29" spans="1:15" s="2" customFormat="1" ht="15" customHeight="1" thickBot="1" x14ac:dyDescent="0.25">
      <c r="A29" s="32">
        <v>22</v>
      </c>
      <c r="B29" s="34" t="s">
        <v>73</v>
      </c>
      <c r="C29" s="35" t="s">
        <v>74</v>
      </c>
      <c r="D29" s="16"/>
      <c r="E29" s="32" t="str">
        <f t="shared" si="0"/>
        <v>/</v>
      </c>
      <c r="F29" s="32" t="str">
        <f t="shared" si="1"/>
        <v/>
      </c>
      <c r="G29" s="32" t="str">
        <f t="shared" si="2"/>
        <v/>
      </c>
      <c r="H29" s="32" t="str">
        <f t="shared" si="3"/>
        <v/>
      </c>
      <c r="I29" s="32" t="str">
        <f t="shared" si="4"/>
        <v>ไม่ผ่าน</v>
      </c>
    </row>
    <row r="30" spans="1:15" s="2" customFormat="1" ht="15" customHeight="1" thickBot="1" x14ac:dyDescent="0.25">
      <c r="A30" s="32">
        <v>23</v>
      </c>
      <c r="B30" s="34" t="s">
        <v>75</v>
      </c>
      <c r="C30" s="35" t="s">
        <v>76</v>
      </c>
      <c r="D30" s="16"/>
      <c r="E30" s="32" t="str">
        <f t="shared" si="0"/>
        <v>/</v>
      </c>
      <c r="F30" s="32" t="str">
        <f t="shared" si="1"/>
        <v/>
      </c>
      <c r="G30" s="32" t="str">
        <f t="shared" si="2"/>
        <v/>
      </c>
      <c r="H30" s="32" t="str">
        <f t="shared" si="3"/>
        <v/>
      </c>
      <c r="I30" s="32" t="str">
        <f t="shared" si="4"/>
        <v>ไม่ผ่าน</v>
      </c>
    </row>
    <row r="31" spans="1:15" s="2" customFormat="1" ht="15" customHeight="1" thickBot="1" x14ac:dyDescent="0.25">
      <c r="A31" s="32">
        <v>24</v>
      </c>
      <c r="B31" s="34" t="s">
        <v>77</v>
      </c>
      <c r="C31" s="35" t="s">
        <v>78</v>
      </c>
      <c r="D31" s="16"/>
      <c r="E31" s="32" t="str">
        <f t="shared" si="0"/>
        <v>/</v>
      </c>
      <c r="F31" s="32" t="str">
        <f t="shared" si="1"/>
        <v/>
      </c>
      <c r="G31" s="32" t="str">
        <f t="shared" si="2"/>
        <v/>
      </c>
      <c r="H31" s="32" t="str">
        <f t="shared" si="3"/>
        <v/>
      </c>
      <c r="I31" s="32" t="str">
        <f t="shared" si="4"/>
        <v>ไม่ผ่าน</v>
      </c>
    </row>
    <row r="32" spans="1:15" s="2" customFormat="1" ht="15" customHeight="1" thickBot="1" x14ac:dyDescent="0.25">
      <c r="A32" s="32">
        <v>25</v>
      </c>
      <c r="B32" s="34" t="s">
        <v>79</v>
      </c>
      <c r="C32" s="35" t="s">
        <v>80</v>
      </c>
      <c r="D32" s="16"/>
      <c r="E32" s="32" t="str">
        <f t="shared" si="0"/>
        <v>/</v>
      </c>
      <c r="F32" s="32" t="str">
        <f t="shared" si="1"/>
        <v/>
      </c>
      <c r="G32" s="32" t="str">
        <f t="shared" si="2"/>
        <v/>
      </c>
      <c r="H32" s="32" t="str">
        <f t="shared" si="3"/>
        <v/>
      </c>
      <c r="I32" s="32" t="str">
        <f t="shared" si="4"/>
        <v>ไม่ผ่าน</v>
      </c>
    </row>
    <row r="33" spans="1:9" s="2" customFormat="1" ht="15" customHeight="1" thickBot="1" x14ac:dyDescent="0.25">
      <c r="A33" s="32">
        <v>26</v>
      </c>
      <c r="B33" s="34" t="s">
        <v>81</v>
      </c>
      <c r="C33" s="35" t="s">
        <v>82</v>
      </c>
      <c r="D33" s="16"/>
      <c r="E33" s="32" t="str">
        <f t="shared" si="0"/>
        <v>/</v>
      </c>
      <c r="F33" s="32" t="str">
        <f t="shared" si="1"/>
        <v/>
      </c>
      <c r="G33" s="32" t="str">
        <f t="shared" si="2"/>
        <v/>
      </c>
      <c r="H33" s="32" t="str">
        <f t="shared" si="3"/>
        <v/>
      </c>
      <c r="I33" s="32" t="str">
        <f t="shared" si="4"/>
        <v>ไม่ผ่าน</v>
      </c>
    </row>
    <row r="34" spans="1:9" s="2" customFormat="1" ht="15" customHeight="1" thickBot="1" x14ac:dyDescent="0.25">
      <c r="A34" s="32">
        <v>27</v>
      </c>
      <c r="B34" s="34" t="s">
        <v>83</v>
      </c>
      <c r="C34" s="35" t="s">
        <v>84</v>
      </c>
      <c r="D34" s="16"/>
      <c r="E34" s="32" t="str">
        <f t="shared" si="0"/>
        <v>/</v>
      </c>
      <c r="F34" s="32" t="str">
        <f t="shared" si="1"/>
        <v/>
      </c>
      <c r="G34" s="32" t="str">
        <f t="shared" si="2"/>
        <v/>
      </c>
      <c r="H34" s="32" t="str">
        <f t="shared" si="3"/>
        <v/>
      </c>
      <c r="I34" s="32" t="str">
        <f t="shared" si="4"/>
        <v>ไม่ผ่าน</v>
      </c>
    </row>
    <row r="35" spans="1:9" s="2" customFormat="1" ht="15" customHeight="1" thickBot="1" x14ac:dyDescent="0.25">
      <c r="A35" s="32">
        <v>28</v>
      </c>
      <c r="B35" s="34" t="s">
        <v>85</v>
      </c>
      <c r="C35" s="35" t="s">
        <v>86</v>
      </c>
      <c r="D35" s="16"/>
      <c r="E35" s="32" t="str">
        <f t="shared" si="0"/>
        <v>/</v>
      </c>
      <c r="F35" s="32" t="str">
        <f t="shared" si="1"/>
        <v/>
      </c>
      <c r="G35" s="32" t="str">
        <f t="shared" si="2"/>
        <v/>
      </c>
      <c r="H35" s="32" t="str">
        <f t="shared" si="3"/>
        <v/>
      </c>
      <c r="I35" s="32" t="str">
        <f t="shared" si="4"/>
        <v>ไม่ผ่าน</v>
      </c>
    </row>
    <row r="36" spans="1:9" s="2" customFormat="1" ht="15" customHeight="1" thickBot="1" x14ac:dyDescent="0.25">
      <c r="A36" s="32">
        <v>29</v>
      </c>
      <c r="B36" s="34" t="s">
        <v>87</v>
      </c>
      <c r="C36" s="35" t="s">
        <v>88</v>
      </c>
      <c r="D36" s="16"/>
      <c r="E36" s="32" t="str">
        <f t="shared" si="0"/>
        <v>/</v>
      </c>
      <c r="F36" s="32" t="str">
        <f t="shared" si="1"/>
        <v/>
      </c>
      <c r="G36" s="32" t="str">
        <f t="shared" si="2"/>
        <v/>
      </c>
      <c r="H36" s="32" t="str">
        <f t="shared" si="3"/>
        <v/>
      </c>
      <c r="I36" s="32" t="str">
        <f t="shared" si="4"/>
        <v>ไม่ผ่าน</v>
      </c>
    </row>
    <row r="37" spans="1:9" s="2" customFormat="1" ht="15" customHeight="1" thickBot="1" x14ac:dyDescent="0.25">
      <c r="A37" s="32">
        <v>30</v>
      </c>
      <c r="B37" s="34" t="s">
        <v>89</v>
      </c>
      <c r="C37" s="35" t="s">
        <v>90</v>
      </c>
      <c r="D37" s="16"/>
      <c r="E37" s="32" t="str">
        <f t="shared" si="0"/>
        <v>/</v>
      </c>
      <c r="F37" s="32" t="str">
        <f t="shared" si="1"/>
        <v/>
      </c>
      <c r="G37" s="32" t="str">
        <f t="shared" si="2"/>
        <v/>
      </c>
      <c r="H37" s="32" t="str">
        <f t="shared" si="3"/>
        <v/>
      </c>
      <c r="I37" s="32" t="str">
        <f t="shared" si="4"/>
        <v>ไม่ผ่าน</v>
      </c>
    </row>
    <row r="38" spans="1:9" s="2" customFormat="1" ht="15" customHeight="1" thickBot="1" x14ac:dyDescent="0.25">
      <c r="A38" s="32">
        <v>31</v>
      </c>
      <c r="B38" s="34" t="s">
        <v>91</v>
      </c>
      <c r="C38" s="35" t="s">
        <v>92</v>
      </c>
      <c r="D38" s="16"/>
      <c r="E38" s="32" t="str">
        <f t="shared" si="0"/>
        <v>/</v>
      </c>
      <c r="F38" s="32" t="str">
        <f t="shared" si="1"/>
        <v/>
      </c>
      <c r="G38" s="32" t="str">
        <f t="shared" si="2"/>
        <v/>
      </c>
      <c r="H38" s="32" t="str">
        <f t="shared" si="3"/>
        <v/>
      </c>
      <c r="I38" s="32" t="str">
        <f t="shared" si="4"/>
        <v>ไม่ผ่าน</v>
      </c>
    </row>
    <row r="39" spans="1:9" s="2" customFormat="1" ht="15" customHeight="1" thickBot="1" x14ac:dyDescent="0.25">
      <c r="A39" s="32">
        <v>32</v>
      </c>
      <c r="B39" s="34" t="s">
        <v>93</v>
      </c>
      <c r="C39" s="35" t="s">
        <v>94</v>
      </c>
      <c r="D39" s="16"/>
      <c r="E39" s="32" t="str">
        <f t="shared" si="0"/>
        <v>/</v>
      </c>
      <c r="F39" s="32" t="str">
        <f t="shared" si="1"/>
        <v/>
      </c>
      <c r="G39" s="32" t="str">
        <f t="shared" si="2"/>
        <v/>
      </c>
      <c r="H39" s="32" t="str">
        <f t="shared" si="3"/>
        <v/>
      </c>
      <c r="I39" s="32" t="str">
        <f t="shared" si="4"/>
        <v>ไม่ผ่าน</v>
      </c>
    </row>
    <row r="40" spans="1:9" s="2" customFormat="1" ht="15" customHeight="1" thickBot="1" x14ac:dyDescent="0.25">
      <c r="A40" s="32">
        <v>33</v>
      </c>
      <c r="B40" s="34" t="s">
        <v>95</v>
      </c>
      <c r="C40" s="35" t="s">
        <v>96</v>
      </c>
      <c r="D40" s="16"/>
      <c r="E40" s="32" t="str">
        <f t="shared" si="0"/>
        <v>/</v>
      </c>
      <c r="F40" s="32" t="str">
        <f t="shared" si="1"/>
        <v/>
      </c>
      <c r="G40" s="32" t="str">
        <f t="shared" si="2"/>
        <v/>
      </c>
      <c r="H40" s="32" t="str">
        <f t="shared" si="3"/>
        <v/>
      </c>
      <c r="I40" s="32" t="str">
        <f t="shared" si="4"/>
        <v>ไม่ผ่าน</v>
      </c>
    </row>
    <row r="41" spans="1:9" s="2" customFormat="1" ht="15" customHeight="1" thickBot="1" x14ac:dyDescent="0.25">
      <c r="A41" s="32">
        <v>34</v>
      </c>
      <c r="B41" s="34" t="s">
        <v>97</v>
      </c>
      <c r="C41" s="35" t="s">
        <v>98</v>
      </c>
      <c r="D41" s="16"/>
      <c r="E41" s="32" t="str">
        <f t="shared" si="0"/>
        <v>/</v>
      </c>
      <c r="F41" s="32" t="str">
        <f t="shared" si="1"/>
        <v/>
      </c>
      <c r="G41" s="32" t="str">
        <f t="shared" si="2"/>
        <v/>
      </c>
      <c r="H41" s="32" t="str">
        <f t="shared" si="3"/>
        <v/>
      </c>
      <c r="I41" s="32" t="str">
        <f t="shared" si="4"/>
        <v>ไม่ผ่าน</v>
      </c>
    </row>
    <row r="42" spans="1:9" s="2" customFormat="1" ht="15" customHeight="1" thickBot="1" x14ac:dyDescent="0.25">
      <c r="A42" s="32">
        <v>35</v>
      </c>
      <c r="B42" s="34" t="s">
        <v>99</v>
      </c>
      <c r="C42" s="35" t="s">
        <v>100</v>
      </c>
      <c r="D42" s="16"/>
      <c r="E42" s="32" t="str">
        <f t="shared" si="0"/>
        <v>/</v>
      </c>
      <c r="F42" s="32" t="str">
        <f t="shared" si="1"/>
        <v/>
      </c>
      <c r="G42" s="32" t="str">
        <f t="shared" si="2"/>
        <v/>
      </c>
      <c r="H42" s="32" t="str">
        <f t="shared" si="3"/>
        <v/>
      </c>
      <c r="I42" s="32" t="str">
        <f t="shared" si="4"/>
        <v>ไม่ผ่าน</v>
      </c>
    </row>
    <row r="43" spans="1:9" s="2" customFormat="1" ht="15" customHeight="1" thickBot="1" x14ac:dyDescent="0.25">
      <c r="A43" s="32">
        <v>36</v>
      </c>
      <c r="B43" s="34" t="s">
        <v>101</v>
      </c>
      <c r="C43" s="35" t="s">
        <v>102</v>
      </c>
      <c r="D43" s="16"/>
      <c r="E43" s="32" t="str">
        <f t="shared" si="0"/>
        <v>/</v>
      </c>
      <c r="F43" s="32" t="str">
        <f t="shared" si="1"/>
        <v/>
      </c>
      <c r="G43" s="32" t="str">
        <f t="shared" si="2"/>
        <v/>
      </c>
      <c r="H43" s="32" t="str">
        <f t="shared" si="3"/>
        <v/>
      </c>
      <c r="I43" s="32" t="str">
        <f t="shared" si="4"/>
        <v>ไม่ผ่าน</v>
      </c>
    </row>
    <row r="44" spans="1:9" s="2" customFormat="1" ht="15" customHeight="1" thickBot="1" x14ac:dyDescent="0.25">
      <c r="A44" s="32">
        <v>37</v>
      </c>
      <c r="B44" s="34" t="s">
        <v>103</v>
      </c>
      <c r="C44" s="35" t="s">
        <v>104</v>
      </c>
      <c r="D44" s="16"/>
      <c r="E44" s="32" t="str">
        <f t="shared" si="0"/>
        <v>/</v>
      </c>
      <c r="F44" s="32" t="str">
        <f t="shared" si="1"/>
        <v/>
      </c>
      <c r="G44" s="32" t="str">
        <f t="shared" si="2"/>
        <v/>
      </c>
      <c r="H44" s="32" t="str">
        <f t="shared" si="3"/>
        <v/>
      </c>
      <c r="I44" s="32" t="str">
        <f t="shared" si="4"/>
        <v>ไม่ผ่าน</v>
      </c>
    </row>
    <row r="45" spans="1:9" s="2" customFormat="1" ht="15" customHeight="1" thickBot="1" x14ac:dyDescent="0.25">
      <c r="A45" s="32">
        <v>38</v>
      </c>
      <c r="B45" s="34" t="s">
        <v>105</v>
      </c>
      <c r="C45" s="35" t="s">
        <v>106</v>
      </c>
      <c r="D45" s="16"/>
      <c r="E45" s="32" t="str">
        <f t="shared" si="0"/>
        <v>/</v>
      </c>
      <c r="F45" s="32" t="str">
        <f t="shared" si="1"/>
        <v/>
      </c>
      <c r="G45" s="32" t="str">
        <f t="shared" si="2"/>
        <v/>
      </c>
      <c r="H45" s="32" t="str">
        <f t="shared" si="3"/>
        <v/>
      </c>
      <c r="I45" s="32" t="str">
        <f t="shared" si="4"/>
        <v>ไม่ผ่าน</v>
      </c>
    </row>
    <row r="46" spans="1:9" s="2" customFormat="1" ht="15" customHeight="1" thickBot="1" x14ac:dyDescent="0.25">
      <c r="A46" s="32">
        <v>39</v>
      </c>
      <c r="B46" s="38" t="s">
        <v>83</v>
      </c>
      <c r="C46" s="39" t="s">
        <v>107</v>
      </c>
      <c r="D46" s="16"/>
      <c r="E46" s="32" t="str">
        <f t="shared" si="0"/>
        <v>/</v>
      </c>
      <c r="F46" s="32" t="str">
        <f t="shared" si="1"/>
        <v/>
      </c>
      <c r="G46" s="32" t="str">
        <f t="shared" si="2"/>
        <v/>
      </c>
      <c r="H46" s="32" t="str">
        <f t="shared" si="3"/>
        <v/>
      </c>
      <c r="I46" s="32" t="str">
        <f t="shared" si="4"/>
        <v>ไม่ผ่าน</v>
      </c>
    </row>
    <row r="47" spans="1:9" s="2" customFormat="1" ht="15" customHeight="1" thickBot="1" x14ac:dyDescent="0.25">
      <c r="A47" s="32">
        <v>40</v>
      </c>
      <c r="B47" s="34" t="s">
        <v>108</v>
      </c>
      <c r="C47" s="35" t="s">
        <v>109</v>
      </c>
      <c r="D47" s="16"/>
      <c r="E47" s="32" t="str">
        <f t="shared" si="0"/>
        <v>/</v>
      </c>
      <c r="F47" s="32" t="str">
        <f t="shared" si="1"/>
        <v/>
      </c>
      <c r="G47" s="32" t="str">
        <f t="shared" si="2"/>
        <v/>
      </c>
      <c r="H47" s="32" t="str">
        <f t="shared" si="3"/>
        <v/>
      </c>
      <c r="I47" s="32" t="str">
        <f t="shared" si="4"/>
        <v>ไม่ผ่าน</v>
      </c>
    </row>
    <row r="48" spans="1:9" s="2" customFormat="1" ht="15" customHeight="1" thickBot="1" x14ac:dyDescent="0.25">
      <c r="A48" s="32">
        <v>41</v>
      </c>
      <c r="B48" s="34" t="s">
        <v>110</v>
      </c>
      <c r="C48" s="35" t="s">
        <v>111</v>
      </c>
      <c r="D48" s="16"/>
      <c r="E48" s="32" t="str">
        <f t="shared" si="0"/>
        <v>/</v>
      </c>
      <c r="F48" s="32" t="str">
        <f t="shared" si="1"/>
        <v/>
      </c>
      <c r="G48" s="32" t="str">
        <f t="shared" si="2"/>
        <v/>
      </c>
      <c r="H48" s="32" t="str">
        <f t="shared" si="3"/>
        <v/>
      </c>
      <c r="I48" s="32" t="str">
        <f t="shared" si="4"/>
        <v>ไม่ผ่าน</v>
      </c>
    </row>
    <row r="49" spans="1:9" s="2" customFormat="1" ht="15" customHeight="1" thickBot="1" x14ac:dyDescent="0.25">
      <c r="A49" s="32">
        <v>42</v>
      </c>
      <c r="B49" s="34" t="s">
        <v>112</v>
      </c>
      <c r="C49" s="35" t="s">
        <v>113</v>
      </c>
      <c r="D49" s="16"/>
      <c r="E49" s="33" t="str">
        <f t="shared" ref="E49:E50" si="5">IF(D49&lt;=11,"/","")</f>
        <v>/</v>
      </c>
      <c r="F49" s="33" t="str">
        <f t="shared" ref="F49:F50" si="6">IF(AND(D49&gt;=12,D49&lt;=16),"/","")</f>
        <v/>
      </c>
      <c r="G49" s="33" t="str">
        <f t="shared" ref="G49:G50" si="7">IF(AND(D49&gt;=17,D49&lt;=21),"/","")</f>
        <v/>
      </c>
      <c r="H49" s="33" t="str">
        <f t="shared" ref="H49:H50" si="8">IF(AND(D49&gt;=22,D49&lt;=25),"/","")</f>
        <v/>
      </c>
      <c r="I49" s="33" t="str">
        <f t="shared" ref="I49:I50" si="9">IF(D49&gt;=12,"ผ่าน","ไม่ผ่าน")</f>
        <v>ไม่ผ่าน</v>
      </c>
    </row>
    <row r="50" spans="1:9" s="2" customFormat="1" ht="15" customHeight="1" thickBot="1" x14ac:dyDescent="0.25">
      <c r="A50" s="33">
        <v>43</v>
      </c>
      <c r="B50" s="34" t="s">
        <v>114</v>
      </c>
      <c r="C50" s="35" t="s">
        <v>115</v>
      </c>
      <c r="D50" s="33"/>
      <c r="E50" s="33" t="str">
        <f t="shared" si="5"/>
        <v>/</v>
      </c>
      <c r="F50" s="33" t="str">
        <f t="shared" si="6"/>
        <v/>
      </c>
      <c r="G50" s="33" t="str">
        <f t="shared" si="7"/>
        <v/>
      </c>
      <c r="H50" s="33" t="str">
        <f t="shared" si="8"/>
        <v/>
      </c>
      <c r="I50" s="33" t="str">
        <f t="shared" si="9"/>
        <v>ไม่ผ่าน</v>
      </c>
    </row>
    <row r="51" spans="1:9" s="3" customFormat="1" ht="18.75" x14ac:dyDescent="0.3">
      <c r="A51" s="17"/>
      <c r="B51" s="18" t="s">
        <v>7</v>
      </c>
      <c r="C51" s="19"/>
      <c r="D51" s="16"/>
      <c r="E51" s="20"/>
      <c r="F51" s="20"/>
      <c r="G51" s="60" t="s">
        <v>6</v>
      </c>
      <c r="H51" s="61"/>
      <c r="I51" s="20">
        <f>COUNTIF(I8:I50,"ผ่าน")</f>
        <v>0</v>
      </c>
    </row>
    <row r="52" spans="1:9" s="3" customFormat="1" ht="18.75" x14ac:dyDescent="0.3">
      <c r="A52" s="53"/>
      <c r="B52" s="54"/>
      <c r="C52" s="55"/>
      <c r="D52" s="59"/>
      <c r="E52" s="59"/>
      <c r="F52" s="20"/>
      <c r="G52" s="60" t="s">
        <v>12</v>
      </c>
      <c r="H52" s="61"/>
      <c r="I52" s="20">
        <f>COUNTIF(I8:I50,"ไม่ผ่าน")</f>
        <v>43</v>
      </c>
    </row>
    <row r="53" spans="1:9" ht="18.75" x14ac:dyDescent="0.25">
      <c r="A53" s="56"/>
      <c r="B53" s="57"/>
      <c r="C53" s="58"/>
      <c r="D53" s="59"/>
      <c r="E53" s="59"/>
      <c r="F53" s="21"/>
      <c r="G53" s="21"/>
      <c r="H53" s="21"/>
      <c r="I53" s="21"/>
    </row>
    <row r="54" spans="1:9" ht="18.75" x14ac:dyDescent="0.25">
      <c r="A54" s="22" t="s">
        <v>18</v>
      </c>
      <c r="B54" s="14"/>
      <c r="C54" s="14"/>
      <c r="D54" s="23"/>
      <c r="E54" s="14"/>
      <c r="F54" s="14"/>
    </row>
    <row r="55" spans="1:9" ht="18.75" x14ac:dyDescent="0.25">
      <c r="A55" s="14"/>
      <c r="B55" s="14"/>
      <c r="C55" s="14" t="s">
        <v>27</v>
      </c>
      <c r="D55" s="23"/>
      <c r="E55" s="14"/>
      <c r="F55" s="14"/>
    </row>
    <row r="56" spans="1:9" ht="18.75" x14ac:dyDescent="0.25">
      <c r="A56" s="14"/>
      <c r="B56" s="14"/>
      <c r="C56" s="14" t="s">
        <v>29</v>
      </c>
      <c r="D56" s="23"/>
      <c r="E56" s="14"/>
      <c r="F56" s="14"/>
    </row>
    <row r="57" spans="1:9" ht="18.75" x14ac:dyDescent="0.25">
      <c r="A57" s="14"/>
      <c r="B57" s="14"/>
      <c r="C57" s="14" t="s">
        <v>28</v>
      </c>
      <c r="D57" s="23"/>
      <c r="E57" s="14"/>
      <c r="F57" s="14"/>
    </row>
    <row r="59" spans="1:9" x14ac:dyDescent="0.25">
      <c r="B59" s="25"/>
      <c r="C59" s="49" t="s">
        <v>8</v>
      </c>
      <c r="D59" s="49"/>
      <c r="E59" s="48" t="s">
        <v>9</v>
      </c>
      <c r="F59" s="48"/>
      <c r="G59" s="48" t="s">
        <v>10</v>
      </c>
      <c r="H59" s="48"/>
    </row>
    <row r="60" spans="1:9" x14ac:dyDescent="0.25">
      <c r="B60" s="26"/>
      <c r="C60" s="46" t="s">
        <v>23</v>
      </c>
      <c r="D60" s="46"/>
      <c r="E60" s="47" t="s">
        <v>13</v>
      </c>
      <c r="F60" s="47"/>
      <c r="G60" s="48">
        <f>COUNTIF(H8:H50,"/")</f>
        <v>0</v>
      </c>
      <c r="H60" s="48"/>
    </row>
    <row r="61" spans="1:9" x14ac:dyDescent="0.25">
      <c r="B61" s="26"/>
      <c r="C61" s="46" t="s">
        <v>24</v>
      </c>
      <c r="D61" s="46"/>
      <c r="E61" s="47" t="s">
        <v>11</v>
      </c>
      <c r="F61" s="47"/>
      <c r="G61" s="48">
        <f>COUNTIF(G8:G50,"/")</f>
        <v>0</v>
      </c>
      <c r="H61" s="48"/>
    </row>
    <row r="62" spans="1:9" x14ac:dyDescent="0.25">
      <c r="B62" s="26"/>
      <c r="C62" s="46" t="s">
        <v>19</v>
      </c>
      <c r="D62" s="46"/>
      <c r="E62" s="47" t="s">
        <v>17</v>
      </c>
      <c r="F62" s="47"/>
      <c r="G62" s="48">
        <f>COUNTIF(F8:F50,"/")</f>
        <v>0</v>
      </c>
      <c r="H62" s="48"/>
    </row>
    <row r="63" spans="1:9" x14ac:dyDescent="0.25">
      <c r="B63" s="26"/>
      <c r="C63" s="46" t="s">
        <v>20</v>
      </c>
      <c r="D63" s="46"/>
      <c r="E63" s="47" t="s">
        <v>16</v>
      </c>
      <c r="F63" s="47"/>
      <c r="G63" s="48">
        <f>COUNTIF(E8:E50,"/")</f>
        <v>43</v>
      </c>
      <c r="H63" s="48"/>
    </row>
  </sheetData>
  <mergeCells count="30">
    <mergeCell ref="F6:H6"/>
    <mergeCell ref="A52:C53"/>
    <mergeCell ref="D52:E53"/>
    <mergeCell ref="G52:H52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C61:D61"/>
    <mergeCell ref="E61:F61"/>
    <mergeCell ref="G61:H61"/>
    <mergeCell ref="C59:D59"/>
    <mergeCell ref="E59:F59"/>
    <mergeCell ref="G59:H59"/>
    <mergeCell ref="C60:D60"/>
    <mergeCell ref="E60:F60"/>
    <mergeCell ref="G60:H60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29"/>
      <c r="L1" s="29"/>
      <c r="M1" s="29"/>
    </row>
    <row r="2" spans="1:13" ht="18.75" x14ac:dyDescent="0.3">
      <c r="A2" s="62" t="s">
        <v>745</v>
      </c>
      <c r="B2" s="62"/>
      <c r="C2" s="62"/>
      <c r="D2" s="62"/>
      <c r="E2" s="62"/>
      <c r="F2" s="62"/>
      <c r="G2" s="62"/>
      <c r="H2" s="62"/>
      <c r="I2" s="62"/>
      <c r="J2" s="8"/>
      <c r="K2" s="29"/>
      <c r="L2" s="29"/>
      <c r="M2" s="29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  <c r="K5" s="30"/>
      <c r="L5" s="30"/>
      <c r="M5" s="30"/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  <c r="K6" s="30"/>
      <c r="L6" s="30"/>
      <c r="M6" s="30"/>
    </row>
    <row r="7" spans="1:13" s="6" customFormat="1" ht="87.6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  <c r="K7" s="31"/>
      <c r="L7" s="31"/>
      <c r="M7" s="31"/>
    </row>
    <row r="8" spans="1:13" s="2" customFormat="1" ht="15" customHeight="1" thickBot="1" x14ac:dyDescent="0.25">
      <c r="A8" s="33">
        <v>1</v>
      </c>
      <c r="B8" s="34" t="s">
        <v>116</v>
      </c>
      <c r="C8" s="35" t="s">
        <v>117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3">
        <v>2</v>
      </c>
      <c r="B9" s="34" t="s">
        <v>118</v>
      </c>
      <c r="C9" s="35" t="s">
        <v>119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3">
        <v>3</v>
      </c>
      <c r="B10" s="34" t="s">
        <v>120</v>
      </c>
      <c r="C10" s="35" t="s">
        <v>121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3">
        <v>4</v>
      </c>
      <c r="B11" s="34" t="s">
        <v>122</v>
      </c>
      <c r="C11" s="35" t="s">
        <v>123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3">
        <v>5</v>
      </c>
      <c r="B12" s="34" t="s">
        <v>124</v>
      </c>
      <c r="C12" s="35" t="s">
        <v>125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3">
        <v>6</v>
      </c>
      <c r="B13" s="34" t="s">
        <v>126</v>
      </c>
      <c r="C13" s="35" t="s">
        <v>127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3">
        <v>7</v>
      </c>
      <c r="B14" s="34" t="s">
        <v>128</v>
      </c>
      <c r="C14" s="35" t="s">
        <v>129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3">
        <v>8</v>
      </c>
      <c r="B15" s="34" t="s">
        <v>130</v>
      </c>
      <c r="C15" s="35" t="s">
        <v>131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3">
        <v>9</v>
      </c>
      <c r="B16" s="34" t="s">
        <v>132</v>
      </c>
      <c r="C16" s="35" t="s">
        <v>133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3">
        <v>10</v>
      </c>
      <c r="B17" s="34" t="s">
        <v>134</v>
      </c>
      <c r="C17" s="35" t="s">
        <v>135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3">
        <v>11</v>
      </c>
      <c r="B18" s="34" t="s">
        <v>136</v>
      </c>
      <c r="C18" s="35" t="s">
        <v>137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3">
        <v>12</v>
      </c>
      <c r="B19" s="34" t="s">
        <v>138</v>
      </c>
      <c r="C19" s="35" t="s">
        <v>139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3">
        <v>13</v>
      </c>
      <c r="B20" s="34" t="s">
        <v>140</v>
      </c>
      <c r="C20" s="35" t="s">
        <v>141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3">
        <v>14</v>
      </c>
      <c r="B21" s="34" t="s">
        <v>142</v>
      </c>
      <c r="C21" s="35" t="s">
        <v>143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3">
        <v>15</v>
      </c>
      <c r="B22" s="34" t="s">
        <v>144</v>
      </c>
      <c r="C22" s="35" t="s">
        <v>145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3">
        <v>16</v>
      </c>
      <c r="B23" s="34" t="s">
        <v>146</v>
      </c>
      <c r="C23" s="35" t="s">
        <v>147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3">
        <v>17</v>
      </c>
      <c r="B24" s="34" t="s">
        <v>148</v>
      </c>
      <c r="C24" s="35" t="s">
        <v>149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3">
        <v>18</v>
      </c>
      <c r="B25" s="34" t="s">
        <v>150</v>
      </c>
      <c r="C25" s="35" t="s">
        <v>151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3">
        <v>19</v>
      </c>
      <c r="B26" s="34" t="s">
        <v>152</v>
      </c>
      <c r="C26" s="35" t="s">
        <v>153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3">
        <v>20</v>
      </c>
      <c r="B27" s="38" t="s">
        <v>154</v>
      </c>
      <c r="C27" s="39" t="s">
        <v>155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3">
        <v>21</v>
      </c>
      <c r="B28" s="34" t="s">
        <v>156</v>
      </c>
      <c r="C28" s="35" t="s">
        <v>157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3">
        <v>22</v>
      </c>
      <c r="B29" s="34" t="s">
        <v>158</v>
      </c>
      <c r="C29" s="35" t="s">
        <v>159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3">
        <v>23</v>
      </c>
      <c r="B30" s="34" t="s">
        <v>160</v>
      </c>
      <c r="C30" s="35" t="s">
        <v>161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3">
        <v>24</v>
      </c>
      <c r="B31" s="34" t="s">
        <v>162</v>
      </c>
      <c r="C31" s="35" t="s">
        <v>163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3">
        <v>25</v>
      </c>
      <c r="B32" s="34" t="s">
        <v>164</v>
      </c>
      <c r="C32" s="35" t="s">
        <v>165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3">
        <v>26</v>
      </c>
      <c r="B33" s="34" t="s">
        <v>166</v>
      </c>
      <c r="C33" s="35" t="s">
        <v>167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3">
        <v>27</v>
      </c>
      <c r="B34" s="34" t="s">
        <v>168</v>
      </c>
      <c r="C34" s="35" t="s">
        <v>169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3">
        <v>28</v>
      </c>
      <c r="B35" s="34" t="s">
        <v>170</v>
      </c>
      <c r="C35" s="35" t="s">
        <v>171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3">
        <v>29</v>
      </c>
      <c r="B36" s="34" t="s">
        <v>172</v>
      </c>
      <c r="C36" s="35" t="s">
        <v>173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3">
        <v>30</v>
      </c>
      <c r="B37" s="34" t="s">
        <v>174</v>
      </c>
      <c r="C37" s="35" t="s">
        <v>175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3">
        <v>31</v>
      </c>
      <c r="B38" s="34" t="s">
        <v>176</v>
      </c>
      <c r="C38" s="35" t="s">
        <v>177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3">
        <v>32</v>
      </c>
      <c r="B39" s="34" t="s">
        <v>178</v>
      </c>
      <c r="C39" s="35" t="s">
        <v>179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3">
        <v>33</v>
      </c>
      <c r="B40" s="34" t="s">
        <v>180</v>
      </c>
      <c r="C40" s="35" t="s">
        <v>181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3">
        <v>34</v>
      </c>
      <c r="B41" s="34" t="s">
        <v>182</v>
      </c>
      <c r="C41" s="35" t="s">
        <v>183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3">
        <v>35</v>
      </c>
      <c r="B42" s="34" t="s">
        <v>184</v>
      </c>
      <c r="C42" s="35" t="s">
        <v>185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3">
        <v>36</v>
      </c>
      <c r="B43" s="34" t="s">
        <v>186</v>
      </c>
      <c r="C43" s="35" t="s">
        <v>187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3">
        <v>37</v>
      </c>
      <c r="B44" s="34" t="s">
        <v>188</v>
      </c>
      <c r="C44" s="35" t="s">
        <v>189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3">
        <v>38</v>
      </c>
      <c r="B45" s="34" t="s">
        <v>190</v>
      </c>
      <c r="C45" s="35" t="s">
        <v>191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3" customFormat="1" ht="19.5" thickBot="1" x14ac:dyDescent="0.35">
      <c r="A46" s="33">
        <v>39</v>
      </c>
      <c r="B46" s="34" t="s">
        <v>192</v>
      </c>
      <c r="C46" s="35" t="s">
        <v>193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  <c r="K46" s="29"/>
      <c r="L46" s="29"/>
      <c r="M46" s="29"/>
    </row>
    <row r="47" spans="1:13" s="3" customFormat="1" ht="19.5" thickBot="1" x14ac:dyDescent="0.35">
      <c r="A47" s="33">
        <v>40</v>
      </c>
      <c r="B47" s="34" t="s">
        <v>194</v>
      </c>
      <c r="C47" s="35" t="s">
        <v>195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ht="19.5" thickBot="1" x14ac:dyDescent="0.3">
      <c r="A48" s="33">
        <v>41</v>
      </c>
      <c r="B48" s="34" t="s">
        <v>196</v>
      </c>
      <c r="C48" s="35" t="s">
        <v>197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9.5" thickBot="1" x14ac:dyDescent="0.3">
      <c r="A49" s="33">
        <v>42</v>
      </c>
      <c r="B49" s="34" t="s">
        <v>198</v>
      </c>
      <c r="C49" s="35" t="s">
        <v>199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200</v>
      </c>
      <c r="C50" s="35" t="s">
        <v>201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9.5" thickBot="1" x14ac:dyDescent="0.3">
      <c r="A51" s="33">
        <v>44</v>
      </c>
      <c r="B51" s="34" t="s">
        <v>202</v>
      </c>
      <c r="C51" s="35" t="s">
        <v>203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60" t="s">
        <v>6</v>
      </c>
      <c r="H52" s="61"/>
      <c r="I52" s="20">
        <f>COUNTIF(I8:I51,"ผ่าน")</f>
        <v>0</v>
      </c>
      <c r="J52" s="3"/>
    </row>
    <row r="53" spans="1:10" ht="18.75" x14ac:dyDescent="0.3">
      <c r="A53" s="53"/>
      <c r="B53" s="54"/>
      <c r="C53" s="55"/>
      <c r="D53" s="59"/>
      <c r="E53" s="59"/>
      <c r="F53" s="20"/>
      <c r="G53" s="60" t="s">
        <v>12</v>
      </c>
      <c r="H53" s="61"/>
      <c r="I53" s="20">
        <f>COUNTIF(I8:I51,"ไม่ผ่าน")</f>
        <v>44</v>
      </c>
      <c r="J53" s="3"/>
    </row>
    <row r="54" spans="1:10" ht="18.75" x14ac:dyDescent="0.25">
      <c r="A54" s="56"/>
      <c r="B54" s="57"/>
      <c r="C54" s="58"/>
      <c r="D54" s="59"/>
      <c r="E54" s="59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29</v>
      </c>
      <c r="D57" s="23"/>
      <c r="E57" s="14"/>
      <c r="F57" s="14"/>
    </row>
    <row r="58" spans="1:10" ht="18.75" x14ac:dyDescent="0.25">
      <c r="A58" s="14"/>
      <c r="B58" s="14"/>
      <c r="C58" s="14" t="s">
        <v>28</v>
      </c>
      <c r="D58" s="23"/>
      <c r="E58" s="14"/>
      <c r="F58" s="14"/>
    </row>
    <row r="60" spans="1:10" x14ac:dyDescent="0.25">
      <c r="B60" s="25"/>
      <c r="C60" s="49" t="s">
        <v>8</v>
      </c>
      <c r="D60" s="49"/>
      <c r="E60" s="48" t="s">
        <v>9</v>
      </c>
      <c r="F60" s="48"/>
      <c r="G60" s="48" t="s">
        <v>10</v>
      </c>
      <c r="H60" s="48"/>
    </row>
    <row r="61" spans="1:10" x14ac:dyDescent="0.25">
      <c r="B61" s="26"/>
      <c r="C61" s="46" t="s">
        <v>23</v>
      </c>
      <c r="D61" s="46"/>
      <c r="E61" s="47" t="s">
        <v>13</v>
      </c>
      <c r="F61" s="47"/>
      <c r="G61" s="48">
        <f>COUNTIF(H8:H51,"/")</f>
        <v>0</v>
      </c>
      <c r="H61" s="48"/>
    </row>
    <row r="62" spans="1:10" x14ac:dyDescent="0.25">
      <c r="B62" s="26"/>
      <c r="C62" s="46" t="s">
        <v>24</v>
      </c>
      <c r="D62" s="46"/>
      <c r="E62" s="47" t="s">
        <v>11</v>
      </c>
      <c r="F62" s="47"/>
      <c r="G62" s="48">
        <f>COUNTIF(G8:G51,"/")</f>
        <v>0</v>
      </c>
      <c r="H62" s="48"/>
    </row>
    <row r="63" spans="1:10" x14ac:dyDescent="0.25">
      <c r="B63" s="26"/>
      <c r="C63" s="46" t="s">
        <v>19</v>
      </c>
      <c r="D63" s="46"/>
      <c r="E63" s="47" t="s">
        <v>17</v>
      </c>
      <c r="F63" s="47"/>
      <c r="G63" s="48">
        <f>COUNTIF(F8:F51,"/")</f>
        <v>0</v>
      </c>
      <c r="H63" s="48"/>
    </row>
    <row r="64" spans="1:10" x14ac:dyDescent="0.25">
      <c r="B64" s="26"/>
      <c r="C64" s="46" t="s">
        <v>20</v>
      </c>
      <c r="D64" s="46"/>
      <c r="E64" s="47" t="s">
        <v>16</v>
      </c>
      <c r="F64" s="47"/>
      <c r="G64" s="48">
        <f>COUNTIF(E8:E51,"/")</f>
        <v>44</v>
      </c>
      <c r="H64" s="48"/>
    </row>
  </sheetData>
  <mergeCells count="30"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  <mergeCell ref="C61:D61"/>
    <mergeCell ref="E61:F61"/>
    <mergeCell ref="G61:H61"/>
    <mergeCell ref="C60:D60"/>
    <mergeCell ref="E60:F60"/>
    <mergeCell ref="G60:H60"/>
    <mergeCell ref="G52:H52"/>
    <mergeCell ref="A53:C54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  <mergeCell ref="D53:E54"/>
    <mergeCell ref="G53:H53"/>
  </mergeCells>
  <pageMargins left="0.55118110236220474" right="0.19685039370078741" top="0.39370078740157483" bottom="0.15748031496062992" header="0.11811023622047245" footer="0.31496062992125984"/>
  <pageSetup paperSize="9" scale="6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29"/>
      <c r="L1" s="29"/>
      <c r="M1" s="8"/>
    </row>
    <row r="2" spans="1:13" ht="18.75" x14ac:dyDescent="0.3">
      <c r="A2" s="62" t="s">
        <v>746</v>
      </c>
      <c r="B2" s="62"/>
      <c r="C2" s="62"/>
      <c r="D2" s="62"/>
      <c r="E2" s="62"/>
      <c r="F2" s="62"/>
      <c r="G2" s="62"/>
      <c r="H2" s="62"/>
      <c r="I2" s="62"/>
      <c r="J2" s="8"/>
      <c r="K2" s="29"/>
      <c r="L2" s="29"/>
      <c r="M2" s="8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  <c r="K5" s="30"/>
      <c r="L5" s="30"/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  <c r="K6" s="30"/>
      <c r="L6" s="30"/>
    </row>
    <row r="7" spans="1:13" s="6" customFormat="1" ht="93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  <c r="K7" s="31"/>
      <c r="L7" s="31"/>
    </row>
    <row r="8" spans="1:13" s="2" customFormat="1" ht="15" customHeight="1" thickBot="1" x14ac:dyDescent="0.25">
      <c r="A8" s="33">
        <v>1</v>
      </c>
      <c r="B8" s="34" t="s">
        <v>204</v>
      </c>
      <c r="C8" s="35" t="s">
        <v>205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3">
        <v>2</v>
      </c>
      <c r="B9" s="34" t="s">
        <v>206</v>
      </c>
      <c r="C9" s="35" t="s">
        <v>207</v>
      </c>
      <c r="D9" s="33"/>
      <c r="E9" s="33" t="str">
        <f t="shared" ref="E9:E51" si="0">IF(D9&lt;=11,"/","")</f>
        <v>/</v>
      </c>
      <c r="F9" s="33" t="str">
        <f t="shared" ref="F9:F51" si="1">IF(AND(D9&gt;=12,D9&lt;=16),"/","")</f>
        <v/>
      </c>
      <c r="G9" s="33" t="str">
        <f t="shared" ref="G9:G51" si="2">IF(AND(D9&gt;=17,D9&lt;=21),"/","")</f>
        <v/>
      </c>
      <c r="H9" s="33" t="str">
        <f t="shared" ref="H9:H51" si="3">IF(AND(D9&gt;=22,D9&lt;=25),"/","")</f>
        <v/>
      </c>
      <c r="I9" s="33" t="str">
        <f t="shared" ref="I9:I51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3">
        <v>3</v>
      </c>
      <c r="B10" s="34" t="s">
        <v>208</v>
      </c>
      <c r="C10" s="35" t="s">
        <v>209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3">
        <v>4</v>
      </c>
      <c r="B11" s="38" t="s">
        <v>210</v>
      </c>
      <c r="C11" s="39" t="s">
        <v>211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3">
        <v>5</v>
      </c>
      <c r="B12" s="34" t="s">
        <v>212</v>
      </c>
      <c r="C12" s="35" t="s">
        <v>213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3">
        <v>6</v>
      </c>
      <c r="B13" s="34" t="s">
        <v>214</v>
      </c>
      <c r="C13" s="35" t="s">
        <v>215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3">
        <v>7</v>
      </c>
      <c r="B14" s="34" t="s">
        <v>216</v>
      </c>
      <c r="C14" s="35" t="s">
        <v>217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3">
        <v>8</v>
      </c>
      <c r="B15" s="34" t="s">
        <v>218</v>
      </c>
      <c r="C15" s="35" t="s">
        <v>219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3">
        <v>9</v>
      </c>
      <c r="B16" s="34" t="s">
        <v>220</v>
      </c>
      <c r="C16" s="35" t="s">
        <v>221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3">
        <v>10</v>
      </c>
      <c r="B17" s="34" t="s">
        <v>222</v>
      </c>
      <c r="C17" s="35" t="s">
        <v>221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3">
        <v>11</v>
      </c>
      <c r="B18" s="34" t="s">
        <v>223</v>
      </c>
      <c r="C18" s="35" t="s">
        <v>224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3">
        <v>12</v>
      </c>
      <c r="B19" s="34" t="s">
        <v>225</v>
      </c>
      <c r="C19" s="35" t="s">
        <v>226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3">
        <v>13</v>
      </c>
      <c r="B20" s="34" t="s">
        <v>227</v>
      </c>
      <c r="C20" s="35" t="s">
        <v>228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229</v>
      </c>
      <c r="C21" s="35" t="s">
        <v>230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3">
        <v>15</v>
      </c>
      <c r="B22" s="34" t="s">
        <v>231</v>
      </c>
      <c r="C22" s="35" t="s">
        <v>232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3">
        <v>16</v>
      </c>
      <c r="B23" s="40" t="s">
        <v>233</v>
      </c>
      <c r="C23" s="35" t="s">
        <v>234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3">
        <v>17</v>
      </c>
      <c r="B24" s="34" t="s">
        <v>235</v>
      </c>
      <c r="C24" s="35" t="s">
        <v>236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3">
        <v>18</v>
      </c>
      <c r="B25" s="34" t="s">
        <v>237</v>
      </c>
      <c r="C25" s="35" t="s">
        <v>238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3">
        <v>19</v>
      </c>
      <c r="B26" s="34" t="s">
        <v>239</v>
      </c>
      <c r="C26" s="35" t="s">
        <v>240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3">
        <v>20</v>
      </c>
      <c r="B27" s="34" t="s">
        <v>241</v>
      </c>
      <c r="C27" s="35" t="s">
        <v>242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3">
        <v>21</v>
      </c>
      <c r="B28" s="34" t="s">
        <v>243</v>
      </c>
      <c r="C28" s="35" t="s">
        <v>244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3">
        <v>22</v>
      </c>
      <c r="B29" s="34" t="s">
        <v>162</v>
      </c>
      <c r="C29" s="35" t="s">
        <v>245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3">
        <v>23</v>
      </c>
      <c r="B30" s="34" t="s">
        <v>246</v>
      </c>
      <c r="C30" s="35" t="s">
        <v>247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3">
        <v>24</v>
      </c>
      <c r="B31" s="34" t="s">
        <v>248</v>
      </c>
      <c r="C31" s="35" t="s">
        <v>249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3">
        <v>25</v>
      </c>
      <c r="B32" s="34" t="s">
        <v>69</v>
      </c>
      <c r="C32" s="35" t="s">
        <v>250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3">
        <v>26</v>
      </c>
      <c r="B33" s="34" t="s">
        <v>251</v>
      </c>
      <c r="C33" s="35" t="s">
        <v>252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3">
        <v>27</v>
      </c>
      <c r="B34" s="34" t="s">
        <v>253</v>
      </c>
      <c r="C34" s="35" t="s">
        <v>254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3">
        <v>28</v>
      </c>
      <c r="B35" s="34" t="s">
        <v>255</v>
      </c>
      <c r="C35" s="35" t="s">
        <v>256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3">
        <v>29</v>
      </c>
      <c r="B36" s="34" t="s">
        <v>257</v>
      </c>
      <c r="C36" s="35" t="s">
        <v>258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3">
        <v>30</v>
      </c>
      <c r="B37" s="34" t="s">
        <v>259</v>
      </c>
      <c r="C37" s="35" t="s">
        <v>260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3">
        <v>31</v>
      </c>
      <c r="B38" s="34" t="s">
        <v>69</v>
      </c>
      <c r="C38" s="35" t="s">
        <v>261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thickBot="1" x14ac:dyDescent="0.25">
      <c r="A39" s="33">
        <v>32</v>
      </c>
      <c r="B39" s="34" t="s">
        <v>262</v>
      </c>
      <c r="C39" s="35" t="s">
        <v>263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thickBot="1" x14ac:dyDescent="0.25">
      <c r="A40" s="33">
        <v>33</v>
      </c>
      <c r="B40" s="34" t="s">
        <v>264</v>
      </c>
      <c r="C40" s="35" t="s">
        <v>265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thickBot="1" x14ac:dyDescent="0.25">
      <c r="A41" s="33">
        <v>34</v>
      </c>
      <c r="B41" s="34" t="s">
        <v>266</v>
      </c>
      <c r="C41" s="35" t="s">
        <v>267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thickBot="1" x14ac:dyDescent="0.25">
      <c r="A42" s="33">
        <v>35</v>
      </c>
      <c r="B42" s="34" t="s">
        <v>268</v>
      </c>
      <c r="C42" s="35" t="s">
        <v>269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thickBot="1" x14ac:dyDescent="0.25">
      <c r="A43" s="33">
        <v>36</v>
      </c>
      <c r="B43" s="34" t="s">
        <v>270</v>
      </c>
      <c r="C43" s="35" t="s">
        <v>271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s="2" customFormat="1" ht="15" customHeight="1" thickBot="1" x14ac:dyDescent="0.25">
      <c r="A44" s="33">
        <v>37</v>
      </c>
      <c r="B44" s="34" t="s">
        <v>272</v>
      </c>
      <c r="C44" s="35" t="s">
        <v>273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</row>
    <row r="45" spans="1:12" s="2" customFormat="1" ht="15" customHeight="1" thickBot="1" x14ac:dyDescent="0.25">
      <c r="A45" s="33">
        <v>38</v>
      </c>
      <c r="B45" s="34" t="s">
        <v>274</v>
      </c>
      <c r="C45" s="35" t="s">
        <v>275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</row>
    <row r="46" spans="1:12" s="2" customFormat="1" ht="15" customHeight="1" thickBot="1" x14ac:dyDescent="0.25">
      <c r="A46" s="33">
        <v>39</v>
      </c>
      <c r="B46" s="34" t="s">
        <v>276</v>
      </c>
      <c r="C46" s="35" t="s">
        <v>277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</row>
    <row r="47" spans="1:12" s="3" customFormat="1" ht="19.5" thickBot="1" x14ac:dyDescent="0.35">
      <c r="A47" s="33">
        <v>40</v>
      </c>
      <c r="B47" s="34" t="s">
        <v>278</v>
      </c>
      <c r="C47" s="35" t="s">
        <v>279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</row>
    <row r="48" spans="1:12" s="3" customFormat="1" ht="19.5" thickBot="1" x14ac:dyDescent="0.35">
      <c r="A48" s="33">
        <v>41</v>
      </c>
      <c r="B48" s="34" t="s">
        <v>280</v>
      </c>
      <c r="C48" s="35" t="s">
        <v>281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</row>
    <row r="49" spans="1:10" ht="19.5" thickBot="1" x14ac:dyDescent="0.3">
      <c r="A49" s="33">
        <v>42</v>
      </c>
      <c r="B49" s="34" t="s">
        <v>282</v>
      </c>
      <c r="C49" s="35" t="s">
        <v>283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284</v>
      </c>
      <c r="C50" s="35" t="s">
        <v>285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9.5" thickBot="1" x14ac:dyDescent="0.3">
      <c r="A51" s="33">
        <v>44</v>
      </c>
      <c r="B51" s="34" t="s">
        <v>286</v>
      </c>
      <c r="C51" s="35" t="s">
        <v>287</v>
      </c>
      <c r="D51" s="33"/>
      <c r="E51" s="33" t="str">
        <f t="shared" si="0"/>
        <v>/</v>
      </c>
      <c r="F51" s="33" t="str">
        <f t="shared" si="1"/>
        <v/>
      </c>
      <c r="G51" s="33" t="str">
        <f t="shared" si="2"/>
        <v/>
      </c>
      <c r="H51" s="33" t="str">
        <f t="shared" si="3"/>
        <v/>
      </c>
      <c r="I51" s="33" t="str">
        <f t="shared" si="4"/>
        <v>ไม่ผ่าน</v>
      </c>
      <c r="J51" s="2"/>
    </row>
    <row r="52" spans="1:10" ht="18.75" x14ac:dyDescent="0.3">
      <c r="A52" s="17"/>
      <c r="B52" s="18" t="s">
        <v>7</v>
      </c>
      <c r="C52" s="19"/>
      <c r="D52" s="33"/>
      <c r="E52" s="20"/>
      <c r="F52" s="20"/>
      <c r="G52" s="60" t="s">
        <v>6</v>
      </c>
      <c r="H52" s="61"/>
      <c r="I52" s="20">
        <f>COUNTIF(I8:I51,"ผ่าน")</f>
        <v>0</v>
      </c>
      <c r="J52" s="3"/>
    </row>
    <row r="53" spans="1:10" ht="18.75" x14ac:dyDescent="0.3">
      <c r="A53" s="53"/>
      <c r="B53" s="54"/>
      <c r="C53" s="55"/>
      <c r="D53" s="59"/>
      <c r="E53" s="59"/>
      <c r="F53" s="20"/>
      <c r="G53" s="60" t="s">
        <v>12</v>
      </c>
      <c r="H53" s="61"/>
      <c r="I53" s="20">
        <f>COUNTIF(I8:I51,"ไม่ผ่าน")</f>
        <v>44</v>
      </c>
      <c r="J53" s="3"/>
    </row>
    <row r="54" spans="1:10" ht="18.75" x14ac:dyDescent="0.25">
      <c r="A54" s="56"/>
      <c r="B54" s="57"/>
      <c r="C54" s="58"/>
      <c r="D54" s="59"/>
      <c r="E54" s="59"/>
      <c r="F54" s="21"/>
      <c r="G54" s="21"/>
      <c r="H54" s="21"/>
      <c r="I54" s="21"/>
    </row>
    <row r="55" spans="1:10" ht="18.75" x14ac:dyDescent="0.25">
      <c r="A55" s="22" t="s">
        <v>18</v>
      </c>
      <c r="B55" s="14"/>
      <c r="C55" s="14"/>
      <c r="D55" s="23"/>
      <c r="E55" s="14"/>
      <c r="F55" s="14"/>
    </row>
    <row r="56" spans="1:10" ht="18.75" x14ac:dyDescent="0.25">
      <c r="A56" s="14"/>
      <c r="B56" s="14"/>
      <c r="C56" s="14" t="s">
        <v>27</v>
      </c>
      <c r="D56" s="23"/>
      <c r="E56" s="14"/>
      <c r="F56" s="14"/>
    </row>
    <row r="57" spans="1:10" ht="18.75" x14ac:dyDescent="0.25">
      <c r="A57" s="14"/>
      <c r="B57" s="14"/>
      <c r="C57" s="14" t="s">
        <v>29</v>
      </c>
      <c r="D57" s="23"/>
      <c r="E57" s="14"/>
      <c r="F57" s="14"/>
    </row>
    <row r="58" spans="1:10" ht="18.75" x14ac:dyDescent="0.25">
      <c r="A58" s="14"/>
      <c r="B58" s="14"/>
      <c r="C58" s="14" t="s">
        <v>28</v>
      </c>
      <c r="D58" s="23"/>
      <c r="E58" s="14"/>
      <c r="F58" s="14"/>
    </row>
    <row r="60" spans="1:10" x14ac:dyDescent="0.25">
      <c r="B60" s="25"/>
      <c r="C60" s="49" t="s">
        <v>8</v>
      </c>
      <c r="D60" s="49"/>
      <c r="E60" s="48" t="s">
        <v>9</v>
      </c>
      <c r="F60" s="48"/>
      <c r="G60" s="48" t="s">
        <v>10</v>
      </c>
      <c r="H60" s="48"/>
    </row>
    <row r="61" spans="1:10" x14ac:dyDescent="0.25">
      <c r="B61" s="26"/>
      <c r="C61" s="46" t="s">
        <v>23</v>
      </c>
      <c r="D61" s="46"/>
      <c r="E61" s="47" t="s">
        <v>13</v>
      </c>
      <c r="F61" s="47"/>
      <c r="G61" s="48">
        <f>COUNTIF(H8:H51,"/")</f>
        <v>0</v>
      </c>
      <c r="H61" s="48"/>
    </row>
    <row r="62" spans="1:10" x14ac:dyDescent="0.25">
      <c r="B62" s="26"/>
      <c r="C62" s="46" t="s">
        <v>24</v>
      </c>
      <c r="D62" s="46"/>
      <c r="E62" s="47" t="s">
        <v>11</v>
      </c>
      <c r="F62" s="47"/>
      <c r="G62" s="48">
        <f>COUNTIF(G8:G51,"/")</f>
        <v>0</v>
      </c>
      <c r="H62" s="48"/>
    </row>
    <row r="63" spans="1:10" x14ac:dyDescent="0.25">
      <c r="B63" s="26"/>
      <c r="C63" s="46" t="s">
        <v>19</v>
      </c>
      <c r="D63" s="46"/>
      <c r="E63" s="47" t="s">
        <v>17</v>
      </c>
      <c r="F63" s="47"/>
      <c r="G63" s="48">
        <f>COUNTIF(F8:F51,"/")</f>
        <v>0</v>
      </c>
      <c r="H63" s="48"/>
    </row>
    <row r="64" spans="1:10" x14ac:dyDescent="0.25">
      <c r="B64" s="26"/>
      <c r="C64" s="46" t="s">
        <v>20</v>
      </c>
      <c r="D64" s="46"/>
      <c r="E64" s="47" t="s">
        <v>16</v>
      </c>
      <c r="F64" s="47"/>
      <c r="G64" s="48">
        <f>COUNTIF(E8:E51,"/")</f>
        <v>44</v>
      </c>
      <c r="H64" s="48"/>
    </row>
  </sheetData>
  <mergeCells count="30"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3:H53"/>
    <mergeCell ref="G52:H52"/>
    <mergeCell ref="A53:C54"/>
    <mergeCell ref="D53:E54"/>
    <mergeCell ref="F6:H6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E62:F62"/>
    <mergeCell ref="G62:H62"/>
    <mergeCell ref="C63:D63"/>
    <mergeCell ref="E63:F63"/>
    <mergeCell ref="G63:H63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0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</row>
    <row r="2" spans="1:10" ht="18.75" x14ac:dyDescent="0.3">
      <c r="A2" s="62" t="s">
        <v>747</v>
      </c>
      <c r="B2" s="62"/>
      <c r="C2" s="62"/>
      <c r="D2" s="62"/>
      <c r="E2" s="62"/>
      <c r="F2" s="62"/>
      <c r="G2" s="62"/>
      <c r="H2" s="62"/>
      <c r="I2" s="62"/>
      <c r="J2" s="8"/>
    </row>
    <row r="3" spans="1:10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</row>
    <row r="4" spans="1:10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</row>
    <row r="5" spans="1:10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0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0" s="6" customFormat="1" ht="83.45" customHeight="1" thickBot="1" x14ac:dyDescent="0.35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0" s="2" customFormat="1" ht="15" customHeight="1" thickBot="1" x14ac:dyDescent="0.25">
      <c r="A8" s="33">
        <v>1</v>
      </c>
      <c r="B8" s="41" t="s">
        <v>206</v>
      </c>
      <c r="C8" s="42" t="s">
        <v>288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0" s="2" customFormat="1" ht="15" customHeight="1" thickBot="1" x14ac:dyDescent="0.25">
      <c r="A9" s="33">
        <v>2</v>
      </c>
      <c r="B9" s="34" t="s">
        <v>289</v>
      </c>
      <c r="C9" s="35" t="s">
        <v>290</v>
      </c>
      <c r="D9" s="33"/>
      <c r="E9" s="33" t="str">
        <f t="shared" ref="E9:E50" si="0">IF(D9&lt;=11,"/","")</f>
        <v>/</v>
      </c>
      <c r="F9" s="33" t="str">
        <f t="shared" ref="F9:F50" si="1">IF(AND(D9&gt;=12,D9&lt;=16),"/","")</f>
        <v/>
      </c>
      <c r="G9" s="33" t="str">
        <f t="shared" ref="G9:G50" si="2">IF(AND(D9&gt;=17,D9&lt;=21),"/","")</f>
        <v/>
      </c>
      <c r="H9" s="33" t="str">
        <f t="shared" ref="H9:H50" si="3">IF(AND(D9&gt;=22,D9&lt;=25),"/","")</f>
        <v/>
      </c>
      <c r="I9" s="33" t="str">
        <f t="shared" ref="I9:I50" si="4">IF(D9&gt;=12,"ผ่าน","ไม่ผ่าน")</f>
        <v>ไม่ผ่าน</v>
      </c>
    </row>
    <row r="10" spans="1:10" s="2" customFormat="1" ht="15" customHeight="1" thickBot="1" x14ac:dyDescent="0.25">
      <c r="A10" s="33">
        <v>3</v>
      </c>
      <c r="B10" s="34" t="s">
        <v>291</v>
      </c>
      <c r="C10" s="35" t="s">
        <v>292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0" s="2" customFormat="1" ht="15" customHeight="1" thickBot="1" x14ac:dyDescent="0.25">
      <c r="A11" s="33">
        <v>4</v>
      </c>
      <c r="B11" s="34" t="s">
        <v>293</v>
      </c>
      <c r="C11" s="35" t="s">
        <v>294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0" s="2" customFormat="1" ht="15" customHeight="1" thickBot="1" x14ac:dyDescent="0.25">
      <c r="A12" s="33">
        <v>5</v>
      </c>
      <c r="B12" s="34" t="s">
        <v>295</v>
      </c>
      <c r="C12" s="35" t="s">
        <v>296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0" s="2" customFormat="1" ht="15" customHeight="1" thickBot="1" x14ac:dyDescent="0.25">
      <c r="A13" s="33">
        <v>6</v>
      </c>
      <c r="B13" s="34" t="s">
        <v>297</v>
      </c>
      <c r="C13" s="35" t="s">
        <v>298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0" s="2" customFormat="1" ht="15" customHeight="1" thickBot="1" x14ac:dyDescent="0.25">
      <c r="A14" s="33">
        <v>7</v>
      </c>
      <c r="B14" s="34" t="s">
        <v>299</v>
      </c>
      <c r="C14" s="35" t="s">
        <v>300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0" s="2" customFormat="1" ht="15" customHeight="1" thickBot="1" x14ac:dyDescent="0.25">
      <c r="A15" s="33">
        <v>8</v>
      </c>
      <c r="B15" s="34" t="s">
        <v>301</v>
      </c>
      <c r="C15" s="35" t="s">
        <v>302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0" s="2" customFormat="1" ht="15" customHeight="1" thickBot="1" x14ac:dyDescent="0.25">
      <c r="A16" s="33">
        <v>9</v>
      </c>
      <c r="B16" s="34" t="s">
        <v>303</v>
      </c>
      <c r="C16" s="35" t="s">
        <v>304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305</v>
      </c>
      <c r="C17" s="35" t="s">
        <v>306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307</v>
      </c>
      <c r="C18" s="35" t="s">
        <v>308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87</v>
      </c>
      <c r="C19" s="35" t="s">
        <v>309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310</v>
      </c>
      <c r="C20" s="35" t="s">
        <v>311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312</v>
      </c>
      <c r="C21" s="35" t="s">
        <v>313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314</v>
      </c>
      <c r="C22" s="35" t="s">
        <v>315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316</v>
      </c>
      <c r="C23" s="35" t="s">
        <v>317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318</v>
      </c>
      <c r="C24" s="35" t="s">
        <v>319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320</v>
      </c>
      <c r="C25" s="35" t="s">
        <v>321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322</v>
      </c>
      <c r="C26" s="35" t="s">
        <v>323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324</v>
      </c>
      <c r="C27" s="35" t="s">
        <v>325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326</v>
      </c>
      <c r="C28" s="35" t="s">
        <v>327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328</v>
      </c>
      <c r="C29" s="35" t="s">
        <v>329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330</v>
      </c>
      <c r="C30" s="35" t="s">
        <v>331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332</v>
      </c>
      <c r="C31" s="35" t="s">
        <v>333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334</v>
      </c>
      <c r="C32" s="35" t="s">
        <v>335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thickBot="1" x14ac:dyDescent="0.25">
      <c r="A33" s="33">
        <v>26</v>
      </c>
      <c r="B33" s="34" t="s">
        <v>336</v>
      </c>
      <c r="C33" s="35" t="s">
        <v>337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thickBot="1" x14ac:dyDescent="0.25">
      <c r="A34" s="33">
        <v>27</v>
      </c>
      <c r="B34" s="34" t="s">
        <v>338</v>
      </c>
      <c r="C34" s="35" t="s">
        <v>339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thickBot="1" x14ac:dyDescent="0.25">
      <c r="A35" s="33">
        <v>28</v>
      </c>
      <c r="B35" s="38" t="s">
        <v>340</v>
      </c>
      <c r="C35" s="39" t="s">
        <v>341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thickBot="1" x14ac:dyDescent="0.25">
      <c r="A36" s="33">
        <v>29</v>
      </c>
      <c r="B36" s="34" t="s">
        <v>91</v>
      </c>
      <c r="C36" s="35" t="s">
        <v>342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thickBot="1" x14ac:dyDescent="0.25">
      <c r="A37" s="33">
        <v>30</v>
      </c>
      <c r="B37" s="34" t="s">
        <v>343</v>
      </c>
      <c r="C37" s="35" t="s">
        <v>344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thickBot="1" x14ac:dyDescent="0.25">
      <c r="A38" s="33">
        <v>31</v>
      </c>
      <c r="B38" s="34" t="s">
        <v>345</v>
      </c>
      <c r="C38" s="35" t="s">
        <v>346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thickBot="1" x14ac:dyDescent="0.25">
      <c r="A39" s="33">
        <v>32</v>
      </c>
      <c r="B39" s="34" t="s">
        <v>347</v>
      </c>
      <c r="C39" s="35" t="s">
        <v>348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thickBot="1" x14ac:dyDescent="0.25">
      <c r="A40" s="33">
        <v>33</v>
      </c>
      <c r="B40" s="34" t="s">
        <v>349</v>
      </c>
      <c r="C40" s="35" t="s">
        <v>350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thickBot="1" x14ac:dyDescent="0.25">
      <c r="A41" s="33">
        <v>34</v>
      </c>
      <c r="B41" s="34" t="s">
        <v>351</v>
      </c>
      <c r="C41" s="35" t="s">
        <v>352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thickBot="1" x14ac:dyDescent="0.25">
      <c r="A42" s="33">
        <v>35</v>
      </c>
      <c r="B42" s="34" t="s">
        <v>353</v>
      </c>
      <c r="C42" s="35" t="s">
        <v>354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2" customFormat="1" ht="15" customHeight="1" thickBot="1" x14ac:dyDescent="0.25">
      <c r="A43" s="33">
        <v>36</v>
      </c>
      <c r="B43" s="34" t="s">
        <v>355</v>
      </c>
      <c r="C43" s="35" t="s">
        <v>356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</row>
    <row r="44" spans="1:10" s="2" customFormat="1" ht="15" customHeight="1" thickBot="1" x14ac:dyDescent="0.25">
      <c r="A44" s="33">
        <v>37</v>
      </c>
      <c r="B44" s="34" t="s">
        <v>357</v>
      </c>
      <c r="C44" s="35" t="s">
        <v>358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</row>
    <row r="45" spans="1:10" s="3" customFormat="1" ht="19.5" thickBot="1" x14ac:dyDescent="0.35">
      <c r="A45" s="33">
        <v>38</v>
      </c>
      <c r="B45" s="34" t="s">
        <v>359</v>
      </c>
      <c r="C45" s="35" t="s">
        <v>360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s="3" customFormat="1" ht="19.5" thickBot="1" x14ac:dyDescent="0.35">
      <c r="A46" s="33">
        <v>39</v>
      </c>
      <c r="B46" s="34" t="s">
        <v>361</v>
      </c>
      <c r="C46" s="35" t="s">
        <v>362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9.5" thickBot="1" x14ac:dyDescent="0.3">
      <c r="A47" s="33">
        <v>40</v>
      </c>
      <c r="B47" s="34" t="s">
        <v>363</v>
      </c>
      <c r="C47" s="35" t="s">
        <v>364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</row>
    <row r="48" spans="1:10" ht="19.5" thickBot="1" x14ac:dyDescent="0.3">
      <c r="A48" s="33">
        <v>41</v>
      </c>
      <c r="B48" s="34" t="s">
        <v>365</v>
      </c>
      <c r="C48" s="35" t="s">
        <v>366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9.5" thickBot="1" x14ac:dyDescent="0.3">
      <c r="A49" s="33">
        <v>42</v>
      </c>
      <c r="B49" s="34" t="s">
        <v>367</v>
      </c>
      <c r="C49" s="35" t="s">
        <v>368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369</v>
      </c>
      <c r="C50" s="35" t="s">
        <v>370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3">
      <c r="A51" s="17"/>
      <c r="B51" s="18" t="s">
        <v>7</v>
      </c>
      <c r="C51" s="19"/>
      <c r="D51" s="33"/>
      <c r="E51" s="20"/>
      <c r="F51" s="20"/>
      <c r="G51" s="60" t="s">
        <v>6</v>
      </c>
      <c r="H51" s="61"/>
      <c r="I51" s="20">
        <f>COUNTIF(I8:I50,"ผ่าน")</f>
        <v>0</v>
      </c>
      <c r="J51" s="3"/>
    </row>
    <row r="52" spans="1:10" ht="18.75" x14ac:dyDescent="0.3">
      <c r="A52" s="53"/>
      <c r="B52" s="54"/>
      <c r="C52" s="55"/>
      <c r="D52" s="59"/>
      <c r="E52" s="59"/>
      <c r="F52" s="20"/>
      <c r="G52" s="60" t="s">
        <v>12</v>
      </c>
      <c r="H52" s="61"/>
      <c r="I52" s="20">
        <f>COUNTIF(I8:I50,"ไม่ผ่าน")</f>
        <v>43</v>
      </c>
      <c r="J52" s="3"/>
    </row>
    <row r="53" spans="1:10" ht="18.75" x14ac:dyDescent="0.25">
      <c r="A53" s="56"/>
      <c r="B53" s="57"/>
      <c r="C53" s="58"/>
      <c r="D53" s="59"/>
      <c r="E53" s="59"/>
      <c r="F53" s="21"/>
      <c r="G53" s="21"/>
      <c r="H53" s="21"/>
      <c r="I53" s="21"/>
    </row>
    <row r="54" spans="1:10" ht="18.75" x14ac:dyDescent="0.25">
      <c r="A54" s="22" t="s">
        <v>18</v>
      </c>
      <c r="B54" s="14"/>
      <c r="C54" s="14"/>
      <c r="D54" s="23"/>
      <c r="E54" s="14"/>
      <c r="F54" s="14"/>
    </row>
    <row r="55" spans="1:10" ht="18.75" x14ac:dyDescent="0.25">
      <c r="A55" s="14"/>
      <c r="B55" s="14"/>
      <c r="C55" s="14" t="s">
        <v>27</v>
      </c>
      <c r="D55" s="23"/>
      <c r="E55" s="14"/>
      <c r="F55" s="14"/>
    </row>
    <row r="56" spans="1:10" ht="18.75" x14ac:dyDescent="0.25">
      <c r="A56" s="14"/>
      <c r="B56" s="14"/>
      <c r="C56" s="14" t="s">
        <v>29</v>
      </c>
      <c r="D56" s="23"/>
      <c r="E56" s="14"/>
      <c r="F56" s="14"/>
    </row>
    <row r="57" spans="1:10" ht="18.75" x14ac:dyDescent="0.25">
      <c r="A57" s="14"/>
      <c r="B57" s="14"/>
      <c r="C57" s="14" t="s">
        <v>28</v>
      </c>
      <c r="D57" s="23"/>
      <c r="E57" s="14"/>
      <c r="F57" s="14"/>
    </row>
    <row r="59" spans="1:10" x14ac:dyDescent="0.25">
      <c r="B59" s="25"/>
      <c r="C59" s="49" t="s">
        <v>8</v>
      </c>
      <c r="D59" s="49"/>
      <c r="E59" s="48" t="s">
        <v>9</v>
      </c>
      <c r="F59" s="48"/>
      <c r="G59" s="48" t="s">
        <v>10</v>
      </c>
      <c r="H59" s="48"/>
    </row>
    <row r="60" spans="1:10" x14ac:dyDescent="0.25">
      <c r="B60" s="26"/>
      <c r="C60" s="46" t="s">
        <v>23</v>
      </c>
      <c r="D60" s="46"/>
      <c r="E60" s="47" t="s">
        <v>13</v>
      </c>
      <c r="F60" s="47"/>
      <c r="G60" s="48">
        <f>COUNTIF(H8:H50,"/")</f>
        <v>0</v>
      </c>
      <c r="H60" s="48"/>
    </row>
    <row r="61" spans="1:10" x14ac:dyDescent="0.25">
      <c r="B61" s="26"/>
      <c r="C61" s="46" t="s">
        <v>24</v>
      </c>
      <c r="D61" s="46"/>
      <c r="E61" s="47" t="s">
        <v>11</v>
      </c>
      <c r="F61" s="47"/>
      <c r="G61" s="48">
        <f>COUNTIF(G8:G50,"/")</f>
        <v>0</v>
      </c>
      <c r="H61" s="48"/>
    </row>
    <row r="62" spans="1:10" x14ac:dyDescent="0.25">
      <c r="B62" s="26"/>
      <c r="C62" s="46" t="s">
        <v>19</v>
      </c>
      <c r="D62" s="46"/>
      <c r="E62" s="47" t="s">
        <v>17</v>
      </c>
      <c r="F62" s="47"/>
      <c r="G62" s="48">
        <f>COUNTIF(F8:F50,"/")</f>
        <v>0</v>
      </c>
      <c r="H62" s="48"/>
    </row>
    <row r="63" spans="1:10" x14ac:dyDescent="0.25">
      <c r="B63" s="26"/>
      <c r="C63" s="46" t="s">
        <v>20</v>
      </c>
      <c r="D63" s="46"/>
      <c r="E63" s="47" t="s">
        <v>16</v>
      </c>
      <c r="F63" s="47"/>
      <c r="G63" s="48">
        <f>COUNTIF(E8:E50,"/")</f>
        <v>43</v>
      </c>
      <c r="H63" s="48"/>
    </row>
  </sheetData>
  <mergeCells count="30">
    <mergeCell ref="C63:D63"/>
    <mergeCell ref="E63:F63"/>
    <mergeCell ref="G63:H63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A52:C53"/>
    <mergeCell ref="D52:E53"/>
    <mergeCell ref="G52:H52"/>
    <mergeCell ref="C59:D59"/>
    <mergeCell ref="E59:F59"/>
    <mergeCell ref="G59:H59"/>
    <mergeCell ref="C62:D62"/>
    <mergeCell ref="E62:F62"/>
    <mergeCell ref="G62:H62"/>
    <mergeCell ref="C60:D60"/>
    <mergeCell ref="E60:F60"/>
    <mergeCell ref="G60:H60"/>
    <mergeCell ref="C61:D61"/>
    <mergeCell ref="E61:F61"/>
    <mergeCell ref="G61:H61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</row>
    <row r="2" spans="1:13" ht="18.75" x14ac:dyDescent="0.3">
      <c r="A2" s="62" t="s">
        <v>748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3" s="6" customFormat="1" ht="81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3" s="2" customFormat="1" ht="15" customHeight="1" thickBot="1" x14ac:dyDescent="0.25">
      <c r="A8" s="33">
        <v>1</v>
      </c>
      <c r="B8" s="34" t="s">
        <v>371</v>
      </c>
      <c r="C8" s="35" t="s">
        <v>372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373</v>
      </c>
      <c r="C9" s="35" t="s">
        <v>374</v>
      </c>
      <c r="D9" s="33"/>
      <c r="E9" s="33" t="str">
        <f t="shared" ref="E9:E20" si="0">IF(D9&lt;=11,"/","")</f>
        <v>/</v>
      </c>
      <c r="F9" s="33" t="str">
        <f t="shared" ref="F9:F20" si="1">IF(AND(D9&gt;=12,D9&lt;=16),"/","")</f>
        <v/>
      </c>
      <c r="G9" s="33" t="str">
        <f t="shared" ref="G9:G20" si="2">IF(AND(D9&gt;=17,D9&lt;=21),"/","")</f>
        <v/>
      </c>
      <c r="H9" s="33" t="str">
        <f t="shared" ref="H9:H20" si="3">IF(AND(D9&gt;=22,D9&lt;=25),"/","")</f>
        <v/>
      </c>
      <c r="I9" s="33" t="str">
        <f t="shared" ref="I9:I20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375</v>
      </c>
      <c r="C10" s="35" t="s">
        <v>376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377</v>
      </c>
      <c r="C11" s="35" t="s">
        <v>378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359</v>
      </c>
      <c r="C12" s="35" t="s">
        <v>379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380</v>
      </c>
      <c r="C13" s="35" t="s">
        <v>381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382</v>
      </c>
      <c r="C14" s="35" t="s">
        <v>383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384</v>
      </c>
      <c r="C15" s="35" t="s">
        <v>385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386</v>
      </c>
      <c r="C16" s="35" t="s">
        <v>387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388</v>
      </c>
      <c r="C17" s="35" t="s">
        <v>389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390</v>
      </c>
      <c r="C18" s="35" t="s">
        <v>391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392</v>
      </c>
      <c r="C19" s="35" t="s">
        <v>393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394</v>
      </c>
      <c r="C20" s="35" t="s">
        <v>395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ht="18.75" x14ac:dyDescent="0.3">
      <c r="A21" s="17"/>
      <c r="B21" s="18" t="s">
        <v>7</v>
      </c>
      <c r="C21" s="19"/>
      <c r="D21" s="33"/>
      <c r="E21" s="20"/>
      <c r="F21" s="20"/>
      <c r="G21" s="60" t="s">
        <v>6</v>
      </c>
      <c r="H21" s="61"/>
      <c r="I21" s="20">
        <f>COUNTIF(I8:I20,"ผ่าน")</f>
        <v>0</v>
      </c>
      <c r="J21" s="3"/>
    </row>
    <row r="22" spans="1:15" ht="18.75" x14ac:dyDescent="0.3">
      <c r="A22" s="53"/>
      <c r="B22" s="54"/>
      <c r="C22" s="55"/>
      <c r="D22" s="59"/>
      <c r="E22" s="59"/>
      <c r="F22" s="20"/>
      <c r="G22" s="60" t="s">
        <v>12</v>
      </c>
      <c r="H22" s="61"/>
      <c r="I22" s="20">
        <f>COUNTIF(I8:I20,"ไม่ผ่าน")</f>
        <v>13</v>
      </c>
      <c r="J22" s="3"/>
    </row>
    <row r="23" spans="1:15" ht="18.75" x14ac:dyDescent="0.25">
      <c r="A23" s="56"/>
      <c r="B23" s="57"/>
      <c r="C23" s="58"/>
      <c r="D23" s="59"/>
      <c r="E23" s="59"/>
      <c r="F23" s="21"/>
      <c r="G23" s="21"/>
      <c r="H23" s="21"/>
      <c r="I23" s="21"/>
    </row>
    <row r="24" spans="1:15" ht="18.75" x14ac:dyDescent="0.25">
      <c r="A24" s="22" t="s">
        <v>18</v>
      </c>
      <c r="B24" s="14"/>
      <c r="C24" s="14"/>
      <c r="D24" s="23"/>
      <c r="E24" s="14"/>
      <c r="F24" s="14"/>
    </row>
    <row r="25" spans="1:15" ht="18.75" x14ac:dyDescent="0.25">
      <c r="A25" s="14"/>
      <c r="B25" s="14"/>
      <c r="C25" s="14" t="s">
        <v>27</v>
      </c>
      <c r="D25" s="23"/>
      <c r="E25" s="14"/>
      <c r="F25" s="14"/>
    </row>
    <row r="26" spans="1:15" ht="18.75" x14ac:dyDescent="0.25">
      <c r="A26" s="14"/>
      <c r="B26" s="14"/>
      <c r="C26" s="14" t="s">
        <v>29</v>
      </c>
      <c r="D26" s="23"/>
      <c r="E26" s="14"/>
      <c r="F26" s="14"/>
    </row>
    <row r="27" spans="1:15" ht="18.75" x14ac:dyDescent="0.25">
      <c r="A27" s="14"/>
      <c r="B27" s="14"/>
      <c r="C27" s="14" t="s">
        <v>28</v>
      </c>
      <c r="D27" s="23"/>
      <c r="E27" s="14"/>
      <c r="F27" s="14"/>
    </row>
    <row r="29" spans="1:15" x14ac:dyDescent="0.25">
      <c r="B29" s="25"/>
      <c r="C29" s="49" t="s">
        <v>8</v>
      </c>
      <c r="D29" s="49"/>
      <c r="E29" s="48" t="s">
        <v>9</v>
      </c>
      <c r="F29" s="48"/>
      <c r="G29" s="48" t="s">
        <v>10</v>
      </c>
      <c r="H29" s="48"/>
    </row>
    <row r="30" spans="1:15" x14ac:dyDescent="0.25">
      <c r="B30" s="26"/>
      <c r="C30" s="46" t="s">
        <v>23</v>
      </c>
      <c r="D30" s="46"/>
      <c r="E30" s="47" t="s">
        <v>13</v>
      </c>
      <c r="F30" s="47"/>
      <c r="G30" s="48">
        <f>COUNTIF(H8:H20,"/")</f>
        <v>0</v>
      </c>
      <c r="H30" s="48"/>
    </row>
    <row r="31" spans="1:15" x14ac:dyDescent="0.25">
      <c r="B31" s="26"/>
      <c r="C31" s="46" t="s">
        <v>24</v>
      </c>
      <c r="D31" s="46"/>
      <c r="E31" s="47" t="s">
        <v>11</v>
      </c>
      <c r="F31" s="47"/>
      <c r="G31" s="48">
        <f>COUNTIF(G8:G20,"/")</f>
        <v>0</v>
      </c>
      <c r="H31" s="48"/>
    </row>
    <row r="32" spans="1:15" x14ac:dyDescent="0.25">
      <c r="B32" s="26"/>
      <c r="C32" s="46" t="s">
        <v>19</v>
      </c>
      <c r="D32" s="46"/>
      <c r="E32" s="47" t="s">
        <v>17</v>
      </c>
      <c r="F32" s="47"/>
      <c r="G32" s="48">
        <f>COUNTIF(F8:F20,"/")</f>
        <v>0</v>
      </c>
      <c r="H32" s="48"/>
    </row>
    <row r="33" spans="2:8" x14ac:dyDescent="0.25">
      <c r="B33" s="26"/>
      <c r="C33" s="46" t="s">
        <v>20</v>
      </c>
      <c r="D33" s="46"/>
      <c r="E33" s="47" t="s">
        <v>16</v>
      </c>
      <c r="F33" s="47"/>
      <c r="G33" s="48">
        <f>COUNTIF(E8:E20,"/")</f>
        <v>13</v>
      </c>
      <c r="H33" s="48"/>
    </row>
  </sheetData>
  <mergeCells count="30">
    <mergeCell ref="C32:D32"/>
    <mergeCell ref="E32:F32"/>
    <mergeCell ref="G32:H32"/>
    <mergeCell ref="C33:D33"/>
    <mergeCell ref="E33:F33"/>
    <mergeCell ref="G33:H33"/>
    <mergeCell ref="C30:D30"/>
    <mergeCell ref="E30:F30"/>
    <mergeCell ref="G30:H30"/>
    <mergeCell ref="C31:D31"/>
    <mergeCell ref="E31:F31"/>
    <mergeCell ref="G31:H31"/>
    <mergeCell ref="G21:H21"/>
    <mergeCell ref="A22:C23"/>
    <mergeCell ref="D22:E23"/>
    <mergeCell ref="G22:H22"/>
    <mergeCell ref="C29:D29"/>
    <mergeCell ref="E29:F29"/>
    <mergeCell ref="G29:H29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</row>
    <row r="2" spans="1:13" ht="18.75" x14ac:dyDescent="0.3">
      <c r="A2" s="62" t="s">
        <v>749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3" s="6" customFormat="1" ht="63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3" s="2" customFormat="1" ht="15" customHeight="1" thickBot="1" x14ac:dyDescent="0.25">
      <c r="A8" s="33">
        <v>1</v>
      </c>
      <c r="B8" s="34" t="s">
        <v>396</v>
      </c>
      <c r="C8" s="35" t="s">
        <v>397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398</v>
      </c>
      <c r="C9" s="35" t="s">
        <v>399</v>
      </c>
      <c r="D9" s="33"/>
      <c r="E9" s="33" t="str">
        <f t="shared" ref="E9:E48" si="0">IF(D9&lt;=11,"/","")</f>
        <v>/</v>
      </c>
      <c r="F9" s="33" t="str">
        <f t="shared" ref="F9:F48" si="1">IF(AND(D9&gt;=12,D9&lt;=16),"/","")</f>
        <v/>
      </c>
      <c r="G9" s="33" t="str">
        <f t="shared" ref="G9:G48" si="2">IF(AND(D9&gt;=17,D9&lt;=21),"/","")</f>
        <v/>
      </c>
      <c r="H9" s="33" t="str">
        <f t="shared" ref="H9:H48" si="3">IF(AND(D9&gt;=22,D9&lt;=25),"/","")</f>
        <v/>
      </c>
      <c r="I9" s="33" t="str">
        <f t="shared" ref="I9:I48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400</v>
      </c>
      <c r="C10" s="35" t="s">
        <v>401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402</v>
      </c>
      <c r="C11" s="35" t="s">
        <v>403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404</v>
      </c>
      <c r="C12" s="35" t="s">
        <v>405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406</v>
      </c>
      <c r="C13" s="35" t="s">
        <v>407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408</v>
      </c>
      <c r="C14" s="35" t="s">
        <v>409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410</v>
      </c>
      <c r="C15" s="35" t="s">
        <v>411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412</v>
      </c>
      <c r="C16" s="35" t="s">
        <v>413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43" t="s">
        <v>414</v>
      </c>
      <c r="C17" s="44" t="s">
        <v>415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416</v>
      </c>
      <c r="C18" s="35" t="s">
        <v>335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417</v>
      </c>
      <c r="C19" s="35" t="s">
        <v>418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419</v>
      </c>
      <c r="C20" s="35" t="s">
        <v>420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421</v>
      </c>
      <c r="C21" s="35" t="s">
        <v>422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423</v>
      </c>
      <c r="C22" s="35" t="s">
        <v>424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425</v>
      </c>
      <c r="C23" s="35" t="s">
        <v>426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427</v>
      </c>
      <c r="C24" s="35" t="s">
        <v>428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429</v>
      </c>
      <c r="C25" s="35" t="s">
        <v>430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431</v>
      </c>
      <c r="C26" s="35" t="s">
        <v>432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433</v>
      </c>
      <c r="C27" s="35" t="s">
        <v>434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435</v>
      </c>
      <c r="C28" s="35" t="s">
        <v>436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437</v>
      </c>
      <c r="C29" s="35" t="s">
        <v>438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439</v>
      </c>
      <c r="C30" s="35" t="s">
        <v>440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441</v>
      </c>
      <c r="C31" s="35" t="s">
        <v>442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443</v>
      </c>
      <c r="C32" s="35" t="s">
        <v>444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2" customFormat="1" ht="15" customHeight="1" thickBot="1" x14ac:dyDescent="0.25">
      <c r="A33" s="33">
        <v>26</v>
      </c>
      <c r="B33" s="34" t="s">
        <v>91</v>
      </c>
      <c r="C33" s="35" t="s">
        <v>445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</row>
    <row r="34" spans="1:10" s="2" customFormat="1" ht="15" customHeight="1" thickBot="1" x14ac:dyDescent="0.25">
      <c r="A34" s="33">
        <v>27</v>
      </c>
      <c r="B34" s="34" t="s">
        <v>446</v>
      </c>
      <c r="C34" s="35" t="s">
        <v>362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</row>
    <row r="35" spans="1:10" s="2" customFormat="1" ht="15" customHeight="1" thickBot="1" x14ac:dyDescent="0.25">
      <c r="A35" s="33">
        <v>28</v>
      </c>
      <c r="B35" s="34" t="s">
        <v>447</v>
      </c>
      <c r="C35" s="35" t="s">
        <v>448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</row>
    <row r="36" spans="1:10" s="2" customFormat="1" ht="15" customHeight="1" thickBot="1" x14ac:dyDescent="0.25">
      <c r="A36" s="33">
        <v>29</v>
      </c>
      <c r="B36" s="34" t="s">
        <v>449</v>
      </c>
      <c r="C36" s="35" t="s">
        <v>450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</row>
    <row r="37" spans="1:10" s="2" customFormat="1" ht="15" customHeight="1" thickBot="1" x14ac:dyDescent="0.25">
      <c r="A37" s="33">
        <v>30</v>
      </c>
      <c r="B37" s="34" t="s">
        <v>451</v>
      </c>
      <c r="C37" s="35" t="s">
        <v>452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</row>
    <row r="38" spans="1:10" s="2" customFormat="1" ht="15" customHeight="1" thickBot="1" x14ac:dyDescent="0.25">
      <c r="A38" s="33">
        <v>31</v>
      </c>
      <c r="B38" s="34" t="s">
        <v>453</v>
      </c>
      <c r="C38" s="35" t="s">
        <v>454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</row>
    <row r="39" spans="1:10" s="2" customFormat="1" ht="15" customHeight="1" thickBot="1" x14ac:dyDescent="0.25">
      <c r="A39" s="33">
        <v>32</v>
      </c>
      <c r="B39" s="34" t="s">
        <v>455</v>
      </c>
      <c r="C39" s="35" t="s">
        <v>456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</row>
    <row r="40" spans="1:10" s="2" customFormat="1" ht="15" customHeight="1" thickBot="1" x14ac:dyDescent="0.25">
      <c r="A40" s="33">
        <v>33</v>
      </c>
      <c r="B40" s="34" t="s">
        <v>457</v>
      </c>
      <c r="C40" s="35" t="s">
        <v>458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</row>
    <row r="41" spans="1:10" s="2" customFormat="1" ht="15" customHeight="1" thickBot="1" x14ac:dyDescent="0.25">
      <c r="A41" s="33">
        <v>34</v>
      </c>
      <c r="B41" s="34" t="s">
        <v>459</v>
      </c>
      <c r="C41" s="35" t="s">
        <v>460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</row>
    <row r="42" spans="1:10" s="2" customFormat="1" ht="15" customHeight="1" thickBot="1" x14ac:dyDescent="0.25">
      <c r="A42" s="33">
        <v>35</v>
      </c>
      <c r="B42" s="34" t="s">
        <v>461</v>
      </c>
      <c r="C42" s="35" t="s">
        <v>462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</row>
    <row r="43" spans="1:10" s="3" customFormat="1" ht="19.5" thickBot="1" x14ac:dyDescent="0.35">
      <c r="A43" s="33">
        <v>36</v>
      </c>
      <c r="B43" s="34" t="s">
        <v>463</v>
      </c>
      <c r="C43" s="35" t="s">
        <v>464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J43" s="2"/>
    </row>
    <row r="44" spans="1:10" s="3" customFormat="1" ht="19.5" thickBot="1" x14ac:dyDescent="0.35">
      <c r="A44" s="33">
        <v>37</v>
      </c>
      <c r="B44" s="34" t="s">
        <v>465</v>
      </c>
      <c r="C44" s="35" t="s">
        <v>466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J44" s="2"/>
    </row>
    <row r="45" spans="1:10" ht="19.5" thickBot="1" x14ac:dyDescent="0.3">
      <c r="A45" s="33">
        <v>38</v>
      </c>
      <c r="B45" s="34" t="s">
        <v>467</v>
      </c>
      <c r="C45" s="35" t="s">
        <v>468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J45" s="2"/>
    </row>
    <row r="46" spans="1:10" ht="19.5" thickBot="1" x14ac:dyDescent="0.3">
      <c r="A46" s="33">
        <v>39</v>
      </c>
      <c r="B46" s="34" t="s">
        <v>469</v>
      </c>
      <c r="C46" s="35" t="s">
        <v>470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J46" s="2"/>
    </row>
    <row r="47" spans="1:10" ht="19.5" thickBot="1" x14ac:dyDescent="0.3">
      <c r="A47" s="33">
        <v>40</v>
      </c>
      <c r="B47" s="34" t="s">
        <v>471</v>
      </c>
      <c r="C47" s="35" t="s">
        <v>472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</row>
    <row r="48" spans="1:10" ht="19.5" thickBot="1" x14ac:dyDescent="0.3">
      <c r="A48" s="33">
        <v>41</v>
      </c>
      <c r="B48" s="34" t="s">
        <v>473</v>
      </c>
      <c r="C48" s="35" t="s">
        <v>474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</row>
    <row r="49" spans="1:10" ht="18.75" x14ac:dyDescent="0.3">
      <c r="A49" s="17"/>
      <c r="B49" s="18" t="s">
        <v>7</v>
      </c>
      <c r="C49" s="19"/>
      <c r="D49" s="33"/>
      <c r="E49" s="20"/>
      <c r="F49" s="20"/>
      <c r="G49" s="60" t="s">
        <v>6</v>
      </c>
      <c r="H49" s="61"/>
      <c r="I49" s="20">
        <f>COUNTIF(I8:I48,"ผ่าน")</f>
        <v>0</v>
      </c>
      <c r="J49" s="3"/>
    </row>
    <row r="50" spans="1:10" ht="18.75" x14ac:dyDescent="0.3">
      <c r="A50" s="53"/>
      <c r="B50" s="54"/>
      <c r="C50" s="55"/>
      <c r="D50" s="59"/>
      <c r="E50" s="59"/>
      <c r="F50" s="20"/>
      <c r="G50" s="60" t="s">
        <v>12</v>
      </c>
      <c r="H50" s="61"/>
      <c r="I50" s="20">
        <f>COUNTIF(I8:I48,"ไม่ผ่าน")</f>
        <v>41</v>
      </c>
      <c r="J50" s="3"/>
    </row>
    <row r="51" spans="1:10" ht="18.75" x14ac:dyDescent="0.25">
      <c r="A51" s="56"/>
      <c r="B51" s="57"/>
      <c r="C51" s="58"/>
      <c r="D51" s="59"/>
      <c r="E51" s="59"/>
      <c r="F51" s="21"/>
      <c r="G51" s="21"/>
      <c r="H51" s="21"/>
      <c r="I51" s="21"/>
    </row>
    <row r="52" spans="1:10" ht="18.75" x14ac:dyDescent="0.25">
      <c r="A52" s="22" t="s">
        <v>18</v>
      </c>
      <c r="B52" s="14"/>
      <c r="C52" s="14"/>
      <c r="D52" s="23"/>
      <c r="E52" s="14"/>
      <c r="F52" s="14"/>
    </row>
    <row r="53" spans="1:10" ht="18.75" x14ac:dyDescent="0.25">
      <c r="A53" s="14"/>
      <c r="B53" s="14"/>
      <c r="C53" s="14" t="s">
        <v>27</v>
      </c>
      <c r="D53" s="23"/>
      <c r="E53" s="14"/>
      <c r="F53" s="14"/>
    </row>
    <row r="54" spans="1:10" ht="18.75" x14ac:dyDescent="0.25">
      <c r="A54" s="14"/>
      <c r="B54" s="14"/>
      <c r="C54" s="14" t="s">
        <v>29</v>
      </c>
      <c r="D54" s="23"/>
      <c r="E54" s="14"/>
      <c r="F54" s="14"/>
    </row>
    <row r="55" spans="1:10" ht="18.75" x14ac:dyDescent="0.25">
      <c r="A55" s="14"/>
      <c r="B55" s="14"/>
      <c r="C55" s="14" t="s">
        <v>28</v>
      </c>
      <c r="D55" s="23"/>
      <c r="E55" s="14"/>
      <c r="F55" s="14"/>
    </row>
    <row r="57" spans="1:10" x14ac:dyDescent="0.25">
      <c r="B57" s="25"/>
      <c r="C57" s="49" t="s">
        <v>8</v>
      </c>
      <c r="D57" s="49"/>
      <c r="E57" s="48" t="s">
        <v>9</v>
      </c>
      <c r="F57" s="48"/>
      <c r="G57" s="48" t="s">
        <v>10</v>
      </c>
      <c r="H57" s="48"/>
    </row>
    <row r="58" spans="1:10" x14ac:dyDescent="0.25">
      <c r="B58" s="26"/>
      <c r="C58" s="46" t="s">
        <v>23</v>
      </c>
      <c r="D58" s="46"/>
      <c r="E58" s="47" t="s">
        <v>13</v>
      </c>
      <c r="F58" s="47"/>
      <c r="G58" s="48">
        <f>COUNTIF(H8:H48,"/")</f>
        <v>0</v>
      </c>
      <c r="H58" s="48"/>
    </row>
    <row r="59" spans="1:10" x14ac:dyDescent="0.25">
      <c r="B59" s="26"/>
      <c r="C59" s="46" t="s">
        <v>24</v>
      </c>
      <c r="D59" s="46"/>
      <c r="E59" s="47" t="s">
        <v>11</v>
      </c>
      <c r="F59" s="47"/>
      <c r="G59" s="48">
        <f>COUNTIF(G8:G48,"/")</f>
        <v>0</v>
      </c>
      <c r="H59" s="48"/>
    </row>
    <row r="60" spans="1:10" x14ac:dyDescent="0.25">
      <c r="B60" s="26"/>
      <c r="C60" s="46" t="s">
        <v>19</v>
      </c>
      <c r="D60" s="46"/>
      <c r="E60" s="47" t="s">
        <v>17</v>
      </c>
      <c r="F60" s="47"/>
      <c r="G60" s="48">
        <f>COUNTIF(F8:F48,"/")</f>
        <v>0</v>
      </c>
      <c r="H60" s="48"/>
    </row>
    <row r="61" spans="1:10" x14ac:dyDescent="0.25">
      <c r="B61" s="26"/>
      <c r="C61" s="46" t="s">
        <v>20</v>
      </c>
      <c r="D61" s="46"/>
      <c r="E61" s="47" t="s">
        <v>16</v>
      </c>
      <c r="F61" s="47"/>
      <c r="G61" s="48">
        <f>COUNTIF(E8:E48,"/")</f>
        <v>41</v>
      </c>
      <c r="H61" s="48"/>
    </row>
  </sheetData>
  <mergeCells count="30">
    <mergeCell ref="C61:D61"/>
    <mergeCell ref="E61:F61"/>
    <mergeCell ref="G61:H61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49:H49"/>
    <mergeCell ref="A50:C51"/>
    <mergeCell ref="D50:E51"/>
    <mergeCell ref="G50:H50"/>
    <mergeCell ref="C57:D57"/>
    <mergeCell ref="E57:F57"/>
    <mergeCell ref="G57:H57"/>
    <mergeCell ref="C60:D60"/>
    <mergeCell ref="E60:F60"/>
    <mergeCell ref="G60:H60"/>
    <mergeCell ref="C58:D58"/>
    <mergeCell ref="E58:F58"/>
    <mergeCell ref="G58:H58"/>
    <mergeCell ref="C59:D59"/>
    <mergeCell ref="E59:F59"/>
    <mergeCell ref="G59:H59"/>
  </mergeCells>
  <pageMargins left="0.55118110236220474" right="0.19685039370078741" top="0.39370078740157483" bottom="0.15748031496062992" header="0.11811023622047245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24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29"/>
      <c r="L1" s="29"/>
      <c r="M1" s="29"/>
    </row>
    <row r="2" spans="1:13" ht="18.75" x14ac:dyDescent="0.3">
      <c r="A2" s="62" t="s">
        <v>750</v>
      </c>
      <c r="B2" s="62"/>
      <c r="C2" s="62"/>
      <c r="D2" s="62"/>
      <c r="E2" s="62"/>
      <c r="F2" s="62"/>
      <c r="G2" s="62"/>
      <c r="H2" s="62"/>
      <c r="I2" s="62"/>
      <c r="J2" s="8"/>
      <c r="K2" s="29"/>
      <c r="L2" s="29"/>
      <c r="M2" s="29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29"/>
      <c r="L3" s="29"/>
      <c r="M3" s="29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14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  <c r="K5" s="30"/>
      <c r="L5" s="30"/>
      <c r="M5" s="30"/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  <c r="K6" s="30"/>
      <c r="L6" s="30"/>
      <c r="M6" s="30"/>
    </row>
    <row r="7" spans="1:13" s="6" customFormat="1" ht="86.45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  <c r="K7" s="31"/>
      <c r="L7" s="31"/>
      <c r="M7" s="31"/>
    </row>
    <row r="8" spans="1:13" s="2" customFormat="1" ht="15" customHeight="1" thickBot="1" x14ac:dyDescent="0.25">
      <c r="A8" s="33">
        <v>1</v>
      </c>
      <c r="B8" s="34" t="s">
        <v>51</v>
      </c>
      <c r="C8" s="35" t="s">
        <v>475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  <c r="M8" s="14"/>
    </row>
    <row r="9" spans="1:13" s="2" customFormat="1" ht="15" customHeight="1" thickBot="1" x14ac:dyDescent="0.25">
      <c r="A9" s="33">
        <v>2</v>
      </c>
      <c r="B9" s="34" t="s">
        <v>476</v>
      </c>
      <c r="C9" s="35" t="s">
        <v>477</v>
      </c>
      <c r="D9" s="33"/>
      <c r="E9" s="33" t="str">
        <f t="shared" ref="E9:E50" si="0">IF(D9&lt;=11,"/","")</f>
        <v>/</v>
      </c>
      <c r="F9" s="33" t="str">
        <f t="shared" ref="F9:F50" si="1">IF(AND(D9&gt;=12,D9&lt;=16),"/","")</f>
        <v/>
      </c>
      <c r="G9" s="33" t="str">
        <f t="shared" ref="G9:G50" si="2">IF(AND(D9&gt;=17,D9&lt;=21),"/","")</f>
        <v/>
      </c>
      <c r="H9" s="33" t="str">
        <f t="shared" ref="H9:H50" si="3">IF(AND(D9&gt;=22,D9&lt;=25),"/","")</f>
        <v/>
      </c>
      <c r="I9" s="33" t="str">
        <f t="shared" ref="I9:I50" si="4">IF(D9&gt;=12,"ผ่าน","ไม่ผ่าน")</f>
        <v>ไม่ผ่าน</v>
      </c>
      <c r="K9" s="14"/>
      <c r="L9" s="14"/>
      <c r="M9" s="14"/>
    </row>
    <row r="10" spans="1:13" s="2" customFormat="1" ht="15" customHeight="1" thickBot="1" x14ac:dyDescent="0.25">
      <c r="A10" s="33">
        <v>3</v>
      </c>
      <c r="B10" s="34" t="s">
        <v>478</v>
      </c>
      <c r="C10" s="35" t="s">
        <v>479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  <c r="M10" s="14"/>
    </row>
    <row r="11" spans="1:13" s="2" customFormat="1" ht="15" customHeight="1" thickBot="1" x14ac:dyDescent="0.25">
      <c r="A11" s="33">
        <v>4</v>
      </c>
      <c r="B11" s="34" t="s">
        <v>480</v>
      </c>
      <c r="C11" s="35" t="s">
        <v>481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  <c r="M11" s="14"/>
    </row>
    <row r="12" spans="1:13" s="2" customFormat="1" ht="15" customHeight="1" thickBot="1" x14ac:dyDescent="0.25">
      <c r="A12" s="33">
        <v>5</v>
      </c>
      <c r="B12" s="34" t="s">
        <v>482</v>
      </c>
      <c r="C12" s="35" t="s">
        <v>483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  <c r="M12" s="14"/>
    </row>
    <row r="13" spans="1:13" s="2" customFormat="1" ht="15" customHeight="1" thickBot="1" x14ac:dyDescent="0.25">
      <c r="A13" s="33">
        <v>6</v>
      </c>
      <c r="B13" s="34" t="s">
        <v>484</v>
      </c>
      <c r="C13" s="35" t="s">
        <v>485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  <c r="M13" s="14"/>
    </row>
    <row r="14" spans="1:13" s="2" customFormat="1" ht="15" customHeight="1" thickBot="1" x14ac:dyDescent="0.25">
      <c r="A14" s="33">
        <v>7</v>
      </c>
      <c r="B14" s="34" t="s">
        <v>486</v>
      </c>
      <c r="C14" s="35" t="s">
        <v>487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  <c r="M14" s="14"/>
    </row>
    <row r="15" spans="1:13" s="2" customFormat="1" ht="15" customHeight="1" thickBot="1" x14ac:dyDescent="0.25">
      <c r="A15" s="33">
        <v>8</v>
      </c>
      <c r="B15" s="34" t="s">
        <v>488</v>
      </c>
      <c r="C15" s="35" t="s">
        <v>489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  <c r="M15" s="14"/>
    </row>
    <row r="16" spans="1:13" s="2" customFormat="1" ht="15" customHeight="1" thickBot="1" x14ac:dyDescent="0.25">
      <c r="A16" s="33">
        <v>9</v>
      </c>
      <c r="B16" s="34" t="s">
        <v>490</v>
      </c>
      <c r="C16" s="35" t="s">
        <v>491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  <c r="M16" s="14"/>
    </row>
    <row r="17" spans="1:15" s="2" customFormat="1" ht="15" customHeight="1" thickBot="1" x14ac:dyDescent="0.25">
      <c r="A17" s="33">
        <v>10</v>
      </c>
      <c r="B17" s="34" t="s">
        <v>492</v>
      </c>
      <c r="C17" s="35" t="s">
        <v>493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  <c r="M17" s="14"/>
    </row>
    <row r="18" spans="1:15" s="2" customFormat="1" ht="15" customHeight="1" thickBot="1" x14ac:dyDescent="0.25">
      <c r="A18" s="33">
        <v>11</v>
      </c>
      <c r="B18" s="34" t="s">
        <v>494</v>
      </c>
      <c r="C18" s="35" t="s">
        <v>495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  <c r="M18" s="14"/>
    </row>
    <row r="19" spans="1:15" s="2" customFormat="1" ht="15" customHeight="1" thickBot="1" x14ac:dyDescent="0.25">
      <c r="A19" s="33">
        <v>12</v>
      </c>
      <c r="B19" s="34" t="s">
        <v>496</v>
      </c>
      <c r="C19" s="35" t="s">
        <v>497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  <c r="M19" s="14"/>
    </row>
    <row r="20" spans="1:15" s="2" customFormat="1" ht="14.25" customHeight="1" thickBot="1" x14ac:dyDescent="0.25">
      <c r="A20" s="33">
        <v>13</v>
      </c>
      <c r="B20" s="34" t="s">
        <v>498</v>
      </c>
      <c r="C20" s="35" t="s">
        <v>499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23"/>
      <c r="N20" s="5"/>
      <c r="O20" s="5"/>
    </row>
    <row r="21" spans="1:15" s="2" customFormat="1" ht="15" customHeight="1" thickBot="1" x14ac:dyDescent="0.25">
      <c r="A21" s="33">
        <v>14</v>
      </c>
      <c r="B21" s="34" t="s">
        <v>500</v>
      </c>
      <c r="C21" s="35" t="s">
        <v>501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  <c r="M21" s="14"/>
    </row>
    <row r="22" spans="1:15" s="2" customFormat="1" ht="15" customHeight="1" thickBot="1" x14ac:dyDescent="0.25">
      <c r="A22" s="33">
        <v>15</v>
      </c>
      <c r="B22" s="38" t="s">
        <v>502</v>
      </c>
      <c r="C22" s="39" t="s">
        <v>503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  <c r="M22" s="14"/>
    </row>
    <row r="23" spans="1:15" s="2" customFormat="1" ht="15" customHeight="1" thickBot="1" x14ac:dyDescent="0.25">
      <c r="A23" s="33">
        <v>16</v>
      </c>
      <c r="B23" s="34" t="s">
        <v>253</v>
      </c>
      <c r="C23" s="35" t="s">
        <v>504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  <c r="M23" s="14"/>
    </row>
    <row r="24" spans="1:15" s="2" customFormat="1" ht="15" customHeight="1" thickBot="1" x14ac:dyDescent="0.25">
      <c r="A24" s="33">
        <v>17</v>
      </c>
      <c r="B24" s="34" t="s">
        <v>505</v>
      </c>
      <c r="C24" s="35" t="s">
        <v>504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  <c r="M24" s="14"/>
    </row>
    <row r="25" spans="1:15" s="2" customFormat="1" ht="15" customHeight="1" thickBot="1" x14ac:dyDescent="0.25">
      <c r="A25" s="33">
        <v>18</v>
      </c>
      <c r="B25" s="34" t="s">
        <v>506</v>
      </c>
      <c r="C25" s="35" t="s">
        <v>507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  <c r="M25" s="14"/>
    </row>
    <row r="26" spans="1:15" s="2" customFormat="1" ht="15" customHeight="1" thickBot="1" x14ac:dyDescent="0.25">
      <c r="A26" s="33">
        <v>19</v>
      </c>
      <c r="B26" s="34" t="s">
        <v>508</v>
      </c>
      <c r="C26" s="35" t="s">
        <v>509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  <c r="M26" s="14"/>
    </row>
    <row r="27" spans="1:15" s="2" customFormat="1" ht="15" customHeight="1" thickBot="1" x14ac:dyDescent="0.25">
      <c r="A27" s="33">
        <v>20</v>
      </c>
      <c r="B27" s="34" t="s">
        <v>510</v>
      </c>
      <c r="C27" s="35" t="s">
        <v>511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  <c r="M27" s="14"/>
    </row>
    <row r="28" spans="1:15" s="2" customFormat="1" ht="15" customHeight="1" thickBot="1" x14ac:dyDescent="0.25">
      <c r="A28" s="33">
        <v>21</v>
      </c>
      <c r="B28" s="34" t="s">
        <v>512</v>
      </c>
      <c r="C28" s="35" t="s">
        <v>513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  <c r="M28" s="14"/>
    </row>
    <row r="29" spans="1:15" s="2" customFormat="1" ht="15" customHeight="1" thickBot="1" x14ac:dyDescent="0.25">
      <c r="A29" s="33">
        <v>22</v>
      </c>
      <c r="B29" s="34" t="s">
        <v>514</v>
      </c>
      <c r="C29" s="35" t="s">
        <v>424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  <c r="M29" s="14"/>
    </row>
    <row r="30" spans="1:15" s="2" customFormat="1" ht="15" customHeight="1" thickBot="1" x14ac:dyDescent="0.25">
      <c r="A30" s="33">
        <v>23</v>
      </c>
      <c r="B30" s="34" t="s">
        <v>515</v>
      </c>
      <c r="C30" s="35" t="s">
        <v>516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  <c r="M30" s="14"/>
    </row>
    <row r="31" spans="1:15" s="2" customFormat="1" ht="15" customHeight="1" thickBot="1" x14ac:dyDescent="0.25">
      <c r="A31" s="33">
        <v>24</v>
      </c>
      <c r="B31" s="34" t="s">
        <v>517</v>
      </c>
      <c r="C31" s="35" t="s">
        <v>518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  <c r="M31" s="14"/>
    </row>
    <row r="32" spans="1:15" s="2" customFormat="1" ht="15" customHeight="1" thickBot="1" x14ac:dyDescent="0.25">
      <c r="A32" s="33">
        <v>25</v>
      </c>
      <c r="B32" s="34" t="s">
        <v>519</v>
      </c>
      <c r="C32" s="35" t="s">
        <v>520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  <c r="M32" s="14"/>
    </row>
    <row r="33" spans="1:13" s="2" customFormat="1" ht="15" customHeight="1" thickBot="1" x14ac:dyDescent="0.25">
      <c r="A33" s="33">
        <v>26</v>
      </c>
      <c r="B33" s="34" t="s">
        <v>521</v>
      </c>
      <c r="C33" s="35" t="s">
        <v>522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  <c r="M33" s="14"/>
    </row>
    <row r="34" spans="1:13" s="2" customFormat="1" ht="15" customHeight="1" thickBot="1" x14ac:dyDescent="0.25">
      <c r="A34" s="33">
        <v>27</v>
      </c>
      <c r="B34" s="34" t="s">
        <v>523</v>
      </c>
      <c r="C34" s="35" t="s">
        <v>524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  <c r="M34" s="14"/>
    </row>
    <row r="35" spans="1:13" s="2" customFormat="1" ht="15" customHeight="1" thickBot="1" x14ac:dyDescent="0.25">
      <c r="A35" s="33">
        <v>28</v>
      </c>
      <c r="B35" s="34" t="s">
        <v>525</v>
      </c>
      <c r="C35" s="35" t="s">
        <v>275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  <c r="M35" s="14"/>
    </row>
    <row r="36" spans="1:13" s="2" customFormat="1" ht="15" customHeight="1" thickBot="1" x14ac:dyDescent="0.25">
      <c r="A36" s="33">
        <v>29</v>
      </c>
      <c r="B36" s="34" t="s">
        <v>526</v>
      </c>
      <c r="C36" s="35" t="s">
        <v>527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  <c r="M36" s="14"/>
    </row>
    <row r="37" spans="1:13" s="2" customFormat="1" ht="15" customHeight="1" thickBot="1" x14ac:dyDescent="0.25">
      <c r="A37" s="33">
        <v>30</v>
      </c>
      <c r="B37" s="34" t="s">
        <v>528</v>
      </c>
      <c r="C37" s="35" t="s">
        <v>529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  <c r="M37" s="14"/>
    </row>
    <row r="38" spans="1:13" s="2" customFormat="1" ht="15" customHeight="1" thickBot="1" x14ac:dyDescent="0.25">
      <c r="A38" s="33">
        <v>31</v>
      </c>
      <c r="B38" s="34" t="s">
        <v>530</v>
      </c>
      <c r="C38" s="35" t="s">
        <v>531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  <c r="M38" s="14"/>
    </row>
    <row r="39" spans="1:13" s="2" customFormat="1" ht="15" customHeight="1" thickBot="1" x14ac:dyDescent="0.25">
      <c r="A39" s="33">
        <v>32</v>
      </c>
      <c r="B39" s="34" t="s">
        <v>532</v>
      </c>
      <c r="C39" s="35" t="s">
        <v>533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  <c r="M39" s="14"/>
    </row>
    <row r="40" spans="1:13" s="2" customFormat="1" ht="15" customHeight="1" thickBot="1" x14ac:dyDescent="0.25">
      <c r="A40" s="33">
        <v>33</v>
      </c>
      <c r="B40" s="34" t="s">
        <v>270</v>
      </c>
      <c r="C40" s="35" t="s">
        <v>534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  <c r="M40" s="14"/>
    </row>
    <row r="41" spans="1:13" s="2" customFormat="1" ht="15" customHeight="1" thickBot="1" x14ac:dyDescent="0.25">
      <c r="A41" s="33">
        <v>34</v>
      </c>
      <c r="B41" s="34" t="s">
        <v>535</v>
      </c>
      <c r="C41" s="35" t="s">
        <v>536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  <c r="M41" s="14"/>
    </row>
    <row r="42" spans="1:13" s="2" customFormat="1" ht="15" customHeight="1" thickBot="1" x14ac:dyDescent="0.25">
      <c r="A42" s="33">
        <v>35</v>
      </c>
      <c r="B42" s="34" t="s">
        <v>537</v>
      </c>
      <c r="C42" s="35" t="s">
        <v>538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  <c r="M42" s="14"/>
    </row>
    <row r="43" spans="1:13" s="2" customFormat="1" ht="15" customHeight="1" thickBot="1" x14ac:dyDescent="0.25">
      <c r="A43" s="33">
        <v>36</v>
      </c>
      <c r="B43" s="34" t="s">
        <v>539</v>
      </c>
      <c r="C43" s="35" t="s">
        <v>540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  <c r="M43" s="14"/>
    </row>
    <row r="44" spans="1:13" s="2" customFormat="1" ht="15" customHeight="1" thickBot="1" x14ac:dyDescent="0.25">
      <c r="A44" s="33">
        <v>37</v>
      </c>
      <c r="B44" s="34" t="s">
        <v>541</v>
      </c>
      <c r="C44" s="35" t="s">
        <v>542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  <c r="M44" s="14"/>
    </row>
    <row r="45" spans="1:13" s="2" customFormat="1" ht="15" customHeight="1" thickBot="1" x14ac:dyDescent="0.25">
      <c r="A45" s="33">
        <v>38</v>
      </c>
      <c r="B45" s="34" t="s">
        <v>543</v>
      </c>
      <c r="C45" s="35" t="s">
        <v>544</v>
      </c>
      <c r="D45" s="33"/>
      <c r="E45" s="33" t="str">
        <f t="shared" si="0"/>
        <v>/</v>
      </c>
      <c r="F45" s="33" t="str">
        <f t="shared" si="1"/>
        <v/>
      </c>
      <c r="G45" s="33" t="str">
        <f t="shared" si="2"/>
        <v/>
      </c>
      <c r="H45" s="33" t="str">
        <f t="shared" si="3"/>
        <v/>
      </c>
      <c r="I45" s="33" t="str">
        <f t="shared" si="4"/>
        <v>ไม่ผ่าน</v>
      </c>
      <c r="K45" s="14"/>
      <c r="L45" s="14"/>
      <c r="M45" s="14"/>
    </row>
    <row r="46" spans="1:13" s="2" customFormat="1" ht="15" customHeight="1" thickBot="1" x14ac:dyDescent="0.25">
      <c r="A46" s="33">
        <v>39</v>
      </c>
      <c r="B46" s="34" t="s">
        <v>545</v>
      </c>
      <c r="C46" s="35" t="s">
        <v>546</v>
      </c>
      <c r="D46" s="33"/>
      <c r="E46" s="33" t="str">
        <f t="shared" si="0"/>
        <v>/</v>
      </c>
      <c r="F46" s="33" t="str">
        <f t="shared" si="1"/>
        <v/>
      </c>
      <c r="G46" s="33" t="str">
        <f t="shared" si="2"/>
        <v/>
      </c>
      <c r="H46" s="33" t="str">
        <f t="shared" si="3"/>
        <v/>
      </c>
      <c r="I46" s="33" t="str">
        <f t="shared" si="4"/>
        <v>ไม่ผ่าน</v>
      </c>
      <c r="K46" s="14"/>
      <c r="L46" s="14"/>
      <c r="M46" s="14"/>
    </row>
    <row r="47" spans="1:13" s="3" customFormat="1" ht="19.5" thickBot="1" x14ac:dyDescent="0.35">
      <c r="A47" s="33">
        <v>40</v>
      </c>
      <c r="B47" s="34" t="s">
        <v>547</v>
      </c>
      <c r="C47" s="35" t="s">
        <v>548</v>
      </c>
      <c r="D47" s="33"/>
      <c r="E47" s="33" t="str">
        <f t="shared" si="0"/>
        <v>/</v>
      </c>
      <c r="F47" s="33" t="str">
        <f t="shared" si="1"/>
        <v/>
      </c>
      <c r="G47" s="33" t="str">
        <f t="shared" si="2"/>
        <v/>
      </c>
      <c r="H47" s="33" t="str">
        <f t="shared" si="3"/>
        <v/>
      </c>
      <c r="I47" s="33" t="str">
        <f t="shared" si="4"/>
        <v>ไม่ผ่าน</v>
      </c>
      <c r="J47" s="2"/>
      <c r="K47" s="29"/>
      <c r="L47" s="29"/>
      <c r="M47" s="29"/>
    </row>
    <row r="48" spans="1:13" s="3" customFormat="1" ht="19.5" thickBot="1" x14ac:dyDescent="0.35">
      <c r="A48" s="33">
        <v>41</v>
      </c>
      <c r="B48" s="34" t="s">
        <v>549</v>
      </c>
      <c r="C48" s="35" t="s">
        <v>550</v>
      </c>
      <c r="D48" s="33"/>
      <c r="E48" s="33" t="str">
        <f t="shared" si="0"/>
        <v>/</v>
      </c>
      <c r="F48" s="33" t="str">
        <f t="shared" si="1"/>
        <v/>
      </c>
      <c r="G48" s="33" t="str">
        <f t="shared" si="2"/>
        <v/>
      </c>
      <c r="H48" s="33" t="str">
        <f t="shared" si="3"/>
        <v/>
      </c>
      <c r="I48" s="33" t="str">
        <f t="shared" si="4"/>
        <v>ไม่ผ่าน</v>
      </c>
      <c r="J48" s="2"/>
      <c r="K48" s="29"/>
      <c r="L48" s="29"/>
      <c r="M48" s="29"/>
    </row>
    <row r="49" spans="1:10" ht="19.5" thickBot="1" x14ac:dyDescent="0.3">
      <c r="A49" s="33">
        <v>42</v>
      </c>
      <c r="B49" s="34" t="s">
        <v>510</v>
      </c>
      <c r="C49" s="35" t="s">
        <v>551</v>
      </c>
      <c r="D49" s="33"/>
      <c r="E49" s="33" t="str">
        <f t="shared" si="0"/>
        <v>/</v>
      </c>
      <c r="F49" s="33" t="str">
        <f t="shared" si="1"/>
        <v/>
      </c>
      <c r="G49" s="33" t="str">
        <f t="shared" si="2"/>
        <v/>
      </c>
      <c r="H49" s="33" t="str">
        <f t="shared" si="3"/>
        <v/>
      </c>
      <c r="I49" s="33" t="str">
        <f t="shared" si="4"/>
        <v>ไม่ผ่าน</v>
      </c>
      <c r="J49" s="2"/>
    </row>
    <row r="50" spans="1:10" ht="19.5" thickBot="1" x14ac:dyDescent="0.3">
      <c r="A50" s="33">
        <v>43</v>
      </c>
      <c r="B50" s="34" t="s">
        <v>552</v>
      </c>
      <c r="C50" s="35" t="s">
        <v>553</v>
      </c>
      <c r="D50" s="33"/>
      <c r="E50" s="33" t="str">
        <f t="shared" si="0"/>
        <v>/</v>
      </c>
      <c r="F50" s="33" t="str">
        <f t="shared" si="1"/>
        <v/>
      </c>
      <c r="G50" s="33" t="str">
        <f t="shared" si="2"/>
        <v/>
      </c>
      <c r="H50" s="33" t="str">
        <f t="shared" si="3"/>
        <v/>
      </c>
      <c r="I50" s="33" t="str">
        <f t="shared" si="4"/>
        <v>ไม่ผ่าน</v>
      </c>
      <c r="J50" s="2"/>
    </row>
    <row r="51" spans="1:10" ht="18.75" x14ac:dyDescent="0.3">
      <c r="A51" s="17"/>
      <c r="B51" s="18" t="s">
        <v>7</v>
      </c>
      <c r="C51" s="19"/>
      <c r="D51" s="33"/>
      <c r="E51" s="20"/>
      <c r="F51" s="20"/>
      <c r="G51" s="60" t="s">
        <v>6</v>
      </c>
      <c r="H51" s="61"/>
      <c r="I51" s="20">
        <f>COUNTIF(I8:I50,"ผ่าน")</f>
        <v>0</v>
      </c>
      <c r="J51" s="3"/>
    </row>
    <row r="52" spans="1:10" ht="18.75" x14ac:dyDescent="0.3">
      <c r="A52" s="53"/>
      <c r="B52" s="54"/>
      <c r="C52" s="55"/>
      <c r="D52" s="59"/>
      <c r="E52" s="59"/>
      <c r="F52" s="20"/>
      <c r="G52" s="60" t="s">
        <v>12</v>
      </c>
      <c r="H52" s="61"/>
      <c r="I52" s="20">
        <f>COUNTIF(I8:I50,"ไม่ผ่าน")</f>
        <v>43</v>
      </c>
      <c r="J52" s="3"/>
    </row>
    <row r="53" spans="1:10" ht="18.75" x14ac:dyDescent="0.25">
      <c r="A53" s="56"/>
      <c r="B53" s="57"/>
      <c r="C53" s="58"/>
      <c r="D53" s="59"/>
      <c r="E53" s="59"/>
      <c r="F53" s="21"/>
      <c r="G53" s="21"/>
      <c r="H53" s="21"/>
      <c r="I53" s="21"/>
    </row>
    <row r="54" spans="1:10" ht="18.75" x14ac:dyDescent="0.25">
      <c r="A54" s="22" t="s">
        <v>18</v>
      </c>
      <c r="B54" s="14"/>
      <c r="C54" s="14"/>
      <c r="D54" s="23"/>
      <c r="E54" s="14"/>
      <c r="F54" s="14"/>
    </row>
    <row r="55" spans="1:10" ht="18.75" x14ac:dyDescent="0.25">
      <c r="A55" s="14"/>
      <c r="B55" s="14"/>
      <c r="C55" s="14" t="s">
        <v>27</v>
      </c>
      <c r="D55" s="23"/>
      <c r="E55" s="14"/>
      <c r="F55" s="14"/>
    </row>
    <row r="56" spans="1:10" ht="18.75" x14ac:dyDescent="0.25">
      <c r="A56" s="14"/>
      <c r="B56" s="14"/>
      <c r="C56" s="14" t="s">
        <v>29</v>
      </c>
      <c r="D56" s="23"/>
      <c r="E56" s="14"/>
      <c r="F56" s="14"/>
    </row>
    <row r="57" spans="1:10" ht="18.75" x14ac:dyDescent="0.25">
      <c r="A57" s="14"/>
      <c r="B57" s="14"/>
      <c r="C57" s="14" t="s">
        <v>28</v>
      </c>
      <c r="D57" s="23"/>
      <c r="E57" s="14"/>
      <c r="F57" s="14"/>
    </row>
    <row r="59" spans="1:10" x14ac:dyDescent="0.25">
      <c r="B59" s="25"/>
      <c r="C59" s="49" t="s">
        <v>8</v>
      </c>
      <c r="D59" s="49"/>
      <c r="E59" s="48" t="s">
        <v>9</v>
      </c>
      <c r="F59" s="48"/>
      <c r="G59" s="48" t="s">
        <v>10</v>
      </c>
      <c r="H59" s="48"/>
    </row>
    <row r="60" spans="1:10" x14ac:dyDescent="0.25">
      <c r="B60" s="26"/>
      <c r="C60" s="46" t="s">
        <v>23</v>
      </c>
      <c r="D60" s="46"/>
      <c r="E60" s="47" t="s">
        <v>13</v>
      </c>
      <c r="F60" s="47"/>
      <c r="G60" s="48">
        <f>COUNTIF(H8:H50,"/")</f>
        <v>0</v>
      </c>
      <c r="H60" s="48"/>
    </row>
    <row r="61" spans="1:10" x14ac:dyDescent="0.25">
      <c r="B61" s="26"/>
      <c r="C61" s="46" t="s">
        <v>24</v>
      </c>
      <c r="D61" s="46"/>
      <c r="E61" s="47" t="s">
        <v>11</v>
      </c>
      <c r="F61" s="47"/>
      <c r="G61" s="48">
        <f>COUNTIF(G8:G50,"/")</f>
        <v>0</v>
      </c>
      <c r="H61" s="48"/>
    </row>
    <row r="62" spans="1:10" x14ac:dyDescent="0.25">
      <c r="B62" s="26"/>
      <c r="C62" s="46" t="s">
        <v>19</v>
      </c>
      <c r="D62" s="46"/>
      <c r="E62" s="47" t="s">
        <v>17</v>
      </c>
      <c r="F62" s="47"/>
      <c r="G62" s="48">
        <f>COUNTIF(F8:F50,"/")</f>
        <v>0</v>
      </c>
      <c r="H62" s="48"/>
    </row>
    <row r="63" spans="1:10" x14ac:dyDescent="0.25">
      <c r="B63" s="26"/>
      <c r="C63" s="46" t="s">
        <v>20</v>
      </c>
      <c r="D63" s="46"/>
      <c r="E63" s="47" t="s">
        <v>16</v>
      </c>
      <c r="F63" s="47"/>
      <c r="G63" s="48">
        <f>COUNTIF(E8:E50,"/")</f>
        <v>43</v>
      </c>
      <c r="H63" s="48"/>
    </row>
  </sheetData>
  <mergeCells count="30">
    <mergeCell ref="C62:D62"/>
    <mergeCell ref="E62:F62"/>
    <mergeCell ref="G62:H62"/>
    <mergeCell ref="C63:D63"/>
    <mergeCell ref="E63:F63"/>
    <mergeCell ref="G63:H63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G51:H51"/>
    <mergeCell ref="A52:C53"/>
    <mergeCell ref="D52:E53"/>
    <mergeCell ref="G52:H52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</mergeCells>
  <pageMargins left="0.55118110236220474" right="0.19685039370078741" top="0.39370078740157483" bottom="0.15748031496062992" header="0.11811023622047245" footer="0.31496062992125984"/>
  <pageSetup paperSize="9" scale="67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view="pageLayout" zoomScale="110"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</row>
    <row r="2" spans="1:13" ht="18.75" x14ac:dyDescent="0.3">
      <c r="A2" s="62" t="s">
        <v>751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3" s="6" customFormat="1" ht="82.9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3" s="2" customFormat="1" ht="15" customHeight="1" thickBot="1" x14ac:dyDescent="0.25">
      <c r="A8" s="33">
        <v>1</v>
      </c>
      <c r="B8" s="40" t="s">
        <v>554</v>
      </c>
      <c r="C8" s="44" t="s">
        <v>555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3" s="2" customFormat="1" ht="15" customHeight="1" thickBot="1" x14ac:dyDescent="0.25">
      <c r="A9" s="33">
        <v>2</v>
      </c>
      <c r="B9" s="34" t="s">
        <v>556</v>
      </c>
      <c r="C9" s="35" t="s">
        <v>557</v>
      </c>
      <c r="D9" s="33"/>
      <c r="E9" s="33" t="str">
        <f t="shared" ref="E9:E33" si="0">IF(D9&lt;=11,"/","")</f>
        <v>/</v>
      </c>
      <c r="F9" s="33" t="str">
        <f t="shared" ref="F9:F33" si="1">IF(AND(D9&gt;=12,D9&lt;=16),"/","")</f>
        <v/>
      </c>
      <c r="G9" s="33" t="str">
        <f t="shared" ref="G9:G33" si="2">IF(AND(D9&gt;=17,D9&lt;=21),"/","")</f>
        <v/>
      </c>
      <c r="H9" s="33" t="str">
        <f t="shared" ref="H9:H33" si="3">IF(AND(D9&gt;=22,D9&lt;=25),"/","")</f>
        <v/>
      </c>
      <c r="I9" s="33" t="str">
        <f t="shared" ref="I9:I33" si="4">IF(D9&gt;=12,"ผ่าน","ไม่ผ่าน")</f>
        <v>ไม่ผ่าน</v>
      </c>
    </row>
    <row r="10" spans="1:13" s="2" customFormat="1" ht="15" customHeight="1" thickBot="1" x14ac:dyDescent="0.25">
      <c r="A10" s="33">
        <v>3</v>
      </c>
      <c r="B10" s="34" t="s">
        <v>492</v>
      </c>
      <c r="C10" s="35" t="s">
        <v>558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3" s="2" customFormat="1" ht="15" customHeight="1" thickBot="1" x14ac:dyDescent="0.25">
      <c r="A11" s="33">
        <v>4</v>
      </c>
      <c r="B11" s="34" t="s">
        <v>559</v>
      </c>
      <c r="C11" s="35" t="s">
        <v>560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3" s="2" customFormat="1" ht="15" customHeight="1" thickBot="1" x14ac:dyDescent="0.25">
      <c r="A12" s="33">
        <v>5</v>
      </c>
      <c r="B12" s="34" t="s">
        <v>561</v>
      </c>
      <c r="C12" s="35" t="s">
        <v>562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3" s="2" customFormat="1" ht="15" customHeight="1" thickBot="1" x14ac:dyDescent="0.25">
      <c r="A13" s="33">
        <v>6</v>
      </c>
      <c r="B13" s="34" t="s">
        <v>563</v>
      </c>
      <c r="C13" s="35" t="s">
        <v>564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3" s="2" customFormat="1" ht="15" customHeight="1" thickBot="1" x14ac:dyDescent="0.25">
      <c r="A14" s="33">
        <v>7</v>
      </c>
      <c r="B14" s="34" t="s">
        <v>565</v>
      </c>
      <c r="C14" s="35" t="s">
        <v>564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3" s="2" customFormat="1" ht="15" customHeight="1" thickBot="1" x14ac:dyDescent="0.25">
      <c r="A15" s="33">
        <v>8</v>
      </c>
      <c r="B15" s="34" t="s">
        <v>566</v>
      </c>
      <c r="C15" s="35" t="s">
        <v>567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3" s="2" customFormat="1" ht="15" customHeight="1" thickBot="1" x14ac:dyDescent="0.25">
      <c r="A16" s="33">
        <v>9</v>
      </c>
      <c r="B16" s="34" t="s">
        <v>568</v>
      </c>
      <c r="C16" s="35" t="s">
        <v>569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8" t="s">
        <v>570</v>
      </c>
      <c r="C17" s="39" t="s">
        <v>571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572</v>
      </c>
      <c r="C18" s="35" t="s">
        <v>573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574</v>
      </c>
      <c r="C19" s="35" t="s">
        <v>575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576</v>
      </c>
      <c r="C20" s="35" t="s">
        <v>577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578</v>
      </c>
      <c r="C21" s="35" t="s">
        <v>579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580</v>
      </c>
      <c r="C22" s="35" t="s">
        <v>581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582</v>
      </c>
      <c r="C23" s="35" t="s">
        <v>583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584</v>
      </c>
      <c r="C24" s="35" t="s">
        <v>585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586</v>
      </c>
      <c r="C25" s="35" t="s">
        <v>587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588</v>
      </c>
      <c r="C26" s="35" t="s">
        <v>589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590</v>
      </c>
      <c r="C27" s="35" t="s">
        <v>591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2" customFormat="1" ht="15" customHeight="1" thickBot="1" x14ac:dyDescent="0.25">
      <c r="A28" s="33">
        <v>21</v>
      </c>
      <c r="B28" s="34" t="s">
        <v>592</v>
      </c>
      <c r="C28" s="35" t="s">
        <v>593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</row>
    <row r="29" spans="1:15" s="2" customFormat="1" ht="15" customHeight="1" thickBot="1" x14ac:dyDescent="0.25">
      <c r="A29" s="33">
        <v>22</v>
      </c>
      <c r="B29" s="34" t="s">
        <v>594</v>
      </c>
      <c r="C29" s="35" t="s">
        <v>595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</row>
    <row r="30" spans="1:15" s="2" customFormat="1" ht="15" customHeight="1" thickBot="1" x14ac:dyDescent="0.25">
      <c r="A30" s="33">
        <v>23</v>
      </c>
      <c r="B30" s="34" t="s">
        <v>369</v>
      </c>
      <c r="C30" s="35" t="s">
        <v>596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</row>
    <row r="31" spans="1:15" s="2" customFormat="1" ht="15" customHeight="1" thickBot="1" x14ac:dyDescent="0.25">
      <c r="A31" s="33">
        <v>24</v>
      </c>
      <c r="B31" s="34" t="s">
        <v>597</v>
      </c>
      <c r="C31" s="35" t="s">
        <v>598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</row>
    <row r="32" spans="1:15" s="2" customFormat="1" ht="15" customHeight="1" thickBot="1" x14ac:dyDescent="0.25">
      <c r="A32" s="33">
        <v>25</v>
      </c>
      <c r="B32" s="34" t="s">
        <v>599</v>
      </c>
      <c r="C32" s="35" t="s">
        <v>600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</row>
    <row r="33" spans="1:10" s="3" customFormat="1" ht="19.5" thickBot="1" x14ac:dyDescent="0.35">
      <c r="A33" s="33">
        <v>26</v>
      </c>
      <c r="B33" s="34" t="s">
        <v>601</v>
      </c>
      <c r="C33" s="35" t="s">
        <v>271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J33" s="2"/>
    </row>
    <row r="34" spans="1:10" ht="18.75" x14ac:dyDescent="0.3">
      <c r="A34" s="17"/>
      <c r="B34" s="18" t="s">
        <v>7</v>
      </c>
      <c r="C34" s="19"/>
      <c r="D34" s="33"/>
      <c r="E34" s="20"/>
      <c r="F34" s="20"/>
      <c r="G34" s="60" t="s">
        <v>6</v>
      </c>
      <c r="H34" s="61"/>
      <c r="I34" s="20">
        <f>COUNTIF(I8:I33,"ผ่าน")</f>
        <v>0</v>
      </c>
      <c r="J34" s="3"/>
    </row>
    <row r="35" spans="1:10" ht="18.75" x14ac:dyDescent="0.3">
      <c r="A35" s="53"/>
      <c r="B35" s="54"/>
      <c r="C35" s="55"/>
      <c r="D35" s="59"/>
      <c r="E35" s="59"/>
      <c r="F35" s="20"/>
      <c r="G35" s="60" t="s">
        <v>12</v>
      </c>
      <c r="H35" s="61"/>
      <c r="I35" s="20">
        <f>COUNTIF(I8:I33,"ไม่ผ่าน")</f>
        <v>26</v>
      </c>
      <c r="J35" s="3"/>
    </row>
    <row r="36" spans="1:10" ht="18.75" x14ac:dyDescent="0.25">
      <c r="A36" s="56"/>
      <c r="B36" s="57"/>
      <c r="C36" s="58"/>
      <c r="D36" s="59"/>
      <c r="E36" s="59"/>
      <c r="F36" s="21"/>
      <c r="G36" s="21"/>
      <c r="H36" s="21"/>
      <c r="I36" s="21"/>
    </row>
    <row r="37" spans="1:10" ht="18.75" x14ac:dyDescent="0.25">
      <c r="A37" s="22" t="s">
        <v>18</v>
      </c>
      <c r="B37" s="14"/>
      <c r="C37" s="14"/>
      <c r="D37" s="23"/>
      <c r="E37" s="14"/>
      <c r="F37" s="14"/>
    </row>
    <row r="38" spans="1:10" ht="18.75" x14ac:dyDescent="0.25">
      <c r="A38" s="14"/>
      <c r="B38" s="14"/>
      <c r="C38" s="14" t="s">
        <v>27</v>
      </c>
      <c r="D38" s="23"/>
      <c r="E38" s="14"/>
      <c r="F38" s="14"/>
    </row>
    <row r="39" spans="1:10" ht="18.75" x14ac:dyDescent="0.25">
      <c r="A39" s="14"/>
      <c r="B39" s="14"/>
      <c r="C39" s="14" t="s">
        <v>29</v>
      </c>
      <c r="D39" s="23"/>
      <c r="E39" s="14"/>
      <c r="F39" s="14"/>
    </row>
    <row r="40" spans="1:10" ht="18.75" x14ac:dyDescent="0.25">
      <c r="A40" s="14"/>
      <c r="B40" s="14"/>
      <c r="C40" s="14" t="s">
        <v>28</v>
      </c>
      <c r="D40" s="23"/>
      <c r="E40" s="14"/>
      <c r="F40" s="14"/>
    </row>
    <row r="42" spans="1:10" x14ac:dyDescent="0.25">
      <c r="B42" s="25"/>
      <c r="C42" s="49" t="s">
        <v>8</v>
      </c>
      <c r="D42" s="49"/>
      <c r="E42" s="48" t="s">
        <v>9</v>
      </c>
      <c r="F42" s="48"/>
      <c r="G42" s="48" t="s">
        <v>10</v>
      </c>
      <c r="H42" s="48"/>
    </row>
    <row r="43" spans="1:10" x14ac:dyDescent="0.25">
      <c r="B43" s="26"/>
      <c r="C43" s="46" t="s">
        <v>23</v>
      </c>
      <c r="D43" s="46"/>
      <c r="E43" s="47" t="s">
        <v>13</v>
      </c>
      <c r="F43" s="47"/>
      <c r="G43" s="48">
        <f>COUNTIF(H8:H33,"/")</f>
        <v>0</v>
      </c>
      <c r="H43" s="48"/>
    </row>
    <row r="44" spans="1:10" x14ac:dyDescent="0.25">
      <c r="B44" s="26"/>
      <c r="C44" s="46" t="s">
        <v>24</v>
      </c>
      <c r="D44" s="46"/>
      <c r="E44" s="47" t="s">
        <v>11</v>
      </c>
      <c r="F44" s="47"/>
      <c r="G44" s="48">
        <f>COUNTIF(G8:G33,"/")</f>
        <v>0</v>
      </c>
      <c r="H44" s="48"/>
    </row>
    <row r="45" spans="1:10" x14ac:dyDescent="0.25">
      <c r="B45" s="26"/>
      <c r="C45" s="46" t="s">
        <v>19</v>
      </c>
      <c r="D45" s="46"/>
      <c r="E45" s="47" t="s">
        <v>17</v>
      </c>
      <c r="F45" s="47"/>
      <c r="G45" s="48">
        <f>COUNTIF(F8:F33,"/")</f>
        <v>0</v>
      </c>
      <c r="H45" s="48"/>
    </row>
    <row r="46" spans="1:10" x14ac:dyDescent="0.25">
      <c r="B46" s="26"/>
      <c r="C46" s="46" t="s">
        <v>20</v>
      </c>
      <c r="D46" s="46"/>
      <c r="E46" s="47" t="s">
        <v>16</v>
      </c>
      <c r="F46" s="47"/>
      <c r="G46" s="48">
        <f>COUNTIF(E8:E33,"/")</f>
        <v>26</v>
      </c>
      <c r="H46" s="48"/>
    </row>
  </sheetData>
  <mergeCells count="30">
    <mergeCell ref="C45:D45"/>
    <mergeCell ref="E45:F45"/>
    <mergeCell ref="G45:H45"/>
    <mergeCell ref="C46:D46"/>
    <mergeCell ref="E46:F46"/>
    <mergeCell ref="G46:H46"/>
    <mergeCell ref="C43:D43"/>
    <mergeCell ref="E43:F43"/>
    <mergeCell ref="G43:H43"/>
    <mergeCell ref="C44:D44"/>
    <mergeCell ref="E44:F44"/>
    <mergeCell ref="G44:H44"/>
    <mergeCell ref="G34:H34"/>
    <mergeCell ref="A35:C36"/>
    <mergeCell ref="D35:E36"/>
    <mergeCell ref="G35:H35"/>
    <mergeCell ref="C42:D42"/>
    <mergeCell ref="E42:F42"/>
    <mergeCell ref="G42:H42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7"/>
  <sheetViews>
    <sheetView zoomScaleNormal="10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0" width="9.140625" style="1"/>
    <col min="11" max="12" width="9.140625" style="24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3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29"/>
      <c r="L1" s="29"/>
      <c r="M1" s="8"/>
    </row>
    <row r="2" spans="1:13" ht="18.75" x14ac:dyDescent="0.3">
      <c r="A2" s="62" t="s">
        <v>752</v>
      </c>
      <c r="B2" s="62"/>
      <c r="C2" s="62"/>
      <c r="D2" s="62"/>
      <c r="E2" s="62"/>
      <c r="F2" s="62"/>
      <c r="G2" s="62"/>
      <c r="H2" s="62"/>
      <c r="I2" s="62"/>
      <c r="J2" s="8"/>
      <c r="K2" s="29"/>
      <c r="L2" s="29"/>
      <c r="M2" s="8"/>
    </row>
    <row r="3" spans="1:13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29"/>
      <c r="L3" s="29"/>
      <c r="M3" s="8"/>
    </row>
    <row r="4" spans="1:13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14"/>
      <c r="L4" s="14"/>
      <c r="M4" s="9"/>
    </row>
    <row r="5" spans="1:13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  <c r="K5" s="30"/>
      <c r="L5" s="30"/>
    </row>
    <row r="6" spans="1:13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  <c r="K6" s="30"/>
      <c r="L6" s="30"/>
    </row>
    <row r="7" spans="1:13" s="6" customFormat="1" ht="87.6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  <c r="K7" s="31"/>
      <c r="L7" s="31"/>
    </row>
    <row r="8" spans="1:13" s="2" customFormat="1" ht="15" customHeight="1" thickBot="1" x14ac:dyDescent="0.25">
      <c r="A8" s="33">
        <v>1</v>
      </c>
      <c r="B8" s="34" t="s">
        <v>602</v>
      </c>
      <c r="C8" s="35" t="s">
        <v>603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  <c r="K8" s="14"/>
      <c r="L8" s="14"/>
    </row>
    <row r="9" spans="1:13" s="2" customFormat="1" ht="15" customHeight="1" thickBot="1" x14ac:dyDescent="0.25">
      <c r="A9" s="33">
        <v>2</v>
      </c>
      <c r="B9" s="34" t="s">
        <v>604</v>
      </c>
      <c r="C9" s="35" t="s">
        <v>605</v>
      </c>
      <c r="D9" s="33"/>
      <c r="E9" s="33" t="str">
        <f t="shared" ref="E9:E44" si="0">IF(D9&lt;=11,"/","")</f>
        <v>/</v>
      </c>
      <c r="F9" s="33" t="str">
        <f t="shared" ref="F9:F44" si="1">IF(AND(D9&gt;=12,D9&lt;=16),"/","")</f>
        <v/>
      </c>
      <c r="G9" s="33" t="str">
        <f t="shared" ref="G9:G44" si="2">IF(AND(D9&gt;=17,D9&lt;=21),"/","")</f>
        <v/>
      </c>
      <c r="H9" s="33" t="str">
        <f t="shared" ref="H9:H44" si="3">IF(AND(D9&gt;=22,D9&lt;=25),"/","")</f>
        <v/>
      </c>
      <c r="I9" s="33" t="str">
        <f t="shared" ref="I9:I44" si="4">IF(D9&gt;=12,"ผ่าน","ไม่ผ่าน")</f>
        <v>ไม่ผ่าน</v>
      </c>
      <c r="K9" s="14"/>
      <c r="L9" s="14"/>
    </row>
    <row r="10" spans="1:13" s="2" customFormat="1" ht="15" customHeight="1" thickBot="1" x14ac:dyDescent="0.25">
      <c r="A10" s="33">
        <v>3</v>
      </c>
      <c r="B10" s="34" t="s">
        <v>606</v>
      </c>
      <c r="C10" s="35" t="s">
        <v>560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  <c r="K10" s="14"/>
      <c r="L10" s="14"/>
    </row>
    <row r="11" spans="1:13" s="2" customFormat="1" ht="15" customHeight="1" thickBot="1" x14ac:dyDescent="0.25">
      <c r="A11" s="33">
        <v>4</v>
      </c>
      <c r="B11" s="34" t="s">
        <v>607</v>
      </c>
      <c r="C11" s="35" t="s">
        <v>608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  <c r="K11" s="14"/>
      <c r="L11" s="14"/>
    </row>
    <row r="12" spans="1:13" s="2" customFormat="1" ht="15" customHeight="1" thickBot="1" x14ac:dyDescent="0.25">
      <c r="A12" s="33">
        <v>5</v>
      </c>
      <c r="B12" s="34" t="s">
        <v>609</v>
      </c>
      <c r="C12" s="35" t="s">
        <v>610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  <c r="K12" s="14"/>
      <c r="L12" s="14"/>
    </row>
    <row r="13" spans="1:13" s="2" customFormat="1" ht="15" customHeight="1" thickBot="1" x14ac:dyDescent="0.25">
      <c r="A13" s="33">
        <v>6</v>
      </c>
      <c r="B13" s="34" t="s">
        <v>611</v>
      </c>
      <c r="C13" s="35" t="s">
        <v>612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  <c r="K13" s="14"/>
      <c r="L13" s="14"/>
    </row>
    <row r="14" spans="1:13" s="2" customFormat="1" ht="15" customHeight="1" thickBot="1" x14ac:dyDescent="0.25">
      <c r="A14" s="33">
        <v>7</v>
      </c>
      <c r="B14" s="34" t="s">
        <v>613</v>
      </c>
      <c r="C14" s="35" t="s">
        <v>614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  <c r="K14" s="14"/>
      <c r="L14" s="14"/>
    </row>
    <row r="15" spans="1:13" s="2" customFormat="1" ht="15" customHeight="1" thickBot="1" x14ac:dyDescent="0.25">
      <c r="A15" s="33">
        <v>8</v>
      </c>
      <c r="B15" s="34" t="s">
        <v>615</v>
      </c>
      <c r="C15" s="35" t="s">
        <v>616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  <c r="K15" s="14"/>
      <c r="L15" s="14"/>
    </row>
    <row r="16" spans="1:13" s="2" customFormat="1" ht="15" customHeight="1" thickBot="1" x14ac:dyDescent="0.25">
      <c r="A16" s="33">
        <v>9</v>
      </c>
      <c r="B16" s="34" t="s">
        <v>617</v>
      </c>
      <c r="C16" s="35" t="s">
        <v>618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  <c r="K16" s="14"/>
      <c r="L16" s="14"/>
    </row>
    <row r="17" spans="1:15" s="2" customFormat="1" ht="15" customHeight="1" thickBot="1" x14ac:dyDescent="0.25">
      <c r="A17" s="33">
        <v>10</v>
      </c>
      <c r="B17" s="34" t="s">
        <v>619</v>
      </c>
      <c r="C17" s="35" t="s">
        <v>620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  <c r="K17" s="14"/>
      <c r="L17" s="14"/>
    </row>
    <row r="18" spans="1:15" s="2" customFormat="1" ht="15" customHeight="1" thickBot="1" x14ac:dyDescent="0.25">
      <c r="A18" s="33">
        <v>11</v>
      </c>
      <c r="B18" s="34" t="s">
        <v>621</v>
      </c>
      <c r="C18" s="35" t="s">
        <v>622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  <c r="K18" s="14"/>
      <c r="L18" s="14"/>
    </row>
    <row r="19" spans="1:15" s="2" customFormat="1" ht="15" customHeight="1" thickBot="1" x14ac:dyDescent="0.25">
      <c r="A19" s="33">
        <v>12</v>
      </c>
      <c r="B19" s="38" t="s">
        <v>623</v>
      </c>
      <c r="C19" s="39" t="s">
        <v>624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  <c r="K19" s="14"/>
      <c r="L19" s="14"/>
    </row>
    <row r="20" spans="1:15" s="2" customFormat="1" ht="14.25" customHeight="1" thickBot="1" x14ac:dyDescent="0.25">
      <c r="A20" s="33">
        <v>13</v>
      </c>
      <c r="B20" s="34" t="s">
        <v>625</v>
      </c>
      <c r="C20" s="35" t="s">
        <v>626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K20" s="14"/>
      <c r="L20" s="14"/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627</v>
      </c>
      <c r="C21" s="35" t="s">
        <v>628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  <c r="K21" s="14"/>
      <c r="L21" s="14"/>
    </row>
    <row r="22" spans="1:15" s="2" customFormat="1" ht="15" customHeight="1" thickBot="1" x14ac:dyDescent="0.25">
      <c r="A22" s="33">
        <v>15</v>
      </c>
      <c r="B22" s="34" t="s">
        <v>629</v>
      </c>
      <c r="C22" s="35" t="s">
        <v>630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  <c r="K22" s="14"/>
      <c r="L22" s="14"/>
    </row>
    <row r="23" spans="1:15" s="2" customFormat="1" ht="15" customHeight="1" thickBot="1" x14ac:dyDescent="0.25">
      <c r="A23" s="33">
        <v>16</v>
      </c>
      <c r="B23" s="34" t="s">
        <v>631</v>
      </c>
      <c r="C23" s="35" t="s">
        <v>632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  <c r="K23" s="14"/>
      <c r="L23" s="14"/>
    </row>
    <row r="24" spans="1:15" s="2" customFormat="1" ht="15" customHeight="1" thickBot="1" x14ac:dyDescent="0.25">
      <c r="A24" s="33">
        <v>17</v>
      </c>
      <c r="B24" s="34" t="s">
        <v>633</v>
      </c>
      <c r="C24" s="35" t="s">
        <v>634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  <c r="K24" s="14"/>
      <c r="L24" s="14"/>
    </row>
    <row r="25" spans="1:15" s="2" customFormat="1" ht="15" customHeight="1" thickBot="1" x14ac:dyDescent="0.25">
      <c r="A25" s="33">
        <v>18</v>
      </c>
      <c r="B25" s="34" t="s">
        <v>635</v>
      </c>
      <c r="C25" s="35" t="s">
        <v>636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  <c r="K25" s="14"/>
      <c r="L25" s="14"/>
    </row>
    <row r="26" spans="1:15" s="2" customFormat="1" ht="15" customHeight="1" thickBot="1" x14ac:dyDescent="0.25">
      <c r="A26" s="33">
        <v>19</v>
      </c>
      <c r="B26" s="34" t="s">
        <v>637</v>
      </c>
      <c r="C26" s="35" t="s">
        <v>638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  <c r="K26" s="14"/>
      <c r="L26" s="14"/>
    </row>
    <row r="27" spans="1:15" s="2" customFormat="1" ht="15" customHeight="1" thickBot="1" x14ac:dyDescent="0.25">
      <c r="A27" s="33">
        <v>20</v>
      </c>
      <c r="B27" s="34" t="s">
        <v>71</v>
      </c>
      <c r="C27" s="35" t="s">
        <v>639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  <c r="K27" s="14"/>
      <c r="L27" s="14"/>
    </row>
    <row r="28" spans="1:15" s="2" customFormat="1" ht="15" customHeight="1" thickBot="1" x14ac:dyDescent="0.25">
      <c r="A28" s="33">
        <v>21</v>
      </c>
      <c r="B28" s="34" t="s">
        <v>138</v>
      </c>
      <c r="C28" s="35" t="s">
        <v>640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K28" s="14"/>
      <c r="L28" s="14"/>
    </row>
    <row r="29" spans="1:15" s="2" customFormat="1" ht="15" customHeight="1" thickBot="1" x14ac:dyDescent="0.25">
      <c r="A29" s="33">
        <v>22</v>
      </c>
      <c r="B29" s="34" t="s">
        <v>641</v>
      </c>
      <c r="C29" s="35" t="s">
        <v>642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K29" s="14"/>
      <c r="L29" s="14"/>
    </row>
    <row r="30" spans="1:15" s="2" customFormat="1" ht="15" customHeight="1" thickBot="1" x14ac:dyDescent="0.25">
      <c r="A30" s="33">
        <v>23</v>
      </c>
      <c r="B30" s="34" t="s">
        <v>643</v>
      </c>
      <c r="C30" s="35" t="s">
        <v>644</v>
      </c>
      <c r="D30" s="33"/>
      <c r="E30" s="33" t="str">
        <f t="shared" si="0"/>
        <v>/</v>
      </c>
      <c r="F30" s="33" t="str">
        <f t="shared" si="1"/>
        <v/>
      </c>
      <c r="G30" s="33" t="str">
        <f t="shared" si="2"/>
        <v/>
      </c>
      <c r="H30" s="33" t="str">
        <f t="shared" si="3"/>
        <v/>
      </c>
      <c r="I30" s="33" t="str">
        <f t="shared" si="4"/>
        <v>ไม่ผ่าน</v>
      </c>
      <c r="K30" s="14"/>
      <c r="L30" s="14"/>
    </row>
    <row r="31" spans="1:15" s="2" customFormat="1" ht="15" customHeight="1" thickBot="1" x14ac:dyDescent="0.25">
      <c r="A31" s="33">
        <v>24</v>
      </c>
      <c r="B31" s="34" t="s">
        <v>451</v>
      </c>
      <c r="C31" s="35" t="s">
        <v>645</v>
      </c>
      <c r="D31" s="33"/>
      <c r="E31" s="33" t="str">
        <f t="shared" si="0"/>
        <v>/</v>
      </c>
      <c r="F31" s="33" t="str">
        <f t="shared" si="1"/>
        <v/>
      </c>
      <c r="G31" s="33" t="str">
        <f t="shared" si="2"/>
        <v/>
      </c>
      <c r="H31" s="33" t="str">
        <f t="shared" si="3"/>
        <v/>
      </c>
      <c r="I31" s="33" t="str">
        <f t="shared" si="4"/>
        <v>ไม่ผ่าน</v>
      </c>
      <c r="K31" s="14"/>
      <c r="L31" s="14"/>
    </row>
    <row r="32" spans="1:15" s="2" customFormat="1" ht="15" customHeight="1" thickBot="1" x14ac:dyDescent="0.25">
      <c r="A32" s="33">
        <v>25</v>
      </c>
      <c r="B32" s="34" t="s">
        <v>646</v>
      </c>
      <c r="C32" s="35" t="s">
        <v>647</v>
      </c>
      <c r="D32" s="33"/>
      <c r="E32" s="33" t="str">
        <f t="shared" si="0"/>
        <v>/</v>
      </c>
      <c r="F32" s="33" t="str">
        <f t="shared" si="1"/>
        <v/>
      </c>
      <c r="G32" s="33" t="str">
        <f t="shared" si="2"/>
        <v/>
      </c>
      <c r="H32" s="33" t="str">
        <f t="shared" si="3"/>
        <v/>
      </c>
      <c r="I32" s="33" t="str">
        <f t="shared" si="4"/>
        <v>ไม่ผ่าน</v>
      </c>
      <c r="K32" s="14"/>
      <c r="L32" s="14"/>
    </row>
    <row r="33" spans="1:12" s="2" customFormat="1" ht="15" customHeight="1" thickBot="1" x14ac:dyDescent="0.25">
      <c r="A33" s="33">
        <v>26</v>
      </c>
      <c r="B33" s="34" t="s">
        <v>416</v>
      </c>
      <c r="C33" s="35" t="s">
        <v>648</v>
      </c>
      <c r="D33" s="33"/>
      <c r="E33" s="33" t="str">
        <f t="shared" si="0"/>
        <v>/</v>
      </c>
      <c r="F33" s="33" t="str">
        <f t="shared" si="1"/>
        <v/>
      </c>
      <c r="G33" s="33" t="str">
        <f t="shared" si="2"/>
        <v/>
      </c>
      <c r="H33" s="33" t="str">
        <f t="shared" si="3"/>
        <v/>
      </c>
      <c r="I33" s="33" t="str">
        <f t="shared" si="4"/>
        <v>ไม่ผ่าน</v>
      </c>
      <c r="K33" s="14"/>
      <c r="L33" s="14"/>
    </row>
    <row r="34" spans="1:12" s="2" customFormat="1" ht="15" customHeight="1" thickBot="1" x14ac:dyDescent="0.25">
      <c r="A34" s="33">
        <v>27</v>
      </c>
      <c r="B34" s="34" t="s">
        <v>649</v>
      </c>
      <c r="C34" s="35" t="s">
        <v>650</v>
      </c>
      <c r="D34" s="33"/>
      <c r="E34" s="33" t="str">
        <f t="shared" si="0"/>
        <v>/</v>
      </c>
      <c r="F34" s="33" t="str">
        <f t="shared" si="1"/>
        <v/>
      </c>
      <c r="G34" s="33" t="str">
        <f t="shared" si="2"/>
        <v/>
      </c>
      <c r="H34" s="33" t="str">
        <f t="shared" si="3"/>
        <v/>
      </c>
      <c r="I34" s="33" t="str">
        <f t="shared" si="4"/>
        <v>ไม่ผ่าน</v>
      </c>
      <c r="K34" s="14"/>
      <c r="L34" s="14"/>
    </row>
    <row r="35" spans="1:12" s="2" customFormat="1" ht="15" customHeight="1" thickBot="1" x14ac:dyDescent="0.25">
      <c r="A35" s="33">
        <v>28</v>
      </c>
      <c r="B35" s="34" t="s">
        <v>651</v>
      </c>
      <c r="C35" s="35" t="s">
        <v>306</v>
      </c>
      <c r="D35" s="33"/>
      <c r="E35" s="33" t="str">
        <f t="shared" si="0"/>
        <v>/</v>
      </c>
      <c r="F35" s="33" t="str">
        <f t="shared" si="1"/>
        <v/>
      </c>
      <c r="G35" s="33" t="str">
        <f t="shared" si="2"/>
        <v/>
      </c>
      <c r="H35" s="33" t="str">
        <f t="shared" si="3"/>
        <v/>
      </c>
      <c r="I35" s="33" t="str">
        <f t="shared" si="4"/>
        <v>ไม่ผ่าน</v>
      </c>
      <c r="K35" s="14"/>
      <c r="L35" s="14"/>
    </row>
    <row r="36" spans="1:12" s="2" customFormat="1" ht="15" customHeight="1" thickBot="1" x14ac:dyDescent="0.25">
      <c r="A36" s="33">
        <v>29</v>
      </c>
      <c r="B36" s="34" t="s">
        <v>543</v>
      </c>
      <c r="C36" s="35" t="s">
        <v>271</v>
      </c>
      <c r="D36" s="33"/>
      <c r="E36" s="33" t="str">
        <f t="shared" si="0"/>
        <v>/</v>
      </c>
      <c r="F36" s="33" t="str">
        <f t="shared" si="1"/>
        <v/>
      </c>
      <c r="G36" s="33" t="str">
        <f t="shared" si="2"/>
        <v/>
      </c>
      <c r="H36" s="33" t="str">
        <f t="shared" si="3"/>
        <v/>
      </c>
      <c r="I36" s="33" t="str">
        <f t="shared" si="4"/>
        <v>ไม่ผ่าน</v>
      </c>
      <c r="K36" s="14"/>
      <c r="L36" s="14"/>
    </row>
    <row r="37" spans="1:12" s="2" customFormat="1" ht="15" customHeight="1" thickBot="1" x14ac:dyDescent="0.25">
      <c r="A37" s="33">
        <v>30</v>
      </c>
      <c r="B37" s="34" t="s">
        <v>652</v>
      </c>
      <c r="C37" s="35" t="s">
        <v>653</v>
      </c>
      <c r="D37" s="33"/>
      <c r="E37" s="33" t="str">
        <f t="shared" si="0"/>
        <v>/</v>
      </c>
      <c r="F37" s="33" t="str">
        <f t="shared" si="1"/>
        <v/>
      </c>
      <c r="G37" s="33" t="str">
        <f t="shared" si="2"/>
        <v/>
      </c>
      <c r="H37" s="33" t="str">
        <f t="shared" si="3"/>
        <v/>
      </c>
      <c r="I37" s="33" t="str">
        <f t="shared" si="4"/>
        <v>ไม่ผ่าน</v>
      </c>
      <c r="K37" s="14"/>
      <c r="L37" s="14"/>
    </row>
    <row r="38" spans="1:12" s="2" customFormat="1" ht="15" customHeight="1" thickBot="1" x14ac:dyDescent="0.25">
      <c r="A38" s="33">
        <v>31</v>
      </c>
      <c r="B38" s="34" t="s">
        <v>646</v>
      </c>
      <c r="C38" s="35" t="s">
        <v>654</v>
      </c>
      <c r="D38" s="33"/>
      <c r="E38" s="33" t="str">
        <f t="shared" si="0"/>
        <v>/</v>
      </c>
      <c r="F38" s="33" t="str">
        <f t="shared" si="1"/>
        <v/>
      </c>
      <c r="G38" s="33" t="str">
        <f t="shared" si="2"/>
        <v/>
      </c>
      <c r="H38" s="33" t="str">
        <f t="shared" si="3"/>
        <v/>
      </c>
      <c r="I38" s="33" t="str">
        <f t="shared" si="4"/>
        <v>ไม่ผ่าน</v>
      </c>
      <c r="K38" s="14"/>
      <c r="L38" s="14"/>
    </row>
    <row r="39" spans="1:12" s="2" customFormat="1" ht="15" customHeight="1" thickBot="1" x14ac:dyDescent="0.25">
      <c r="A39" s="33">
        <v>32</v>
      </c>
      <c r="B39" s="34" t="s">
        <v>655</v>
      </c>
      <c r="C39" s="35" t="s">
        <v>656</v>
      </c>
      <c r="D39" s="33"/>
      <c r="E39" s="33" t="str">
        <f t="shared" si="0"/>
        <v>/</v>
      </c>
      <c r="F39" s="33" t="str">
        <f t="shared" si="1"/>
        <v/>
      </c>
      <c r="G39" s="33" t="str">
        <f t="shared" si="2"/>
        <v/>
      </c>
      <c r="H39" s="33" t="str">
        <f t="shared" si="3"/>
        <v/>
      </c>
      <c r="I39" s="33" t="str">
        <f t="shared" si="4"/>
        <v>ไม่ผ่าน</v>
      </c>
      <c r="K39" s="14"/>
      <c r="L39" s="14"/>
    </row>
    <row r="40" spans="1:12" s="2" customFormat="1" ht="15" customHeight="1" thickBot="1" x14ac:dyDescent="0.25">
      <c r="A40" s="33">
        <v>33</v>
      </c>
      <c r="B40" s="34" t="s">
        <v>657</v>
      </c>
      <c r="C40" s="35" t="s">
        <v>658</v>
      </c>
      <c r="D40" s="33"/>
      <c r="E40" s="33" t="str">
        <f t="shared" si="0"/>
        <v>/</v>
      </c>
      <c r="F40" s="33" t="str">
        <f t="shared" si="1"/>
        <v/>
      </c>
      <c r="G40" s="33" t="str">
        <f t="shared" si="2"/>
        <v/>
      </c>
      <c r="H40" s="33" t="str">
        <f t="shared" si="3"/>
        <v/>
      </c>
      <c r="I40" s="33" t="str">
        <f t="shared" si="4"/>
        <v>ไม่ผ่าน</v>
      </c>
      <c r="K40" s="14"/>
      <c r="L40" s="14"/>
    </row>
    <row r="41" spans="1:12" s="2" customFormat="1" ht="15" customHeight="1" thickBot="1" x14ac:dyDescent="0.25">
      <c r="A41" s="33">
        <v>34</v>
      </c>
      <c r="B41" s="34" t="s">
        <v>659</v>
      </c>
      <c r="C41" s="35" t="s">
        <v>660</v>
      </c>
      <c r="D41" s="33"/>
      <c r="E41" s="33" t="str">
        <f t="shared" si="0"/>
        <v>/</v>
      </c>
      <c r="F41" s="33" t="str">
        <f t="shared" si="1"/>
        <v/>
      </c>
      <c r="G41" s="33" t="str">
        <f t="shared" si="2"/>
        <v/>
      </c>
      <c r="H41" s="33" t="str">
        <f t="shared" si="3"/>
        <v/>
      </c>
      <c r="I41" s="33" t="str">
        <f t="shared" si="4"/>
        <v>ไม่ผ่าน</v>
      </c>
      <c r="K41" s="14"/>
      <c r="L41" s="14"/>
    </row>
    <row r="42" spans="1:12" s="2" customFormat="1" ht="15" customHeight="1" thickBot="1" x14ac:dyDescent="0.25">
      <c r="A42" s="33">
        <v>35</v>
      </c>
      <c r="B42" s="34" t="s">
        <v>661</v>
      </c>
      <c r="C42" s="35" t="s">
        <v>662</v>
      </c>
      <c r="D42" s="33"/>
      <c r="E42" s="33" t="str">
        <f t="shared" si="0"/>
        <v>/</v>
      </c>
      <c r="F42" s="33" t="str">
        <f t="shared" si="1"/>
        <v/>
      </c>
      <c r="G42" s="33" t="str">
        <f t="shared" si="2"/>
        <v/>
      </c>
      <c r="H42" s="33" t="str">
        <f t="shared" si="3"/>
        <v/>
      </c>
      <c r="I42" s="33" t="str">
        <f t="shared" si="4"/>
        <v>ไม่ผ่าน</v>
      </c>
      <c r="K42" s="14"/>
      <c r="L42" s="14"/>
    </row>
    <row r="43" spans="1:12" s="2" customFormat="1" ht="15" customHeight="1" thickBot="1" x14ac:dyDescent="0.25">
      <c r="A43" s="33">
        <v>36</v>
      </c>
      <c r="B43" s="34" t="s">
        <v>663</v>
      </c>
      <c r="C43" s="35" t="s">
        <v>664</v>
      </c>
      <c r="D43" s="33"/>
      <c r="E43" s="33" t="str">
        <f t="shared" si="0"/>
        <v>/</v>
      </c>
      <c r="F43" s="33" t="str">
        <f t="shared" si="1"/>
        <v/>
      </c>
      <c r="G43" s="33" t="str">
        <f t="shared" si="2"/>
        <v/>
      </c>
      <c r="H43" s="33" t="str">
        <f t="shared" si="3"/>
        <v/>
      </c>
      <c r="I43" s="33" t="str">
        <f t="shared" si="4"/>
        <v>ไม่ผ่าน</v>
      </c>
      <c r="K43" s="14"/>
      <c r="L43" s="14"/>
    </row>
    <row r="44" spans="1:12" s="2" customFormat="1" ht="15" customHeight="1" thickBot="1" x14ac:dyDescent="0.25">
      <c r="A44" s="33">
        <v>37</v>
      </c>
      <c r="B44" s="34" t="s">
        <v>665</v>
      </c>
      <c r="C44" s="35" t="s">
        <v>666</v>
      </c>
      <c r="D44" s="33"/>
      <c r="E44" s="33" t="str">
        <f t="shared" si="0"/>
        <v>/</v>
      </c>
      <c r="F44" s="33" t="str">
        <f t="shared" si="1"/>
        <v/>
      </c>
      <c r="G44" s="33" t="str">
        <f t="shared" si="2"/>
        <v/>
      </c>
      <c r="H44" s="33" t="str">
        <f t="shared" si="3"/>
        <v/>
      </c>
      <c r="I44" s="33" t="str">
        <f t="shared" si="4"/>
        <v>ไม่ผ่าน</v>
      </c>
      <c r="K44" s="14"/>
      <c r="L44" s="14"/>
    </row>
    <row r="45" spans="1:12" ht="18.75" x14ac:dyDescent="0.3">
      <c r="A45" s="17"/>
      <c r="B45" s="18" t="s">
        <v>7</v>
      </c>
      <c r="C45" s="19"/>
      <c r="D45" s="33"/>
      <c r="E45" s="20"/>
      <c r="F45" s="20"/>
      <c r="G45" s="60" t="s">
        <v>6</v>
      </c>
      <c r="H45" s="61"/>
      <c r="I45" s="20">
        <f>COUNTIF(I8:I44,"ผ่าน")</f>
        <v>0</v>
      </c>
      <c r="J45" s="3"/>
    </row>
    <row r="46" spans="1:12" ht="18.75" x14ac:dyDescent="0.3">
      <c r="A46" s="53"/>
      <c r="B46" s="54"/>
      <c r="C46" s="55"/>
      <c r="D46" s="59"/>
      <c r="E46" s="59"/>
      <c r="F46" s="20"/>
      <c r="G46" s="60" t="s">
        <v>12</v>
      </c>
      <c r="H46" s="61"/>
      <c r="I46" s="20">
        <f>COUNTIF(I8:I44,"ไม่ผ่าน")</f>
        <v>37</v>
      </c>
      <c r="J46" s="3"/>
    </row>
    <row r="47" spans="1:12" ht="18.75" x14ac:dyDescent="0.25">
      <c r="A47" s="56"/>
      <c r="B47" s="57"/>
      <c r="C47" s="58"/>
      <c r="D47" s="59"/>
      <c r="E47" s="59"/>
      <c r="F47" s="21"/>
      <c r="G47" s="21"/>
      <c r="H47" s="21"/>
      <c r="I47" s="21"/>
    </row>
    <row r="48" spans="1:12" ht="18.75" x14ac:dyDescent="0.25">
      <c r="A48" s="22" t="s">
        <v>18</v>
      </c>
      <c r="B48" s="14"/>
      <c r="C48" s="14"/>
      <c r="D48" s="23"/>
      <c r="E48" s="14"/>
      <c r="F48" s="14"/>
    </row>
    <row r="49" spans="1:8" ht="18.75" x14ac:dyDescent="0.25">
      <c r="A49" s="14"/>
      <c r="B49" s="14"/>
      <c r="C49" s="14" t="s">
        <v>27</v>
      </c>
      <c r="D49" s="23"/>
      <c r="E49" s="14"/>
      <c r="F49" s="14"/>
    </row>
    <row r="50" spans="1:8" ht="18.75" x14ac:dyDescent="0.25">
      <c r="A50" s="14"/>
      <c r="B50" s="14"/>
      <c r="C50" s="14" t="s">
        <v>29</v>
      </c>
      <c r="D50" s="23"/>
      <c r="E50" s="14"/>
      <c r="F50" s="14"/>
    </row>
    <row r="51" spans="1:8" ht="18.75" x14ac:dyDescent="0.25">
      <c r="A51" s="14"/>
      <c r="B51" s="14"/>
      <c r="C51" s="14" t="s">
        <v>28</v>
      </c>
      <c r="D51" s="23"/>
      <c r="E51" s="14"/>
      <c r="F51" s="14"/>
    </row>
    <row r="53" spans="1:8" x14ac:dyDescent="0.25">
      <c r="B53" s="25"/>
      <c r="C53" s="49" t="s">
        <v>8</v>
      </c>
      <c r="D53" s="49"/>
      <c r="E53" s="48" t="s">
        <v>9</v>
      </c>
      <c r="F53" s="48"/>
      <c r="G53" s="48" t="s">
        <v>10</v>
      </c>
      <c r="H53" s="48"/>
    </row>
    <row r="54" spans="1:8" x14ac:dyDescent="0.25">
      <c r="B54" s="26"/>
      <c r="C54" s="46" t="s">
        <v>23</v>
      </c>
      <c r="D54" s="46"/>
      <c r="E54" s="47" t="s">
        <v>13</v>
      </c>
      <c r="F54" s="47"/>
      <c r="G54" s="48">
        <f>COUNTIF(H8:H44,"/")</f>
        <v>0</v>
      </c>
      <c r="H54" s="48"/>
    </row>
    <row r="55" spans="1:8" x14ac:dyDescent="0.25">
      <c r="B55" s="26"/>
      <c r="C55" s="46" t="s">
        <v>24</v>
      </c>
      <c r="D55" s="46"/>
      <c r="E55" s="47" t="s">
        <v>11</v>
      </c>
      <c r="F55" s="47"/>
      <c r="G55" s="48">
        <f>COUNTIF(G8:G44,"/")</f>
        <v>0</v>
      </c>
      <c r="H55" s="48"/>
    </row>
    <row r="56" spans="1:8" x14ac:dyDescent="0.25">
      <c r="B56" s="26"/>
      <c r="C56" s="46" t="s">
        <v>19</v>
      </c>
      <c r="D56" s="46"/>
      <c r="E56" s="47" t="s">
        <v>17</v>
      </c>
      <c r="F56" s="47"/>
      <c r="G56" s="48">
        <f>COUNTIF(F8:F44,"/")</f>
        <v>0</v>
      </c>
      <c r="H56" s="48"/>
    </row>
    <row r="57" spans="1:8" x14ac:dyDescent="0.25">
      <c r="B57" s="26"/>
      <c r="C57" s="46" t="s">
        <v>20</v>
      </c>
      <c r="D57" s="46"/>
      <c r="E57" s="47" t="s">
        <v>16</v>
      </c>
      <c r="F57" s="47"/>
      <c r="G57" s="48">
        <f>COUNTIF(E8:E44,"/")</f>
        <v>37</v>
      </c>
      <c r="H57" s="48"/>
    </row>
  </sheetData>
  <mergeCells count="30">
    <mergeCell ref="C57:D57"/>
    <mergeCell ref="E57:F57"/>
    <mergeCell ref="G57:H57"/>
    <mergeCell ref="C55:D55"/>
    <mergeCell ref="E55:F55"/>
    <mergeCell ref="G55:H55"/>
    <mergeCell ref="C56:D56"/>
    <mergeCell ref="E56:F56"/>
    <mergeCell ref="G56:H56"/>
    <mergeCell ref="C53:D53"/>
    <mergeCell ref="E53:F53"/>
    <mergeCell ref="G53:H53"/>
    <mergeCell ref="C54:D54"/>
    <mergeCell ref="E54:F54"/>
    <mergeCell ref="G54:H54"/>
    <mergeCell ref="G45:H45"/>
    <mergeCell ref="A46:C47"/>
    <mergeCell ref="D46:E47"/>
    <mergeCell ref="G46:H4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68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1"/>
  <sheetViews>
    <sheetView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  <c r="N1" s="8"/>
    </row>
    <row r="2" spans="1:14" ht="18.75" x14ac:dyDescent="0.3">
      <c r="A2" s="62" t="s">
        <v>753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  <c r="N2" s="8"/>
    </row>
    <row r="3" spans="1:14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4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4" s="6" customFormat="1" ht="78.599999999999994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4" s="2" customFormat="1" ht="15" customHeight="1" thickBot="1" x14ac:dyDescent="0.25">
      <c r="A8" s="33">
        <v>1</v>
      </c>
      <c r="B8" s="34" t="s">
        <v>667</v>
      </c>
      <c r="C8" s="35" t="s">
        <v>668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thickBot="1" x14ac:dyDescent="0.25">
      <c r="A9" s="33">
        <v>2</v>
      </c>
      <c r="B9" s="34" t="s">
        <v>669</v>
      </c>
      <c r="C9" s="35" t="s">
        <v>483</v>
      </c>
      <c r="D9" s="33"/>
      <c r="E9" s="33" t="str">
        <f t="shared" ref="E9:E26" si="0">IF(D9&lt;=11,"/","")</f>
        <v>/</v>
      </c>
      <c r="F9" s="33" t="str">
        <f t="shared" ref="F9:F26" si="1">IF(AND(D9&gt;=12,D9&lt;=16),"/","")</f>
        <v/>
      </c>
      <c r="G9" s="33" t="str">
        <f t="shared" ref="G9:G26" si="2">IF(AND(D9&gt;=17,D9&lt;=21),"/","")</f>
        <v/>
      </c>
      <c r="H9" s="33" t="str">
        <f t="shared" ref="H9:H26" si="3">IF(AND(D9&gt;=22,D9&lt;=25),"/","")</f>
        <v/>
      </c>
      <c r="I9" s="33" t="str">
        <f t="shared" ref="I9:I26" si="4">IF(D9&gt;=12,"ผ่าน","ไม่ผ่าน")</f>
        <v>ไม่ผ่าน</v>
      </c>
    </row>
    <row r="10" spans="1:14" s="2" customFormat="1" ht="15" customHeight="1" thickBot="1" x14ac:dyDescent="0.25">
      <c r="A10" s="33">
        <v>3</v>
      </c>
      <c r="B10" s="34" t="s">
        <v>670</v>
      </c>
      <c r="C10" s="35" t="s">
        <v>671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thickBot="1" x14ac:dyDescent="0.25">
      <c r="A11" s="33">
        <v>4</v>
      </c>
      <c r="B11" s="34" t="s">
        <v>672</v>
      </c>
      <c r="C11" s="35" t="s">
        <v>673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thickBot="1" x14ac:dyDescent="0.25">
      <c r="A12" s="33">
        <v>5</v>
      </c>
      <c r="B12" s="43" t="s">
        <v>674</v>
      </c>
      <c r="C12" s="44" t="s">
        <v>675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thickBot="1" x14ac:dyDescent="0.25">
      <c r="A13" s="33">
        <v>6</v>
      </c>
      <c r="B13" s="34" t="s">
        <v>676</v>
      </c>
      <c r="C13" s="35" t="s">
        <v>677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thickBot="1" x14ac:dyDescent="0.25">
      <c r="A14" s="33">
        <v>7</v>
      </c>
      <c r="B14" s="34" t="s">
        <v>678</v>
      </c>
      <c r="C14" s="35" t="s">
        <v>679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thickBot="1" x14ac:dyDescent="0.25">
      <c r="A15" s="33">
        <v>8</v>
      </c>
      <c r="B15" s="34" t="s">
        <v>492</v>
      </c>
      <c r="C15" s="35" t="s">
        <v>680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thickBot="1" x14ac:dyDescent="0.25">
      <c r="A16" s="33">
        <v>9</v>
      </c>
      <c r="B16" s="34" t="s">
        <v>681</v>
      </c>
      <c r="C16" s="35" t="s">
        <v>313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682</v>
      </c>
      <c r="C17" s="35" t="s">
        <v>683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684</v>
      </c>
      <c r="C18" s="35" t="s">
        <v>685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301</v>
      </c>
      <c r="C19" s="35" t="s">
        <v>686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687</v>
      </c>
      <c r="C20" s="35" t="s">
        <v>688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689</v>
      </c>
      <c r="C21" s="35" t="s">
        <v>690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691</v>
      </c>
      <c r="C22" s="35" t="s">
        <v>692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693</v>
      </c>
      <c r="C23" s="35" t="s">
        <v>694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695</v>
      </c>
      <c r="C24" s="35" t="s">
        <v>696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697</v>
      </c>
      <c r="C25" s="35" t="s">
        <v>698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699</v>
      </c>
      <c r="C26" s="35" t="s">
        <v>700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45">
        <v>20</v>
      </c>
      <c r="B27" s="34" t="s">
        <v>701</v>
      </c>
      <c r="C27" s="35" t="s">
        <v>702</v>
      </c>
      <c r="D27" s="45"/>
      <c r="E27" s="45" t="str">
        <f t="shared" ref="E27:E28" si="5">IF(D27&lt;=11,"/","")</f>
        <v>/</v>
      </c>
      <c r="F27" s="45" t="str">
        <f t="shared" ref="F27:F28" si="6">IF(AND(D27&gt;=12,D27&lt;=16),"/","")</f>
        <v/>
      </c>
      <c r="G27" s="45" t="str">
        <f t="shared" ref="G27:G28" si="7">IF(AND(D27&gt;=17,D27&lt;=21),"/","")</f>
        <v/>
      </c>
      <c r="H27" s="45" t="str">
        <f t="shared" ref="H27:H28" si="8">IF(AND(D27&gt;=22,D27&lt;=25),"/","")</f>
        <v/>
      </c>
      <c r="I27" s="45" t="str">
        <f t="shared" ref="I27:I28" si="9">IF(D27&gt;=12,"ผ่าน","ไม่ผ่าน")</f>
        <v>ไม่ผ่าน</v>
      </c>
    </row>
    <row r="28" spans="1:15" s="2" customFormat="1" ht="15" customHeight="1" x14ac:dyDescent="0.2">
      <c r="A28" s="45">
        <v>21</v>
      </c>
      <c r="B28" s="2" t="s">
        <v>742</v>
      </c>
      <c r="C28" s="2" t="s">
        <v>743</v>
      </c>
      <c r="D28" s="33"/>
      <c r="E28" s="45" t="str">
        <f t="shared" si="5"/>
        <v>/</v>
      </c>
      <c r="F28" s="45" t="str">
        <f t="shared" si="6"/>
        <v/>
      </c>
      <c r="G28" s="45" t="str">
        <f t="shared" si="7"/>
        <v/>
      </c>
      <c r="H28" s="45" t="str">
        <f t="shared" si="8"/>
        <v/>
      </c>
      <c r="I28" s="45" t="str">
        <f t="shared" si="9"/>
        <v>ไม่ผ่าน</v>
      </c>
    </row>
    <row r="29" spans="1:15" ht="18.75" x14ac:dyDescent="0.3">
      <c r="A29" s="17"/>
      <c r="B29" s="18" t="s">
        <v>7</v>
      </c>
      <c r="C29" s="19"/>
      <c r="D29" s="33"/>
      <c r="E29" s="20"/>
      <c r="F29" s="20"/>
      <c r="G29" s="60" t="s">
        <v>6</v>
      </c>
      <c r="H29" s="61"/>
      <c r="I29" s="20">
        <f>COUNTIF(I8:I28,"ผ่าน")</f>
        <v>0</v>
      </c>
      <c r="J29" s="3"/>
    </row>
    <row r="30" spans="1:15" ht="18.75" x14ac:dyDescent="0.3">
      <c r="A30" s="53"/>
      <c r="B30" s="54"/>
      <c r="C30" s="55"/>
      <c r="D30" s="59"/>
      <c r="E30" s="59"/>
      <c r="F30" s="20"/>
      <c r="G30" s="60" t="s">
        <v>12</v>
      </c>
      <c r="H30" s="61"/>
      <c r="I30" s="20">
        <f>COUNTIF(I8:I28,"ไม่ผ่าน")</f>
        <v>21</v>
      </c>
      <c r="J30" s="3"/>
    </row>
    <row r="31" spans="1:15" ht="18.75" x14ac:dyDescent="0.25">
      <c r="A31" s="56"/>
      <c r="B31" s="57"/>
      <c r="C31" s="58"/>
      <c r="D31" s="59"/>
      <c r="E31" s="59"/>
      <c r="F31" s="21"/>
      <c r="G31" s="21"/>
      <c r="H31" s="21"/>
      <c r="I31" s="21"/>
    </row>
    <row r="32" spans="1:15" ht="18.75" x14ac:dyDescent="0.25">
      <c r="A32" s="22" t="s">
        <v>18</v>
      </c>
      <c r="B32" s="14"/>
      <c r="C32" s="14"/>
      <c r="D32" s="23"/>
      <c r="E32" s="14"/>
      <c r="F32" s="14"/>
    </row>
    <row r="33" spans="1:8" ht="18.75" x14ac:dyDescent="0.25">
      <c r="A33" s="14"/>
      <c r="B33" s="14"/>
      <c r="C33" s="14" t="s">
        <v>27</v>
      </c>
      <c r="D33" s="23"/>
      <c r="E33" s="14"/>
      <c r="F33" s="14"/>
    </row>
    <row r="34" spans="1:8" ht="18.75" x14ac:dyDescent="0.25">
      <c r="A34" s="14"/>
      <c r="B34" s="14"/>
      <c r="C34" s="14" t="s">
        <v>29</v>
      </c>
      <c r="D34" s="23"/>
      <c r="E34" s="14"/>
      <c r="F34" s="14"/>
    </row>
    <row r="35" spans="1:8" ht="18.75" x14ac:dyDescent="0.25">
      <c r="A35" s="14"/>
      <c r="B35" s="14"/>
      <c r="C35" s="14" t="s">
        <v>28</v>
      </c>
      <c r="D35" s="23"/>
      <c r="E35" s="14"/>
      <c r="F35" s="14"/>
    </row>
    <row r="37" spans="1:8" x14ac:dyDescent="0.25">
      <c r="B37" s="25"/>
      <c r="C37" s="49" t="s">
        <v>8</v>
      </c>
      <c r="D37" s="49"/>
      <c r="E37" s="48" t="s">
        <v>9</v>
      </c>
      <c r="F37" s="48"/>
      <c r="G37" s="48" t="s">
        <v>10</v>
      </c>
      <c r="H37" s="48"/>
    </row>
    <row r="38" spans="1:8" x14ac:dyDescent="0.25">
      <c r="B38" s="26"/>
      <c r="C38" s="46" t="s">
        <v>23</v>
      </c>
      <c r="D38" s="46"/>
      <c r="E38" s="47" t="s">
        <v>13</v>
      </c>
      <c r="F38" s="47"/>
      <c r="G38" s="48">
        <f>COUNTIF(H8:H28,"/")</f>
        <v>0</v>
      </c>
      <c r="H38" s="48"/>
    </row>
    <row r="39" spans="1:8" x14ac:dyDescent="0.25">
      <c r="B39" s="26"/>
      <c r="C39" s="46" t="s">
        <v>24</v>
      </c>
      <c r="D39" s="46"/>
      <c r="E39" s="47" t="s">
        <v>11</v>
      </c>
      <c r="F39" s="47"/>
      <c r="G39" s="48">
        <f>COUNTIF(G8:G28,"/")</f>
        <v>0</v>
      </c>
      <c r="H39" s="48"/>
    </row>
    <row r="40" spans="1:8" x14ac:dyDescent="0.25">
      <c r="B40" s="26"/>
      <c r="C40" s="46" t="s">
        <v>19</v>
      </c>
      <c r="D40" s="46"/>
      <c r="E40" s="47" t="s">
        <v>17</v>
      </c>
      <c r="F40" s="47"/>
      <c r="G40" s="48">
        <f>COUNTIF(F8:F28,"/")</f>
        <v>0</v>
      </c>
      <c r="H40" s="48"/>
    </row>
    <row r="41" spans="1:8" x14ac:dyDescent="0.25">
      <c r="B41" s="26"/>
      <c r="C41" s="46" t="s">
        <v>20</v>
      </c>
      <c r="D41" s="46"/>
      <c r="E41" s="47" t="s">
        <v>16</v>
      </c>
      <c r="F41" s="47"/>
      <c r="G41" s="48">
        <f>COUNTIF(E8:E28,"/")</f>
        <v>21</v>
      </c>
      <c r="H41" s="48"/>
    </row>
  </sheetData>
  <mergeCells count="30">
    <mergeCell ref="C40:D40"/>
    <mergeCell ref="E40:F40"/>
    <mergeCell ref="G40:H40"/>
    <mergeCell ref="C41:D41"/>
    <mergeCell ref="E41:F41"/>
    <mergeCell ref="G41:H41"/>
    <mergeCell ref="C38:D38"/>
    <mergeCell ref="E38:F38"/>
    <mergeCell ref="G38:H38"/>
    <mergeCell ref="C39:D39"/>
    <mergeCell ref="E39:F39"/>
    <mergeCell ref="G39:H39"/>
    <mergeCell ref="G29:H29"/>
    <mergeCell ref="A30:C31"/>
    <mergeCell ref="D30:E31"/>
    <mergeCell ref="G30:H30"/>
    <mergeCell ref="C37:D37"/>
    <mergeCell ref="E37:F37"/>
    <mergeCell ref="G37:H37"/>
    <mergeCell ref="F6:H6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</mergeCells>
  <pageMargins left="0.55118110236220474" right="0.19685039370078741" top="0.39370078740157483" bottom="0.15748031496062992" header="0.11811023622047245" footer="0.31496062992125984"/>
  <pageSetup paperSize="9" scale="7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2"/>
  <sheetViews>
    <sheetView tabSelected="1" zoomScale="130" zoomScaleNormal="130" zoomScalePageLayoutView="110" workbookViewId="0">
      <selection activeCell="A2" sqref="A2:I2"/>
    </sheetView>
  </sheetViews>
  <sheetFormatPr defaultColWidth="9.140625" defaultRowHeight="15.75" x14ac:dyDescent="0.25"/>
  <cols>
    <col min="1" max="1" width="4.85546875" style="24" customWidth="1"/>
    <col min="2" max="2" width="15.5703125" style="27" customWidth="1"/>
    <col min="3" max="3" width="14.85546875" style="27" customWidth="1"/>
    <col min="4" max="4" width="6.28515625" style="28" customWidth="1"/>
    <col min="5" max="9" width="6.28515625" style="24" customWidth="1"/>
    <col min="10" max="12" width="9.140625" style="1"/>
    <col min="13" max="13" width="12.42578125" style="1" customWidth="1"/>
    <col min="14" max="16" width="9.140625" style="1"/>
    <col min="17" max="17" width="14.140625" style="1" customWidth="1"/>
    <col min="18" max="16384" width="9.140625" style="1"/>
  </cols>
  <sheetData>
    <row r="1" spans="1:14" ht="18.75" x14ac:dyDescent="0.3">
      <c r="A1" s="62" t="s">
        <v>14</v>
      </c>
      <c r="B1" s="62"/>
      <c r="C1" s="62"/>
      <c r="D1" s="62"/>
      <c r="E1" s="62"/>
      <c r="F1" s="62"/>
      <c r="G1" s="62"/>
      <c r="H1" s="62"/>
      <c r="I1" s="62"/>
      <c r="J1" s="8"/>
      <c r="K1" s="8"/>
      <c r="L1" s="8"/>
      <c r="M1" s="8"/>
      <c r="N1" s="8"/>
    </row>
    <row r="2" spans="1:14" ht="18.75" x14ac:dyDescent="0.3">
      <c r="A2" s="62" t="s">
        <v>754</v>
      </c>
      <c r="B2" s="62"/>
      <c r="C2" s="62"/>
      <c r="D2" s="62"/>
      <c r="E2" s="62"/>
      <c r="F2" s="62"/>
      <c r="G2" s="62"/>
      <c r="H2" s="62"/>
      <c r="I2" s="62"/>
      <c r="J2" s="8"/>
      <c r="K2" s="8"/>
      <c r="L2" s="8"/>
      <c r="M2" s="8"/>
      <c r="N2" s="8"/>
    </row>
    <row r="3" spans="1:14" ht="18.75" x14ac:dyDescent="0.3">
      <c r="A3" s="62" t="s">
        <v>30</v>
      </c>
      <c r="B3" s="62"/>
      <c r="C3" s="62"/>
      <c r="D3" s="62"/>
      <c r="E3" s="62"/>
      <c r="F3" s="62"/>
      <c r="G3" s="62"/>
      <c r="H3" s="62"/>
      <c r="I3" s="62"/>
      <c r="J3" s="8"/>
      <c r="K3" s="8"/>
      <c r="L3" s="8"/>
      <c r="M3" s="8"/>
      <c r="N3" s="8"/>
    </row>
    <row r="4" spans="1:14" s="4" customFormat="1" ht="21" x14ac:dyDescent="0.3">
      <c r="A4" s="10" t="s">
        <v>1</v>
      </c>
      <c r="B4" s="10"/>
      <c r="C4" s="11"/>
      <c r="D4" s="12"/>
      <c r="E4" s="13"/>
      <c r="F4" s="14"/>
      <c r="G4" s="14"/>
      <c r="H4" s="14"/>
      <c r="I4" s="14"/>
      <c r="J4" s="9"/>
      <c r="K4" s="9"/>
      <c r="L4" s="9"/>
      <c r="M4" s="9"/>
      <c r="N4" s="9"/>
    </row>
    <row r="5" spans="1:14" s="4" customFormat="1" ht="21" customHeight="1" x14ac:dyDescent="0.3">
      <c r="A5" s="63" t="s">
        <v>0</v>
      </c>
      <c r="B5" s="66" t="s">
        <v>2</v>
      </c>
      <c r="C5" s="69" t="s">
        <v>3</v>
      </c>
      <c r="D5" s="72" t="s">
        <v>15</v>
      </c>
      <c r="E5" s="50" t="s">
        <v>4</v>
      </c>
      <c r="F5" s="51"/>
      <c r="G5" s="51"/>
      <c r="H5" s="52"/>
      <c r="I5" s="75" t="s">
        <v>5</v>
      </c>
    </row>
    <row r="6" spans="1:14" s="4" customFormat="1" ht="21" customHeight="1" x14ac:dyDescent="0.3">
      <c r="A6" s="64"/>
      <c r="B6" s="67"/>
      <c r="C6" s="70"/>
      <c r="D6" s="73"/>
      <c r="E6" s="75" t="s">
        <v>21</v>
      </c>
      <c r="F6" s="50" t="s">
        <v>6</v>
      </c>
      <c r="G6" s="51"/>
      <c r="H6" s="52"/>
      <c r="I6" s="76"/>
    </row>
    <row r="7" spans="1:14" s="6" customFormat="1" ht="94.15" customHeight="1" x14ac:dyDescent="0.3">
      <c r="A7" s="65"/>
      <c r="B7" s="68"/>
      <c r="C7" s="71"/>
      <c r="D7" s="74"/>
      <c r="E7" s="77"/>
      <c r="F7" s="15" t="s">
        <v>22</v>
      </c>
      <c r="G7" s="15" t="s">
        <v>26</v>
      </c>
      <c r="H7" s="15" t="s">
        <v>25</v>
      </c>
      <c r="I7" s="77"/>
    </row>
    <row r="8" spans="1:14" s="2" customFormat="1" ht="15" customHeight="1" thickBot="1" x14ac:dyDescent="0.25">
      <c r="A8" s="33">
        <v>1</v>
      </c>
      <c r="B8" s="34" t="s">
        <v>703</v>
      </c>
      <c r="C8" s="35" t="s">
        <v>704</v>
      </c>
      <c r="D8" s="33"/>
      <c r="E8" s="33" t="str">
        <f>IF(D8&lt;=11,"/","")</f>
        <v>/</v>
      </c>
      <c r="F8" s="33" t="str">
        <f>IF(AND(D8&gt;=12,D8&lt;=16),"/","")</f>
        <v/>
      </c>
      <c r="G8" s="33" t="str">
        <f>IF(AND(D8&gt;=17,D8&lt;=21),"/","")</f>
        <v/>
      </c>
      <c r="H8" s="33" t="str">
        <f>IF(AND(D8&gt;=22,D8&lt;=25),"/","")</f>
        <v/>
      </c>
      <c r="I8" s="33" t="str">
        <f>IF(D8&gt;=12,"ผ่าน","ไม่ผ่าน")</f>
        <v>ไม่ผ่าน</v>
      </c>
    </row>
    <row r="9" spans="1:14" s="2" customFormat="1" ht="15" customHeight="1" thickBot="1" x14ac:dyDescent="0.25">
      <c r="A9" s="33">
        <v>2</v>
      </c>
      <c r="B9" s="34" t="s">
        <v>705</v>
      </c>
      <c r="C9" s="35" t="s">
        <v>706</v>
      </c>
      <c r="D9" s="33"/>
      <c r="E9" s="33" t="str">
        <f t="shared" ref="E9:E29" si="0">IF(D9&lt;=11,"/","")</f>
        <v>/</v>
      </c>
      <c r="F9" s="33" t="str">
        <f t="shared" ref="F9:F29" si="1">IF(AND(D9&gt;=12,D9&lt;=16),"/","")</f>
        <v/>
      </c>
      <c r="G9" s="33" t="str">
        <f t="shared" ref="G9:G29" si="2">IF(AND(D9&gt;=17,D9&lt;=21),"/","")</f>
        <v/>
      </c>
      <c r="H9" s="33" t="str">
        <f t="shared" ref="H9:H29" si="3">IF(AND(D9&gt;=22,D9&lt;=25),"/","")</f>
        <v/>
      </c>
      <c r="I9" s="33" t="str">
        <f t="shared" ref="I9:I29" si="4">IF(D9&gt;=12,"ผ่าน","ไม่ผ่าน")</f>
        <v>ไม่ผ่าน</v>
      </c>
    </row>
    <row r="10" spans="1:14" s="2" customFormat="1" ht="15" customHeight="1" thickBot="1" x14ac:dyDescent="0.25">
      <c r="A10" s="33">
        <v>3</v>
      </c>
      <c r="B10" s="34" t="s">
        <v>707</v>
      </c>
      <c r="C10" s="35" t="s">
        <v>708</v>
      </c>
      <c r="D10" s="33"/>
      <c r="E10" s="33" t="str">
        <f t="shared" si="0"/>
        <v>/</v>
      </c>
      <c r="F10" s="33" t="str">
        <f t="shared" si="1"/>
        <v/>
      </c>
      <c r="G10" s="33" t="str">
        <f t="shared" si="2"/>
        <v/>
      </c>
      <c r="H10" s="33" t="str">
        <f t="shared" si="3"/>
        <v/>
      </c>
      <c r="I10" s="33" t="str">
        <f t="shared" si="4"/>
        <v>ไม่ผ่าน</v>
      </c>
    </row>
    <row r="11" spans="1:14" s="2" customFormat="1" ht="15" customHeight="1" thickBot="1" x14ac:dyDescent="0.25">
      <c r="A11" s="33">
        <v>4</v>
      </c>
      <c r="B11" s="34" t="s">
        <v>709</v>
      </c>
      <c r="C11" s="35" t="s">
        <v>710</v>
      </c>
      <c r="D11" s="33"/>
      <c r="E11" s="33" t="str">
        <f t="shared" si="0"/>
        <v>/</v>
      </c>
      <c r="F11" s="33" t="str">
        <f t="shared" si="1"/>
        <v/>
      </c>
      <c r="G11" s="33" t="str">
        <f t="shared" si="2"/>
        <v/>
      </c>
      <c r="H11" s="33" t="str">
        <f t="shared" si="3"/>
        <v/>
      </c>
      <c r="I11" s="33" t="str">
        <f t="shared" si="4"/>
        <v>ไม่ผ่าน</v>
      </c>
    </row>
    <row r="12" spans="1:14" s="2" customFormat="1" ht="15" customHeight="1" thickBot="1" x14ac:dyDescent="0.25">
      <c r="A12" s="33">
        <v>5</v>
      </c>
      <c r="B12" s="38" t="s">
        <v>697</v>
      </c>
      <c r="C12" s="39" t="s">
        <v>711</v>
      </c>
      <c r="D12" s="33"/>
      <c r="E12" s="33" t="str">
        <f t="shared" si="0"/>
        <v>/</v>
      </c>
      <c r="F12" s="33" t="str">
        <f t="shared" si="1"/>
        <v/>
      </c>
      <c r="G12" s="33" t="str">
        <f t="shared" si="2"/>
        <v/>
      </c>
      <c r="H12" s="33" t="str">
        <f t="shared" si="3"/>
        <v/>
      </c>
      <c r="I12" s="33" t="str">
        <f t="shared" si="4"/>
        <v>ไม่ผ่าน</v>
      </c>
    </row>
    <row r="13" spans="1:14" s="2" customFormat="1" ht="15" customHeight="1" thickBot="1" x14ac:dyDescent="0.25">
      <c r="A13" s="33">
        <v>6</v>
      </c>
      <c r="B13" s="34" t="s">
        <v>712</v>
      </c>
      <c r="C13" s="35" t="s">
        <v>713</v>
      </c>
      <c r="D13" s="33"/>
      <c r="E13" s="33" t="str">
        <f t="shared" si="0"/>
        <v>/</v>
      </c>
      <c r="F13" s="33" t="str">
        <f t="shared" si="1"/>
        <v/>
      </c>
      <c r="G13" s="33" t="str">
        <f t="shared" si="2"/>
        <v/>
      </c>
      <c r="H13" s="33" t="str">
        <f t="shared" si="3"/>
        <v/>
      </c>
      <c r="I13" s="33" t="str">
        <f t="shared" si="4"/>
        <v>ไม่ผ่าน</v>
      </c>
    </row>
    <row r="14" spans="1:14" s="2" customFormat="1" ht="15" customHeight="1" thickBot="1" x14ac:dyDescent="0.25">
      <c r="A14" s="33">
        <v>7</v>
      </c>
      <c r="B14" s="34" t="s">
        <v>345</v>
      </c>
      <c r="C14" s="35" t="s">
        <v>714</v>
      </c>
      <c r="D14" s="33"/>
      <c r="E14" s="33" t="str">
        <f t="shared" si="0"/>
        <v>/</v>
      </c>
      <c r="F14" s="33" t="str">
        <f t="shared" si="1"/>
        <v/>
      </c>
      <c r="G14" s="33" t="str">
        <f t="shared" si="2"/>
        <v/>
      </c>
      <c r="H14" s="33" t="str">
        <f t="shared" si="3"/>
        <v/>
      </c>
      <c r="I14" s="33" t="str">
        <f t="shared" si="4"/>
        <v>ไม่ผ่าน</v>
      </c>
    </row>
    <row r="15" spans="1:14" s="2" customFormat="1" ht="15" customHeight="1" thickBot="1" x14ac:dyDescent="0.25">
      <c r="A15" s="33">
        <v>8</v>
      </c>
      <c r="B15" s="34" t="s">
        <v>715</v>
      </c>
      <c r="C15" s="35" t="s">
        <v>716</v>
      </c>
      <c r="D15" s="33"/>
      <c r="E15" s="33" t="str">
        <f t="shared" si="0"/>
        <v>/</v>
      </c>
      <c r="F15" s="33" t="str">
        <f t="shared" si="1"/>
        <v/>
      </c>
      <c r="G15" s="33" t="str">
        <f t="shared" si="2"/>
        <v/>
      </c>
      <c r="H15" s="33" t="str">
        <f t="shared" si="3"/>
        <v/>
      </c>
      <c r="I15" s="33" t="str">
        <f t="shared" si="4"/>
        <v>ไม่ผ่าน</v>
      </c>
    </row>
    <row r="16" spans="1:14" s="2" customFormat="1" ht="15" customHeight="1" thickBot="1" x14ac:dyDescent="0.25">
      <c r="A16" s="33">
        <v>9</v>
      </c>
      <c r="B16" s="34" t="s">
        <v>282</v>
      </c>
      <c r="C16" s="35" t="s">
        <v>717</v>
      </c>
      <c r="D16" s="33"/>
      <c r="E16" s="33" t="str">
        <f t="shared" si="0"/>
        <v>/</v>
      </c>
      <c r="F16" s="33" t="str">
        <f t="shared" si="1"/>
        <v/>
      </c>
      <c r="G16" s="33" t="str">
        <f t="shared" si="2"/>
        <v/>
      </c>
      <c r="H16" s="33" t="str">
        <f t="shared" si="3"/>
        <v/>
      </c>
      <c r="I16" s="33" t="str">
        <f t="shared" si="4"/>
        <v>ไม่ผ่าน</v>
      </c>
    </row>
    <row r="17" spans="1:15" s="2" customFormat="1" ht="15" customHeight="1" thickBot="1" x14ac:dyDescent="0.25">
      <c r="A17" s="33">
        <v>10</v>
      </c>
      <c r="B17" s="34" t="s">
        <v>718</v>
      </c>
      <c r="C17" s="35" t="s">
        <v>719</v>
      </c>
      <c r="D17" s="33"/>
      <c r="E17" s="33" t="str">
        <f t="shared" si="0"/>
        <v>/</v>
      </c>
      <c r="F17" s="33" t="str">
        <f t="shared" si="1"/>
        <v/>
      </c>
      <c r="G17" s="33" t="str">
        <f t="shared" si="2"/>
        <v/>
      </c>
      <c r="H17" s="33" t="str">
        <f t="shared" si="3"/>
        <v/>
      </c>
      <c r="I17" s="33" t="str">
        <f t="shared" si="4"/>
        <v>ไม่ผ่าน</v>
      </c>
    </row>
    <row r="18" spans="1:15" s="2" customFormat="1" ht="15" customHeight="1" thickBot="1" x14ac:dyDescent="0.25">
      <c r="A18" s="33">
        <v>11</v>
      </c>
      <c r="B18" s="34" t="s">
        <v>720</v>
      </c>
      <c r="C18" s="35" t="s">
        <v>721</v>
      </c>
      <c r="D18" s="33"/>
      <c r="E18" s="33" t="str">
        <f t="shared" si="0"/>
        <v>/</v>
      </c>
      <c r="F18" s="33" t="str">
        <f t="shared" si="1"/>
        <v/>
      </c>
      <c r="G18" s="33" t="str">
        <f t="shared" si="2"/>
        <v/>
      </c>
      <c r="H18" s="33" t="str">
        <f t="shared" si="3"/>
        <v/>
      </c>
      <c r="I18" s="33" t="str">
        <f t="shared" si="4"/>
        <v>ไม่ผ่าน</v>
      </c>
    </row>
    <row r="19" spans="1:15" s="2" customFormat="1" ht="15" customHeight="1" thickBot="1" x14ac:dyDescent="0.25">
      <c r="A19" s="33">
        <v>12</v>
      </c>
      <c r="B19" s="34" t="s">
        <v>722</v>
      </c>
      <c r="C19" s="35" t="s">
        <v>723</v>
      </c>
      <c r="D19" s="33"/>
      <c r="E19" s="33" t="str">
        <f t="shared" si="0"/>
        <v>/</v>
      </c>
      <c r="F19" s="33" t="str">
        <f t="shared" si="1"/>
        <v/>
      </c>
      <c r="G19" s="33" t="str">
        <f t="shared" si="2"/>
        <v/>
      </c>
      <c r="H19" s="33" t="str">
        <f t="shared" si="3"/>
        <v/>
      </c>
      <c r="I19" s="33" t="str">
        <f t="shared" si="4"/>
        <v>ไม่ผ่าน</v>
      </c>
    </row>
    <row r="20" spans="1:15" s="2" customFormat="1" ht="14.25" customHeight="1" thickBot="1" x14ac:dyDescent="0.25">
      <c r="A20" s="33">
        <v>13</v>
      </c>
      <c r="B20" s="34" t="s">
        <v>724</v>
      </c>
      <c r="C20" s="35" t="s">
        <v>725</v>
      </c>
      <c r="D20" s="33"/>
      <c r="E20" s="33" t="str">
        <f t="shared" si="0"/>
        <v>/</v>
      </c>
      <c r="F20" s="33" t="str">
        <f t="shared" si="1"/>
        <v/>
      </c>
      <c r="G20" s="33" t="str">
        <f t="shared" si="2"/>
        <v/>
      </c>
      <c r="H20" s="33" t="str">
        <f t="shared" si="3"/>
        <v/>
      </c>
      <c r="I20" s="33" t="str">
        <f t="shared" si="4"/>
        <v>ไม่ผ่าน</v>
      </c>
      <c r="M20" s="7"/>
      <c r="N20" s="5"/>
      <c r="O20" s="5"/>
    </row>
    <row r="21" spans="1:15" s="2" customFormat="1" ht="15" customHeight="1" thickBot="1" x14ac:dyDescent="0.25">
      <c r="A21" s="33">
        <v>14</v>
      </c>
      <c r="B21" s="34" t="s">
        <v>449</v>
      </c>
      <c r="C21" s="35" t="s">
        <v>726</v>
      </c>
      <c r="D21" s="33"/>
      <c r="E21" s="33" t="str">
        <f t="shared" si="0"/>
        <v>/</v>
      </c>
      <c r="F21" s="33" t="str">
        <f t="shared" si="1"/>
        <v/>
      </c>
      <c r="G21" s="33" t="str">
        <f t="shared" si="2"/>
        <v/>
      </c>
      <c r="H21" s="33" t="str">
        <f t="shared" si="3"/>
        <v/>
      </c>
      <c r="I21" s="33" t="str">
        <f t="shared" si="4"/>
        <v>ไม่ผ่าน</v>
      </c>
    </row>
    <row r="22" spans="1:15" s="2" customFormat="1" ht="15" customHeight="1" thickBot="1" x14ac:dyDescent="0.25">
      <c r="A22" s="33">
        <v>15</v>
      </c>
      <c r="B22" s="34" t="s">
        <v>727</v>
      </c>
      <c r="C22" s="35" t="s">
        <v>728</v>
      </c>
      <c r="D22" s="33"/>
      <c r="E22" s="33" t="str">
        <f t="shared" si="0"/>
        <v>/</v>
      </c>
      <c r="F22" s="33" t="str">
        <f t="shared" si="1"/>
        <v/>
      </c>
      <c r="G22" s="33" t="str">
        <f t="shared" si="2"/>
        <v/>
      </c>
      <c r="H22" s="33" t="str">
        <f t="shared" si="3"/>
        <v/>
      </c>
      <c r="I22" s="33" t="str">
        <f t="shared" si="4"/>
        <v>ไม่ผ่าน</v>
      </c>
    </row>
    <row r="23" spans="1:15" s="2" customFormat="1" ht="15" customHeight="1" thickBot="1" x14ac:dyDescent="0.25">
      <c r="A23" s="33">
        <v>16</v>
      </c>
      <c r="B23" s="34" t="s">
        <v>729</v>
      </c>
      <c r="C23" s="35" t="s">
        <v>730</v>
      </c>
      <c r="D23" s="33"/>
      <c r="E23" s="33" t="str">
        <f t="shared" si="0"/>
        <v>/</v>
      </c>
      <c r="F23" s="33" t="str">
        <f t="shared" si="1"/>
        <v/>
      </c>
      <c r="G23" s="33" t="str">
        <f t="shared" si="2"/>
        <v/>
      </c>
      <c r="H23" s="33" t="str">
        <f t="shared" si="3"/>
        <v/>
      </c>
      <c r="I23" s="33" t="str">
        <f t="shared" si="4"/>
        <v>ไม่ผ่าน</v>
      </c>
    </row>
    <row r="24" spans="1:15" s="2" customFormat="1" ht="15" customHeight="1" thickBot="1" x14ac:dyDescent="0.25">
      <c r="A24" s="33">
        <v>17</v>
      </c>
      <c r="B24" s="34" t="s">
        <v>152</v>
      </c>
      <c r="C24" s="35" t="s">
        <v>731</v>
      </c>
      <c r="D24" s="33"/>
      <c r="E24" s="33" t="str">
        <f t="shared" si="0"/>
        <v>/</v>
      </c>
      <c r="F24" s="33" t="str">
        <f t="shared" si="1"/>
        <v/>
      </c>
      <c r="G24" s="33" t="str">
        <f t="shared" si="2"/>
        <v/>
      </c>
      <c r="H24" s="33" t="str">
        <f t="shared" si="3"/>
        <v/>
      </c>
      <c r="I24" s="33" t="str">
        <f t="shared" si="4"/>
        <v>ไม่ผ่าน</v>
      </c>
    </row>
    <row r="25" spans="1:15" s="2" customFormat="1" ht="15" customHeight="1" thickBot="1" x14ac:dyDescent="0.25">
      <c r="A25" s="33">
        <v>18</v>
      </c>
      <c r="B25" s="34" t="s">
        <v>732</v>
      </c>
      <c r="C25" s="35" t="s">
        <v>733</v>
      </c>
      <c r="D25" s="33"/>
      <c r="E25" s="33" t="str">
        <f t="shared" si="0"/>
        <v>/</v>
      </c>
      <c r="F25" s="33" t="str">
        <f t="shared" si="1"/>
        <v/>
      </c>
      <c r="G25" s="33" t="str">
        <f t="shared" si="2"/>
        <v/>
      </c>
      <c r="H25" s="33" t="str">
        <f t="shared" si="3"/>
        <v/>
      </c>
      <c r="I25" s="33" t="str">
        <f t="shared" si="4"/>
        <v>ไม่ผ่าน</v>
      </c>
    </row>
    <row r="26" spans="1:15" s="2" customFormat="1" ht="15" customHeight="1" thickBot="1" x14ac:dyDescent="0.25">
      <c r="A26" s="33">
        <v>19</v>
      </c>
      <c r="B26" s="34" t="s">
        <v>734</v>
      </c>
      <c r="C26" s="35" t="s">
        <v>735</v>
      </c>
      <c r="D26" s="33"/>
      <c r="E26" s="33" t="str">
        <f t="shared" si="0"/>
        <v>/</v>
      </c>
      <c r="F26" s="33" t="str">
        <f t="shared" si="1"/>
        <v/>
      </c>
      <c r="G26" s="33" t="str">
        <f t="shared" si="2"/>
        <v/>
      </c>
      <c r="H26" s="33" t="str">
        <f t="shared" si="3"/>
        <v/>
      </c>
      <c r="I26" s="33" t="str">
        <f t="shared" si="4"/>
        <v>ไม่ผ่าน</v>
      </c>
    </row>
    <row r="27" spans="1:15" s="2" customFormat="1" ht="15" customHeight="1" thickBot="1" x14ac:dyDescent="0.25">
      <c r="A27" s="33">
        <v>20</v>
      </c>
      <c r="B27" s="34" t="s">
        <v>736</v>
      </c>
      <c r="C27" s="35" t="s">
        <v>737</v>
      </c>
      <c r="D27" s="33"/>
      <c r="E27" s="33" t="str">
        <f t="shared" si="0"/>
        <v>/</v>
      </c>
      <c r="F27" s="33" t="str">
        <f t="shared" si="1"/>
        <v/>
      </c>
      <c r="G27" s="33" t="str">
        <f t="shared" si="2"/>
        <v/>
      </c>
      <c r="H27" s="33" t="str">
        <f t="shared" si="3"/>
        <v/>
      </c>
      <c r="I27" s="33" t="str">
        <f t="shared" si="4"/>
        <v>ไม่ผ่าน</v>
      </c>
    </row>
    <row r="28" spans="1:15" s="3" customFormat="1" ht="19.5" thickBot="1" x14ac:dyDescent="0.35">
      <c r="A28" s="33">
        <v>21</v>
      </c>
      <c r="B28" s="34" t="s">
        <v>738</v>
      </c>
      <c r="C28" s="35" t="s">
        <v>739</v>
      </c>
      <c r="D28" s="33"/>
      <c r="E28" s="33" t="str">
        <f t="shared" si="0"/>
        <v>/</v>
      </c>
      <c r="F28" s="33" t="str">
        <f t="shared" si="1"/>
        <v/>
      </c>
      <c r="G28" s="33" t="str">
        <f t="shared" si="2"/>
        <v/>
      </c>
      <c r="H28" s="33" t="str">
        <f t="shared" si="3"/>
        <v/>
      </c>
      <c r="I28" s="33" t="str">
        <f t="shared" si="4"/>
        <v>ไม่ผ่าน</v>
      </c>
      <c r="J28" s="2"/>
    </row>
    <row r="29" spans="1:15" s="3" customFormat="1" ht="19.5" thickBot="1" x14ac:dyDescent="0.35">
      <c r="A29" s="33">
        <v>22</v>
      </c>
      <c r="B29" s="34" t="s">
        <v>740</v>
      </c>
      <c r="C29" s="35" t="s">
        <v>741</v>
      </c>
      <c r="D29" s="33"/>
      <c r="E29" s="33" t="str">
        <f t="shared" si="0"/>
        <v>/</v>
      </c>
      <c r="F29" s="33" t="str">
        <f t="shared" si="1"/>
        <v/>
      </c>
      <c r="G29" s="33" t="str">
        <f t="shared" si="2"/>
        <v/>
      </c>
      <c r="H29" s="33" t="str">
        <f t="shared" si="3"/>
        <v/>
      </c>
      <c r="I29" s="33" t="str">
        <f t="shared" si="4"/>
        <v>ไม่ผ่าน</v>
      </c>
      <c r="J29" s="2"/>
    </row>
    <row r="30" spans="1:15" ht="18.75" x14ac:dyDescent="0.3">
      <c r="A30" s="17"/>
      <c r="B30" s="18" t="s">
        <v>7</v>
      </c>
      <c r="C30" s="19"/>
      <c r="D30" s="33"/>
      <c r="E30" s="20"/>
      <c r="F30" s="20"/>
      <c r="G30" s="60" t="s">
        <v>6</v>
      </c>
      <c r="H30" s="61"/>
      <c r="I30" s="20">
        <f>COUNTIF(I8:I29,"ผ่าน")</f>
        <v>0</v>
      </c>
      <c r="J30" s="3"/>
    </row>
    <row r="31" spans="1:15" ht="18.75" x14ac:dyDescent="0.3">
      <c r="A31" s="53"/>
      <c r="B31" s="54"/>
      <c r="C31" s="55"/>
      <c r="D31" s="59"/>
      <c r="E31" s="59"/>
      <c r="F31" s="20"/>
      <c r="G31" s="60" t="s">
        <v>12</v>
      </c>
      <c r="H31" s="61"/>
      <c r="I31" s="20">
        <f>COUNTIF(I8:I29,"ไม่ผ่าน")</f>
        <v>22</v>
      </c>
      <c r="J31" s="3"/>
    </row>
    <row r="32" spans="1:15" ht="18.75" x14ac:dyDescent="0.25">
      <c r="A32" s="56"/>
      <c r="B32" s="57"/>
      <c r="C32" s="58"/>
      <c r="D32" s="59"/>
      <c r="E32" s="59"/>
      <c r="F32" s="21"/>
      <c r="G32" s="21"/>
      <c r="H32" s="21"/>
      <c r="I32" s="21"/>
    </row>
    <row r="33" spans="1:8" ht="18.75" x14ac:dyDescent="0.25">
      <c r="A33" s="22" t="s">
        <v>18</v>
      </c>
      <c r="B33" s="14"/>
      <c r="C33" s="14"/>
      <c r="D33" s="23"/>
      <c r="E33" s="14"/>
      <c r="F33" s="14"/>
    </row>
    <row r="34" spans="1:8" ht="18.75" x14ac:dyDescent="0.25">
      <c r="A34" s="14"/>
      <c r="B34" s="14"/>
      <c r="C34" s="14" t="s">
        <v>27</v>
      </c>
      <c r="D34" s="23"/>
      <c r="E34" s="14"/>
      <c r="F34" s="14"/>
    </row>
    <row r="35" spans="1:8" ht="18.75" x14ac:dyDescent="0.25">
      <c r="A35" s="14"/>
      <c r="B35" s="14"/>
      <c r="C35" s="14" t="s">
        <v>29</v>
      </c>
      <c r="D35" s="23"/>
      <c r="E35" s="14"/>
      <c r="F35" s="14"/>
    </row>
    <row r="36" spans="1:8" ht="18.75" x14ac:dyDescent="0.25">
      <c r="A36" s="14"/>
      <c r="B36" s="14"/>
      <c r="C36" s="14" t="s">
        <v>28</v>
      </c>
      <c r="D36" s="23"/>
      <c r="E36" s="14"/>
      <c r="F36" s="14"/>
    </row>
    <row r="38" spans="1:8" x14ac:dyDescent="0.25">
      <c r="B38" s="25"/>
      <c r="C38" s="49" t="s">
        <v>8</v>
      </c>
      <c r="D38" s="49"/>
      <c r="E38" s="48" t="s">
        <v>9</v>
      </c>
      <c r="F38" s="48"/>
      <c r="G38" s="48" t="s">
        <v>10</v>
      </c>
      <c r="H38" s="48"/>
    </row>
    <row r="39" spans="1:8" x14ac:dyDescent="0.25">
      <c r="B39" s="26"/>
      <c r="C39" s="46" t="s">
        <v>23</v>
      </c>
      <c r="D39" s="46"/>
      <c r="E39" s="47" t="s">
        <v>13</v>
      </c>
      <c r="F39" s="47"/>
      <c r="G39" s="48">
        <f>COUNTIF(H8:H29,"/")</f>
        <v>0</v>
      </c>
      <c r="H39" s="48"/>
    </row>
    <row r="40" spans="1:8" x14ac:dyDescent="0.25">
      <c r="B40" s="26"/>
      <c r="C40" s="46" t="s">
        <v>24</v>
      </c>
      <c r="D40" s="46"/>
      <c r="E40" s="47" t="s">
        <v>11</v>
      </c>
      <c r="F40" s="47"/>
      <c r="G40" s="48">
        <f>COUNTIF(G8:G29,"/")</f>
        <v>0</v>
      </c>
      <c r="H40" s="48"/>
    </row>
    <row r="41" spans="1:8" x14ac:dyDescent="0.25">
      <c r="B41" s="26"/>
      <c r="C41" s="46" t="s">
        <v>19</v>
      </c>
      <c r="D41" s="46"/>
      <c r="E41" s="47" t="s">
        <v>17</v>
      </c>
      <c r="F41" s="47"/>
      <c r="G41" s="48">
        <f>COUNTIF(F8:F29,"/")</f>
        <v>0</v>
      </c>
      <c r="H41" s="48"/>
    </row>
    <row r="42" spans="1:8" x14ac:dyDescent="0.25">
      <c r="B42" s="26"/>
      <c r="C42" s="46" t="s">
        <v>20</v>
      </c>
      <c r="D42" s="46"/>
      <c r="E42" s="47" t="s">
        <v>16</v>
      </c>
      <c r="F42" s="47"/>
      <c r="G42" s="48">
        <f>COUNTIF(E8:E29,"/")</f>
        <v>22</v>
      </c>
      <c r="H42" s="48"/>
    </row>
  </sheetData>
  <mergeCells count="30">
    <mergeCell ref="C41:D41"/>
    <mergeCell ref="E41:F41"/>
    <mergeCell ref="G41:H41"/>
    <mergeCell ref="C42:D42"/>
    <mergeCell ref="E42:F42"/>
    <mergeCell ref="G42:H42"/>
    <mergeCell ref="C39:D39"/>
    <mergeCell ref="E39:F39"/>
    <mergeCell ref="G39:H39"/>
    <mergeCell ref="C40:D40"/>
    <mergeCell ref="E40:F40"/>
    <mergeCell ref="G40:H40"/>
    <mergeCell ref="G30:H30"/>
    <mergeCell ref="A31:C32"/>
    <mergeCell ref="D31:E32"/>
    <mergeCell ref="G31:H31"/>
    <mergeCell ref="C38:D38"/>
    <mergeCell ref="E38:F38"/>
    <mergeCell ref="G38:H38"/>
    <mergeCell ref="A1:I1"/>
    <mergeCell ref="A2:I2"/>
    <mergeCell ref="A3:I3"/>
    <mergeCell ref="A5:A7"/>
    <mergeCell ref="B5:B7"/>
    <mergeCell ref="C5:C7"/>
    <mergeCell ref="D5:D7"/>
    <mergeCell ref="E5:H5"/>
    <mergeCell ref="I5:I7"/>
    <mergeCell ref="E6:E7"/>
    <mergeCell ref="F6:H6"/>
  </mergeCells>
  <pageMargins left="0.55118110236220474" right="0.19685039370078741" top="0.39370078740157483" bottom="0.15748031496062992" header="0.11811023622047245" footer="0.31496062992125984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11</vt:i4>
      </vt:variant>
      <vt:variant>
        <vt:lpstr>ช่วงที่มีชื่อ</vt:lpstr>
      </vt:variant>
      <vt:variant>
        <vt:i4>11</vt:i4>
      </vt:variant>
    </vt:vector>
  </HeadingPairs>
  <TitlesOfParts>
    <vt:vector size="22" baseType="lpstr">
      <vt:lpstr>ห้อง1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  <vt:lpstr>ห้อง1!Print_Titles</vt:lpstr>
      <vt:lpstr>ห้อง10!Print_Titles</vt:lpstr>
      <vt:lpstr>ห้อง11!Print_Titles</vt:lpstr>
      <vt:lpstr>ห้อง2!Print_Titles</vt:lpstr>
      <vt:lpstr>ห้อง3!Print_Titles</vt:lpstr>
      <vt:lpstr>ห้อง4!Print_Titles</vt:lpstr>
      <vt:lpstr>ห้อง5!Print_Titles</vt:lpstr>
      <vt:lpstr>ห้อง6!Print_Titles</vt:lpstr>
      <vt:lpstr>ห้อง7!Print_Titles</vt:lpstr>
      <vt:lpstr>ห้อง8!Print_Titles</vt:lpstr>
      <vt:lpstr>ห้อง9!Print_Titles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2019-03-17T10:37:35Z</cp:lastPrinted>
  <dcterms:created xsi:type="dcterms:W3CDTF">2005-03-17T02:29:30Z</dcterms:created>
  <dcterms:modified xsi:type="dcterms:W3CDTF">2020-12-15T12:31:57Z</dcterms:modified>
</cp:coreProperties>
</file>