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270" windowHeight="5130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1" l="1"/>
  <c r="H37" i="11"/>
  <c r="G37" i="11"/>
  <c r="F37" i="11"/>
  <c r="E37" i="11"/>
  <c r="I36" i="11"/>
  <c r="H36" i="11"/>
  <c r="G36" i="11"/>
  <c r="F36" i="11"/>
  <c r="E36" i="11"/>
  <c r="I35" i="11"/>
  <c r="H35" i="11"/>
  <c r="G35" i="11"/>
  <c r="F35" i="11"/>
  <c r="E35" i="11"/>
  <c r="I34" i="11"/>
  <c r="H34" i="11"/>
  <c r="G34" i="11"/>
  <c r="F34" i="11"/>
  <c r="E34" i="11"/>
  <c r="I33" i="11"/>
  <c r="H33" i="11"/>
  <c r="G33" i="11"/>
  <c r="F33" i="11"/>
  <c r="E33" i="11"/>
  <c r="I32" i="11"/>
  <c r="H32" i="11"/>
  <c r="G32" i="11"/>
  <c r="F32" i="11"/>
  <c r="E32" i="11"/>
  <c r="I31" i="11"/>
  <c r="H31" i="11"/>
  <c r="G31" i="11"/>
  <c r="F31" i="11"/>
  <c r="E31" i="11"/>
  <c r="I30" i="11"/>
  <c r="H30" i="11"/>
  <c r="G30" i="11"/>
  <c r="F30" i="11"/>
  <c r="E30" i="11"/>
  <c r="I29" i="11"/>
  <c r="H29" i="11"/>
  <c r="G29" i="11"/>
  <c r="F29" i="11"/>
  <c r="E29" i="11"/>
  <c r="I28" i="11"/>
  <c r="H28" i="11"/>
  <c r="G28" i="11"/>
  <c r="F28" i="11"/>
  <c r="E28" i="11"/>
  <c r="I27" i="11"/>
  <c r="H27" i="11"/>
  <c r="G27" i="11"/>
  <c r="F27" i="11"/>
  <c r="E27" i="11"/>
  <c r="I26" i="11"/>
  <c r="H26" i="11"/>
  <c r="G26" i="11"/>
  <c r="F26" i="11"/>
  <c r="E26" i="11"/>
  <c r="I25" i="11"/>
  <c r="H25" i="11"/>
  <c r="G25" i="11"/>
  <c r="F25" i="11"/>
  <c r="E25" i="11"/>
  <c r="I24" i="11"/>
  <c r="H24" i="11"/>
  <c r="G24" i="11"/>
  <c r="F24" i="11"/>
  <c r="E24" i="11"/>
  <c r="I23" i="11"/>
  <c r="H23" i="11"/>
  <c r="G23" i="11"/>
  <c r="F23" i="11"/>
  <c r="E23" i="11"/>
  <c r="I22" i="11"/>
  <c r="H22" i="11"/>
  <c r="G22" i="11"/>
  <c r="F22" i="11"/>
  <c r="E22" i="11"/>
  <c r="I21" i="11"/>
  <c r="H21" i="11"/>
  <c r="G21" i="11"/>
  <c r="F21" i="11"/>
  <c r="E21" i="11"/>
  <c r="I20" i="11"/>
  <c r="H20" i="11"/>
  <c r="G20" i="11"/>
  <c r="F20" i="11"/>
  <c r="E20" i="11"/>
  <c r="I19" i="11"/>
  <c r="H19" i="11"/>
  <c r="G19" i="11"/>
  <c r="F19" i="11"/>
  <c r="E19" i="11"/>
  <c r="I18" i="11"/>
  <c r="H18" i="11"/>
  <c r="G18" i="11"/>
  <c r="F18" i="11"/>
  <c r="E18" i="11"/>
  <c r="I17" i="11"/>
  <c r="H17" i="11"/>
  <c r="G17" i="11"/>
  <c r="F17" i="11"/>
  <c r="E17" i="11"/>
  <c r="I16" i="11"/>
  <c r="H16" i="11"/>
  <c r="G16" i="11"/>
  <c r="F16" i="11"/>
  <c r="E16" i="11"/>
  <c r="I15" i="11"/>
  <c r="H15" i="11"/>
  <c r="G15" i="11"/>
  <c r="F15" i="11"/>
  <c r="E15" i="11"/>
  <c r="I14" i="11"/>
  <c r="H14" i="11"/>
  <c r="G14" i="11"/>
  <c r="F14" i="11"/>
  <c r="E14" i="11"/>
  <c r="I13" i="11"/>
  <c r="H13" i="11"/>
  <c r="G13" i="11"/>
  <c r="F13" i="11"/>
  <c r="E13" i="11"/>
  <c r="I12" i="11"/>
  <c r="H12" i="11"/>
  <c r="G12" i="11"/>
  <c r="F12" i="11"/>
  <c r="E12" i="11"/>
  <c r="I11" i="11"/>
  <c r="H11" i="11"/>
  <c r="G11" i="11"/>
  <c r="F11" i="11"/>
  <c r="E11" i="11"/>
  <c r="I10" i="11"/>
  <c r="H10" i="11"/>
  <c r="G10" i="11"/>
  <c r="F10" i="11"/>
  <c r="E10" i="11"/>
  <c r="I9" i="11"/>
  <c r="H9" i="11"/>
  <c r="G9" i="11"/>
  <c r="F9" i="11"/>
  <c r="E9" i="11"/>
  <c r="I8" i="11"/>
  <c r="I39" i="11" s="1"/>
  <c r="H8" i="11"/>
  <c r="G8" i="11"/>
  <c r="F8" i="11"/>
  <c r="G47" i="11" s="1"/>
  <c r="E8" i="11"/>
  <c r="G48" i="11" s="1"/>
  <c r="I42" i="10"/>
  <c r="H42" i="10"/>
  <c r="G42" i="10"/>
  <c r="F42" i="10"/>
  <c r="E42" i="10"/>
  <c r="I41" i="10"/>
  <c r="H41" i="10"/>
  <c r="G41" i="10"/>
  <c r="F41" i="10"/>
  <c r="E41" i="10"/>
  <c r="I40" i="10"/>
  <c r="H40" i="10"/>
  <c r="G40" i="10"/>
  <c r="F40" i="10"/>
  <c r="E40" i="10"/>
  <c r="I39" i="10"/>
  <c r="H39" i="10"/>
  <c r="G39" i="10"/>
  <c r="F39" i="10"/>
  <c r="E39" i="10"/>
  <c r="I38" i="10"/>
  <c r="H38" i="10"/>
  <c r="G38" i="10"/>
  <c r="F38" i="10"/>
  <c r="E38" i="10"/>
  <c r="I37" i="10"/>
  <c r="H37" i="10"/>
  <c r="G37" i="10"/>
  <c r="F37" i="10"/>
  <c r="E37" i="10"/>
  <c r="I36" i="10"/>
  <c r="H36" i="10"/>
  <c r="G36" i="10"/>
  <c r="F36" i="10"/>
  <c r="E36" i="10"/>
  <c r="I35" i="10"/>
  <c r="H35" i="10"/>
  <c r="G35" i="10"/>
  <c r="F35" i="10"/>
  <c r="E35" i="10"/>
  <c r="I34" i="10"/>
  <c r="H34" i="10"/>
  <c r="G34" i="10"/>
  <c r="F34" i="10"/>
  <c r="E34" i="10"/>
  <c r="I33" i="10"/>
  <c r="H33" i="10"/>
  <c r="G33" i="10"/>
  <c r="F33" i="10"/>
  <c r="E33" i="10"/>
  <c r="I32" i="10"/>
  <c r="H32" i="10"/>
  <c r="G32" i="10"/>
  <c r="F32" i="10"/>
  <c r="E32" i="10"/>
  <c r="I31" i="10"/>
  <c r="H31" i="10"/>
  <c r="G31" i="10"/>
  <c r="F31" i="10"/>
  <c r="E31" i="10"/>
  <c r="I30" i="10"/>
  <c r="H30" i="10"/>
  <c r="G30" i="10"/>
  <c r="F30" i="10"/>
  <c r="E30" i="10"/>
  <c r="I29" i="10"/>
  <c r="H29" i="10"/>
  <c r="G29" i="10"/>
  <c r="F29" i="10"/>
  <c r="E29" i="10"/>
  <c r="I28" i="10"/>
  <c r="H28" i="10"/>
  <c r="G28" i="10"/>
  <c r="F28" i="10"/>
  <c r="E28" i="10"/>
  <c r="I27" i="10"/>
  <c r="H27" i="10"/>
  <c r="G27" i="10"/>
  <c r="F27" i="10"/>
  <c r="E27" i="10"/>
  <c r="I26" i="10"/>
  <c r="H26" i="10"/>
  <c r="G26" i="10"/>
  <c r="F26" i="10"/>
  <c r="E26" i="10"/>
  <c r="I25" i="10"/>
  <c r="H25" i="10"/>
  <c r="G25" i="10"/>
  <c r="F25" i="10"/>
  <c r="E25" i="10"/>
  <c r="I24" i="10"/>
  <c r="H24" i="10"/>
  <c r="G24" i="10"/>
  <c r="F24" i="10"/>
  <c r="E24" i="10"/>
  <c r="I23" i="10"/>
  <c r="H23" i="10"/>
  <c r="G23" i="10"/>
  <c r="F23" i="10"/>
  <c r="E23" i="10"/>
  <c r="I22" i="10"/>
  <c r="H22" i="10"/>
  <c r="G22" i="10"/>
  <c r="F22" i="10"/>
  <c r="E22" i="10"/>
  <c r="I21" i="10"/>
  <c r="H21" i="10"/>
  <c r="G21" i="10"/>
  <c r="F21" i="10"/>
  <c r="E21" i="10"/>
  <c r="I20" i="10"/>
  <c r="H20" i="10"/>
  <c r="G20" i="10"/>
  <c r="F20" i="10"/>
  <c r="E20" i="10"/>
  <c r="I19" i="10"/>
  <c r="H19" i="10"/>
  <c r="G19" i="10"/>
  <c r="F19" i="10"/>
  <c r="E19" i="10"/>
  <c r="I18" i="10"/>
  <c r="H18" i="10"/>
  <c r="G18" i="10"/>
  <c r="F18" i="10"/>
  <c r="E18" i="10"/>
  <c r="I17" i="10"/>
  <c r="H17" i="10"/>
  <c r="G17" i="10"/>
  <c r="F17" i="10"/>
  <c r="E17" i="10"/>
  <c r="I16" i="10"/>
  <c r="H16" i="10"/>
  <c r="G16" i="10"/>
  <c r="F16" i="10"/>
  <c r="E16" i="10"/>
  <c r="I15" i="10"/>
  <c r="H15" i="10"/>
  <c r="G15" i="10"/>
  <c r="F15" i="10"/>
  <c r="E15" i="10"/>
  <c r="I14" i="10"/>
  <c r="H14" i="10"/>
  <c r="G14" i="10"/>
  <c r="F14" i="10"/>
  <c r="E14" i="10"/>
  <c r="I13" i="10"/>
  <c r="H13" i="10"/>
  <c r="G13" i="10"/>
  <c r="F13" i="10"/>
  <c r="E13" i="10"/>
  <c r="I12" i="10"/>
  <c r="H12" i="10"/>
  <c r="G12" i="10"/>
  <c r="F12" i="10"/>
  <c r="E12" i="10"/>
  <c r="I11" i="10"/>
  <c r="H11" i="10"/>
  <c r="G11" i="10"/>
  <c r="F11" i="10"/>
  <c r="E11" i="10"/>
  <c r="I10" i="10"/>
  <c r="H10" i="10"/>
  <c r="G10" i="10"/>
  <c r="F10" i="10"/>
  <c r="E10" i="10"/>
  <c r="I9" i="10"/>
  <c r="H9" i="10"/>
  <c r="G9" i="10"/>
  <c r="F9" i="10"/>
  <c r="E9" i="10"/>
  <c r="I8" i="10"/>
  <c r="H8" i="10"/>
  <c r="G8" i="10"/>
  <c r="F8" i="10"/>
  <c r="E8" i="10"/>
  <c r="I38" i="9"/>
  <c r="H38" i="9"/>
  <c r="G38" i="9"/>
  <c r="F38" i="9"/>
  <c r="E38" i="9"/>
  <c r="I37" i="9"/>
  <c r="H37" i="9"/>
  <c r="G37" i="9"/>
  <c r="F37" i="9"/>
  <c r="E37" i="9"/>
  <c r="I36" i="9"/>
  <c r="H36" i="9"/>
  <c r="G36" i="9"/>
  <c r="F36" i="9"/>
  <c r="E36" i="9"/>
  <c r="I35" i="9"/>
  <c r="H35" i="9"/>
  <c r="G35" i="9"/>
  <c r="F35" i="9"/>
  <c r="E35" i="9"/>
  <c r="I34" i="9"/>
  <c r="H34" i="9"/>
  <c r="G34" i="9"/>
  <c r="F34" i="9"/>
  <c r="E34" i="9"/>
  <c r="I33" i="9"/>
  <c r="H33" i="9"/>
  <c r="G33" i="9"/>
  <c r="F33" i="9"/>
  <c r="E33" i="9"/>
  <c r="I32" i="9"/>
  <c r="H32" i="9"/>
  <c r="G32" i="9"/>
  <c r="F32" i="9"/>
  <c r="E32" i="9"/>
  <c r="I31" i="9"/>
  <c r="H31" i="9"/>
  <c r="G31" i="9"/>
  <c r="F31" i="9"/>
  <c r="E31" i="9"/>
  <c r="I30" i="9"/>
  <c r="H30" i="9"/>
  <c r="G30" i="9"/>
  <c r="F30" i="9"/>
  <c r="E30" i="9"/>
  <c r="I29" i="9"/>
  <c r="H29" i="9"/>
  <c r="G29" i="9"/>
  <c r="F29" i="9"/>
  <c r="E29" i="9"/>
  <c r="I28" i="9"/>
  <c r="H28" i="9"/>
  <c r="G28" i="9"/>
  <c r="F28" i="9"/>
  <c r="E28" i="9"/>
  <c r="I27" i="9"/>
  <c r="H27" i="9"/>
  <c r="G27" i="9"/>
  <c r="F27" i="9"/>
  <c r="E27" i="9"/>
  <c r="I26" i="9"/>
  <c r="H26" i="9"/>
  <c r="G26" i="9"/>
  <c r="F26" i="9"/>
  <c r="E26" i="9"/>
  <c r="I25" i="9"/>
  <c r="H25" i="9"/>
  <c r="G25" i="9"/>
  <c r="F25" i="9"/>
  <c r="E25" i="9"/>
  <c r="I24" i="9"/>
  <c r="H24" i="9"/>
  <c r="G24" i="9"/>
  <c r="F24" i="9"/>
  <c r="E24" i="9"/>
  <c r="I23" i="9"/>
  <c r="H23" i="9"/>
  <c r="G23" i="9"/>
  <c r="F23" i="9"/>
  <c r="E23" i="9"/>
  <c r="I22" i="9"/>
  <c r="H22" i="9"/>
  <c r="G22" i="9"/>
  <c r="F22" i="9"/>
  <c r="E22" i="9"/>
  <c r="I21" i="9"/>
  <c r="H21" i="9"/>
  <c r="G21" i="9"/>
  <c r="F21" i="9"/>
  <c r="E21" i="9"/>
  <c r="I20" i="9"/>
  <c r="H20" i="9"/>
  <c r="G20" i="9"/>
  <c r="F20" i="9"/>
  <c r="E20" i="9"/>
  <c r="I19" i="9"/>
  <c r="H19" i="9"/>
  <c r="G19" i="9"/>
  <c r="F19" i="9"/>
  <c r="E19" i="9"/>
  <c r="I18" i="9"/>
  <c r="H18" i="9"/>
  <c r="G18" i="9"/>
  <c r="F18" i="9"/>
  <c r="E18" i="9"/>
  <c r="I17" i="9"/>
  <c r="H17" i="9"/>
  <c r="G17" i="9"/>
  <c r="F17" i="9"/>
  <c r="E17" i="9"/>
  <c r="I16" i="9"/>
  <c r="H16" i="9"/>
  <c r="G16" i="9"/>
  <c r="F16" i="9"/>
  <c r="E16" i="9"/>
  <c r="I15" i="9"/>
  <c r="H15" i="9"/>
  <c r="G15" i="9"/>
  <c r="F15" i="9"/>
  <c r="E15" i="9"/>
  <c r="I14" i="9"/>
  <c r="H14" i="9"/>
  <c r="G14" i="9"/>
  <c r="F14" i="9"/>
  <c r="E14" i="9"/>
  <c r="I13" i="9"/>
  <c r="H13" i="9"/>
  <c r="G13" i="9"/>
  <c r="F13" i="9"/>
  <c r="E13" i="9"/>
  <c r="I12" i="9"/>
  <c r="H12" i="9"/>
  <c r="G12" i="9"/>
  <c r="F12" i="9"/>
  <c r="E12" i="9"/>
  <c r="I11" i="9"/>
  <c r="H11" i="9"/>
  <c r="G11" i="9"/>
  <c r="F11" i="9"/>
  <c r="E11" i="9"/>
  <c r="I10" i="9"/>
  <c r="H10" i="9"/>
  <c r="G10" i="9"/>
  <c r="F10" i="9"/>
  <c r="E10" i="9"/>
  <c r="I9" i="9"/>
  <c r="H9" i="9"/>
  <c r="G9" i="9"/>
  <c r="F9" i="9"/>
  <c r="E9" i="9"/>
  <c r="I8" i="9"/>
  <c r="I40" i="9" s="1"/>
  <c r="H8" i="9"/>
  <c r="G46" i="9" s="1"/>
  <c r="G8" i="9"/>
  <c r="F8" i="9"/>
  <c r="E8" i="9"/>
  <c r="I18" i="8"/>
  <c r="H18" i="8"/>
  <c r="G18" i="8"/>
  <c r="F18" i="8"/>
  <c r="E18" i="8"/>
  <c r="I17" i="8"/>
  <c r="H17" i="8"/>
  <c r="G17" i="8"/>
  <c r="F17" i="8"/>
  <c r="E17" i="8"/>
  <c r="I16" i="8"/>
  <c r="H16" i="8"/>
  <c r="G16" i="8"/>
  <c r="F16" i="8"/>
  <c r="E16" i="8"/>
  <c r="I15" i="8"/>
  <c r="H15" i="8"/>
  <c r="G15" i="8"/>
  <c r="F15" i="8"/>
  <c r="E15" i="8"/>
  <c r="I14" i="8"/>
  <c r="H14" i="8"/>
  <c r="G14" i="8"/>
  <c r="F14" i="8"/>
  <c r="E14" i="8"/>
  <c r="I13" i="8"/>
  <c r="H13" i="8"/>
  <c r="G13" i="8"/>
  <c r="F13" i="8"/>
  <c r="E13" i="8"/>
  <c r="I12" i="8"/>
  <c r="H12" i="8"/>
  <c r="G12" i="8"/>
  <c r="F12" i="8"/>
  <c r="E12" i="8"/>
  <c r="I11" i="8"/>
  <c r="H11" i="8"/>
  <c r="G11" i="8"/>
  <c r="F11" i="8"/>
  <c r="E11" i="8"/>
  <c r="I10" i="8"/>
  <c r="H10" i="8"/>
  <c r="G10" i="8"/>
  <c r="F10" i="8"/>
  <c r="E10" i="8"/>
  <c r="I9" i="8"/>
  <c r="H9" i="8"/>
  <c r="G9" i="8"/>
  <c r="F9" i="8"/>
  <c r="E9" i="8"/>
  <c r="I8" i="8"/>
  <c r="I20" i="8" s="1"/>
  <c r="H8" i="8"/>
  <c r="G26" i="8" s="1"/>
  <c r="G8" i="8"/>
  <c r="F8" i="8"/>
  <c r="E8" i="8"/>
  <c r="G29" i="8" s="1"/>
  <c r="I49" i="7"/>
  <c r="H49" i="7"/>
  <c r="G49" i="7"/>
  <c r="F49" i="7"/>
  <c r="E49" i="7"/>
  <c r="I48" i="7"/>
  <c r="E48" i="7"/>
  <c r="I47" i="7"/>
  <c r="H47" i="7"/>
  <c r="G47" i="7"/>
  <c r="F47" i="7"/>
  <c r="E47" i="7"/>
  <c r="I46" i="7"/>
  <c r="H46" i="7"/>
  <c r="G46" i="7"/>
  <c r="F46" i="7"/>
  <c r="E46" i="7"/>
  <c r="I45" i="7"/>
  <c r="H45" i="7"/>
  <c r="G45" i="7"/>
  <c r="F45" i="7"/>
  <c r="E45" i="7"/>
  <c r="I44" i="7"/>
  <c r="H44" i="7"/>
  <c r="G44" i="7"/>
  <c r="F44" i="7"/>
  <c r="E44" i="7"/>
  <c r="I43" i="7"/>
  <c r="H43" i="7"/>
  <c r="G43" i="7"/>
  <c r="F43" i="7"/>
  <c r="E43" i="7"/>
  <c r="I42" i="7"/>
  <c r="H42" i="7"/>
  <c r="G42" i="7"/>
  <c r="F42" i="7"/>
  <c r="E42" i="7"/>
  <c r="I41" i="7"/>
  <c r="H41" i="7"/>
  <c r="G41" i="7"/>
  <c r="F41" i="7"/>
  <c r="E41" i="7"/>
  <c r="I40" i="7"/>
  <c r="H40" i="7"/>
  <c r="G40" i="7"/>
  <c r="F40" i="7"/>
  <c r="E40" i="7"/>
  <c r="I39" i="7"/>
  <c r="H39" i="7"/>
  <c r="G39" i="7"/>
  <c r="F39" i="7"/>
  <c r="E39" i="7"/>
  <c r="I38" i="7"/>
  <c r="H38" i="7"/>
  <c r="G38" i="7"/>
  <c r="F38" i="7"/>
  <c r="E38" i="7"/>
  <c r="I37" i="7"/>
  <c r="H37" i="7"/>
  <c r="G37" i="7"/>
  <c r="F37" i="7"/>
  <c r="E37" i="7"/>
  <c r="I36" i="7"/>
  <c r="H36" i="7"/>
  <c r="G36" i="7"/>
  <c r="F36" i="7"/>
  <c r="E36" i="7"/>
  <c r="I35" i="7"/>
  <c r="H35" i="7"/>
  <c r="G35" i="7"/>
  <c r="F35" i="7"/>
  <c r="E35" i="7"/>
  <c r="I34" i="7"/>
  <c r="H34" i="7"/>
  <c r="G34" i="7"/>
  <c r="F34" i="7"/>
  <c r="E34" i="7"/>
  <c r="I33" i="7"/>
  <c r="H33" i="7"/>
  <c r="G33" i="7"/>
  <c r="F33" i="7"/>
  <c r="E33" i="7"/>
  <c r="I32" i="7"/>
  <c r="H32" i="7"/>
  <c r="G32" i="7"/>
  <c r="F32" i="7"/>
  <c r="E32" i="7"/>
  <c r="I31" i="7"/>
  <c r="H31" i="7"/>
  <c r="G31" i="7"/>
  <c r="F31" i="7"/>
  <c r="E31" i="7"/>
  <c r="I30" i="7"/>
  <c r="H30" i="7"/>
  <c r="G30" i="7"/>
  <c r="F30" i="7"/>
  <c r="E30" i="7"/>
  <c r="I29" i="7"/>
  <c r="H29" i="7"/>
  <c r="G29" i="7"/>
  <c r="F29" i="7"/>
  <c r="E29" i="7"/>
  <c r="I28" i="7"/>
  <c r="H28" i="7"/>
  <c r="G28" i="7"/>
  <c r="F28" i="7"/>
  <c r="E28" i="7"/>
  <c r="I27" i="7"/>
  <c r="H27" i="7"/>
  <c r="G27" i="7"/>
  <c r="F27" i="7"/>
  <c r="E27" i="7"/>
  <c r="I26" i="7"/>
  <c r="H26" i="7"/>
  <c r="G26" i="7"/>
  <c r="F26" i="7"/>
  <c r="E26" i="7"/>
  <c r="I25" i="7"/>
  <c r="H25" i="7"/>
  <c r="G25" i="7"/>
  <c r="F25" i="7"/>
  <c r="E25" i="7"/>
  <c r="I24" i="7"/>
  <c r="H24" i="7"/>
  <c r="G24" i="7"/>
  <c r="F24" i="7"/>
  <c r="E24" i="7"/>
  <c r="I23" i="7"/>
  <c r="H23" i="7"/>
  <c r="G23" i="7"/>
  <c r="F23" i="7"/>
  <c r="E23" i="7"/>
  <c r="I22" i="7"/>
  <c r="H22" i="7"/>
  <c r="G22" i="7"/>
  <c r="F22" i="7"/>
  <c r="E22" i="7"/>
  <c r="I21" i="7"/>
  <c r="H21" i="7"/>
  <c r="G21" i="7"/>
  <c r="F21" i="7"/>
  <c r="E21" i="7"/>
  <c r="I20" i="7"/>
  <c r="H20" i="7"/>
  <c r="G20" i="7"/>
  <c r="F20" i="7"/>
  <c r="E20" i="7"/>
  <c r="I19" i="7"/>
  <c r="H19" i="7"/>
  <c r="G19" i="7"/>
  <c r="F19" i="7"/>
  <c r="E19" i="7"/>
  <c r="I18" i="7"/>
  <c r="H18" i="7"/>
  <c r="G18" i="7"/>
  <c r="F18" i="7"/>
  <c r="E18" i="7"/>
  <c r="I17" i="7"/>
  <c r="H17" i="7"/>
  <c r="G17" i="7"/>
  <c r="F17" i="7"/>
  <c r="E17" i="7"/>
  <c r="I16" i="7"/>
  <c r="H16" i="7"/>
  <c r="G16" i="7"/>
  <c r="F16" i="7"/>
  <c r="E16" i="7"/>
  <c r="I15" i="7"/>
  <c r="H15" i="7"/>
  <c r="G15" i="7"/>
  <c r="F15" i="7"/>
  <c r="E15" i="7"/>
  <c r="I14" i="7"/>
  <c r="H14" i="7"/>
  <c r="G14" i="7"/>
  <c r="F14" i="7"/>
  <c r="E14" i="7"/>
  <c r="I13" i="7"/>
  <c r="H13" i="7"/>
  <c r="G13" i="7"/>
  <c r="F13" i="7"/>
  <c r="E13" i="7"/>
  <c r="I12" i="7"/>
  <c r="H12" i="7"/>
  <c r="G12" i="7"/>
  <c r="F12" i="7"/>
  <c r="E12" i="7"/>
  <c r="I11" i="7"/>
  <c r="H11" i="7"/>
  <c r="G11" i="7"/>
  <c r="F11" i="7"/>
  <c r="E11" i="7"/>
  <c r="I10" i="7"/>
  <c r="H10" i="7"/>
  <c r="G10" i="7"/>
  <c r="F10" i="7"/>
  <c r="E10" i="7"/>
  <c r="I9" i="7"/>
  <c r="H9" i="7"/>
  <c r="G9" i="7"/>
  <c r="F9" i="7"/>
  <c r="E9" i="7"/>
  <c r="I8" i="7"/>
  <c r="I51" i="7" s="1"/>
  <c r="H8" i="7"/>
  <c r="G57" i="7" s="1"/>
  <c r="G8" i="7"/>
  <c r="G58" i="7" s="1"/>
  <c r="F8" i="7"/>
  <c r="E8" i="7"/>
  <c r="G60" i="7" s="1"/>
  <c r="I51" i="6"/>
  <c r="H51" i="6"/>
  <c r="G51" i="6"/>
  <c r="F51" i="6"/>
  <c r="E51" i="6"/>
  <c r="I50" i="6"/>
  <c r="H50" i="6"/>
  <c r="G50" i="6"/>
  <c r="F50" i="6"/>
  <c r="E50" i="6"/>
  <c r="I49" i="6"/>
  <c r="H49" i="6"/>
  <c r="G49" i="6"/>
  <c r="F49" i="6"/>
  <c r="E49" i="6"/>
  <c r="I48" i="6"/>
  <c r="E48" i="6"/>
  <c r="I47" i="6"/>
  <c r="H47" i="6"/>
  <c r="G47" i="6"/>
  <c r="F47" i="6"/>
  <c r="E47" i="6"/>
  <c r="I46" i="6"/>
  <c r="H46" i="6"/>
  <c r="G46" i="6"/>
  <c r="F46" i="6"/>
  <c r="E46" i="6"/>
  <c r="I45" i="6"/>
  <c r="H45" i="6"/>
  <c r="G45" i="6"/>
  <c r="F45" i="6"/>
  <c r="E45" i="6"/>
  <c r="I44" i="6"/>
  <c r="H44" i="6"/>
  <c r="G44" i="6"/>
  <c r="F44" i="6"/>
  <c r="E44" i="6"/>
  <c r="I43" i="6"/>
  <c r="H43" i="6"/>
  <c r="G43" i="6"/>
  <c r="F43" i="6"/>
  <c r="E43" i="6"/>
  <c r="I42" i="6"/>
  <c r="H42" i="6"/>
  <c r="G42" i="6"/>
  <c r="F42" i="6"/>
  <c r="E42" i="6"/>
  <c r="I41" i="6"/>
  <c r="H41" i="6"/>
  <c r="G41" i="6"/>
  <c r="F41" i="6"/>
  <c r="E41" i="6"/>
  <c r="I40" i="6"/>
  <c r="H40" i="6"/>
  <c r="G40" i="6"/>
  <c r="F40" i="6"/>
  <c r="E40" i="6"/>
  <c r="I39" i="6"/>
  <c r="H39" i="6"/>
  <c r="G39" i="6"/>
  <c r="F39" i="6"/>
  <c r="E39" i="6"/>
  <c r="I38" i="6"/>
  <c r="H38" i="6"/>
  <c r="G38" i="6"/>
  <c r="F38" i="6"/>
  <c r="E38" i="6"/>
  <c r="I37" i="6"/>
  <c r="H37" i="6"/>
  <c r="G37" i="6"/>
  <c r="F37" i="6"/>
  <c r="E37" i="6"/>
  <c r="I36" i="6"/>
  <c r="H36" i="6"/>
  <c r="G36" i="6"/>
  <c r="F36" i="6"/>
  <c r="E36" i="6"/>
  <c r="I35" i="6"/>
  <c r="H35" i="6"/>
  <c r="G35" i="6"/>
  <c r="F35" i="6"/>
  <c r="E35" i="6"/>
  <c r="I34" i="6"/>
  <c r="H34" i="6"/>
  <c r="G34" i="6"/>
  <c r="F34" i="6"/>
  <c r="E34" i="6"/>
  <c r="I33" i="6"/>
  <c r="H33" i="6"/>
  <c r="G33" i="6"/>
  <c r="F33" i="6"/>
  <c r="E33" i="6"/>
  <c r="I32" i="6"/>
  <c r="H32" i="6"/>
  <c r="G32" i="6"/>
  <c r="F32" i="6"/>
  <c r="E32" i="6"/>
  <c r="I31" i="6"/>
  <c r="H31" i="6"/>
  <c r="G31" i="6"/>
  <c r="F31" i="6"/>
  <c r="E31" i="6"/>
  <c r="I30" i="6"/>
  <c r="H30" i="6"/>
  <c r="G30" i="6"/>
  <c r="F30" i="6"/>
  <c r="E30" i="6"/>
  <c r="I29" i="6"/>
  <c r="H29" i="6"/>
  <c r="G29" i="6"/>
  <c r="F29" i="6"/>
  <c r="E29" i="6"/>
  <c r="I28" i="6"/>
  <c r="H28" i="6"/>
  <c r="G28" i="6"/>
  <c r="F28" i="6"/>
  <c r="E28" i="6"/>
  <c r="I27" i="6"/>
  <c r="H27" i="6"/>
  <c r="G27" i="6"/>
  <c r="F27" i="6"/>
  <c r="E27" i="6"/>
  <c r="I26" i="6"/>
  <c r="H26" i="6"/>
  <c r="G26" i="6"/>
  <c r="F26" i="6"/>
  <c r="E26" i="6"/>
  <c r="I25" i="6"/>
  <c r="H25" i="6"/>
  <c r="G25" i="6"/>
  <c r="F25" i="6"/>
  <c r="E25" i="6"/>
  <c r="I24" i="6"/>
  <c r="H24" i="6"/>
  <c r="G24" i="6"/>
  <c r="F24" i="6"/>
  <c r="E24" i="6"/>
  <c r="I23" i="6"/>
  <c r="H23" i="6"/>
  <c r="G23" i="6"/>
  <c r="F23" i="6"/>
  <c r="E23" i="6"/>
  <c r="I22" i="6"/>
  <c r="H22" i="6"/>
  <c r="G22" i="6"/>
  <c r="F22" i="6"/>
  <c r="E22" i="6"/>
  <c r="I21" i="6"/>
  <c r="H21" i="6"/>
  <c r="G21" i="6"/>
  <c r="F21" i="6"/>
  <c r="E21" i="6"/>
  <c r="I20" i="6"/>
  <c r="H20" i="6"/>
  <c r="G20" i="6"/>
  <c r="F20" i="6"/>
  <c r="E20" i="6"/>
  <c r="I19" i="6"/>
  <c r="H19" i="6"/>
  <c r="G19" i="6"/>
  <c r="F19" i="6"/>
  <c r="E19" i="6"/>
  <c r="I18" i="6"/>
  <c r="H18" i="6"/>
  <c r="G18" i="6"/>
  <c r="F18" i="6"/>
  <c r="E18" i="6"/>
  <c r="I17" i="6"/>
  <c r="H17" i="6"/>
  <c r="G17" i="6"/>
  <c r="F17" i="6"/>
  <c r="E17" i="6"/>
  <c r="I16" i="6"/>
  <c r="H16" i="6"/>
  <c r="G16" i="6"/>
  <c r="F16" i="6"/>
  <c r="E16" i="6"/>
  <c r="I15" i="6"/>
  <c r="H15" i="6"/>
  <c r="G15" i="6"/>
  <c r="F15" i="6"/>
  <c r="E15" i="6"/>
  <c r="I14" i="6"/>
  <c r="H14" i="6"/>
  <c r="G14" i="6"/>
  <c r="F14" i="6"/>
  <c r="E14" i="6"/>
  <c r="I13" i="6"/>
  <c r="H13" i="6"/>
  <c r="G13" i="6"/>
  <c r="F13" i="6"/>
  <c r="E13" i="6"/>
  <c r="I12" i="6"/>
  <c r="H12" i="6"/>
  <c r="G12" i="6"/>
  <c r="F12" i="6"/>
  <c r="E12" i="6"/>
  <c r="I11" i="6"/>
  <c r="H11" i="6"/>
  <c r="G11" i="6"/>
  <c r="F11" i="6"/>
  <c r="E11" i="6"/>
  <c r="I10" i="6"/>
  <c r="H10" i="6"/>
  <c r="G10" i="6"/>
  <c r="F10" i="6"/>
  <c r="E10" i="6"/>
  <c r="I9" i="6"/>
  <c r="H9" i="6"/>
  <c r="G9" i="6"/>
  <c r="F9" i="6"/>
  <c r="E9" i="6"/>
  <c r="I8" i="6"/>
  <c r="H8" i="6"/>
  <c r="G8" i="6"/>
  <c r="G60" i="6" s="1"/>
  <c r="F8" i="6"/>
  <c r="G61" i="6" s="1"/>
  <c r="E8" i="6"/>
  <c r="I12" i="5"/>
  <c r="H12" i="5"/>
  <c r="G12" i="5"/>
  <c r="F12" i="5"/>
  <c r="E12" i="5"/>
  <c r="I11" i="5"/>
  <c r="H11" i="5"/>
  <c r="G11" i="5"/>
  <c r="F11" i="5"/>
  <c r="E11" i="5"/>
  <c r="I10" i="5"/>
  <c r="H10" i="5"/>
  <c r="G10" i="5"/>
  <c r="F10" i="5"/>
  <c r="E10" i="5"/>
  <c r="I9" i="5"/>
  <c r="H9" i="5"/>
  <c r="G9" i="5"/>
  <c r="F9" i="5"/>
  <c r="E9" i="5"/>
  <c r="I8" i="5"/>
  <c r="I14" i="5" s="1"/>
  <c r="H8" i="5"/>
  <c r="G20" i="5" s="1"/>
  <c r="G8" i="5"/>
  <c r="F8" i="5"/>
  <c r="E8" i="5"/>
  <c r="G23" i="5" s="1"/>
  <c r="I50" i="4"/>
  <c r="H50" i="4"/>
  <c r="G50" i="4"/>
  <c r="F50" i="4"/>
  <c r="E50" i="4"/>
  <c r="I49" i="4"/>
  <c r="H49" i="4"/>
  <c r="G49" i="4"/>
  <c r="F49" i="4"/>
  <c r="E49" i="4"/>
  <c r="I48" i="4"/>
  <c r="E48" i="4"/>
  <c r="I47" i="4"/>
  <c r="H47" i="4"/>
  <c r="G47" i="4"/>
  <c r="F47" i="4"/>
  <c r="E47" i="4"/>
  <c r="I46" i="4"/>
  <c r="H46" i="4"/>
  <c r="G46" i="4"/>
  <c r="F46" i="4"/>
  <c r="E46" i="4"/>
  <c r="I45" i="4"/>
  <c r="H45" i="4"/>
  <c r="G45" i="4"/>
  <c r="F45" i="4"/>
  <c r="E45" i="4"/>
  <c r="I44" i="4"/>
  <c r="H44" i="4"/>
  <c r="G44" i="4"/>
  <c r="F44" i="4"/>
  <c r="E44" i="4"/>
  <c r="I43" i="4"/>
  <c r="H43" i="4"/>
  <c r="G43" i="4"/>
  <c r="F43" i="4"/>
  <c r="E43" i="4"/>
  <c r="I42" i="4"/>
  <c r="H42" i="4"/>
  <c r="G42" i="4"/>
  <c r="F42" i="4"/>
  <c r="E42" i="4"/>
  <c r="I41" i="4"/>
  <c r="H41" i="4"/>
  <c r="G41" i="4"/>
  <c r="F41" i="4"/>
  <c r="E41" i="4"/>
  <c r="I40" i="4"/>
  <c r="H40" i="4"/>
  <c r="G40" i="4"/>
  <c r="F40" i="4"/>
  <c r="E40" i="4"/>
  <c r="I39" i="4"/>
  <c r="H39" i="4"/>
  <c r="G39" i="4"/>
  <c r="F39" i="4"/>
  <c r="E39" i="4"/>
  <c r="I38" i="4"/>
  <c r="H38" i="4"/>
  <c r="G38" i="4"/>
  <c r="F38" i="4"/>
  <c r="E38" i="4"/>
  <c r="I37" i="4"/>
  <c r="H37" i="4"/>
  <c r="G37" i="4"/>
  <c r="F37" i="4"/>
  <c r="E37" i="4"/>
  <c r="I36" i="4"/>
  <c r="H36" i="4"/>
  <c r="G36" i="4"/>
  <c r="F36" i="4"/>
  <c r="E36" i="4"/>
  <c r="I35" i="4"/>
  <c r="H35" i="4"/>
  <c r="G35" i="4"/>
  <c r="F35" i="4"/>
  <c r="E35" i="4"/>
  <c r="I34" i="4"/>
  <c r="H34" i="4"/>
  <c r="G34" i="4"/>
  <c r="F34" i="4"/>
  <c r="E34" i="4"/>
  <c r="I33" i="4"/>
  <c r="H33" i="4"/>
  <c r="G33" i="4"/>
  <c r="F33" i="4"/>
  <c r="E33" i="4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9" i="4"/>
  <c r="H29" i="4"/>
  <c r="G29" i="4"/>
  <c r="F29" i="4"/>
  <c r="E29" i="4"/>
  <c r="I28" i="4"/>
  <c r="H28" i="4"/>
  <c r="G28" i="4"/>
  <c r="F28" i="4"/>
  <c r="E28" i="4"/>
  <c r="I27" i="4"/>
  <c r="H27" i="4"/>
  <c r="G27" i="4"/>
  <c r="F27" i="4"/>
  <c r="E27" i="4"/>
  <c r="I26" i="4"/>
  <c r="H26" i="4"/>
  <c r="G26" i="4"/>
  <c r="F26" i="4"/>
  <c r="E26" i="4"/>
  <c r="I25" i="4"/>
  <c r="H25" i="4"/>
  <c r="G25" i="4"/>
  <c r="F25" i="4"/>
  <c r="E25" i="4"/>
  <c r="I24" i="4"/>
  <c r="H24" i="4"/>
  <c r="G24" i="4"/>
  <c r="F24" i="4"/>
  <c r="E24" i="4"/>
  <c r="I23" i="4"/>
  <c r="H23" i="4"/>
  <c r="G23" i="4"/>
  <c r="F23" i="4"/>
  <c r="E23" i="4"/>
  <c r="I22" i="4"/>
  <c r="H22" i="4"/>
  <c r="G22" i="4"/>
  <c r="F22" i="4"/>
  <c r="E22" i="4"/>
  <c r="I21" i="4"/>
  <c r="H21" i="4"/>
  <c r="G21" i="4"/>
  <c r="F21" i="4"/>
  <c r="E21" i="4"/>
  <c r="I20" i="4"/>
  <c r="H20" i="4"/>
  <c r="G20" i="4"/>
  <c r="F20" i="4"/>
  <c r="E20" i="4"/>
  <c r="I19" i="4"/>
  <c r="H19" i="4"/>
  <c r="G19" i="4"/>
  <c r="F19" i="4"/>
  <c r="E19" i="4"/>
  <c r="I18" i="4"/>
  <c r="H18" i="4"/>
  <c r="G18" i="4"/>
  <c r="F18" i="4"/>
  <c r="E18" i="4"/>
  <c r="I17" i="4"/>
  <c r="H17" i="4"/>
  <c r="G17" i="4"/>
  <c r="F17" i="4"/>
  <c r="E17" i="4"/>
  <c r="I16" i="4"/>
  <c r="H16" i="4"/>
  <c r="G16" i="4"/>
  <c r="F16" i="4"/>
  <c r="E16" i="4"/>
  <c r="I15" i="4"/>
  <c r="H15" i="4"/>
  <c r="G15" i="4"/>
  <c r="F15" i="4"/>
  <c r="E15" i="4"/>
  <c r="I14" i="4"/>
  <c r="H14" i="4"/>
  <c r="G14" i="4"/>
  <c r="F14" i="4"/>
  <c r="E14" i="4"/>
  <c r="I13" i="4"/>
  <c r="H13" i="4"/>
  <c r="G13" i="4"/>
  <c r="F13" i="4"/>
  <c r="E13" i="4"/>
  <c r="I12" i="4"/>
  <c r="H12" i="4"/>
  <c r="G12" i="4"/>
  <c r="F12" i="4"/>
  <c r="E12" i="4"/>
  <c r="I11" i="4"/>
  <c r="H11" i="4"/>
  <c r="G11" i="4"/>
  <c r="F11" i="4"/>
  <c r="E11" i="4"/>
  <c r="I10" i="4"/>
  <c r="H10" i="4"/>
  <c r="G10" i="4"/>
  <c r="F10" i="4"/>
  <c r="E10" i="4"/>
  <c r="I9" i="4"/>
  <c r="H9" i="4"/>
  <c r="G9" i="4"/>
  <c r="F9" i="4"/>
  <c r="E9" i="4"/>
  <c r="I8" i="4"/>
  <c r="I52" i="4" s="1"/>
  <c r="H8" i="4"/>
  <c r="G58" i="4" s="1"/>
  <c r="G8" i="4"/>
  <c r="G59" i="4" s="1"/>
  <c r="F8" i="4"/>
  <c r="G60" i="4" s="1"/>
  <c r="E8" i="4"/>
  <c r="G61" i="4" s="1"/>
  <c r="I51" i="3"/>
  <c r="H51" i="3"/>
  <c r="G51" i="3"/>
  <c r="F51" i="3"/>
  <c r="E51" i="3"/>
  <c r="I50" i="3"/>
  <c r="H50" i="3"/>
  <c r="G50" i="3"/>
  <c r="F50" i="3"/>
  <c r="E50" i="3"/>
  <c r="I49" i="3"/>
  <c r="H49" i="3"/>
  <c r="G49" i="3"/>
  <c r="F49" i="3"/>
  <c r="E49" i="3"/>
  <c r="I48" i="3"/>
  <c r="E48" i="3"/>
  <c r="I47" i="3"/>
  <c r="H47" i="3"/>
  <c r="G47" i="3"/>
  <c r="F47" i="3"/>
  <c r="E47" i="3"/>
  <c r="I46" i="3"/>
  <c r="H46" i="3"/>
  <c r="G46" i="3"/>
  <c r="F46" i="3"/>
  <c r="E46" i="3"/>
  <c r="I45" i="3"/>
  <c r="H45" i="3"/>
  <c r="G45" i="3"/>
  <c r="F45" i="3"/>
  <c r="E45" i="3"/>
  <c r="I44" i="3"/>
  <c r="H44" i="3"/>
  <c r="G44" i="3"/>
  <c r="F44" i="3"/>
  <c r="E44" i="3"/>
  <c r="I43" i="3"/>
  <c r="H43" i="3"/>
  <c r="G43" i="3"/>
  <c r="F43" i="3"/>
  <c r="E43" i="3"/>
  <c r="I42" i="3"/>
  <c r="H42" i="3"/>
  <c r="G42" i="3"/>
  <c r="F42" i="3"/>
  <c r="E42" i="3"/>
  <c r="I41" i="3"/>
  <c r="H41" i="3"/>
  <c r="G41" i="3"/>
  <c r="F41" i="3"/>
  <c r="E41" i="3"/>
  <c r="I40" i="3"/>
  <c r="H40" i="3"/>
  <c r="G40" i="3"/>
  <c r="F40" i="3"/>
  <c r="E40" i="3"/>
  <c r="I39" i="3"/>
  <c r="H39" i="3"/>
  <c r="G39" i="3"/>
  <c r="F39" i="3"/>
  <c r="E39" i="3"/>
  <c r="I38" i="3"/>
  <c r="H38" i="3"/>
  <c r="G38" i="3"/>
  <c r="F38" i="3"/>
  <c r="E38" i="3"/>
  <c r="I37" i="3"/>
  <c r="H37" i="3"/>
  <c r="G37" i="3"/>
  <c r="F37" i="3"/>
  <c r="E37" i="3"/>
  <c r="I36" i="3"/>
  <c r="H36" i="3"/>
  <c r="G36" i="3"/>
  <c r="F36" i="3"/>
  <c r="E36" i="3"/>
  <c r="I35" i="3"/>
  <c r="H35" i="3"/>
  <c r="G35" i="3"/>
  <c r="F35" i="3"/>
  <c r="E35" i="3"/>
  <c r="I34" i="3"/>
  <c r="H34" i="3"/>
  <c r="G34" i="3"/>
  <c r="F34" i="3"/>
  <c r="E34" i="3"/>
  <c r="I33" i="3"/>
  <c r="H33" i="3"/>
  <c r="G33" i="3"/>
  <c r="F33" i="3"/>
  <c r="E33" i="3"/>
  <c r="I32" i="3"/>
  <c r="H32" i="3"/>
  <c r="G32" i="3"/>
  <c r="F32" i="3"/>
  <c r="E32" i="3"/>
  <c r="I31" i="3"/>
  <c r="H31" i="3"/>
  <c r="G31" i="3"/>
  <c r="F31" i="3"/>
  <c r="E31" i="3"/>
  <c r="I30" i="3"/>
  <c r="H30" i="3"/>
  <c r="G30" i="3"/>
  <c r="F30" i="3"/>
  <c r="E30" i="3"/>
  <c r="I29" i="3"/>
  <c r="H29" i="3"/>
  <c r="G29" i="3"/>
  <c r="F29" i="3"/>
  <c r="E29" i="3"/>
  <c r="I28" i="3"/>
  <c r="H28" i="3"/>
  <c r="G28" i="3"/>
  <c r="F28" i="3"/>
  <c r="E28" i="3"/>
  <c r="I27" i="3"/>
  <c r="H27" i="3"/>
  <c r="G27" i="3"/>
  <c r="F27" i="3"/>
  <c r="E27" i="3"/>
  <c r="I26" i="3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  <c r="I20" i="3"/>
  <c r="H20" i="3"/>
  <c r="G20" i="3"/>
  <c r="F20" i="3"/>
  <c r="E20" i="3"/>
  <c r="I19" i="3"/>
  <c r="H19" i="3"/>
  <c r="G19" i="3"/>
  <c r="F19" i="3"/>
  <c r="E19" i="3"/>
  <c r="I18" i="3"/>
  <c r="H18" i="3"/>
  <c r="G18" i="3"/>
  <c r="F18" i="3"/>
  <c r="E18" i="3"/>
  <c r="I17" i="3"/>
  <c r="H17" i="3"/>
  <c r="G17" i="3"/>
  <c r="F17" i="3"/>
  <c r="E17" i="3"/>
  <c r="I16" i="3"/>
  <c r="H16" i="3"/>
  <c r="G16" i="3"/>
  <c r="F16" i="3"/>
  <c r="E16" i="3"/>
  <c r="I15" i="3"/>
  <c r="H15" i="3"/>
  <c r="G15" i="3"/>
  <c r="F15" i="3"/>
  <c r="E15" i="3"/>
  <c r="I14" i="3"/>
  <c r="H14" i="3"/>
  <c r="G14" i="3"/>
  <c r="F14" i="3"/>
  <c r="E14" i="3"/>
  <c r="I13" i="3"/>
  <c r="H13" i="3"/>
  <c r="G13" i="3"/>
  <c r="F13" i="3"/>
  <c r="E13" i="3"/>
  <c r="I12" i="3"/>
  <c r="H12" i="3"/>
  <c r="G12" i="3"/>
  <c r="F12" i="3"/>
  <c r="E12" i="3"/>
  <c r="I11" i="3"/>
  <c r="H11" i="3"/>
  <c r="G11" i="3"/>
  <c r="F11" i="3"/>
  <c r="E11" i="3"/>
  <c r="I10" i="3"/>
  <c r="H10" i="3"/>
  <c r="G10" i="3"/>
  <c r="F10" i="3"/>
  <c r="E10" i="3"/>
  <c r="I9" i="3"/>
  <c r="H9" i="3"/>
  <c r="G9" i="3"/>
  <c r="F9" i="3"/>
  <c r="E9" i="3"/>
  <c r="I8" i="3"/>
  <c r="H8" i="3"/>
  <c r="G8" i="3"/>
  <c r="F8" i="3"/>
  <c r="G61" i="3" s="1"/>
  <c r="E8" i="3"/>
  <c r="I51" i="2"/>
  <c r="H51" i="2"/>
  <c r="G51" i="2"/>
  <c r="F51" i="2"/>
  <c r="E51" i="2"/>
  <c r="I50" i="2"/>
  <c r="H50" i="2"/>
  <c r="G50" i="2"/>
  <c r="F50" i="2"/>
  <c r="E50" i="2"/>
  <c r="I49" i="2"/>
  <c r="H49" i="2"/>
  <c r="G49" i="2"/>
  <c r="F49" i="2"/>
  <c r="E49" i="2"/>
  <c r="I48" i="2"/>
  <c r="E48" i="2"/>
  <c r="I47" i="2"/>
  <c r="H47" i="2"/>
  <c r="G47" i="2"/>
  <c r="F47" i="2"/>
  <c r="E47" i="2"/>
  <c r="I46" i="2"/>
  <c r="H46" i="2"/>
  <c r="G46" i="2"/>
  <c r="F46" i="2"/>
  <c r="E46" i="2"/>
  <c r="I45" i="2"/>
  <c r="H45" i="2"/>
  <c r="G45" i="2"/>
  <c r="F45" i="2"/>
  <c r="E45" i="2"/>
  <c r="I44" i="2"/>
  <c r="H44" i="2"/>
  <c r="G44" i="2"/>
  <c r="F44" i="2"/>
  <c r="E44" i="2"/>
  <c r="I43" i="2"/>
  <c r="H43" i="2"/>
  <c r="G43" i="2"/>
  <c r="F43" i="2"/>
  <c r="E43" i="2"/>
  <c r="I42" i="2"/>
  <c r="H42" i="2"/>
  <c r="G42" i="2"/>
  <c r="F42" i="2"/>
  <c r="E42" i="2"/>
  <c r="I41" i="2"/>
  <c r="H41" i="2"/>
  <c r="G41" i="2"/>
  <c r="F41" i="2"/>
  <c r="E41" i="2"/>
  <c r="I40" i="2"/>
  <c r="H40" i="2"/>
  <c r="G40" i="2"/>
  <c r="F40" i="2"/>
  <c r="E40" i="2"/>
  <c r="I39" i="2"/>
  <c r="H39" i="2"/>
  <c r="G39" i="2"/>
  <c r="F39" i="2"/>
  <c r="E39" i="2"/>
  <c r="I38" i="2"/>
  <c r="H38" i="2"/>
  <c r="G38" i="2"/>
  <c r="F38" i="2"/>
  <c r="E38" i="2"/>
  <c r="I37" i="2"/>
  <c r="H37" i="2"/>
  <c r="G37" i="2"/>
  <c r="F37" i="2"/>
  <c r="E37" i="2"/>
  <c r="I36" i="2"/>
  <c r="H36" i="2"/>
  <c r="G36" i="2"/>
  <c r="F36" i="2"/>
  <c r="E36" i="2"/>
  <c r="I35" i="2"/>
  <c r="H35" i="2"/>
  <c r="G35" i="2"/>
  <c r="F35" i="2"/>
  <c r="E35" i="2"/>
  <c r="I34" i="2"/>
  <c r="H34" i="2"/>
  <c r="G34" i="2"/>
  <c r="F34" i="2"/>
  <c r="E34" i="2"/>
  <c r="I33" i="2"/>
  <c r="H33" i="2"/>
  <c r="G33" i="2"/>
  <c r="F33" i="2"/>
  <c r="E33" i="2"/>
  <c r="I32" i="2"/>
  <c r="H32" i="2"/>
  <c r="G32" i="2"/>
  <c r="F32" i="2"/>
  <c r="E32" i="2"/>
  <c r="I31" i="2"/>
  <c r="H31" i="2"/>
  <c r="G31" i="2"/>
  <c r="F31" i="2"/>
  <c r="E31" i="2"/>
  <c r="I30" i="2"/>
  <c r="H30" i="2"/>
  <c r="G30" i="2"/>
  <c r="F30" i="2"/>
  <c r="E30" i="2"/>
  <c r="I29" i="2"/>
  <c r="H29" i="2"/>
  <c r="G29" i="2"/>
  <c r="F29" i="2"/>
  <c r="E29" i="2"/>
  <c r="I28" i="2"/>
  <c r="H28" i="2"/>
  <c r="G28" i="2"/>
  <c r="F28" i="2"/>
  <c r="E28" i="2"/>
  <c r="I27" i="2"/>
  <c r="H27" i="2"/>
  <c r="G27" i="2"/>
  <c r="F27" i="2"/>
  <c r="E27" i="2"/>
  <c r="I26" i="2"/>
  <c r="H26" i="2"/>
  <c r="G26" i="2"/>
  <c r="F26" i="2"/>
  <c r="E26" i="2"/>
  <c r="I25" i="2"/>
  <c r="H25" i="2"/>
  <c r="G25" i="2"/>
  <c r="F25" i="2"/>
  <c r="E25" i="2"/>
  <c r="I24" i="2"/>
  <c r="H24" i="2"/>
  <c r="G24" i="2"/>
  <c r="F24" i="2"/>
  <c r="E24" i="2"/>
  <c r="I23" i="2"/>
  <c r="H23" i="2"/>
  <c r="G23" i="2"/>
  <c r="F23" i="2"/>
  <c r="E23" i="2"/>
  <c r="I22" i="2"/>
  <c r="H22" i="2"/>
  <c r="G22" i="2"/>
  <c r="F22" i="2"/>
  <c r="E22" i="2"/>
  <c r="I21" i="2"/>
  <c r="H21" i="2"/>
  <c r="G21" i="2"/>
  <c r="F21" i="2"/>
  <c r="E21" i="2"/>
  <c r="I20" i="2"/>
  <c r="H20" i="2"/>
  <c r="G20" i="2"/>
  <c r="F20" i="2"/>
  <c r="E20" i="2"/>
  <c r="I19" i="2"/>
  <c r="H19" i="2"/>
  <c r="G19" i="2"/>
  <c r="F19" i="2"/>
  <c r="E19" i="2"/>
  <c r="I18" i="2"/>
  <c r="H18" i="2"/>
  <c r="G18" i="2"/>
  <c r="F18" i="2"/>
  <c r="E18" i="2"/>
  <c r="I17" i="2"/>
  <c r="H17" i="2"/>
  <c r="G17" i="2"/>
  <c r="F17" i="2"/>
  <c r="E17" i="2"/>
  <c r="I16" i="2"/>
  <c r="H16" i="2"/>
  <c r="G16" i="2"/>
  <c r="F16" i="2"/>
  <c r="E16" i="2"/>
  <c r="I15" i="2"/>
  <c r="H15" i="2"/>
  <c r="G15" i="2"/>
  <c r="F15" i="2"/>
  <c r="E15" i="2"/>
  <c r="I14" i="2"/>
  <c r="H14" i="2"/>
  <c r="G14" i="2"/>
  <c r="F14" i="2"/>
  <c r="E14" i="2"/>
  <c r="I13" i="2"/>
  <c r="H13" i="2"/>
  <c r="G13" i="2"/>
  <c r="F13" i="2"/>
  <c r="E13" i="2"/>
  <c r="I12" i="2"/>
  <c r="H12" i="2"/>
  <c r="G12" i="2"/>
  <c r="F12" i="2"/>
  <c r="E12" i="2"/>
  <c r="I11" i="2"/>
  <c r="H11" i="2"/>
  <c r="G11" i="2"/>
  <c r="F11" i="2"/>
  <c r="E11" i="2"/>
  <c r="I10" i="2"/>
  <c r="H10" i="2"/>
  <c r="G10" i="2"/>
  <c r="F10" i="2"/>
  <c r="E10" i="2"/>
  <c r="I9" i="2"/>
  <c r="H9" i="2"/>
  <c r="G9" i="2"/>
  <c r="F9" i="2"/>
  <c r="E9" i="2"/>
  <c r="I8" i="2"/>
  <c r="I53" i="2" s="1"/>
  <c r="H8" i="2"/>
  <c r="G8" i="2"/>
  <c r="G60" i="2" s="1"/>
  <c r="F8" i="2"/>
  <c r="E8" i="2"/>
  <c r="G62" i="2" s="1"/>
  <c r="E48" i="1"/>
  <c r="E49" i="1"/>
  <c r="E50" i="1"/>
  <c r="E51" i="1"/>
  <c r="E52" i="1"/>
  <c r="G63" i="1"/>
  <c r="I48" i="1"/>
  <c r="I49" i="1"/>
  <c r="I50" i="1"/>
  <c r="I51" i="1"/>
  <c r="I52" i="1"/>
  <c r="G46" i="11" l="1"/>
  <c r="G45" i="11"/>
  <c r="G51" i="10"/>
  <c r="G50" i="10"/>
  <c r="G52" i="10"/>
  <c r="G53" i="10"/>
  <c r="I44" i="10"/>
  <c r="G49" i="9"/>
  <c r="G48" i="9"/>
  <c r="G47" i="9"/>
  <c r="G28" i="8"/>
  <c r="G27" i="8"/>
  <c r="G59" i="7"/>
  <c r="G59" i="6"/>
  <c r="G62" i="6"/>
  <c r="I53" i="6"/>
  <c r="G22" i="5"/>
  <c r="G21" i="5"/>
  <c r="G60" i="3"/>
  <c r="G59" i="3"/>
  <c r="G62" i="3"/>
  <c r="I53" i="3"/>
  <c r="G59" i="2"/>
  <c r="G61" i="2"/>
  <c r="I38" i="11"/>
  <c r="I43" i="10"/>
  <c r="I39" i="9"/>
  <c r="I19" i="8"/>
  <c r="I50" i="7"/>
  <c r="I52" i="6"/>
  <c r="I13" i="5"/>
  <c r="I51" i="4"/>
  <c r="I52" i="3"/>
  <c r="I52" i="2"/>
  <c r="E9" i="1"/>
  <c r="F9" i="1"/>
  <c r="G9" i="1"/>
  <c r="H9" i="1"/>
  <c r="I9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E24" i="1"/>
  <c r="F24" i="1"/>
  <c r="G24" i="1"/>
  <c r="H24" i="1"/>
  <c r="I24" i="1"/>
  <c r="E25" i="1"/>
  <c r="F25" i="1"/>
  <c r="G25" i="1"/>
  <c r="H25" i="1"/>
  <c r="I25" i="1"/>
  <c r="E26" i="1"/>
  <c r="F26" i="1"/>
  <c r="G26" i="1"/>
  <c r="H26" i="1"/>
  <c r="I26" i="1"/>
  <c r="E27" i="1"/>
  <c r="F27" i="1"/>
  <c r="G27" i="1"/>
  <c r="H27" i="1"/>
  <c r="I27" i="1"/>
  <c r="E28" i="1"/>
  <c r="F28" i="1"/>
  <c r="G28" i="1"/>
  <c r="H28" i="1"/>
  <c r="I28" i="1"/>
  <c r="E29" i="1"/>
  <c r="F29" i="1"/>
  <c r="G29" i="1"/>
  <c r="H29" i="1"/>
  <c r="I29" i="1"/>
  <c r="E30" i="1"/>
  <c r="F30" i="1"/>
  <c r="G30" i="1"/>
  <c r="H30" i="1"/>
  <c r="I30" i="1"/>
  <c r="E31" i="1"/>
  <c r="F31" i="1"/>
  <c r="G31" i="1"/>
  <c r="H31" i="1"/>
  <c r="I31" i="1"/>
  <c r="E32" i="1"/>
  <c r="F32" i="1"/>
  <c r="G32" i="1"/>
  <c r="H32" i="1"/>
  <c r="I32" i="1"/>
  <c r="E33" i="1"/>
  <c r="F33" i="1"/>
  <c r="G33" i="1"/>
  <c r="H33" i="1"/>
  <c r="I33" i="1"/>
  <c r="E34" i="1"/>
  <c r="F34" i="1"/>
  <c r="G34" i="1"/>
  <c r="H34" i="1"/>
  <c r="I34" i="1"/>
  <c r="E35" i="1"/>
  <c r="F35" i="1"/>
  <c r="G35" i="1"/>
  <c r="H35" i="1"/>
  <c r="I35" i="1"/>
  <c r="E36" i="1"/>
  <c r="F36" i="1"/>
  <c r="G36" i="1"/>
  <c r="H36" i="1"/>
  <c r="I36" i="1"/>
  <c r="E37" i="1"/>
  <c r="F37" i="1"/>
  <c r="G37" i="1"/>
  <c r="H37" i="1"/>
  <c r="I37" i="1"/>
  <c r="E38" i="1"/>
  <c r="F38" i="1"/>
  <c r="G38" i="1"/>
  <c r="H38" i="1"/>
  <c r="I38" i="1"/>
  <c r="E39" i="1"/>
  <c r="F39" i="1"/>
  <c r="G39" i="1"/>
  <c r="H39" i="1"/>
  <c r="I39" i="1"/>
  <c r="E40" i="1"/>
  <c r="F40" i="1"/>
  <c r="G40" i="1"/>
  <c r="H40" i="1"/>
  <c r="I40" i="1"/>
  <c r="E41" i="1"/>
  <c r="F41" i="1"/>
  <c r="G41" i="1"/>
  <c r="H41" i="1"/>
  <c r="I41" i="1"/>
  <c r="E42" i="1"/>
  <c r="F42" i="1"/>
  <c r="G42" i="1"/>
  <c r="H42" i="1"/>
  <c r="I42" i="1"/>
  <c r="E43" i="1"/>
  <c r="F43" i="1"/>
  <c r="G43" i="1"/>
  <c r="H43" i="1"/>
  <c r="I43" i="1"/>
  <c r="E44" i="1"/>
  <c r="F44" i="1"/>
  <c r="G44" i="1"/>
  <c r="H44" i="1"/>
  <c r="I44" i="1"/>
  <c r="E45" i="1"/>
  <c r="F45" i="1"/>
  <c r="G45" i="1"/>
  <c r="H45" i="1"/>
  <c r="I45" i="1"/>
  <c r="E46" i="1"/>
  <c r="F46" i="1"/>
  <c r="G46" i="1"/>
  <c r="H46" i="1"/>
  <c r="I46" i="1"/>
  <c r="E47" i="1"/>
  <c r="F47" i="1"/>
  <c r="G47" i="1"/>
  <c r="H47" i="1"/>
  <c r="I47" i="1"/>
  <c r="F49" i="1"/>
  <c r="G49" i="1"/>
  <c r="H49" i="1"/>
  <c r="F50" i="1"/>
  <c r="G50" i="1"/>
  <c r="H50" i="1"/>
  <c r="F51" i="1"/>
  <c r="G51" i="1"/>
  <c r="H51" i="1"/>
  <c r="F52" i="1"/>
  <c r="G52" i="1"/>
  <c r="H52" i="1"/>
  <c r="I8" i="1"/>
  <c r="H8" i="1"/>
  <c r="G8" i="1"/>
  <c r="F8" i="1"/>
  <c r="E8" i="1"/>
  <c r="G62" i="1" l="1"/>
  <c r="G61" i="1"/>
  <c r="G60" i="1"/>
  <c r="I54" i="1"/>
  <c r="I53" i="1"/>
</calcChain>
</file>

<file path=xl/sharedStrings.xml><?xml version="1.0" encoding="utf-8"?>
<sst xmlns="http://schemas.openxmlformats.org/spreadsheetml/2006/main" count="1109" uniqueCount="745">
  <si>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</si>
  <si>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</si>
  <si>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ชื่อตัว</t>
  </si>
  <si>
    <t>นามสกุล</t>
  </si>
  <si>
    <t>รวมคะแนน(๓๐)</t>
  </si>
  <si>
    <t>ผลประเมิน</t>
  </si>
  <si>
    <t>สรุป(ผ่าน/ไม่ผ่าน</t>
  </si>
  <si>
    <t>ไม่ผ่านเกณฑ์(๐-๑๔)</t>
  </si>
  <si>
    <t>ผ่าน</t>
  </si>
  <si>
    <t>พอใช้(๑๕-๒๐)</t>
  </si>
  <si>
    <t>ดี(๒๑-๒๕)</t>
  </si>
  <si>
    <t>ดีมาก(๒๖-๓๐)</t>
  </si>
  <si>
    <t>ไม่ผ่าน</t>
  </si>
  <si>
    <t>เกณฑ์การตัดสินได้ ๑๕ คะแนน ขึ้นไปถือว่าผ่าน</t>
  </si>
  <si>
    <t>เกณฑ์การตัดสินสินคุณภาพ</t>
  </si>
  <si>
    <t>คะแนน</t>
  </si>
  <si>
    <t>ระดับคุณภาพ</t>
  </si>
  <si>
    <t>จำนวนคน</t>
  </si>
  <si>
    <t>คะแนน ๒๖ - ๓๐</t>
  </si>
  <si>
    <t>ดีมาก</t>
  </si>
  <si>
    <t>คะแนน ๒๑ - ๒๕</t>
  </si>
  <si>
    <t>ดี</t>
  </si>
  <si>
    <t>คะแนน ๑๕ - ๒๐</t>
  </si>
  <si>
    <t>คะแนน ๐ - ๑๔</t>
  </si>
  <si>
    <t>นายธนพัฒน์</t>
  </si>
  <si>
    <t>นายธนวัฒน์</t>
  </si>
  <si>
    <t>นางสาวกมลชนก</t>
  </si>
  <si>
    <t>ไกรสิงห์</t>
  </si>
  <si>
    <t>นางสาวอภิชญา</t>
  </si>
  <si>
    <t>นายคณพศ</t>
  </si>
  <si>
    <t>ตะเภาพงษ์</t>
  </si>
  <si>
    <t>เจริญผล</t>
  </si>
  <si>
    <t>นางสาวชุติกาญจน์</t>
  </si>
  <si>
    <t>นางสาวบัณฑิตา</t>
  </si>
  <si>
    <t>บุญมี</t>
  </si>
  <si>
    <t>นางสาวนริศรา</t>
  </si>
  <si>
    <t>นางสาวศิริวรรณ</t>
  </si>
  <si>
    <t>นางสาวชลลดา</t>
  </si>
  <si>
    <t>นายทศพล</t>
  </si>
  <si>
    <t>นายสุรศักดิ์</t>
  </si>
  <si>
    <t>บุญชู</t>
  </si>
  <si>
    <t>นางสาวณัฐธยาน์</t>
  </si>
  <si>
    <t>นางสาวเปมิกา</t>
  </si>
  <si>
    <t>นางสาวปนัดดา</t>
  </si>
  <si>
    <t>จันทรา</t>
  </si>
  <si>
    <t>นางสาวณัฐพร</t>
  </si>
  <si>
    <t>นายณัฐพล</t>
  </si>
  <si>
    <t>กัตพงษ์</t>
  </si>
  <si>
    <t>นางสาวเสาวลักษณ์</t>
  </si>
  <si>
    <t>นายอภิรักษ์</t>
  </si>
  <si>
    <t>ชูศรี</t>
  </si>
  <si>
    <t>นางสาวชุติมา</t>
  </si>
  <si>
    <t>นายศุภกฤต</t>
  </si>
  <si>
    <t>นายภูมินทร์</t>
  </si>
  <si>
    <t>นางสาวธิดารัตน์</t>
  </si>
  <si>
    <t>นางสาวพรพิมล</t>
  </si>
  <si>
    <t>แพนลา</t>
  </si>
  <si>
    <t>นางสาวกันตพิชญ์</t>
  </si>
  <si>
    <t>นางสาวกนกวรรณ</t>
  </si>
  <si>
    <t>นางสาวกมลวรรณ</t>
  </si>
  <si>
    <t>นางสาวศิริพร</t>
  </si>
  <si>
    <t>นางสาวสุดารัตน์</t>
  </si>
  <si>
    <t>นายจิรศักดิ์</t>
  </si>
  <si>
    <t>นายณัฐวุฒิ</t>
  </si>
  <si>
    <t>นางสาวกฤติยา</t>
  </si>
  <si>
    <t>นางสาวณัฏฐธิดา</t>
  </si>
  <si>
    <t>เครือจันทร์</t>
  </si>
  <si>
    <t>ทองอ่อน</t>
  </si>
  <si>
    <t>นางสาวชมพูนุช</t>
  </si>
  <si>
    <t>นางสาวนภัสสร</t>
  </si>
  <si>
    <t>นางสาววรรณพร</t>
  </si>
  <si>
    <t>ธนปิตินันท์</t>
  </si>
  <si>
    <t>นายพงศธร</t>
  </si>
  <si>
    <t>ศรีผ่อง</t>
  </si>
  <si>
    <t>ชนประเสริฐ</t>
  </si>
  <si>
    <t>นายกฤษฎา</t>
  </si>
  <si>
    <t>ซื่อสัตย์</t>
  </si>
  <si>
    <t>นายรัชพล</t>
  </si>
  <si>
    <t>น้อยศรี</t>
  </si>
  <si>
    <t>นายนครินทร์</t>
  </si>
  <si>
    <t>บัวทอง</t>
  </si>
  <si>
    <t>นางสาวกัญญาณัฐ</t>
  </si>
  <si>
    <t>นางสาวจารุวรรณ</t>
  </si>
  <si>
    <t>นางสาวพิมพิศา</t>
  </si>
  <si>
    <t>นายอภิวัฒน์</t>
  </si>
  <si>
    <t>นายธนพล</t>
  </si>
  <si>
    <t>บัวเมือง</t>
  </si>
  <si>
    <t>นางสาวจุฑามาศ</t>
  </si>
  <si>
    <t>คนสันทัด</t>
  </si>
  <si>
    <t>แบบบันทึกผลการประเมินความสามารถด้านคุณลักษณะอยู่อย่างพอเพียง</t>
  </si>
  <si>
    <t>ตำแหน่ง  ………ครู………………….</t>
  </si>
  <si>
    <t xml:space="preserve">              ประเมิน วันที่     เดือน        พ.ศ. </t>
  </si>
  <si>
    <t>นายชาญวิทย์</t>
  </si>
  <si>
    <t>เพชรสุข</t>
  </si>
  <si>
    <t>นายคีรีรัฐ</t>
  </si>
  <si>
    <t>สุขโพธิ์</t>
  </si>
  <si>
    <t>นายพชรพล</t>
  </si>
  <si>
    <t>ผ่องแผ้ว</t>
  </si>
  <si>
    <t>นายณัฐพงศ์</t>
  </si>
  <si>
    <t>ศุภไทย</t>
  </si>
  <si>
    <t>นายชินกฤต</t>
  </si>
  <si>
    <t>เหมเพ็ชร</t>
  </si>
  <si>
    <t>นายศักดิ์พัฒน์</t>
  </si>
  <si>
    <t>บุตรเนียม</t>
  </si>
  <si>
    <t>นายปารเมศ</t>
  </si>
  <si>
    <t>ทิพย์สอน</t>
  </si>
  <si>
    <t>นายกษิติ</t>
  </si>
  <si>
    <t>เทพสุวรรณ</t>
  </si>
  <si>
    <t>นายธนภัทร์</t>
  </si>
  <si>
    <t>ไพศาลนิชากร</t>
  </si>
  <si>
    <t>นายภัทรพงค์</t>
  </si>
  <si>
    <t>ร่มแก้ว</t>
  </si>
  <si>
    <t>นายวิชิตพนธ์</t>
  </si>
  <si>
    <t>คำมา</t>
  </si>
  <si>
    <t>สีกุม</t>
  </si>
  <si>
    <t>นายสรวิชญ์</t>
  </si>
  <si>
    <t>ดงจันทร์</t>
  </si>
  <si>
    <t>นายองอาจ</t>
  </si>
  <si>
    <t>เเจ้งอินทร์</t>
  </si>
  <si>
    <t>นางสาวจิตตินี</t>
  </si>
  <si>
    <t>วันมะรักษา</t>
  </si>
  <si>
    <t>ปรีเปรม</t>
  </si>
  <si>
    <t>นางสาวชินันพร</t>
  </si>
  <si>
    <t>ขิริบุ</t>
  </si>
  <si>
    <t>นางสาวปวีณา</t>
  </si>
  <si>
    <t>บัวผาย</t>
  </si>
  <si>
    <t>นางสาวพัทรธิดา</t>
  </si>
  <si>
    <t>จุลวงษ์</t>
  </si>
  <si>
    <t>ปานแดง</t>
  </si>
  <si>
    <t>นางสาวอริณชญา</t>
  </si>
  <si>
    <t>เสมา</t>
  </si>
  <si>
    <t>นางสาวศิรชยา</t>
  </si>
  <si>
    <t>ศรีพุทโธ</t>
  </si>
  <si>
    <t>นางสาวณัฐิดา</t>
  </si>
  <si>
    <t>พุ่มสุข</t>
  </si>
  <si>
    <t>นางสาวนันทภัทร</t>
  </si>
  <si>
    <t>แซ่ลิ้ม</t>
  </si>
  <si>
    <t>นางสาวพัชรพร</t>
  </si>
  <si>
    <t>นางสาวศุภสุตา</t>
  </si>
  <si>
    <t>เวฬุวรรณ</t>
  </si>
  <si>
    <t>นางสาวสุธาสินี</t>
  </si>
  <si>
    <t>วงพาศกลาง</t>
  </si>
  <si>
    <t>นางสาวสุรภา</t>
  </si>
  <si>
    <t>คำตรี</t>
  </si>
  <si>
    <t>นางสาวปุณญนุช</t>
  </si>
  <si>
    <t>เครือวงษ์</t>
  </si>
  <si>
    <t>นางสาวรวีวรรณ</t>
  </si>
  <si>
    <t>ผ่องจิตร</t>
  </si>
  <si>
    <t>นางสาววรัญญา</t>
  </si>
  <si>
    <t>เอมสูงเนิน</t>
  </si>
  <si>
    <t>นางสาวประกายกานต์</t>
  </si>
  <si>
    <t>สิงหาร</t>
  </si>
  <si>
    <t>นางสาวปัณณวีร์</t>
  </si>
  <si>
    <t>ชำนาญ</t>
  </si>
  <si>
    <t>นางสาวกชกร</t>
  </si>
  <si>
    <t>สิงห์ลี</t>
  </si>
  <si>
    <t>เพียรแก่นแก้ว</t>
  </si>
  <si>
    <t>นางสาวจิราภา</t>
  </si>
  <si>
    <t>กองวิเศษ</t>
  </si>
  <si>
    <t>นางสาวชนัญชิดา</t>
  </si>
  <si>
    <t>พันธ์ธรรม</t>
  </si>
  <si>
    <t>นางสาวณริศรา</t>
  </si>
  <si>
    <t>ไชยวงษ์</t>
  </si>
  <si>
    <t>นางสาวณัชชา</t>
  </si>
  <si>
    <t>กัณฑสิทธิ์</t>
  </si>
  <si>
    <t>เคนฉลวย</t>
  </si>
  <si>
    <t>เทพศรี</t>
  </si>
  <si>
    <t>นางสาวนิตยา</t>
  </si>
  <si>
    <t>จ่าบุญ</t>
  </si>
  <si>
    <t>นางสาวพชรวรรณ</t>
  </si>
  <si>
    <t>ธรรมมะ</t>
  </si>
  <si>
    <t>นางสาวภคนันท์</t>
  </si>
  <si>
    <t>วงหมี</t>
  </si>
  <si>
    <t>นางสาวอธิชา</t>
  </si>
  <si>
    <t>จุ้ยสวัสดิ์</t>
  </si>
  <si>
    <t>นายกิติพงษ์</t>
  </si>
  <si>
    <t>ทองประสงค์</t>
  </si>
  <si>
    <t xml:space="preserve">นายภูมินทร์ </t>
  </si>
  <si>
    <t>พูลเพิ่ม</t>
  </si>
  <si>
    <t>นายวงศกร</t>
  </si>
  <si>
    <t>พรหมมา</t>
  </si>
  <si>
    <t>นายวิทวัส</t>
  </si>
  <si>
    <t>ชูจันอัด</t>
  </si>
  <si>
    <t>นายภูมิพัฒน์</t>
  </si>
  <si>
    <t>แก้วเล็ก</t>
  </si>
  <si>
    <t>นายจักรพรรดิ์</t>
  </si>
  <si>
    <t>โพธิ</t>
  </si>
  <si>
    <t>นายพงศ์พิพัฒน์</t>
  </si>
  <si>
    <t>วิสุวงศ์</t>
  </si>
  <si>
    <t>นายพัชรพล</t>
  </si>
  <si>
    <t>พัชรไพบูลย์</t>
  </si>
  <si>
    <t>นางสาววนิดา</t>
  </si>
  <si>
    <t>เชื้อวงษ์</t>
  </si>
  <si>
    <t>นางสาววรนุช</t>
  </si>
  <si>
    <t>หาญจ่า</t>
  </si>
  <si>
    <t>นางสาววัลยา</t>
  </si>
  <si>
    <t>ตันประเสริฐ</t>
  </si>
  <si>
    <t>นางสาวกนกพร</t>
  </si>
  <si>
    <t>ศิริมงคล</t>
  </si>
  <si>
    <t>นางสาวจิดาภา</t>
  </si>
  <si>
    <t>ใยสาลี</t>
  </si>
  <si>
    <t xml:space="preserve">นางสาวธนภรณ์ </t>
  </si>
  <si>
    <t>ปัญญาดี</t>
  </si>
  <si>
    <t>นางสาวนวพร</t>
  </si>
  <si>
    <t>โนนกงกาง</t>
  </si>
  <si>
    <t>นางสาวประภัสสร</t>
  </si>
  <si>
    <t>ทองศรี</t>
  </si>
  <si>
    <t>นางสาวสุธัญญา</t>
  </si>
  <si>
    <t>สง่างาม</t>
  </si>
  <si>
    <t>ศรีเขตต์</t>
  </si>
  <si>
    <t>นางสาววีรดา</t>
  </si>
  <si>
    <t>เม้งศิริ</t>
  </si>
  <si>
    <t>นางสาวศิริบูรณ์</t>
  </si>
  <si>
    <t>โตศิริวราพงศ์</t>
  </si>
  <si>
    <t>พุ่มพวง</t>
  </si>
  <si>
    <t>อ่อนน้อม</t>
  </si>
  <si>
    <t>นางสาวไพรินทร์</t>
  </si>
  <si>
    <t>เทพชนะ</t>
  </si>
  <si>
    <t>ชอบบุญ</t>
  </si>
  <si>
    <t>นางสาววันวิสา</t>
  </si>
  <si>
    <t>เฉยมีศักดิ์</t>
  </si>
  <si>
    <t>นางสาววิรัญชลี</t>
  </si>
  <si>
    <t>นางสาวอภิษฎา</t>
  </si>
  <si>
    <t>ประเสริฐสุข</t>
  </si>
  <si>
    <t>นางสาวนัชราภรณ์</t>
  </si>
  <si>
    <t>ชมภูนุช</t>
  </si>
  <si>
    <t>นางสาวกนกภรณ์</t>
  </si>
  <si>
    <t>รุจิธง</t>
  </si>
  <si>
    <t>นางสาวกฤตพร</t>
  </si>
  <si>
    <t>อินจันทร์</t>
  </si>
  <si>
    <t>ดินดำ</t>
  </si>
  <si>
    <t>เอื้อเฟื้อ</t>
  </si>
  <si>
    <r>
      <t>นางสาวจุฑารัตน์</t>
    </r>
    <r>
      <rPr>
        <sz val="14"/>
        <color rgb="FF000000"/>
        <rFont val="Arial"/>
        <family val="2"/>
      </rPr>
      <t>​</t>
    </r>
  </si>
  <si>
    <t>ดอนทอง</t>
  </si>
  <si>
    <t>นางสาวทิพย์ภาพรรณ</t>
  </si>
  <si>
    <t>ศรีผทัย</t>
  </si>
  <si>
    <t>บุญรักษา</t>
  </si>
  <si>
    <t>นางสาวปณิดา</t>
  </si>
  <si>
    <t>บุญเรือง</t>
  </si>
  <si>
    <t>นางสาวปวีณ์นุช</t>
  </si>
  <si>
    <t>คำประสพ</t>
  </si>
  <si>
    <t>นางสาวปานตะวัน</t>
  </si>
  <si>
    <t>ขุนวิชิต</t>
  </si>
  <si>
    <t>นางสาวพลอยพรรณ</t>
  </si>
  <si>
    <t>ลันวงษา</t>
  </si>
  <si>
    <t>นางสาวพลอยริน</t>
  </si>
  <si>
    <t>พยักษา</t>
  </si>
  <si>
    <t>นางสาวภคพร</t>
  </si>
  <si>
    <t>เสภา</t>
  </si>
  <si>
    <t>นางสาวอรนภา</t>
  </si>
  <si>
    <t>สิทธิบุญ</t>
  </si>
  <si>
    <t>นางสาวอัญชิสา</t>
  </si>
  <si>
    <t>โพธิ์เล็ก</t>
  </si>
  <si>
    <t>นายนรภัทรณ์</t>
  </si>
  <si>
    <t>นายวโรดม</t>
  </si>
  <si>
    <t>ตันวีระ</t>
  </si>
  <si>
    <t>นายชัยภัทร</t>
  </si>
  <si>
    <t>ชมภู</t>
  </si>
  <si>
    <t>อินทะ</t>
  </si>
  <si>
    <t xml:space="preserve">นายธนากร </t>
  </si>
  <si>
    <t>วงษ์สุวรรณ์</t>
  </si>
  <si>
    <t>นายบวรรัตน์</t>
  </si>
  <si>
    <t>สันทัด</t>
  </si>
  <si>
    <t>นายธนกฤต</t>
  </si>
  <si>
    <t>ทิมทอง</t>
  </si>
  <si>
    <t>นายมาธฎา</t>
  </si>
  <si>
    <t>เกตุแก้วมณี</t>
  </si>
  <si>
    <t>นายสุรบดินทร์</t>
  </si>
  <si>
    <t>อมรส่งเจริญ</t>
  </si>
  <si>
    <t>นายธิติวุฒิ</t>
  </si>
  <si>
    <t>นายกวินท์</t>
  </si>
  <si>
    <t>ฉ่ำเจริญ</t>
  </si>
  <si>
    <t>นายกิตติศักดิ์</t>
  </si>
  <si>
    <t>สีฟุยเดช</t>
  </si>
  <si>
    <t>นายคณิศร</t>
  </si>
  <si>
    <t>นายจิรภัทร</t>
  </si>
  <si>
    <t>สารโชติ</t>
  </si>
  <si>
    <t>นายชานนท์</t>
  </si>
  <si>
    <t>ยะระสิทธิ์</t>
  </si>
  <si>
    <t>เกจณะเวชช์</t>
  </si>
  <si>
    <t>นายบูรพา</t>
  </si>
  <si>
    <t>จันทร์กระจ่าง</t>
  </si>
  <si>
    <t>นายภูรินท์</t>
  </si>
  <si>
    <t>สีทา</t>
  </si>
  <si>
    <t>เพิ่มศิลป์</t>
  </si>
  <si>
    <t>นางสาวนัชญา</t>
  </si>
  <si>
    <t>ศรีภักดี</t>
  </si>
  <si>
    <t>นางสาวพนิดา</t>
  </si>
  <si>
    <t>จิตภักดิ</t>
  </si>
  <si>
    <t>นางสาวศิระประภา</t>
  </si>
  <si>
    <t>นางสาวจุธามุณี</t>
  </si>
  <si>
    <t>เดชสุภา</t>
  </si>
  <si>
    <t>นางสาวณัฏฐ์สินี</t>
  </si>
  <si>
    <t>กรีมั่นทอง</t>
  </si>
  <si>
    <t>นางสาวสุชานาถ</t>
  </si>
  <si>
    <t>ต่างแขวง</t>
  </si>
  <si>
    <t>นางสาวณกัญญา</t>
  </si>
  <si>
    <t>แก้วอุดทา</t>
  </si>
  <si>
    <t>วงศา</t>
  </si>
  <si>
    <t xml:space="preserve">นางสาวทักษกรณ์ </t>
  </si>
  <si>
    <t>แก้วกัลยา</t>
  </si>
  <si>
    <t>นางสาวนภาลัย</t>
  </si>
  <si>
    <t>มีเงิน</t>
  </si>
  <si>
    <t>นางสาวพรพรรณ</t>
  </si>
  <si>
    <t>ประฐมวงค์</t>
  </si>
  <si>
    <t>นางสาวสิดาพร</t>
  </si>
  <si>
    <t>แซ่ตั้ง</t>
  </si>
  <si>
    <t>นางสาวอภิษฏา</t>
  </si>
  <si>
    <t>ศิริเจริญ</t>
  </si>
  <si>
    <t>นางสาวอภิสรา</t>
  </si>
  <si>
    <t>ผ่องผิว</t>
  </si>
  <si>
    <t>นางสาวภัครพร</t>
  </si>
  <si>
    <t>สำราญจิตร์</t>
  </si>
  <si>
    <t>นางสาวนันทนัทธ์</t>
  </si>
  <si>
    <t>ทูคำมี</t>
  </si>
  <si>
    <t>โอเต็ง</t>
  </si>
  <si>
    <t>สุขสมัคร์</t>
  </si>
  <si>
    <t>นางสาวอินทิรา</t>
  </si>
  <si>
    <t>บุญเจริญ</t>
  </si>
  <si>
    <t>จรรยา</t>
  </si>
  <si>
    <t>หอมทอง</t>
  </si>
  <si>
    <t>นางสาวนัฐรุจา</t>
  </si>
  <si>
    <t>นารินนท์</t>
  </si>
  <si>
    <t>นางสาวปฐมาวดี</t>
  </si>
  <si>
    <t>รักสุด</t>
  </si>
  <si>
    <t>นางสาวศศิมา</t>
  </si>
  <si>
    <t>ขัมพารมณ์</t>
  </si>
  <si>
    <t>นายอดิศักดิ์</t>
  </si>
  <si>
    <t>มหาเมฆ</t>
  </si>
  <si>
    <t>นายจิรวัฒน์</t>
  </si>
  <si>
    <t>อู่แก้ว</t>
  </si>
  <si>
    <t>อินทรศักดิ์ดา</t>
  </si>
  <si>
    <t>วัฒนพฤกษชาติ</t>
  </si>
  <si>
    <t>นายอภิสิทธิ์</t>
  </si>
  <si>
    <t>เสนาพล</t>
  </si>
  <si>
    <r>
      <t>นายอภิสิทธิ</t>
    </r>
    <r>
      <rPr>
        <sz val="14"/>
        <color rgb="FF000000"/>
        <rFont val="Arial"/>
        <family val="2"/>
      </rPr>
      <t>​</t>
    </r>
  </si>
  <si>
    <t>สุระขัน</t>
  </si>
  <si>
    <t>นายก้องภพ</t>
  </si>
  <si>
    <t>พลอยแย้ม</t>
  </si>
  <si>
    <t>นายธนภณ</t>
  </si>
  <si>
    <t>พรเอราวัณ</t>
  </si>
  <si>
    <t>นางสาวสุภัสสร</t>
  </si>
  <si>
    <t>นางสาวชิรากร</t>
  </si>
  <si>
    <t>นางสาวฐิติวรดา</t>
  </si>
  <si>
    <t>จันทร์สมบูรณ์</t>
  </si>
  <si>
    <t>นางสาวณิชากร</t>
  </si>
  <si>
    <t>เรืองแสง</t>
  </si>
  <si>
    <t>นางสาวพัชราวดี</t>
  </si>
  <si>
    <t>บริกสุวรรณ</t>
  </si>
  <si>
    <t>นางสาวกณิษฐา</t>
  </si>
  <si>
    <t>ซื่อตรง</t>
  </si>
  <si>
    <t>นางสาวอมลวรรณ</t>
  </si>
  <si>
    <t>ชัยศรี</t>
  </si>
  <si>
    <t>นางสาวอริศษา</t>
  </si>
  <si>
    <t>กลิ่นหอม</t>
  </si>
  <si>
    <t>นางสาวกานต์ธิดา</t>
  </si>
  <si>
    <t>ฉลาดจิตร์</t>
  </si>
  <si>
    <t>นางสาวศศินิภา</t>
  </si>
  <si>
    <t>มาสลิ</t>
  </si>
  <si>
    <t>วันจีน</t>
  </si>
  <si>
    <t>นางสาวโกลัญญา</t>
  </si>
  <si>
    <t>ฤกษ์ดี</t>
  </si>
  <si>
    <t>นางสาวชลธิกานตร์</t>
  </si>
  <si>
    <t>กุลรอด</t>
  </si>
  <si>
    <t>นางสาวณัฐณิชา</t>
  </si>
  <si>
    <t>ขนอม</t>
  </si>
  <si>
    <t>นางสาวอัจฉรา</t>
  </si>
  <si>
    <t>บุตรเจริญ</t>
  </si>
  <si>
    <t>นางสาวภัทรมน</t>
  </si>
  <si>
    <t>ไพพอน</t>
  </si>
  <si>
    <t>นางสาวโยษิตา</t>
  </si>
  <si>
    <t>โพธิ์ศรี</t>
  </si>
  <si>
    <t>นางสาวศศิชา</t>
  </si>
  <si>
    <t>ศรีสุขา</t>
  </si>
  <si>
    <t>นางสาวสุชาวดี</t>
  </si>
  <si>
    <t>มณีรัตนาศักดิ์</t>
  </si>
  <si>
    <t>นางสาวเพ็ญพิชชา</t>
  </si>
  <si>
    <t>รุ่งแจ่มแจ้ง</t>
  </si>
  <si>
    <t>นางสาวเกศรา</t>
  </si>
  <si>
    <t>บัวศรี</t>
  </si>
  <si>
    <t>นางสาวจิตวารี</t>
  </si>
  <si>
    <t>ดาคำ</t>
  </si>
  <si>
    <t>นางสาวจีรนันท์</t>
  </si>
  <si>
    <t>ทองเล็ก</t>
  </si>
  <si>
    <t>นางสาวฐิตารีย์</t>
  </si>
  <si>
    <t>คำดวง</t>
  </si>
  <si>
    <t>หมื่นศรี</t>
  </si>
  <si>
    <t>นางสาวธีรดา</t>
  </si>
  <si>
    <t>อุ่นถิ่น</t>
  </si>
  <si>
    <t>นางสาวเนตรวี</t>
  </si>
  <si>
    <t>มีรส</t>
  </si>
  <si>
    <t>นางสาวมารศรี</t>
  </si>
  <si>
    <t>นางสาวมิลลดา</t>
  </si>
  <si>
    <t>ปรุงนิยม</t>
  </si>
  <si>
    <t>นางสาววรัดดา</t>
  </si>
  <si>
    <t>สังข์เงิน</t>
  </si>
  <si>
    <t>นางสาวศุภรัตน์</t>
  </si>
  <si>
    <t>ภิญโญ</t>
  </si>
  <si>
    <t>นางสาวอภิกขณา</t>
  </si>
  <si>
    <t>เมืองงิ้วราย</t>
  </si>
  <si>
    <t>นายวสุธา</t>
  </si>
  <si>
    <t>นาแสวง</t>
  </si>
  <si>
    <t>นายเมฆภัทร</t>
  </si>
  <si>
    <t>อยู่สมศรี</t>
  </si>
  <si>
    <t>นางสาวชลิดา</t>
  </si>
  <si>
    <t>นราธนะโชติ</t>
  </si>
  <si>
    <t>นางสาววิรินทิพย์</t>
  </si>
  <si>
    <t>กองจันดา</t>
  </si>
  <si>
    <t>นายจิรายุทธ</t>
  </si>
  <si>
    <t>พรหมบุตร</t>
  </si>
  <si>
    <t>นายรัฐภูมิ</t>
  </si>
  <si>
    <t>เหล่าอุ่นอ่อน</t>
  </si>
  <si>
    <t>นายเดชาวัต</t>
  </si>
  <si>
    <t>สีหราช</t>
  </si>
  <si>
    <t xml:space="preserve">นายธนภูมิ </t>
  </si>
  <si>
    <t>สายหยุด</t>
  </si>
  <si>
    <t>นายฐนกร</t>
  </si>
  <si>
    <t>เยือกเย็น</t>
  </si>
  <si>
    <t>นายวีระเทพ</t>
  </si>
  <si>
    <t>ราชอินทร์ตา</t>
  </si>
  <si>
    <t>นายชัยวัฒน์</t>
  </si>
  <si>
    <t>เพิ่มฤทธิ์</t>
  </si>
  <si>
    <t>นายนภดล</t>
  </si>
  <si>
    <t>จิตต์จำลอง</t>
  </si>
  <si>
    <t>นายกิตติธัญ</t>
  </si>
  <si>
    <t>เขตร์อรัญ</t>
  </si>
  <si>
    <t>นายคริสต์จักร</t>
  </si>
  <si>
    <t>นายธีรณัฐ</t>
  </si>
  <si>
    <t>ใจหาญ</t>
  </si>
  <si>
    <t>กรีบาง</t>
  </si>
  <si>
    <t>นายรังสิมันตุ์</t>
  </si>
  <si>
    <t>ตันเจริญ</t>
  </si>
  <si>
    <t>นายอภิพล</t>
  </si>
  <si>
    <t>ตรีนิตย์</t>
  </si>
  <si>
    <t>นางสาวญาณิกา</t>
  </si>
  <si>
    <t>เครืออนันต์</t>
  </si>
  <si>
    <t>นางสาวณัฐญาดา</t>
  </si>
  <si>
    <t>กุลรัตน์</t>
  </si>
  <si>
    <t>นางสาวบุษยมาศ</t>
  </si>
  <si>
    <t>ปิ่นทอง</t>
  </si>
  <si>
    <t>นางสาวภารดี</t>
  </si>
  <si>
    <t>กลิ่นพิพัฒน์</t>
  </si>
  <si>
    <t>นางสาวธมนวรรณ</t>
  </si>
  <si>
    <t>ราชสาลี</t>
  </si>
  <si>
    <t>ภู่พงษ์</t>
  </si>
  <si>
    <t>นางสาวศศิธร</t>
  </si>
  <si>
    <t>นางสาวสุกัญญา</t>
  </si>
  <si>
    <t>วิจิตร</t>
  </si>
  <si>
    <t xml:space="preserve">นางสาวกลิ่นสุคนธ์ </t>
  </si>
  <si>
    <t>สมบูรณ์</t>
  </si>
  <si>
    <t>นางสาวอัญชลีกร</t>
  </si>
  <si>
    <t>พยายาม</t>
  </si>
  <si>
    <t>เพ็ชร์สังหาร</t>
  </si>
  <si>
    <t>นางสาวกัญญาวีร์</t>
  </si>
  <si>
    <t>รักษาพล</t>
  </si>
  <si>
    <t>นางสาวปิยะฉัตร</t>
  </si>
  <si>
    <t>สืบสวาย</t>
  </si>
  <si>
    <t>นางสาวปิยะธิดา</t>
  </si>
  <si>
    <t>ถูกจิตต์</t>
  </si>
  <si>
    <t>นางสาวพลาพร</t>
  </si>
  <si>
    <t>คงศรี</t>
  </si>
  <si>
    <t>นางสาวชนากานต์</t>
  </si>
  <si>
    <t>นางสาววรรณภา</t>
  </si>
  <si>
    <t>อินทนัน</t>
  </si>
  <si>
    <t>แสงสี</t>
  </si>
  <si>
    <t xml:space="preserve">นางสาววรหทัย </t>
  </si>
  <si>
    <t>ชัยสมบูรณ์</t>
  </si>
  <si>
    <t>นางสาวปฏิมาภรณ์</t>
  </si>
  <si>
    <t>ศุขสุนทร</t>
  </si>
  <si>
    <t>นางสาวชยาภรณ์</t>
  </si>
  <si>
    <t>ชิงชัย</t>
  </si>
  <si>
    <t>นางสาวชลิตา</t>
  </si>
  <si>
    <t>นางสาวณญาดา</t>
  </si>
  <si>
    <t>ปูพบุญ</t>
  </si>
  <si>
    <t>ขาวทั่ว</t>
  </si>
  <si>
    <t>นางสาวปวริศา</t>
  </si>
  <si>
    <t>สุขคำ</t>
  </si>
  <si>
    <t>นางสาวสุธิษา</t>
  </si>
  <si>
    <t>พิมเสน</t>
  </si>
  <si>
    <t>นางสาวสุนฑริยา</t>
  </si>
  <si>
    <r>
      <t>ศรีสม</t>
    </r>
    <r>
      <rPr>
        <sz val="14"/>
        <color rgb="FF000000"/>
        <rFont val="Arial"/>
        <family val="2"/>
      </rPr>
      <t>​</t>
    </r>
    <r>
      <rPr>
        <sz val="14"/>
        <color rgb="FF000000"/>
        <rFont val="TH SarabunPSK"/>
        <family val="2"/>
      </rPr>
      <t>ศักดิ์</t>
    </r>
    <r>
      <rPr>
        <sz val="14"/>
        <color rgb="FF000000"/>
        <rFont val="Arial"/>
        <family val="2"/>
      </rPr>
      <t>​</t>
    </r>
  </si>
  <si>
    <t>ทวีสุข</t>
  </si>
  <si>
    <t>นางสาวอภิชญันต์</t>
  </si>
  <si>
    <t>อินสวรรค์</t>
  </si>
  <si>
    <t>นายธนศักดิ์</t>
  </si>
  <si>
    <t>ดำดี</t>
  </si>
  <si>
    <t xml:space="preserve">นายพิชัยยุทธ </t>
  </si>
  <si>
    <t>แม่นปืน</t>
  </si>
  <si>
    <t>นายพิพัฒน์</t>
  </si>
  <si>
    <t>แพงดี</t>
  </si>
  <si>
    <t>นายโยธารัก</t>
  </si>
  <si>
    <t>ศรีสมบูรณ์</t>
  </si>
  <si>
    <t>นายก้องเกียรติ</t>
  </si>
  <si>
    <t>นายปิยะพน</t>
  </si>
  <si>
    <t>คชเวช</t>
  </si>
  <si>
    <t>ใยบัวขาว</t>
  </si>
  <si>
    <t>อธิษฐานธรรม</t>
  </si>
  <si>
    <t>นายธัชชาย</t>
  </si>
  <si>
    <t>พุทธพูลตระกูล</t>
  </si>
  <si>
    <t>นายสรศักดิ์</t>
  </si>
  <si>
    <t>ยะสาวงษ์</t>
  </si>
  <si>
    <t>นายสิทธิศักดิ์</t>
  </si>
  <si>
    <t>จันทร์สละ</t>
  </si>
  <si>
    <t>นางสาวเจตนิพิฐ</t>
  </si>
  <si>
    <t>คำดี</t>
  </si>
  <si>
    <t>นางสาวอนรรฆวี</t>
  </si>
  <si>
    <t>นุตศิริ</t>
  </si>
  <si>
    <t>นางสาวปิ่นฉัตร</t>
  </si>
  <si>
    <t>บุญชด</t>
  </si>
  <si>
    <t>นางสาววณชยา</t>
  </si>
  <si>
    <t>ทองตากร</t>
  </si>
  <si>
    <t>นางสาวธัญญารัตน์</t>
  </si>
  <si>
    <t>พวงชะอุ่ม</t>
  </si>
  <si>
    <t>นางสาวศิรประภา</t>
  </si>
  <si>
    <t>เสาวดี</t>
  </si>
  <si>
    <t>อำไพโชติ</t>
  </si>
  <si>
    <t>นางสาวสุภิญญา</t>
  </si>
  <si>
    <t>มีแสง</t>
  </si>
  <si>
    <t xml:space="preserve">นางสาวศิริพรวดี </t>
  </si>
  <si>
    <t>นางสาวกาญจน์ติมา</t>
  </si>
  <si>
    <t>ศรีพัฒโนทัย</t>
  </si>
  <si>
    <t>นางสาวเกศริน</t>
  </si>
  <si>
    <t>พิมพวง</t>
  </si>
  <si>
    <t>นางสาวจตุพร</t>
  </si>
  <si>
    <t>ชินสมบูรณ์</t>
  </si>
  <si>
    <t>นางสาวจิรัฐิพร</t>
  </si>
  <si>
    <t>อุดมทรัพย์</t>
  </si>
  <si>
    <t>กันเเพงศรี</t>
  </si>
  <si>
    <t>นางสาวชณัญญา</t>
  </si>
  <si>
    <t>อินทรวิเชียร</t>
  </si>
  <si>
    <t>คิดการ</t>
  </si>
  <si>
    <t>บุญธรรมเจริญ</t>
  </si>
  <si>
    <t>นางสาวฐานะดี</t>
  </si>
  <si>
    <t>สาโท</t>
  </si>
  <si>
    <t>บัวจันทร์</t>
  </si>
  <si>
    <t>นางสาวณัฐรินีย์</t>
  </si>
  <si>
    <t>นามวิเศษ</t>
  </si>
  <si>
    <t>นางสาวดวัลรัตน์</t>
  </si>
  <si>
    <t>คำพันน้อย</t>
  </si>
  <si>
    <t>บ้านยาง</t>
  </si>
  <si>
    <t>นางสาวรสกร</t>
  </si>
  <si>
    <t>ลือคำงาม</t>
  </si>
  <si>
    <t>ยะหัตตะ</t>
  </si>
  <si>
    <t>นางสาวสาวิตรี</t>
  </si>
  <si>
    <t>เกียรติวนิชสกุล</t>
  </si>
  <si>
    <t>นางสาวสิริลักษณ์</t>
  </si>
  <si>
    <t>ดีทั่ว</t>
  </si>
  <si>
    <t>นางสาวอภัสสรา</t>
  </si>
  <si>
    <t>แซ่ฉั่ว</t>
  </si>
  <si>
    <t>จันทร์ขำ</t>
  </si>
  <si>
    <t>นางสาวอารียา</t>
  </si>
  <si>
    <t>ชาติพิศาล</t>
  </si>
  <si>
    <t>นางสาวพรนิตย์ตา</t>
  </si>
  <si>
    <t>ธนาทรัพย์พูนทวี</t>
  </si>
  <si>
    <t>นายกฤตนัย</t>
  </si>
  <si>
    <t>แว่นระเว</t>
  </si>
  <si>
    <t>นายไชยสิทธิ์</t>
  </si>
  <si>
    <t>สาป้อง</t>
  </si>
  <si>
    <r>
      <t>นายณัฐ</t>
    </r>
    <r>
      <rPr>
        <sz val="14"/>
        <color rgb="FF000000"/>
        <rFont val="Arial"/>
        <family val="2"/>
      </rPr>
      <t>​</t>
    </r>
    <r>
      <rPr>
        <sz val="14"/>
        <color rgb="FF000000"/>
        <rFont val="TH SarabunPSK"/>
        <family val="2"/>
      </rPr>
      <t>ภูมิ</t>
    </r>
    <r>
      <rPr>
        <sz val="14"/>
        <color rgb="FF000000"/>
        <rFont val="Arial"/>
        <family val="2"/>
      </rPr>
      <t>​</t>
    </r>
  </si>
  <si>
    <r>
      <t>จึง</t>
    </r>
    <r>
      <rPr>
        <sz val="14"/>
        <color rgb="FF000000"/>
        <rFont val="Arial"/>
        <family val="2"/>
      </rPr>
      <t>​</t>
    </r>
    <r>
      <rPr>
        <sz val="14"/>
        <color rgb="FF000000"/>
        <rFont val="TH SarabunPSK"/>
        <family val="2"/>
      </rPr>
      <t>ประไพ</t>
    </r>
    <r>
      <rPr>
        <sz val="14"/>
        <color rgb="FF000000"/>
        <rFont val="Arial"/>
        <family val="2"/>
      </rPr>
      <t>​</t>
    </r>
  </si>
  <si>
    <t>นายรัชพงษ์</t>
  </si>
  <si>
    <t>สุวอ</t>
  </si>
  <si>
    <t>ขุนอินทร์</t>
  </si>
  <si>
    <t>นายสุทธิภัทร</t>
  </si>
  <si>
    <t>นางสาวพิชชาภา</t>
  </si>
  <si>
    <t>แย้มกลิ่น</t>
  </si>
  <si>
    <t>นางสาวกมลเนตร</t>
  </si>
  <si>
    <t>บุญชิต</t>
  </si>
  <si>
    <t>นางสาวทอใหมทอง</t>
  </si>
  <si>
    <t>พาเที่ยง</t>
  </si>
  <si>
    <t>นางสาวพรนิภา</t>
  </si>
  <si>
    <t>ศิริรินโท</t>
  </si>
  <si>
    <t>นางสาวสุภาพร</t>
  </si>
  <si>
    <t>อยู่เกษม</t>
  </si>
  <si>
    <t>นายธีรภัทร์</t>
  </si>
  <si>
    <t>จินจู</t>
  </si>
  <si>
    <t>ดาราย</t>
  </si>
  <si>
    <t>นายธนภัทร</t>
  </si>
  <si>
    <t>ดาลบิดา</t>
  </si>
  <si>
    <t>นายธเนศพล</t>
  </si>
  <si>
    <t>สืบวงค์</t>
  </si>
  <si>
    <t>คชรินทร์</t>
  </si>
  <si>
    <t>นายปณิธาน</t>
  </si>
  <si>
    <t>สายัณห์</t>
  </si>
  <si>
    <t>แสนสุข</t>
  </si>
  <si>
    <t>นายจิระพงศ์</t>
  </si>
  <si>
    <t>เเสนสุข</t>
  </si>
  <si>
    <t>นายธนาธิป</t>
  </si>
  <si>
    <t>โทนนุ่ม</t>
  </si>
  <si>
    <t>นายพรศักดิ์</t>
  </si>
  <si>
    <t>สถิตย์</t>
  </si>
  <si>
    <t>นายพิพัฒพงษ์</t>
  </si>
  <si>
    <t>นรินทร์วงษ์</t>
  </si>
  <si>
    <t>นายพิสันต์</t>
  </si>
  <si>
    <t>มนประเสริฐ</t>
  </si>
  <si>
    <t>นายสุทัศน์</t>
  </si>
  <si>
    <t>บัวคำ</t>
  </si>
  <si>
    <t>นายสหรัช</t>
  </si>
  <si>
    <t>ตงฉิน</t>
  </si>
  <si>
    <t>นางสาวจุฑานุช</t>
  </si>
  <si>
    <t>อุดด้วง</t>
  </si>
  <si>
    <t>นางสาวจุฬาลักษณ์</t>
  </si>
  <si>
    <t>สิงห์สำราญ</t>
  </si>
  <si>
    <t>นางสาวภัทรนันท์</t>
  </si>
  <si>
    <t>ดวงตาล</t>
  </si>
  <si>
    <t>นางสาวรุ่งนภา</t>
  </si>
  <si>
    <t>ศรีบุรมย์</t>
  </si>
  <si>
    <t>จินดาภู</t>
  </si>
  <si>
    <t>นางสาวนัทธนันท์</t>
  </si>
  <si>
    <t>นางสาวภูริชญา</t>
  </si>
  <si>
    <t>นางสาวสุชาดา</t>
  </si>
  <si>
    <t>พลเยี่ยม</t>
  </si>
  <si>
    <t>แย้มปะกาแดง</t>
  </si>
  <si>
    <t>นางสาวรพีภรณ์</t>
  </si>
  <si>
    <t>นางสาวอรภัทรา</t>
  </si>
  <si>
    <t>นาสมภักดิ์</t>
  </si>
  <si>
    <t>พลังสุข</t>
  </si>
  <si>
    <t>นางสาวไอลดา</t>
  </si>
  <si>
    <t>วงษ์เชื้อ</t>
  </si>
  <si>
    <t>นางสาวนันทัชพร</t>
  </si>
  <si>
    <t>คูณสุข</t>
  </si>
  <si>
    <t>นางสาวธัญธร</t>
  </si>
  <si>
    <t>ยิ่งประเสริฐ</t>
  </si>
  <si>
    <t>นางสาวบุษกร</t>
  </si>
  <si>
    <t>พินิจผล</t>
  </si>
  <si>
    <t>นายทินภัทร</t>
  </si>
  <si>
    <t>บุญขวัญ</t>
  </si>
  <si>
    <t>นายมงคลกร</t>
  </si>
  <si>
    <t>ชาวเวียง</t>
  </si>
  <si>
    <t>นายเพทาย</t>
  </si>
  <si>
    <t>อรุณลึก</t>
  </si>
  <si>
    <t>สีประนาด</t>
  </si>
  <si>
    <t>นายคมสัน</t>
  </si>
  <si>
    <t>งามเจริญ</t>
  </si>
  <si>
    <t>นายศิวกร</t>
  </si>
  <si>
    <t>แสงตา</t>
  </si>
  <si>
    <t>นายกิตติธัช</t>
  </si>
  <si>
    <t>ขอมดำดิน</t>
  </si>
  <si>
    <t>นายนนทพัทธ์</t>
  </si>
  <si>
    <t>บุณยะประภา</t>
  </si>
  <si>
    <t>แสงส่ง</t>
  </si>
  <si>
    <t>นายภูชนะ</t>
  </si>
  <si>
    <t>สมสมัย</t>
  </si>
  <si>
    <t>นายสุวิจักขณ์</t>
  </si>
  <si>
    <t>แสงใส</t>
  </si>
  <si>
    <t>ทึมจันทึก</t>
  </si>
  <si>
    <t>นายณัฐกร</t>
  </si>
  <si>
    <t>สิริสถิตย์</t>
  </si>
  <si>
    <t>นายพิสุทธิพงษ์</t>
  </si>
  <si>
    <t>วงษ์คำหาญ</t>
  </si>
  <si>
    <t>รัตทอง</t>
  </si>
  <si>
    <t>แผ่นผา</t>
  </si>
  <si>
    <t>นายประเวศน์</t>
  </si>
  <si>
    <t>ม่วงประโคน</t>
  </si>
  <si>
    <t>อู่ทอง</t>
  </si>
  <si>
    <t>นายฉัตรมงคล</t>
  </si>
  <si>
    <t>เจริญสุข</t>
  </si>
  <si>
    <t>นายณัฐปคัลภ์</t>
  </si>
  <si>
    <t>คำไทย</t>
  </si>
  <si>
    <t>นายพนมกร</t>
  </si>
  <si>
    <t>จันทร</t>
  </si>
  <si>
    <t>นายพีระพล</t>
  </si>
  <si>
    <t>เทพอินทร์</t>
  </si>
  <si>
    <r>
      <t>นายภูษิต</t>
    </r>
    <r>
      <rPr>
        <sz val="14"/>
        <color rgb="FF000000"/>
        <rFont val="Arial"/>
        <family val="2"/>
      </rPr>
      <t>​</t>
    </r>
  </si>
  <si>
    <r>
      <t>ศรีมงคล</t>
    </r>
    <r>
      <rPr>
        <sz val="14"/>
        <color rgb="FF000000"/>
        <rFont val="Arial"/>
        <family val="2"/>
      </rPr>
      <t>​</t>
    </r>
  </si>
  <si>
    <t>นายวรฤทธิ์</t>
  </si>
  <si>
    <t>พุทธรักษา</t>
  </si>
  <si>
    <t>นายอัครชาติ</t>
  </si>
  <si>
    <t>ตุ้มคำศิริ</t>
  </si>
  <si>
    <t>นายจักรพล</t>
  </si>
  <si>
    <t>นายนฤเบศร</t>
  </si>
  <si>
    <t>โพธิประเสริฐ</t>
  </si>
  <si>
    <t>นายพีรวัส</t>
  </si>
  <si>
    <t>นายวงศธร</t>
  </si>
  <si>
    <t>ณ บางช้าง</t>
  </si>
  <si>
    <t>นายภูวดล</t>
  </si>
  <si>
    <t>อร่าม</t>
  </si>
  <si>
    <t>นายอนุเทพ</t>
  </si>
  <si>
    <t>บัวจูม</t>
  </si>
  <si>
    <t>นางสาวเจนจิรา</t>
  </si>
  <si>
    <t>นาคนาคา</t>
  </si>
  <si>
    <t>นางสาวศุวรรณา</t>
  </si>
  <si>
    <t>โอสถานนท์</t>
  </si>
  <si>
    <t>นางสาวนพมาศ</t>
  </si>
  <si>
    <t>ปิจจะโร</t>
  </si>
  <si>
    <t>นายฐานุวัชร์</t>
  </si>
  <si>
    <t>เธียรสุขะธิติ</t>
  </si>
  <si>
    <t>นายสหวุฒิ</t>
  </si>
  <si>
    <t>หอมจันทร์</t>
  </si>
  <si>
    <t>นายกษิดิ์เดช</t>
  </si>
  <si>
    <t>มินสวัสดิ์</t>
  </si>
  <si>
    <t>นายภีรภัชร</t>
  </si>
  <si>
    <t>นายอนุพงศ์</t>
  </si>
  <si>
    <t>แดงผา</t>
  </si>
  <si>
    <t>นายบุรินทร์</t>
  </si>
  <si>
    <t>จิรัฏฐิติกาล</t>
  </si>
  <si>
    <t>นายคฑาวุธ</t>
  </si>
  <si>
    <t>วงษ์ศรี</t>
  </si>
  <si>
    <t>นายชัยสิทธิ์</t>
  </si>
  <si>
    <t>เพียโคตร์</t>
  </si>
  <si>
    <t>นายวรันธร</t>
  </si>
  <si>
    <t>รอดเมือง</t>
  </si>
  <si>
    <t>นางสาวขวัญข้าว</t>
  </si>
  <si>
    <t>ดุงสูงเนิน</t>
  </si>
  <si>
    <t>ยืนสุข</t>
  </si>
  <si>
    <t>ศรีเมือง</t>
  </si>
  <si>
    <t>นางสาวธัญชนก</t>
  </si>
  <si>
    <t>แนนสินธิ์</t>
  </si>
  <si>
    <t>ชนะภัย</t>
  </si>
  <si>
    <t>นางสาวธัญญาภรณ์</t>
  </si>
  <si>
    <t>พรหมอำนวยโชค</t>
  </si>
  <si>
    <t>นางสาวธัญญามาส</t>
  </si>
  <si>
    <t>สมบูรณ์ศักดิ์</t>
  </si>
  <si>
    <t>นางสาวสิริปรียา</t>
  </si>
  <si>
    <t>ยศดำรงกุล</t>
  </si>
  <si>
    <t>ดุษดี</t>
  </si>
  <si>
    <t>สุขช่วย</t>
  </si>
  <si>
    <t>นางสาวอลิษา</t>
  </si>
  <si>
    <t>บรรดิษรัมย์</t>
  </si>
  <si>
    <t>นางสาวปณิตตา</t>
  </si>
  <si>
    <t>บุญอนันต์</t>
  </si>
  <si>
    <t>หวานอารมย์</t>
  </si>
  <si>
    <t>นางสาวณัชชานันท์</t>
  </si>
  <si>
    <t>ภูมิโคกรักษ์</t>
  </si>
  <si>
    <t>นางสาวณัฐฐินันท์</t>
  </si>
  <si>
    <t>ประวาศวิล</t>
  </si>
  <si>
    <t>นางสาววรรณษา</t>
  </si>
  <si>
    <t>ประกอบทรัพย์</t>
  </si>
  <si>
    <t>นางสาววราพร</t>
  </si>
  <si>
    <t>ศรเพชร</t>
  </si>
  <si>
    <t>นางสาววิภาวี</t>
  </si>
  <si>
    <t>ขันทอง</t>
  </si>
  <si>
    <t>ลงชื่อ…………....ผู้ประเมิน</t>
  </si>
  <si>
    <t>(…………..…)</t>
  </si>
  <si>
    <t>ชั้นมัธยมศึกษาปีที่ 4/11</t>
  </si>
  <si>
    <t>ชั้นมัธยมศึกษาปีที่ 4/10</t>
  </si>
  <si>
    <t>ชั้นมัธยมศึกษาปีที่ 4/9</t>
  </si>
  <si>
    <t>ชั้นมัธยมศึกษาปีที่ 4/8</t>
  </si>
  <si>
    <t>ชั้นมัธยมศึกษาปีที่ 4/7</t>
  </si>
  <si>
    <t>ชั้นมัธยมศึกษาปีที่ 4/6</t>
  </si>
  <si>
    <t>ชั้นมัธยมศึกษาปีที่ 4/5</t>
  </si>
  <si>
    <t>ชั้นมัธยมศึกษาปีที่ 4/4</t>
  </si>
  <si>
    <t>ชั้นมัธยมศึกษาปีที่ 4/3</t>
  </si>
  <si>
    <t>ชั้นมัธยมศึกษาปีที่ 4/2</t>
  </si>
  <si>
    <t>ชั้นมัธยมศึกษาปีที่ 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</si>
</sst>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PSK"/>
      <family val="2"/>
      <charset val="22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IT๙"/>
      <family val="2"/>
      <charset val="222"/>
    </font>
    <font>
      <b/>
      <u val="double"/>
      <sz val="14"/>
      <name val="TH SarabunPSK"/>
      <family val="2"/>
      <charset val="222"/>
    </font>
    <font>
      <sz val="14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4"/>
      <color theme="1"/>
      <name val="TH SarabunPSK"/>
      <family val="2"/>
    </font>
    <font>
      <b/>
      <sz val="14"/>
      <color theme="1"/>
      <name val="TH SarabunIT๙"/>
      <family val="2"/>
    </font>
    <font>
      <sz val="14"/>
      <color rgb="FF000000"/>
      <name val="TH SarabunPSK"/>
      <family val="2"/>
    </font>
    <font>
      <sz val="14"/>
      <color rgb="FF000000"/>
      <name val="Arial"/>
      <family val="2"/>
    </font>
    <font>
      <sz val="14"/>
      <color rgb="FF000000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3" fillId="0" borderId="0"/>
  </cellStyleXfs>
  <cellXfs count="75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center" vertical="center"/>
    </xf>
    <xf numFmtId="187" fontId="8" fillId="0" borderId="0" xfId="0" applyNumberFormat="1" applyFont="1"/>
    <xf numFmtId="187" fontId="9" fillId="0" borderId="1" xfId="0" applyNumberFormat="1" applyFont="1" applyBorder="1" applyAlignment="1">
      <alignment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87" fontId="11" fillId="0" borderId="2" xfId="0" applyNumberFormat="1" applyFont="1" applyBorder="1" applyAlignment="1">
      <alignment horizontal="center" textRotation="90"/>
    </xf>
    <xf numFmtId="187" fontId="5" fillId="0" borderId="0" xfId="0" applyNumberFormat="1" applyFont="1"/>
    <xf numFmtId="187" fontId="11" fillId="0" borderId="10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/>
    </xf>
    <xf numFmtId="187" fontId="11" fillId="0" borderId="9" xfId="0" applyNumberFormat="1" applyFont="1" applyBorder="1" applyAlignment="1">
      <alignment horizontal="center"/>
    </xf>
    <xf numFmtId="0" fontId="14" fillId="0" borderId="11" xfId="1" applyFont="1" applyBorder="1" applyAlignment="1">
      <alignment horizontal="left" vertical="center"/>
    </xf>
    <xf numFmtId="0" fontId="14" fillId="0" borderId="12" xfId="1" applyFont="1" applyBorder="1" applyAlignment="1">
      <alignment horizontal="left" vertical="center"/>
    </xf>
    <xf numFmtId="187" fontId="11" fillId="0" borderId="10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17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6" fillId="3" borderId="17" xfId="0" applyFont="1" applyFill="1" applyBorder="1" applyAlignment="1">
      <alignment vertical="center"/>
    </xf>
    <xf numFmtId="0" fontId="16" fillId="3" borderId="18" xfId="0" applyFont="1" applyFill="1" applyBorder="1" applyAlignment="1">
      <alignment vertical="center"/>
    </xf>
    <xf numFmtId="0" fontId="16" fillId="3" borderId="19" xfId="0" applyFont="1" applyFill="1" applyBorder="1" applyAlignment="1">
      <alignment vertical="center"/>
    </xf>
    <xf numFmtId="0" fontId="16" fillId="3" borderId="20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14" fillId="3" borderId="19" xfId="0" applyFont="1" applyFill="1" applyBorder="1" applyAlignment="1">
      <alignment vertical="center"/>
    </xf>
    <xf numFmtId="0" fontId="14" fillId="3" borderId="20" xfId="0" applyFont="1" applyFill="1" applyBorder="1" applyAlignment="1">
      <alignment vertical="center"/>
    </xf>
    <xf numFmtId="0" fontId="16" fillId="4" borderId="19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8" fillId="0" borderId="20" xfId="0" applyFont="1" applyBorder="1" applyAlignment="1">
      <alignment vertical="center"/>
    </xf>
    <xf numFmtId="0" fontId="15" fillId="0" borderId="0" xfId="0" applyFont="1" applyAlignment="1">
      <alignment horizontal="center"/>
    </xf>
    <xf numFmtId="187" fontId="5" fillId="0" borderId="11" xfId="0" applyNumberFormat="1" applyFont="1" applyBorder="1" applyAlignment="1">
      <alignment horizontal="center" vertical="center"/>
    </xf>
    <xf numFmtId="187" fontId="5" fillId="0" borderId="12" xfId="0" applyNumberFormat="1" applyFont="1" applyBorder="1" applyAlignment="1">
      <alignment horizontal="center" vertical="center"/>
    </xf>
    <xf numFmtId="187" fontId="11" fillId="0" borderId="2" xfId="0" applyNumberFormat="1" applyFont="1" applyBorder="1" applyAlignment="1">
      <alignment horizontal="center"/>
    </xf>
    <xf numFmtId="187" fontId="6" fillId="2" borderId="3" xfId="0" applyNumberFormat="1" applyFont="1" applyFill="1" applyBorder="1" applyAlignment="1">
      <alignment horizontal="center" vertical="center"/>
    </xf>
    <xf numFmtId="187" fontId="6" fillId="2" borderId="15" xfId="0" applyNumberFormat="1" applyFont="1" applyFill="1" applyBorder="1" applyAlignment="1">
      <alignment horizontal="center" vertical="center"/>
    </xf>
    <xf numFmtId="187" fontId="6" fillId="2" borderId="5" xfId="0" applyNumberFormat="1" applyFont="1" applyFill="1" applyBorder="1" applyAlignment="1">
      <alignment horizontal="center" vertical="center"/>
    </xf>
    <xf numFmtId="187" fontId="6" fillId="2" borderId="0" xfId="0" applyNumberFormat="1" applyFont="1" applyFill="1" applyBorder="1" applyAlignment="1">
      <alignment horizontal="center" vertical="center"/>
    </xf>
    <xf numFmtId="187" fontId="8" fillId="0" borderId="0" xfId="0" applyNumberFormat="1" applyFont="1" applyAlignment="1">
      <alignment horizontal="center"/>
    </xf>
    <xf numFmtId="187" fontId="11" fillId="0" borderId="7" xfId="0" applyNumberFormat="1" applyFont="1" applyBorder="1" applyAlignment="1">
      <alignment horizontal="center" vertical="center"/>
    </xf>
    <xf numFmtId="187" fontId="11" fillId="0" borderId="14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11" fillId="0" borderId="3" xfId="0" applyNumberFormat="1" applyFont="1" applyBorder="1" applyAlignment="1">
      <alignment horizontal="center" vertical="center"/>
    </xf>
    <xf numFmtId="187" fontId="11" fillId="0" borderId="5" xfId="0" applyNumberFormat="1" applyFont="1" applyBorder="1" applyAlignment="1">
      <alignment horizontal="center" vertical="center"/>
    </xf>
    <xf numFmtId="187" fontId="11" fillId="0" borderId="8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vertical="center"/>
    </xf>
    <xf numFmtId="187" fontId="11" fillId="0" borderId="6" xfId="0" applyNumberFormat="1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textRotation="90"/>
    </xf>
    <xf numFmtId="187" fontId="11" fillId="0" borderId="6" xfId="0" applyNumberFormat="1" applyFont="1" applyBorder="1" applyAlignment="1">
      <alignment horizontal="center" textRotation="90"/>
    </xf>
    <xf numFmtId="187" fontId="11" fillId="0" borderId="9" xfId="0" applyNumberFormat="1" applyFont="1" applyBorder="1" applyAlignment="1">
      <alignment horizontal="center" textRotation="90"/>
    </xf>
    <xf numFmtId="187" fontId="11" fillId="0" borderId="11" xfId="0" applyNumberFormat="1" applyFont="1" applyBorder="1" applyAlignment="1">
      <alignment horizontal="center"/>
    </xf>
    <xf numFmtId="187" fontId="11" fillId="0" borderId="13" xfId="0" applyNumberFormat="1" applyFont="1" applyBorder="1" applyAlignment="1">
      <alignment horizontal="center"/>
    </xf>
    <xf numFmtId="187" fontId="11" fillId="0" borderId="12" xfId="0" applyNumberFormat="1" applyFont="1" applyBorder="1" applyAlignment="1">
      <alignment horizontal="center"/>
    </xf>
    <xf numFmtId="187" fontId="11" fillId="0" borderId="7" xfId="0" applyNumberFormat="1" applyFont="1" applyBorder="1" applyAlignment="1">
      <alignment horizontal="center" textRotation="90"/>
    </xf>
    <xf numFmtId="187" fontId="11" fillId="0" borderId="14" xfId="0" applyNumberFormat="1" applyFont="1" applyBorder="1" applyAlignment="1">
      <alignment horizontal="center" textRotation="90"/>
    </xf>
    <xf numFmtId="187" fontId="11" fillId="0" borderId="10" xfId="0" applyNumberFormat="1" applyFont="1" applyBorder="1" applyAlignment="1">
      <alignment horizontal="center" textRotation="90"/>
    </xf>
    <xf numFmtId="187" fontId="11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/>
    </xf>
  </cellXfs>
  <cellStyles count="6">
    <cellStyle name="Normal" xfId="0" builtinId="0"/>
    <cellStyle name="Normal 2" xfId="2"/>
    <cellStyle name="Normal 3" xfId="3"/>
    <cellStyle name="Normal 4" xfId="4"/>
    <cellStyle name="ปกติ 2" xfId="5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zoomScale="120" zoomScaleNormal="120" workbookViewId="0">
      <selection activeCell="A2" sqref="A2:I2"/>
    </sheetView>
  </sheetViews>
  <sheetFormatPr defaultRowHeight="14.25" x14ac:dyDescent="0.2"/>
  <cols>
    <col min="1" max="1" width="6.375" customWidth="1"/>
    <col min="2" max="2" width="12.125" customWidth="1"/>
    <col min="3" max="3" width="12.25" customWidth="1"/>
  </cols>
  <sheetData>
    <row r="1" spans="1:10" ht="18.75" x14ac:dyDescent="0.3">
      <c r="A1" s="45" t="s">
        <v>89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8.75" x14ac:dyDescent="0.3">
      <c r="A2" s="53" t="s">
        <v>744</v>
      </c>
      <c r="B2" s="53"/>
      <c r="C2" s="53"/>
      <c r="D2" s="53"/>
      <c r="E2" s="53"/>
      <c r="F2" s="53"/>
      <c r="G2" s="53"/>
      <c r="H2" s="53"/>
      <c r="I2" s="53"/>
    </row>
    <row r="3" spans="1:10" ht="18.75" x14ac:dyDescent="0.3">
      <c r="A3" s="53" t="s">
        <v>91</v>
      </c>
      <c r="B3" s="53"/>
      <c r="C3" s="53"/>
      <c r="D3" s="53"/>
      <c r="E3" s="53"/>
      <c r="F3" s="53"/>
      <c r="G3" s="53"/>
      <c r="H3" s="53"/>
      <c r="I3" s="53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54" t="s">
        <v>1</v>
      </c>
      <c r="B5" s="57" t="s">
        <v>2</v>
      </c>
      <c r="C5" s="60" t="s">
        <v>3</v>
      </c>
      <c r="D5" s="63" t="s">
        <v>4</v>
      </c>
      <c r="E5" s="66" t="s">
        <v>5</v>
      </c>
      <c r="F5" s="67"/>
      <c r="G5" s="67"/>
      <c r="H5" s="68"/>
      <c r="I5" s="69" t="s">
        <v>6</v>
      </c>
    </row>
    <row r="6" spans="1:10" ht="18.75" x14ac:dyDescent="0.3">
      <c r="A6" s="55"/>
      <c r="B6" s="58"/>
      <c r="C6" s="61"/>
      <c r="D6" s="64"/>
      <c r="E6" s="69" t="s">
        <v>7</v>
      </c>
      <c r="F6" s="66" t="s">
        <v>8</v>
      </c>
      <c r="G6" s="67"/>
      <c r="H6" s="68"/>
      <c r="I6" s="70"/>
    </row>
    <row r="7" spans="1:10" ht="117.75" customHeight="1" x14ac:dyDescent="0.2">
      <c r="A7" s="56"/>
      <c r="B7" s="59"/>
      <c r="C7" s="62"/>
      <c r="D7" s="65"/>
      <c r="E7" s="71"/>
      <c r="F7" s="13" t="s">
        <v>9</v>
      </c>
      <c r="G7" s="13" t="s">
        <v>10</v>
      </c>
      <c r="H7" s="13" t="s">
        <v>11</v>
      </c>
      <c r="I7" s="71"/>
    </row>
    <row r="8" spans="1:10" s="1" customFormat="1" ht="19.5" thickBot="1" x14ac:dyDescent="0.35">
      <c r="A8" s="15">
        <v>1</v>
      </c>
      <c r="B8" s="22" t="s">
        <v>92</v>
      </c>
      <c r="C8" s="22" t="s">
        <v>93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s="1" customFormat="1" ht="19.5" thickBot="1" x14ac:dyDescent="0.35">
      <c r="A9" s="15">
        <v>2</v>
      </c>
      <c r="B9" s="22" t="s">
        <v>94</v>
      </c>
      <c r="C9" s="22" t="s">
        <v>95</v>
      </c>
      <c r="D9" s="17"/>
      <c r="E9" s="16" t="str">
        <f t="shared" ref="E9:E52" si="0">IF(D9&lt;=14,"/",IF(D9&lt;=20,"",IF(D9&lt;=25,"",IF(D9&lt;=30,""))))</f>
        <v>/</v>
      </c>
      <c r="F9" s="16" t="str">
        <f t="shared" ref="F9:F52" si="1">IF(D9&lt;=14,"",IF(D9&lt;=20,"/",IF(D9&lt;=25,"",IF(D9&lt;=30,""))))</f>
        <v/>
      </c>
      <c r="G9" s="16" t="str">
        <f t="shared" ref="G9:G52" si="2">IF(D9&lt;=14,"",IF(D9&lt;=20,"",IF(D9&lt;=25,"/",IF(D9&lt;=30,""))))</f>
        <v/>
      </c>
      <c r="H9" s="16" t="str">
        <f t="shared" ref="H9:H52" si="3">IF(D9&lt;=14,"",IF(D9&lt;=20,"",IF(D9&lt;=25,"",IF(D9&lt;=30,"/"))))</f>
        <v/>
      </c>
      <c r="I9" s="16" t="str">
        <f t="shared" ref="I9:I52" si="4">IF(D9&gt;14,"ผ่าน","ไม่ผ่าน")</f>
        <v>ไม่ผ่าน</v>
      </c>
    </row>
    <row r="10" spans="1:10" s="1" customFormat="1" ht="19.5" thickBot="1" x14ac:dyDescent="0.35">
      <c r="A10" s="15">
        <v>3</v>
      </c>
      <c r="B10" s="22" t="s">
        <v>96</v>
      </c>
      <c r="C10" s="22" t="s">
        <v>97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s="1" customFormat="1" ht="19.5" thickBot="1" x14ac:dyDescent="0.35">
      <c r="A11" s="15">
        <v>4</v>
      </c>
      <c r="B11" s="22" t="s">
        <v>98</v>
      </c>
      <c r="C11" s="22" t="s">
        <v>99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s="1" customFormat="1" ht="19.5" thickBot="1" x14ac:dyDescent="0.35">
      <c r="A12" s="15">
        <v>5</v>
      </c>
      <c r="B12" s="22" t="s">
        <v>100</v>
      </c>
      <c r="C12" s="22" t="s">
        <v>101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s="1" customFormat="1" ht="19.5" thickBot="1" x14ac:dyDescent="0.35">
      <c r="A13" s="15">
        <v>6</v>
      </c>
      <c r="B13" s="22" t="s">
        <v>102</v>
      </c>
      <c r="C13" s="22" t="s">
        <v>103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s="1" customFormat="1" ht="19.5" thickBot="1" x14ac:dyDescent="0.35">
      <c r="A14" s="15">
        <v>7</v>
      </c>
      <c r="B14" s="22" t="s">
        <v>104</v>
      </c>
      <c r="C14" s="22" t="s">
        <v>105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s="1" customFormat="1" ht="19.5" thickBot="1" x14ac:dyDescent="0.35">
      <c r="A15" s="15">
        <v>8</v>
      </c>
      <c r="B15" s="23" t="s">
        <v>106</v>
      </c>
      <c r="C15" s="23" t="s">
        <v>107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s="1" customFormat="1" ht="19.5" thickBot="1" x14ac:dyDescent="0.35">
      <c r="A16" s="15">
        <v>9</v>
      </c>
      <c r="B16" s="22" t="s">
        <v>108</v>
      </c>
      <c r="C16" s="22" t="s">
        <v>109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s="1" customFormat="1" ht="19.5" thickBot="1" x14ac:dyDescent="0.35">
      <c r="A17" s="15">
        <v>10</v>
      </c>
      <c r="B17" s="22" t="s">
        <v>110</v>
      </c>
      <c r="C17" s="22" t="s">
        <v>111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s="1" customFormat="1" ht="19.5" thickBot="1" x14ac:dyDescent="0.35">
      <c r="A18" s="15">
        <v>11</v>
      </c>
      <c r="B18" s="22" t="s">
        <v>112</v>
      </c>
      <c r="C18" s="22" t="s">
        <v>113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s="1" customFormat="1" ht="19.5" thickBot="1" x14ac:dyDescent="0.35">
      <c r="A19" s="15">
        <v>12</v>
      </c>
      <c r="B19" s="22" t="s">
        <v>52</v>
      </c>
      <c r="C19" s="22" t="s">
        <v>114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s="1" customFormat="1" ht="19.5" thickBot="1" x14ac:dyDescent="0.35">
      <c r="A20" s="15">
        <v>13</v>
      </c>
      <c r="B20" s="22" t="s">
        <v>115</v>
      </c>
      <c r="C20" s="22" t="s">
        <v>116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s="1" customFormat="1" ht="19.5" thickBot="1" x14ac:dyDescent="0.35">
      <c r="A21" s="15">
        <v>14</v>
      </c>
      <c r="B21" s="22" t="s">
        <v>117</v>
      </c>
      <c r="C21" s="22" t="s">
        <v>118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s="1" customFormat="1" ht="19.5" thickBot="1" x14ac:dyDescent="0.35">
      <c r="A22" s="15">
        <v>15</v>
      </c>
      <c r="B22" s="22" t="s">
        <v>119</v>
      </c>
      <c r="C22" s="22" t="s">
        <v>120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s="1" customFormat="1" ht="19.5" thickBot="1" x14ac:dyDescent="0.35">
      <c r="A23" s="15">
        <v>16</v>
      </c>
      <c r="B23" s="22" t="s">
        <v>37</v>
      </c>
      <c r="C23" s="22" t="s">
        <v>121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s="1" customFormat="1" ht="19.5" thickBot="1" x14ac:dyDescent="0.35">
      <c r="A24" s="15">
        <v>17</v>
      </c>
      <c r="B24" s="22" t="s">
        <v>122</v>
      </c>
      <c r="C24" s="22" t="s">
        <v>123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s="1" customFormat="1" ht="19.5" thickBot="1" x14ac:dyDescent="0.35">
      <c r="A25" s="15">
        <v>18</v>
      </c>
      <c r="B25" s="22" t="s">
        <v>124</v>
      </c>
      <c r="C25" s="22" t="s">
        <v>125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s="1" customFormat="1" ht="19.5" thickBot="1" x14ac:dyDescent="0.35">
      <c r="A26" s="15">
        <v>19</v>
      </c>
      <c r="B26" s="22" t="s">
        <v>126</v>
      </c>
      <c r="C26" s="22" t="s">
        <v>127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s="1" customFormat="1" ht="19.5" thickBot="1" x14ac:dyDescent="0.35">
      <c r="A27" s="15">
        <v>20</v>
      </c>
      <c r="B27" s="22" t="s">
        <v>70</v>
      </c>
      <c r="C27" s="22" t="s">
        <v>128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s="1" customFormat="1" ht="19.5" thickBot="1" x14ac:dyDescent="0.35">
      <c r="A28" s="15">
        <v>21</v>
      </c>
      <c r="B28" s="22" t="s">
        <v>129</v>
      </c>
      <c r="C28" s="22" t="s">
        <v>130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s="1" customFormat="1" ht="19.5" thickBot="1" x14ac:dyDescent="0.35">
      <c r="A29" s="15">
        <v>22</v>
      </c>
      <c r="B29" s="22" t="s">
        <v>131</v>
      </c>
      <c r="C29" s="22" t="s">
        <v>132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s="1" customFormat="1" ht="19.5" thickBot="1" x14ac:dyDescent="0.35">
      <c r="A30" s="15">
        <v>23</v>
      </c>
      <c r="B30" s="22" t="s">
        <v>133</v>
      </c>
      <c r="C30" s="22" t="s">
        <v>134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s="1" customFormat="1" ht="19.5" thickBot="1" x14ac:dyDescent="0.35">
      <c r="A31" s="15">
        <v>24</v>
      </c>
      <c r="B31" s="22" t="s">
        <v>135</v>
      </c>
      <c r="C31" s="22" t="s">
        <v>136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s="1" customFormat="1" ht="19.5" thickBot="1" x14ac:dyDescent="0.35">
      <c r="A32" s="15">
        <v>25</v>
      </c>
      <c r="B32" s="22" t="s">
        <v>137</v>
      </c>
      <c r="C32" s="22" t="s">
        <v>67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s="1" customFormat="1" ht="19.5" thickBot="1" x14ac:dyDescent="0.35">
      <c r="A33" s="15">
        <v>26</v>
      </c>
      <c r="B33" s="22" t="s">
        <v>138</v>
      </c>
      <c r="C33" s="22" t="s">
        <v>139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s="1" customFormat="1" ht="19.5" thickBot="1" x14ac:dyDescent="0.35">
      <c r="A34" s="15">
        <v>27</v>
      </c>
      <c r="B34" s="22" t="s">
        <v>140</v>
      </c>
      <c r="C34" s="22" t="s">
        <v>141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s="1" customFormat="1" ht="19.5" thickBot="1" x14ac:dyDescent="0.35">
      <c r="A35" s="15">
        <v>28</v>
      </c>
      <c r="B35" s="22" t="s">
        <v>142</v>
      </c>
      <c r="C35" s="22" t="s">
        <v>143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s="1" customFormat="1" ht="19.5" thickBot="1" x14ac:dyDescent="0.35">
      <c r="A36" s="15">
        <v>29</v>
      </c>
      <c r="B36" s="22" t="s">
        <v>144</v>
      </c>
      <c r="C36" s="22" t="s">
        <v>145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s="1" customFormat="1" ht="19.5" thickBot="1" x14ac:dyDescent="0.35">
      <c r="A37" s="15">
        <v>30</v>
      </c>
      <c r="B37" s="22" t="s">
        <v>146</v>
      </c>
      <c r="C37" s="22" t="s">
        <v>147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s="1" customFormat="1" ht="19.5" thickBot="1" x14ac:dyDescent="0.35">
      <c r="A38" s="15">
        <v>31</v>
      </c>
      <c r="B38" s="22" t="s">
        <v>148</v>
      </c>
      <c r="C38" s="22" t="s">
        <v>149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s="1" customFormat="1" ht="19.5" thickBot="1" x14ac:dyDescent="0.35">
      <c r="A39" s="15">
        <v>32</v>
      </c>
      <c r="B39" s="22" t="s">
        <v>150</v>
      </c>
      <c r="C39" s="22" t="s">
        <v>151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s="1" customFormat="1" ht="19.5" thickBot="1" x14ac:dyDescent="0.35">
      <c r="A40" s="15">
        <v>33</v>
      </c>
      <c r="B40" s="22" t="s">
        <v>152</v>
      </c>
      <c r="C40" s="22" t="s">
        <v>153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s="1" customFormat="1" ht="19.5" thickBot="1" x14ac:dyDescent="0.35">
      <c r="A41" s="15">
        <v>34</v>
      </c>
      <c r="B41" s="22" t="s">
        <v>154</v>
      </c>
      <c r="C41" s="22" t="s">
        <v>155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s="1" customFormat="1" ht="19.5" thickBot="1" x14ac:dyDescent="0.35">
      <c r="A42" s="15">
        <v>35</v>
      </c>
      <c r="B42" s="22" t="s">
        <v>82</v>
      </c>
      <c r="C42" s="22" t="s">
        <v>156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s="1" customFormat="1" ht="19.5" thickBot="1" x14ac:dyDescent="0.35">
      <c r="A43" s="15">
        <v>36</v>
      </c>
      <c r="B43" s="22" t="s">
        <v>157</v>
      </c>
      <c r="C43" s="22" t="s">
        <v>158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5">
        <v>37</v>
      </c>
      <c r="B44" s="22" t="s">
        <v>159</v>
      </c>
      <c r="C44" s="22" t="s">
        <v>160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s="1" customFormat="1" ht="19.5" thickBot="1" x14ac:dyDescent="0.35">
      <c r="A45" s="15">
        <v>38</v>
      </c>
      <c r="B45" s="22" t="s">
        <v>161</v>
      </c>
      <c r="C45" s="22" t="s">
        <v>162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s="1" customFormat="1" ht="19.5" thickBot="1" x14ac:dyDescent="0.35">
      <c r="A46" s="15">
        <v>39</v>
      </c>
      <c r="B46" s="22" t="s">
        <v>163</v>
      </c>
      <c r="C46" s="22" t="s">
        <v>164</v>
      </c>
      <c r="D46" s="17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s="1" customFormat="1" ht="19.5" thickBot="1" x14ac:dyDescent="0.35">
      <c r="A47" s="15">
        <v>40</v>
      </c>
      <c r="B47" s="22" t="s">
        <v>54</v>
      </c>
      <c r="C47" s="22" t="s">
        <v>165</v>
      </c>
      <c r="D47" s="17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s="1" customFormat="1" ht="19.5" thickBot="1" x14ac:dyDescent="0.35">
      <c r="A48" s="20">
        <v>41</v>
      </c>
      <c r="B48" s="22" t="s">
        <v>35</v>
      </c>
      <c r="C48" s="22" t="s">
        <v>166</v>
      </c>
      <c r="D48" s="17"/>
      <c r="E48" s="16" t="str">
        <f t="shared" si="0"/>
        <v>/</v>
      </c>
      <c r="F48" s="16"/>
      <c r="G48" s="16"/>
      <c r="H48" s="16"/>
      <c r="I48" s="16" t="str">
        <f t="shared" si="4"/>
        <v>ไม่ผ่าน</v>
      </c>
    </row>
    <row r="49" spans="1:9" s="1" customFormat="1" ht="19.5" thickBot="1" x14ac:dyDescent="0.35">
      <c r="A49" s="20">
        <v>42</v>
      </c>
      <c r="B49" s="22" t="s">
        <v>167</v>
      </c>
      <c r="C49" s="22" t="s">
        <v>168</v>
      </c>
      <c r="D49" s="17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9.5" thickBot="1" x14ac:dyDescent="0.35">
      <c r="A50" s="20">
        <v>43</v>
      </c>
      <c r="B50" s="22" t="s">
        <v>169</v>
      </c>
      <c r="C50" s="22" t="s">
        <v>170</v>
      </c>
      <c r="D50" s="17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9.5" thickBot="1" x14ac:dyDescent="0.35">
      <c r="A51" s="20">
        <v>44</v>
      </c>
      <c r="B51" s="22" t="s">
        <v>171</v>
      </c>
      <c r="C51" s="22" t="s">
        <v>172</v>
      </c>
      <c r="D51" s="17"/>
      <c r="E51" s="16" t="str">
        <f t="shared" si="0"/>
        <v>/</v>
      </c>
      <c r="F51" s="16" t="str">
        <f t="shared" si="1"/>
        <v/>
      </c>
      <c r="G51" s="16" t="str">
        <f t="shared" si="2"/>
        <v/>
      </c>
      <c r="H51" s="16" t="str">
        <f t="shared" si="3"/>
        <v/>
      </c>
      <c r="I51" s="16" t="str">
        <f t="shared" si="4"/>
        <v>ไม่ผ่าน</v>
      </c>
    </row>
    <row r="52" spans="1:9" ht="18.75" x14ac:dyDescent="0.3">
      <c r="A52" s="20">
        <v>45</v>
      </c>
      <c r="B52" s="24" t="s">
        <v>173</v>
      </c>
      <c r="C52" s="24" t="s">
        <v>174</v>
      </c>
      <c r="D52" s="17"/>
      <c r="E52" s="16" t="str">
        <f t="shared" si="0"/>
        <v>/</v>
      </c>
      <c r="F52" s="16" t="str">
        <f t="shared" si="1"/>
        <v/>
      </c>
      <c r="G52" s="16" t="str">
        <f t="shared" si="2"/>
        <v/>
      </c>
      <c r="H52" s="16" t="str">
        <f t="shared" si="3"/>
        <v/>
      </c>
      <c r="I52" s="16" t="str">
        <f t="shared" si="4"/>
        <v>ไม่ผ่าน</v>
      </c>
    </row>
    <row r="53" spans="1:9" ht="18.75" x14ac:dyDescent="0.2">
      <c r="A53" s="49"/>
      <c r="B53" s="50"/>
      <c r="C53" s="50"/>
      <c r="D53" s="50"/>
      <c r="E53" s="50"/>
      <c r="F53" s="50"/>
      <c r="G53" s="46" t="s">
        <v>8</v>
      </c>
      <c r="H53" s="47"/>
      <c r="I53" s="4">
        <f>COUNTIF(I8:I52,"ผ่าน")</f>
        <v>0</v>
      </c>
    </row>
    <row r="54" spans="1:9" ht="18.75" x14ac:dyDescent="0.2">
      <c r="A54" s="51"/>
      <c r="B54" s="52"/>
      <c r="C54" s="52"/>
      <c r="D54" s="52"/>
      <c r="E54" s="52"/>
      <c r="F54" s="52"/>
      <c r="G54" s="46" t="s">
        <v>12</v>
      </c>
      <c r="H54" s="47"/>
      <c r="I54" s="4">
        <f>COUNTIF(I8:I52,"ไม่ผ่าน")</f>
        <v>45</v>
      </c>
    </row>
    <row r="55" spans="1:9" ht="18.75" x14ac:dyDescent="0.3">
      <c r="A55" s="6" t="s">
        <v>13</v>
      </c>
      <c r="B55" s="5"/>
      <c r="C55" s="5"/>
      <c r="D55" s="7"/>
      <c r="E55" s="5"/>
      <c r="F55" s="5"/>
      <c r="G55" s="14"/>
      <c r="H55" s="14"/>
      <c r="I55" s="14"/>
    </row>
    <row r="56" spans="1:9" ht="18.75" x14ac:dyDescent="0.3">
      <c r="A56" s="5"/>
      <c r="B56" s="5"/>
      <c r="C56" s="2"/>
      <c r="D56" s="10"/>
      <c r="E56" s="11" t="s">
        <v>732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733</v>
      </c>
      <c r="F57" s="10"/>
      <c r="G57" s="2"/>
      <c r="H57" s="2"/>
      <c r="I57" s="14"/>
    </row>
    <row r="58" spans="1:9" ht="18.75" x14ac:dyDescent="0.3">
      <c r="A58" s="5"/>
      <c r="B58" s="5"/>
      <c r="C58" s="2"/>
      <c r="D58" s="10"/>
      <c r="E58" s="11" t="s">
        <v>90</v>
      </c>
      <c r="F58" s="10"/>
      <c r="G58" s="2"/>
      <c r="H58" s="2"/>
      <c r="I58" s="14"/>
    </row>
    <row r="59" spans="1:9" ht="18.75" x14ac:dyDescent="0.3">
      <c r="A59" s="72" t="s">
        <v>14</v>
      </c>
      <c r="B59" s="72"/>
      <c r="C59" s="72" t="s">
        <v>15</v>
      </c>
      <c r="D59" s="72"/>
      <c r="E59" s="48" t="s">
        <v>16</v>
      </c>
      <c r="F59" s="48"/>
      <c r="G59" s="48" t="s">
        <v>17</v>
      </c>
      <c r="H59" s="48"/>
      <c r="I59" s="14"/>
    </row>
    <row r="60" spans="1:9" ht="18.75" x14ac:dyDescent="0.3">
      <c r="A60" s="72"/>
      <c r="B60" s="72"/>
      <c r="C60" s="73" t="s">
        <v>18</v>
      </c>
      <c r="D60" s="73"/>
      <c r="E60" s="74" t="s">
        <v>19</v>
      </c>
      <c r="F60" s="74"/>
      <c r="G60" s="74">
        <f>COUNTIF(H8:H52,"/")</f>
        <v>0</v>
      </c>
      <c r="H60" s="74"/>
      <c r="I60" s="14"/>
    </row>
    <row r="61" spans="1:9" ht="18.75" x14ac:dyDescent="0.3">
      <c r="A61" s="72"/>
      <c r="B61" s="72"/>
      <c r="C61" s="73" t="s">
        <v>20</v>
      </c>
      <c r="D61" s="73"/>
      <c r="E61" s="74" t="s">
        <v>21</v>
      </c>
      <c r="F61" s="74"/>
      <c r="G61" s="74">
        <f>COUNTIF(G8:G52,"/")</f>
        <v>0</v>
      </c>
      <c r="H61" s="74"/>
      <c r="I61" s="14"/>
    </row>
    <row r="62" spans="1:9" ht="18.75" x14ac:dyDescent="0.3">
      <c r="A62" s="72"/>
      <c r="B62" s="72"/>
      <c r="C62" s="73" t="s">
        <v>22</v>
      </c>
      <c r="D62" s="73"/>
      <c r="E62" s="74" t="s">
        <v>8</v>
      </c>
      <c r="F62" s="74"/>
      <c r="G62" s="74">
        <f>COUNTIF(F8:F52,"/")</f>
        <v>0</v>
      </c>
      <c r="H62" s="74"/>
      <c r="I62" s="14"/>
    </row>
    <row r="63" spans="1:9" ht="18.75" x14ac:dyDescent="0.3">
      <c r="A63" s="72"/>
      <c r="B63" s="72"/>
      <c r="C63" s="73" t="s">
        <v>23</v>
      </c>
      <c r="D63" s="73"/>
      <c r="E63" s="74" t="s">
        <v>12</v>
      </c>
      <c r="F63" s="74"/>
      <c r="G63" s="74">
        <f>COUNTIF(E8:E52,"/")</f>
        <v>45</v>
      </c>
      <c r="H63" s="74"/>
      <c r="I63" s="14"/>
    </row>
  </sheetData>
  <mergeCells count="30">
    <mergeCell ref="G59:H59"/>
    <mergeCell ref="C60:D60"/>
    <mergeCell ref="C63:D63"/>
    <mergeCell ref="E63:F63"/>
    <mergeCell ref="G63:H63"/>
    <mergeCell ref="E60:F60"/>
    <mergeCell ref="G60:H60"/>
    <mergeCell ref="C61:D61"/>
    <mergeCell ref="E61:F61"/>
    <mergeCell ref="G61:H61"/>
    <mergeCell ref="C62:D62"/>
    <mergeCell ref="E62:F62"/>
    <mergeCell ref="G62:H62"/>
    <mergeCell ref="C59:D59"/>
    <mergeCell ref="A1:J1"/>
    <mergeCell ref="G54:H54"/>
    <mergeCell ref="E59:F59"/>
    <mergeCell ref="A53:F54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53:H53"/>
    <mergeCell ref="A59:B6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45" t="s">
        <v>89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8.75" x14ac:dyDescent="0.3">
      <c r="A2" s="53" t="s">
        <v>735</v>
      </c>
      <c r="B2" s="53"/>
      <c r="C2" s="53"/>
      <c r="D2" s="53"/>
      <c r="E2" s="53"/>
      <c r="F2" s="53"/>
      <c r="G2" s="53"/>
      <c r="H2" s="53"/>
      <c r="I2" s="53"/>
    </row>
    <row r="3" spans="1:10" ht="18.75" x14ac:dyDescent="0.3">
      <c r="A3" s="53" t="s">
        <v>91</v>
      </c>
      <c r="B3" s="53"/>
      <c r="C3" s="53"/>
      <c r="D3" s="53"/>
      <c r="E3" s="53"/>
      <c r="F3" s="53"/>
      <c r="G3" s="53"/>
      <c r="H3" s="53"/>
      <c r="I3" s="53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54" t="s">
        <v>1</v>
      </c>
      <c r="B5" s="57" t="s">
        <v>2</v>
      </c>
      <c r="C5" s="60" t="s">
        <v>3</v>
      </c>
      <c r="D5" s="63" t="s">
        <v>4</v>
      </c>
      <c r="E5" s="66" t="s">
        <v>5</v>
      </c>
      <c r="F5" s="67"/>
      <c r="G5" s="67"/>
      <c r="H5" s="68"/>
      <c r="I5" s="69" t="s">
        <v>6</v>
      </c>
    </row>
    <row r="6" spans="1:10" ht="18.75" customHeight="1" x14ac:dyDescent="0.3">
      <c r="A6" s="55"/>
      <c r="B6" s="58"/>
      <c r="C6" s="61"/>
      <c r="D6" s="64"/>
      <c r="E6" s="69" t="s">
        <v>7</v>
      </c>
      <c r="F6" s="66" t="s">
        <v>8</v>
      </c>
      <c r="G6" s="67"/>
      <c r="H6" s="68"/>
      <c r="I6" s="70"/>
    </row>
    <row r="7" spans="1:10" ht="84" customHeight="1" thickBot="1" x14ac:dyDescent="0.25">
      <c r="A7" s="56"/>
      <c r="B7" s="59"/>
      <c r="C7" s="62"/>
      <c r="D7" s="65"/>
      <c r="E7" s="71"/>
      <c r="F7" s="13" t="s">
        <v>9</v>
      </c>
      <c r="G7" s="13" t="s">
        <v>10</v>
      </c>
      <c r="H7" s="13" t="s">
        <v>11</v>
      </c>
      <c r="I7" s="71"/>
    </row>
    <row r="8" spans="1:10" ht="19.5" thickBot="1" x14ac:dyDescent="0.35">
      <c r="A8" s="20">
        <v>1</v>
      </c>
      <c r="B8" s="31" t="s">
        <v>625</v>
      </c>
      <c r="C8" s="32" t="s">
        <v>626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20">
        <v>2</v>
      </c>
      <c r="B9" s="33" t="s">
        <v>627</v>
      </c>
      <c r="C9" s="34" t="s">
        <v>628</v>
      </c>
      <c r="D9" s="17"/>
      <c r="E9" s="16" t="str">
        <f t="shared" ref="E9:E42" si="0">IF(D9&lt;=14,"/",IF(D9&lt;=20,"",IF(D9&lt;=25,"",IF(D9&lt;=30,""))))</f>
        <v>/</v>
      </c>
      <c r="F9" s="16" t="str">
        <f t="shared" ref="F9:F42" si="1">IF(D9&lt;=14,"",IF(D9&lt;=20,"/",IF(D9&lt;=25,"",IF(D9&lt;=30,""))))</f>
        <v/>
      </c>
      <c r="G9" s="16" t="str">
        <f t="shared" ref="G9:G42" si="2">IF(D9&lt;=14,"",IF(D9&lt;=20,"",IF(D9&lt;=25,"/",IF(D9&lt;=30,""))))</f>
        <v/>
      </c>
      <c r="H9" s="16" t="str">
        <f t="shared" ref="H9:H42" si="3">IF(D9&lt;=14,"",IF(D9&lt;=20,"",IF(D9&lt;=25,"",IF(D9&lt;=30,"/"))))</f>
        <v/>
      </c>
      <c r="I9" s="16" t="str">
        <f t="shared" ref="I9:I42" si="4">IF(D9&gt;14,"ผ่าน","ไม่ผ่าน")</f>
        <v>ไม่ผ่าน</v>
      </c>
    </row>
    <row r="10" spans="1:10" ht="19.5" thickBot="1" x14ac:dyDescent="0.35">
      <c r="A10" s="20">
        <v>3</v>
      </c>
      <c r="B10" s="33" t="s">
        <v>629</v>
      </c>
      <c r="C10" s="34" t="s">
        <v>630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20">
        <v>4</v>
      </c>
      <c r="B11" s="33" t="s">
        <v>49</v>
      </c>
      <c r="C11" s="34" t="s">
        <v>631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20">
        <v>5</v>
      </c>
      <c r="B12" s="33" t="s">
        <v>632</v>
      </c>
      <c r="C12" s="34" t="s">
        <v>633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20">
        <v>6</v>
      </c>
      <c r="B13" s="33" t="s">
        <v>634</v>
      </c>
      <c r="C13" s="34" t="s">
        <v>635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20">
        <v>7</v>
      </c>
      <c r="B14" s="35" t="s">
        <v>636</v>
      </c>
      <c r="C14" s="36" t="s">
        <v>637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20">
        <v>8</v>
      </c>
      <c r="B15" s="33" t="s">
        <v>638</v>
      </c>
      <c r="C15" s="34" t="s">
        <v>639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20">
        <v>9</v>
      </c>
      <c r="B16" s="33" t="s">
        <v>577</v>
      </c>
      <c r="C16" s="34" t="s">
        <v>640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20">
        <v>10</v>
      </c>
      <c r="B17" s="33" t="s">
        <v>641</v>
      </c>
      <c r="C17" s="34" t="s">
        <v>642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20">
        <v>11</v>
      </c>
      <c r="B18" s="33" t="s">
        <v>643</v>
      </c>
      <c r="C18" s="34" t="s">
        <v>644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20">
        <v>12</v>
      </c>
      <c r="B19" s="33" t="s">
        <v>75</v>
      </c>
      <c r="C19" s="34" t="s">
        <v>645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20">
        <v>13</v>
      </c>
      <c r="B20" s="33" t="s">
        <v>646</v>
      </c>
      <c r="C20" s="34" t="s">
        <v>647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20">
        <v>14</v>
      </c>
      <c r="B21" s="33" t="s">
        <v>648</v>
      </c>
      <c r="C21" s="34" t="s">
        <v>649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20">
        <v>15</v>
      </c>
      <c r="B22" s="33" t="s">
        <v>63</v>
      </c>
      <c r="C22" s="34" t="s">
        <v>650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20">
        <v>16</v>
      </c>
      <c r="B23" s="35" t="s">
        <v>38</v>
      </c>
      <c r="C23" s="36" t="s">
        <v>651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20">
        <v>17</v>
      </c>
      <c r="B24" s="33" t="s">
        <v>24</v>
      </c>
      <c r="C24" s="34" t="s">
        <v>164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20">
        <v>18</v>
      </c>
      <c r="B25" s="33" t="s">
        <v>652</v>
      </c>
      <c r="C25" s="34" t="s">
        <v>653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20">
        <v>19</v>
      </c>
      <c r="B26" s="39" t="s">
        <v>84</v>
      </c>
      <c r="C26" s="28" t="s">
        <v>654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20">
        <v>20</v>
      </c>
      <c r="B27" s="33" t="s">
        <v>655</v>
      </c>
      <c r="C27" s="34" t="s">
        <v>656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20">
        <v>21</v>
      </c>
      <c r="B28" s="33" t="s">
        <v>657</v>
      </c>
      <c r="C28" s="34" t="s">
        <v>658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20">
        <v>22</v>
      </c>
      <c r="B29" s="33" t="s">
        <v>659</v>
      </c>
      <c r="C29" s="34" t="s">
        <v>660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20">
        <v>23</v>
      </c>
      <c r="B30" s="35" t="s">
        <v>661</v>
      </c>
      <c r="C30" s="36" t="s">
        <v>662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20">
        <v>24</v>
      </c>
      <c r="B31" s="33" t="s">
        <v>663</v>
      </c>
      <c r="C31" s="34" t="s">
        <v>664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20">
        <v>25</v>
      </c>
      <c r="B32" s="33" t="s">
        <v>665</v>
      </c>
      <c r="C32" s="34" t="s">
        <v>666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20">
        <v>26</v>
      </c>
      <c r="B33" s="33" t="s">
        <v>667</v>
      </c>
      <c r="C33" s="34" t="s">
        <v>668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20">
        <v>27</v>
      </c>
      <c r="B34" s="35" t="s">
        <v>669</v>
      </c>
      <c r="C34" s="36" t="s">
        <v>656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20">
        <v>28</v>
      </c>
      <c r="B35" s="37" t="s">
        <v>670</v>
      </c>
      <c r="C35" s="38" t="s">
        <v>671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20">
        <v>29</v>
      </c>
      <c r="B36" s="37" t="s">
        <v>672</v>
      </c>
      <c r="C36" s="38" t="s">
        <v>431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20">
        <v>30</v>
      </c>
      <c r="B37" s="37" t="s">
        <v>673</v>
      </c>
      <c r="C37" s="38" t="s">
        <v>674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20">
        <v>31</v>
      </c>
      <c r="B38" s="37" t="s">
        <v>675</v>
      </c>
      <c r="C38" s="38" t="s">
        <v>676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20">
        <v>32</v>
      </c>
      <c r="B39" s="33" t="s">
        <v>677</v>
      </c>
      <c r="C39" s="34" t="s">
        <v>678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20">
        <v>33</v>
      </c>
      <c r="B40" s="37" t="s">
        <v>679</v>
      </c>
      <c r="C40" s="38" t="s">
        <v>680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20">
        <v>34</v>
      </c>
      <c r="B41" s="37" t="s">
        <v>681</v>
      </c>
      <c r="C41" s="38" t="s">
        <v>682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20">
        <v>35</v>
      </c>
      <c r="B42" s="37" t="s">
        <v>683</v>
      </c>
      <c r="C42" s="38" t="s">
        <v>684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2">
      <c r="A43" s="49"/>
      <c r="B43" s="50"/>
      <c r="C43" s="50"/>
      <c r="D43" s="50"/>
      <c r="E43" s="50"/>
      <c r="F43" s="50"/>
      <c r="G43" s="46" t="s">
        <v>8</v>
      </c>
      <c r="H43" s="47"/>
      <c r="I43" s="21">
        <f>COUNTIF(I8:I42,"ผ่าน")</f>
        <v>0</v>
      </c>
    </row>
    <row r="44" spans="1:9" ht="18.75" x14ac:dyDescent="0.2">
      <c r="A44" s="51"/>
      <c r="B44" s="52"/>
      <c r="C44" s="52"/>
      <c r="D44" s="52"/>
      <c r="E44" s="52"/>
      <c r="F44" s="52"/>
      <c r="G44" s="46" t="s">
        <v>12</v>
      </c>
      <c r="H44" s="47"/>
      <c r="I44" s="21">
        <f>COUNTIF(I8:I42,"ไม่ผ่าน")</f>
        <v>35</v>
      </c>
    </row>
    <row r="45" spans="1:9" ht="18.75" x14ac:dyDescent="0.3">
      <c r="A45" s="6" t="s">
        <v>13</v>
      </c>
      <c r="B45" s="5"/>
      <c r="C45" s="5"/>
      <c r="D45" s="7"/>
      <c r="E45" s="5"/>
      <c r="F45" s="5"/>
      <c r="G45" s="14"/>
      <c r="H45" s="14"/>
      <c r="I45" s="14"/>
    </row>
    <row r="46" spans="1:9" ht="18.75" x14ac:dyDescent="0.3">
      <c r="A46" s="5"/>
      <c r="B46" s="5"/>
      <c r="C46" s="2"/>
      <c r="D46" s="10"/>
      <c r="E46" s="11" t="s">
        <v>732</v>
      </c>
      <c r="F46" s="10"/>
      <c r="G46" s="2"/>
      <c r="H46" s="2"/>
      <c r="I46" s="14"/>
    </row>
    <row r="47" spans="1:9" ht="18.75" x14ac:dyDescent="0.3">
      <c r="A47" s="5"/>
      <c r="B47" s="5"/>
      <c r="C47" s="2"/>
      <c r="D47" s="10"/>
      <c r="E47" s="11" t="s">
        <v>733</v>
      </c>
      <c r="F47" s="10"/>
      <c r="G47" s="2"/>
      <c r="H47" s="2"/>
      <c r="I47" s="14"/>
    </row>
    <row r="48" spans="1:9" ht="18.75" x14ac:dyDescent="0.3">
      <c r="A48" s="5"/>
      <c r="B48" s="5"/>
      <c r="C48" s="2"/>
      <c r="D48" s="10"/>
      <c r="E48" s="11" t="s">
        <v>90</v>
      </c>
      <c r="F48" s="10"/>
      <c r="G48" s="2"/>
      <c r="H48" s="2"/>
      <c r="I48" s="14"/>
    </row>
    <row r="49" spans="1:9" ht="18.75" x14ac:dyDescent="0.3">
      <c r="A49" s="72" t="s">
        <v>14</v>
      </c>
      <c r="B49" s="72"/>
      <c r="C49" s="72" t="s">
        <v>15</v>
      </c>
      <c r="D49" s="72"/>
      <c r="E49" s="48" t="s">
        <v>16</v>
      </c>
      <c r="F49" s="48"/>
      <c r="G49" s="48" t="s">
        <v>17</v>
      </c>
      <c r="H49" s="48"/>
      <c r="I49" s="14"/>
    </row>
    <row r="50" spans="1:9" ht="18.75" x14ac:dyDescent="0.3">
      <c r="A50" s="72"/>
      <c r="B50" s="72"/>
      <c r="C50" s="73" t="s">
        <v>18</v>
      </c>
      <c r="D50" s="73"/>
      <c r="E50" s="74" t="s">
        <v>19</v>
      </c>
      <c r="F50" s="74"/>
      <c r="G50" s="74">
        <f>COUNTIF(H8:H42,"/")</f>
        <v>0</v>
      </c>
      <c r="H50" s="74"/>
      <c r="I50" s="14"/>
    </row>
    <row r="51" spans="1:9" ht="18.75" x14ac:dyDescent="0.3">
      <c r="A51" s="72"/>
      <c r="B51" s="72"/>
      <c r="C51" s="73" t="s">
        <v>20</v>
      </c>
      <c r="D51" s="73"/>
      <c r="E51" s="74" t="s">
        <v>21</v>
      </c>
      <c r="F51" s="74"/>
      <c r="G51" s="74">
        <f>COUNTIF(G8:G42,"/")</f>
        <v>0</v>
      </c>
      <c r="H51" s="74"/>
      <c r="I51" s="14"/>
    </row>
    <row r="52" spans="1:9" ht="18.75" x14ac:dyDescent="0.3">
      <c r="A52" s="72"/>
      <c r="B52" s="72"/>
      <c r="C52" s="73" t="s">
        <v>22</v>
      </c>
      <c r="D52" s="73"/>
      <c r="E52" s="74" t="s">
        <v>8</v>
      </c>
      <c r="F52" s="74"/>
      <c r="G52" s="74">
        <f>COUNTIF(F8:F42,"/")</f>
        <v>0</v>
      </c>
      <c r="H52" s="74"/>
      <c r="I52" s="14"/>
    </row>
    <row r="53" spans="1:9" ht="18.75" x14ac:dyDescent="0.3">
      <c r="A53" s="72"/>
      <c r="B53" s="72"/>
      <c r="C53" s="73" t="s">
        <v>23</v>
      </c>
      <c r="D53" s="73"/>
      <c r="E53" s="74" t="s">
        <v>12</v>
      </c>
      <c r="F53" s="74"/>
      <c r="G53" s="74">
        <f>COUNTIF(E8:E42,"/")</f>
        <v>35</v>
      </c>
      <c r="H53" s="74"/>
      <c r="I53" s="14"/>
    </row>
  </sheetData>
  <mergeCells count="30">
    <mergeCell ref="C52:D52"/>
    <mergeCell ref="E52:F52"/>
    <mergeCell ref="G52:H52"/>
    <mergeCell ref="A1:J1"/>
    <mergeCell ref="F6:H6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C53:D53"/>
    <mergeCell ref="E53:F53"/>
    <mergeCell ref="G53:H53"/>
    <mergeCell ref="A43:F44"/>
    <mergeCell ref="G43:H43"/>
    <mergeCell ref="G44:H44"/>
    <mergeCell ref="A49:B53"/>
    <mergeCell ref="C49:D49"/>
    <mergeCell ref="E49:F49"/>
    <mergeCell ref="G49:H49"/>
    <mergeCell ref="C50:D50"/>
    <mergeCell ref="E50:F50"/>
    <mergeCell ref="G50:H50"/>
    <mergeCell ref="C51:D51"/>
    <mergeCell ref="E51:F51"/>
    <mergeCell ref="G51:H5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45" t="s">
        <v>89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8.75" x14ac:dyDescent="0.3">
      <c r="A2" s="53" t="s">
        <v>734</v>
      </c>
      <c r="B2" s="53"/>
      <c r="C2" s="53"/>
      <c r="D2" s="53"/>
      <c r="E2" s="53"/>
      <c r="F2" s="53"/>
      <c r="G2" s="53"/>
      <c r="H2" s="53"/>
      <c r="I2" s="53"/>
    </row>
    <row r="3" spans="1:10" ht="18.75" x14ac:dyDescent="0.3">
      <c r="A3" s="53" t="s">
        <v>91</v>
      </c>
      <c r="B3" s="53"/>
      <c r="C3" s="53"/>
      <c r="D3" s="53"/>
      <c r="E3" s="53"/>
      <c r="F3" s="53"/>
      <c r="G3" s="53"/>
      <c r="H3" s="53"/>
      <c r="I3" s="53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54" t="s">
        <v>1</v>
      </c>
      <c r="B5" s="57" t="s">
        <v>2</v>
      </c>
      <c r="C5" s="60" t="s">
        <v>3</v>
      </c>
      <c r="D5" s="63" t="s">
        <v>4</v>
      </c>
      <c r="E5" s="66" t="s">
        <v>5</v>
      </c>
      <c r="F5" s="67"/>
      <c r="G5" s="67"/>
      <c r="H5" s="68"/>
      <c r="I5" s="69" t="s">
        <v>6</v>
      </c>
    </row>
    <row r="6" spans="1:10" ht="18.75" customHeight="1" x14ac:dyDescent="0.3">
      <c r="A6" s="55"/>
      <c r="B6" s="58"/>
      <c r="C6" s="61"/>
      <c r="D6" s="64"/>
      <c r="E6" s="69" t="s">
        <v>7</v>
      </c>
      <c r="F6" s="66" t="s">
        <v>8</v>
      </c>
      <c r="G6" s="67"/>
      <c r="H6" s="68"/>
      <c r="I6" s="70"/>
    </row>
    <row r="7" spans="1:10" ht="81.75" customHeight="1" thickBot="1" x14ac:dyDescent="0.25">
      <c r="A7" s="56"/>
      <c r="B7" s="59"/>
      <c r="C7" s="62"/>
      <c r="D7" s="65"/>
      <c r="E7" s="71"/>
      <c r="F7" s="13" t="s">
        <v>9</v>
      </c>
      <c r="G7" s="13" t="s">
        <v>10</v>
      </c>
      <c r="H7" s="13" t="s">
        <v>11</v>
      </c>
      <c r="I7" s="71"/>
    </row>
    <row r="8" spans="1:10" ht="19.5" thickBot="1" x14ac:dyDescent="0.35">
      <c r="A8" s="20">
        <v>1</v>
      </c>
      <c r="B8" s="41" t="s">
        <v>685</v>
      </c>
      <c r="C8" s="42" t="s">
        <v>686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20">
        <v>2</v>
      </c>
      <c r="B9" s="43" t="s">
        <v>687</v>
      </c>
      <c r="C9" s="44" t="s">
        <v>688</v>
      </c>
      <c r="D9" s="17"/>
      <c r="E9" s="16" t="str">
        <f t="shared" ref="E9:E37" si="0">IF(D9&lt;=14,"/",IF(D9&lt;=20,"",IF(D9&lt;=25,"",IF(D9&lt;=30,""))))</f>
        <v>/</v>
      </c>
      <c r="F9" s="16" t="str">
        <f t="shared" ref="F9:F37" si="1">IF(D9&lt;=14,"",IF(D9&lt;=20,"/",IF(D9&lt;=25,"",IF(D9&lt;=30,""))))</f>
        <v/>
      </c>
      <c r="G9" s="16" t="str">
        <f t="shared" ref="G9:G37" si="2">IF(D9&lt;=14,"",IF(D9&lt;=20,"",IF(D9&lt;=25,"/",IF(D9&lt;=30,""))))</f>
        <v/>
      </c>
      <c r="H9" s="16" t="str">
        <f t="shared" ref="H9:H37" si="3">IF(D9&lt;=14,"",IF(D9&lt;=20,"",IF(D9&lt;=25,"",IF(D9&lt;=30,"/"))))</f>
        <v/>
      </c>
      <c r="I9" s="16" t="str">
        <f t="shared" ref="I9:I37" si="4">IF(D9&gt;14,"ผ่าน","ไม่ผ่าน")</f>
        <v>ไม่ผ่าน</v>
      </c>
    </row>
    <row r="10" spans="1:10" ht="19.5" thickBot="1" x14ac:dyDescent="0.35">
      <c r="A10" s="20">
        <v>3</v>
      </c>
      <c r="B10" s="43" t="s">
        <v>689</v>
      </c>
      <c r="C10" s="44" t="s">
        <v>690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20">
        <v>4</v>
      </c>
      <c r="B11" s="43" t="s">
        <v>691</v>
      </c>
      <c r="C11" s="44" t="s">
        <v>231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20">
        <v>5</v>
      </c>
      <c r="B12" s="43" t="s">
        <v>692</v>
      </c>
      <c r="C12" s="44" t="s">
        <v>693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20">
        <v>6</v>
      </c>
      <c r="B13" s="43" t="s">
        <v>694</v>
      </c>
      <c r="C13" s="44" t="s">
        <v>695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20">
        <v>7</v>
      </c>
      <c r="B14" s="43" t="s">
        <v>696</v>
      </c>
      <c r="C14" s="44" t="s">
        <v>697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20">
        <v>8</v>
      </c>
      <c r="B15" s="43" t="s">
        <v>698</v>
      </c>
      <c r="C15" s="44" t="s">
        <v>699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20">
        <v>9</v>
      </c>
      <c r="B16" s="43" t="s">
        <v>700</v>
      </c>
      <c r="C16" s="44" t="s">
        <v>701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20">
        <v>10</v>
      </c>
      <c r="B17" s="43" t="s">
        <v>702</v>
      </c>
      <c r="C17" s="44" t="s">
        <v>703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20">
        <v>11</v>
      </c>
      <c r="B18" s="43" t="s">
        <v>163</v>
      </c>
      <c r="C18" s="44" t="s">
        <v>704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20">
        <v>12</v>
      </c>
      <c r="B19" s="43" t="s">
        <v>364</v>
      </c>
      <c r="C19" s="44" t="s">
        <v>705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20">
        <v>13</v>
      </c>
      <c r="B20" s="43" t="s">
        <v>706</v>
      </c>
      <c r="C20" s="44" t="s">
        <v>707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20">
        <v>14</v>
      </c>
      <c r="B21" s="43" t="s">
        <v>446</v>
      </c>
      <c r="C21" s="44" t="s">
        <v>708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20">
        <v>15</v>
      </c>
      <c r="B22" s="43" t="s">
        <v>709</v>
      </c>
      <c r="C22" s="44" t="s">
        <v>710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20">
        <v>16</v>
      </c>
      <c r="B23" s="43" t="s">
        <v>711</v>
      </c>
      <c r="C23" s="44" t="s">
        <v>712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20">
        <v>17</v>
      </c>
      <c r="B24" s="43" t="s">
        <v>713</v>
      </c>
      <c r="C24" s="44" t="s">
        <v>714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20">
        <v>18</v>
      </c>
      <c r="B25" s="43" t="s">
        <v>341</v>
      </c>
      <c r="C25" s="44" t="s">
        <v>715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20">
        <v>19</v>
      </c>
      <c r="B26" s="43" t="s">
        <v>87</v>
      </c>
      <c r="C26" s="44" t="s">
        <v>515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20">
        <v>20</v>
      </c>
      <c r="B27" s="43" t="s">
        <v>45</v>
      </c>
      <c r="C27" s="44" t="s">
        <v>354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20">
        <v>21</v>
      </c>
      <c r="B28" s="43" t="s">
        <v>36</v>
      </c>
      <c r="C28" s="44" t="s">
        <v>716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20">
        <v>22</v>
      </c>
      <c r="B29" s="43" t="s">
        <v>717</v>
      </c>
      <c r="C29" s="44" t="s">
        <v>718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20">
        <v>23</v>
      </c>
      <c r="B30" s="43" t="s">
        <v>719</v>
      </c>
      <c r="C30" s="44" t="s">
        <v>720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20">
        <v>24</v>
      </c>
      <c r="B31" s="43" t="s">
        <v>222</v>
      </c>
      <c r="C31" s="44" t="s">
        <v>310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20">
        <v>25</v>
      </c>
      <c r="B32" s="43" t="s">
        <v>59</v>
      </c>
      <c r="C32" s="44" t="s">
        <v>721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20">
        <v>26</v>
      </c>
      <c r="B33" s="43" t="s">
        <v>722</v>
      </c>
      <c r="C33" s="44" t="s">
        <v>723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20">
        <v>27</v>
      </c>
      <c r="B34" s="43" t="s">
        <v>724</v>
      </c>
      <c r="C34" s="44" t="s">
        <v>725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20">
        <v>28</v>
      </c>
      <c r="B35" s="43" t="s">
        <v>726</v>
      </c>
      <c r="C35" s="44" t="s">
        <v>727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20">
        <v>29</v>
      </c>
      <c r="B36" s="43" t="s">
        <v>728</v>
      </c>
      <c r="C36" s="44" t="s">
        <v>729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20">
        <v>30</v>
      </c>
      <c r="B37" s="43" t="s">
        <v>730</v>
      </c>
      <c r="C37" s="44" t="s">
        <v>731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2">
      <c r="A38" s="49"/>
      <c r="B38" s="50"/>
      <c r="C38" s="50"/>
      <c r="D38" s="50"/>
      <c r="E38" s="50"/>
      <c r="F38" s="50"/>
      <c r="G38" s="46" t="s">
        <v>8</v>
      </c>
      <c r="H38" s="47"/>
      <c r="I38" s="21">
        <f>COUNTIF(I8:I37,"ผ่าน")</f>
        <v>0</v>
      </c>
    </row>
    <row r="39" spans="1:9" ht="18.75" x14ac:dyDescent="0.2">
      <c r="A39" s="51"/>
      <c r="B39" s="52"/>
      <c r="C39" s="52"/>
      <c r="D39" s="52"/>
      <c r="E39" s="52"/>
      <c r="F39" s="52"/>
      <c r="G39" s="46" t="s">
        <v>12</v>
      </c>
      <c r="H39" s="47"/>
      <c r="I39" s="21">
        <f>COUNTIF(I8:I37,"ไม่ผ่าน")</f>
        <v>30</v>
      </c>
    </row>
    <row r="40" spans="1:9" ht="18.75" x14ac:dyDescent="0.3">
      <c r="A40" s="6" t="s">
        <v>13</v>
      </c>
      <c r="B40" s="5"/>
      <c r="C40" s="5"/>
      <c r="D40" s="7"/>
      <c r="E40" s="5"/>
      <c r="F40" s="5"/>
      <c r="G40" s="14"/>
      <c r="H40" s="14"/>
      <c r="I40" s="14"/>
    </row>
    <row r="41" spans="1:9" ht="18.75" x14ac:dyDescent="0.3">
      <c r="A41" s="5"/>
      <c r="B41" s="5"/>
      <c r="C41" s="2"/>
      <c r="D41" s="10"/>
      <c r="E41" s="11" t="s">
        <v>732</v>
      </c>
      <c r="F41" s="10"/>
      <c r="G41" s="2"/>
      <c r="H41" s="2"/>
      <c r="I41" s="14"/>
    </row>
    <row r="42" spans="1:9" ht="18.75" x14ac:dyDescent="0.3">
      <c r="A42" s="5"/>
      <c r="B42" s="5"/>
      <c r="C42" s="2"/>
      <c r="D42" s="10"/>
      <c r="E42" s="11" t="s">
        <v>733</v>
      </c>
      <c r="F42" s="10"/>
      <c r="G42" s="2"/>
      <c r="H42" s="2"/>
      <c r="I42" s="14"/>
    </row>
    <row r="43" spans="1:9" ht="18.75" x14ac:dyDescent="0.3">
      <c r="A43" s="5"/>
      <c r="B43" s="5"/>
      <c r="C43" s="2"/>
      <c r="D43" s="10"/>
      <c r="E43" s="11" t="s">
        <v>90</v>
      </c>
      <c r="F43" s="10"/>
      <c r="G43" s="2"/>
      <c r="H43" s="2"/>
      <c r="I43" s="14"/>
    </row>
    <row r="44" spans="1:9" ht="18.75" x14ac:dyDescent="0.3">
      <c r="A44" s="72" t="s">
        <v>14</v>
      </c>
      <c r="B44" s="72"/>
      <c r="C44" s="72" t="s">
        <v>15</v>
      </c>
      <c r="D44" s="72"/>
      <c r="E44" s="48" t="s">
        <v>16</v>
      </c>
      <c r="F44" s="48"/>
      <c r="G44" s="48" t="s">
        <v>17</v>
      </c>
      <c r="H44" s="48"/>
      <c r="I44" s="14"/>
    </row>
    <row r="45" spans="1:9" ht="18.75" x14ac:dyDescent="0.3">
      <c r="A45" s="72"/>
      <c r="B45" s="72"/>
      <c r="C45" s="73" t="s">
        <v>18</v>
      </c>
      <c r="D45" s="73"/>
      <c r="E45" s="74" t="s">
        <v>19</v>
      </c>
      <c r="F45" s="74"/>
      <c r="G45" s="74">
        <f>COUNTIF(H8:H37,"/")</f>
        <v>0</v>
      </c>
      <c r="H45" s="74"/>
      <c r="I45" s="14"/>
    </row>
    <row r="46" spans="1:9" ht="18.75" x14ac:dyDescent="0.3">
      <c r="A46" s="72"/>
      <c r="B46" s="72"/>
      <c r="C46" s="73" t="s">
        <v>20</v>
      </c>
      <c r="D46" s="73"/>
      <c r="E46" s="74" t="s">
        <v>21</v>
      </c>
      <c r="F46" s="74"/>
      <c r="G46" s="74">
        <f>COUNTIF(G8:G37,"/")</f>
        <v>0</v>
      </c>
      <c r="H46" s="74"/>
      <c r="I46" s="14"/>
    </row>
    <row r="47" spans="1:9" ht="18.75" x14ac:dyDescent="0.3">
      <c r="A47" s="72"/>
      <c r="B47" s="72"/>
      <c r="C47" s="73" t="s">
        <v>22</v>
      </c>
      <c r="D47" s="73"/>
      <c r="E47" s="74" t="s">
        <v>8</v>
      </c>
      <c r="F47" s="74"/>
      <c r="G47" s="74">
        <f>COUNTIF(F8:F37,"/")</f>
        <v>0</v>
      </c>
      <c r="H47" s="74"/>
      <c r="I47" s="14"/>
    </row>
    <row r="48" spans="1:9" ht="18.75" x14ac:dyDescent="0.3">
      <c r="A48" s="72"/>
      <c r="B48" s="72"/>
      <c r="C48" s="73" t="s">
        <v>23</v>
      </c>
      <c r="D48" s="73"/>
      <c r="E48" s="74" t="s">
        <v>12</v>
      </c>
      <c r="F48" s="74"/>
      <c r="G48" s="74">
        <f>COUNTIF(E8:E37,"/")</f>
        <v>30</v>
      </c>
      <c r="H48" s="74"/>
      <c r="I48" s="14"/>
    </row>
  </sheetData>
  <mergeCells count="30">
    <mergeCell ref="C47:D47"/>
    <mergeCell ref="E47:F47"/>
    <mergeCell ref="G47:H47"/>
    <mergeCell ref="A1:J1"/>
    <mergeCell ref="F6:H6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C48:D48"/>
    <mergeCell ref="E48:F48"/>
    <mergeCell ref="G48:H48"/>
    <mergeCell ref="A38:F39"/>
    <mergeCell ref="G38:H38"/>
    <mergeCell ref="G39:H39"/>
    <mergeCell ref="A44:B48"/>
    <mergeCell ref="C44:D44"/>
    <mergeCell ref="E44:F44"/>
    <mergeCell ref="G44:H44"/>
    <mergeCell ref="C45:D45"/>
    <mergeCell ref="E45:F45"/>
    <mergeCell ref="G45:H45"/>
    <mergeCell ref="C46:D46"/>
    <mergeCell ref="E46:F46"/>
    <mergeCell ref="G46:H4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45" t="s">
        <v>89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8.75" x14ac:dyDescent="0.3">
      <c r="A2" s="53" t="s">
        <v>743</v>
      </c>
      <c r="B2" s="53"/>
      <c r="C2" s="53"/>
      <c r="D2" s="53"/>
      <c r="E2" s="53"/>
      <c r="F2" s="53"/>
      <c r="G2" s="53"/>
      <c r="H2" s="53"/>
      <c r="I2" s="53"/>
    </row>
    <row r="3" spans="1:10" ht="18.75" x14ac:dyDescent="0.3">
      <c r="A3" s="53" t="s">
        <v>91</v>
      </c>
      <c r="B3" s="53"/>
      <c r="C3" s="53"/>
      <c r="D3" s="53"/>
      <c r="E3" s="53"/>
      <c r="F3" s="53"/>
      <c r="G3" s="53"/>
      <c r="H3" s="53"/>
      <c r="I3" s="53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54" t="s">
        <v>1</v>
      </c>
      <c r="B5" s="57" t="s">
        <v>2</v>
      </c>
      <c r="C5" s="60" t="s">
        <v>3</v>
      </c>
      <c r="D5" s="63" t="s">
        <v>4</v>
      </c>
      <c r="E5" s="66" t="s">
        <v>5</v>
      </c>
      <c r="F5" s="67"/>
      <c r="G5" s="67"/>
      <c r="H5" s="68"/>
      <c r="I5" s="69" t="s">
        <v>6</v>
      </c>
    </row>
    <row r="6" spans="1:10" ht="18.75" customHeight="1" x14ac:dyDescent="0.3">
      <c r="A6" s="55"/>
      <c r="B6" s="58"/>
      <c r="C6" s="61"/>
      <c r="D6" s="64"/>
      <c r="E6" s="69" t="s">
        <v>7</v>
      </c>
      <c r="F6" s="66" t="s">
        <v>8</v>
      </c>
      <c r="G6" s="67"/>
      <c r="H6" s="68"/>
      <c r="I6" s="70"/>
    </row>
    <row r="7" spans="1:10" ht="87" customHeight="1" x14ac:dyDescent="0.2">
      <c r="A7" s="56"/>
      <c r="B7" s="59"/>
      <c r="C7" s="62"/>
      <c r="D7" s="65"/>
      <c r="E7" s="71"/>
      <c r="F7" s="13" t="s">
        <v>9</v>
      </c>
      <c r="G7" s="13" t="s">
        <v>10</v>
      </c>
      <c r="H7" s="13" t="s">
        <v>11</v>
      </c>
      <c r="I7" s="71"/>
    </row>
    <row r="8" spans="1:10" ht="19.5" thickBot="1" x14ac:dyDescent="0.35">
      <c r="A8" s="20">
        <v>1</v>
      </c>
      <c r="B8" s="22" t="s">
        <v>175</v>
      </c>
      <c r="C8" s="22" t="s">
        <v>176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20">
        <v>2</v>
      </c>
      <c r="B9" s="22" t="s">
        <v>177</v>
      </c>
      <c r="C9" s="22" t="s">
        <v>178</v>
      </c>
      <c r="D9" s="17"/>
      <c r="E9" s="16" t="str">
        <f t="shared" ref="E9:E51" si="0">IF(D9&lt;=14,"/",IF(D9&lt;=20,"",IF(D9&lt;=25,"",IF(D9&lt;=30,""))))</f>
        <v>/</v>
      </c>
      <c r="F9" s="16" t="str">
        <f t="shared" ref="F9:F51" si="1">IF(D9&lt;=14,"",IF(D9&lt;=20,"/",IF(D9&lt;=25,"",IF(D9&lt;=30,""))))</f>
        <v/>
      </c>
      <c r="G9" s="16" t="str">
        <f t="shared" ref="G9:G51" si="2">IF(D9&lt;=14,"",IF(D9&lt;=20,"",IF(D9&lt;=25,"/",IF(D9&lt;=30,""))))</f>
        <v/>
      </c>
      <c r="H9" s="16" t="str">
        <f t="shared" ref="H9:H51" si="3">IF(D9&lt;=14,"",IF(D9&lt;=20,"",IF(D9&lt;=25,"",IF(D9&lt;=30,"/"))))</f>
        <v/>
      </c>
      <c r="I9" s="16" t="str">
        <f t="shared" ref="I9:I51" si="4">IF(D9&gt;14,"ผ่าน","ไม่ผ่าน")</f>
        <v>ไม่ผ่าน</v>
      </c>
    </row>
    <row r="10" spans="1:10" ht="19.5" thickBot="1" x14ac:dyDescent="0.35">
      <c r="A10" s="20">
        <v>3</v>
      </c>
      <c r="B10" s="22" t="s">
        <v>179</v>
      </c>
      <c r="C10" s="22" t="s">
        <v>180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20">
        <v>4</v>
      </c>
      <c r="B11" s="22" t="s">
        <v>181</v>
      </c>
      <c r="C11" s="22" t="s">
        <v>182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20">
        <v>5</v>
      </c>
      <c r="B12" s="22" t="s">
        <v>183</v>
      </c>
      <c r="C12" s="22" t="s">
        <v>73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20">
        <v>6</v>
      </c>
      <c r="B13" s="22" t="s">
        <v>29</v>
      </c>
      <c r="C13" s="22" t="s">
        <v>184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20">
        <v>7</v>
      </c>
      <c r="B14" s="22" t="s">
        <v>185</v>
      </c>
      <c r="C14" s="22" t="s">
        <v>186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20">
        <v>8</v>
      </c>
      <c r="B15" s="22" t="s">
        <v>187</v>
      </c>
      <c r="C15" s="22" t="s">
        <v>188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20">
        <v>9</v>
      </c>
      <c r="B16" s="22" t="s">
        <v>189</v>
      </c>
      <c r="C16" s="22" t="s">
        <v>190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20">
        <v>10</v>
      </c>
      <c r="B17" s="22" t="s">
        <v>191</v>
      </c>
      <c r="C17" s="22" t="s">
        <v>192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20">
        <v>11</v>
      </c>
      <c r="B18" s="22" t="s">
        <v>193</v>
      </c>
      <c r="C18" s="22" t="s">
        <v>194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20">
        <v>12</v>
      </c>
      <c r="B19" s="22" t="s">
        <v>195</v>
      </c>
      <c r="C19" s="22" t="s">
        <v>196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20">
        <v>13</v>
      </c>
      <c r="B20" s="22" t="s">
        <v>197</v>
      </c>
      <c r="C20" s="22" t="s">
        <v>198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20">
        <v>14</v>
      </c>
      <c r="B21" s="22" t="s">
        <v>199</v>
      </c>
      <c r="C21" s="22" t="s">
        <v>200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20">
        <v>15</v>
      </c>
      <c r="B22" s="22" t="s">
        <v>201</v>
      </c>
      <c r="C22" s="22" t="s">
        <v>202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20">
        <v>16</v>
      </c>
      <c r="B23" s="22" t="s">
        <v>203</v>
      </c>
      <c r="C23" s="22" t="s">
        <v>204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20">
        <v>17</v>
      </c>
      <c r="B24" s="22" t="s">
        <v>205</v>
      </c>
      <c r="C24" s="22" t="s">
        <v>206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20">
        <v>18</v>
      </c>
      <c r="B25" s="22" t="s">
        <v>207</v>
      </c>
      <c r="C25" s="22" t="s">
        <v>208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20">
        <v>19</v>
      </c>
      <c r="B26" s="22" t="s">
        <v>83</v>
      </c>
      <c r="C26" s="22" t="s">
        <v>209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20">
        <v>20</v>
      </c>
      <c r="B27" s="22" t="s">
        <v>210</v>
      </c>
      <c r="C27" s="22" t="s">
        <v>211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20">
        <v>21</v>
      </c>
      <c r="B28" s="22" t="s">
        <v>212</v>
      </c>
      <c r="C28" s="22" t="s">
        <v>213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20">
        <v>22</v>
      </c>
      <c r="B29" s="22" t="s">
        <v>57</v>
      </c>
      <c r="C29" s="22" t="s">
        <v>214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20">
        <v>23</v>
      </c>
      <c r="B30" s="22" t="s">
        <v>32</v>
      </c>
      <c r="C30" s="22" t="s">
        <v>215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20">
        <v>24</v>
      </c>
      <c r="B31" s="22" t="s">
        <v>216</v>
      </c>
      <c r="C31" s="22" t="s">
        <v>217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20">
        <v>25</v>
      </c>
      <c r="B32" s="22" t="s">
        <v>70</v>
      </c>
      <c r="C32" s="22" t="s">
        <v>218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20">
        <v>26</v>
      </c>
      <c r="B33" s="22" t="s">
        <v>219</v>
      </c>
      <c r="C33" s="22" t="s">
        <v>220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20">
        <v>27</v>
      </c>
      <c r="B34" s="22" t="s">
        <v>221</v>
      </c>
      <c r="C34" s="22" t="s">
        <v>56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20">
        <v>28</v>
      </c>
      <c r="B35" s="22" t="s">
        <v>222</v>
      </c>
      <c r="C35" s="22" t="s">
        <v>223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20">
        <v>29</v>
      </c>
      <c r="B36" s="22" t="s">
        <v>224</v>
      </c>
      <c r="C36" s="22" t="s">
        <v>225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20">
        <v>30</v>
      </c>
      <c r="B37" s="22" t="s">
        <v>226</v>
      </c>
      <c r="C37" s="22" t="s">
        <v>227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20">
        <v>31</v>
      </c>
      <c r="B38" s="22" t="s">
        <v>228</v>
      </c>
      <c r="C38" s="22" t="s">
        <v>229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20">
        <v>32</v>
      </c>
      <c r="B39" s="22" t="s">
        <v>26</v>
      </c>
      <c r="C39" s="22" t="s">
        <v>230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20">
        <v>33</v>
      </c>
      <c r="B40" s="22" t="s">
        <v>157</v>
      </c>
      <c r="C40" s="22" t="s">
        <v>231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20">
        <v>34</v>
      </c>
      <c r="B41" s="22" t="s">
        <v>232</v>
      </c>
      <c r="C41" s="22" t="s">
        <v>233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20">
        <v>35</v>
      </c>
      <c r="B42" s="22" t="s">
        <v>234</v>
      </c>
      <c r="C42" s="22" t="s">
        <v>235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20">
        <v>36</v>
      </c>
      <c r="B43" s="22" t="s">
        <v>54</v>
      </c>
      <c r="C43" s="22" t="s">
        <v>236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20">
        <v>37</v>
      </c>
      <c r="B44" s="22" t="s">
        <v>237</v>
      </c>
      <c r="C44" s="22" t="s">
        <v>238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20">
        <v>38</v>
      </c>
      <c r="B45" s="22" t="s">
        <v>239</v>
      </c>
      <c r="C45" s="22" t="s">
        <v>240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9.5" thickBot="1" x14ac:dyDescent="0.35">
      <c r="A46" s="20">
        <v>39</v>
      </c>
      <c r="B46" s="22" t="s">
        <v>241</v>
      </c>
      <c r="C46" s="22" t="s">
        <v>242</v>
      </c>
      <c r="D46" s="17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9.5" thickBot="1" x14ac:dyDescent="0.35">
      <c r="A47" s="20">
        <v>40</v>
      </c>
      <c r="B47" s="22" t="s">
        <v>243</v>
      </c>
      <c r="C47" s="22" t="s">
        <v>244</v>
      </c>
      <c r="D47" s="17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9.5" thickBot="1" x14ac:dyDescent="0.35">
      <c r="A48" s="20">
        <v>41</v>
      </c>
      <c r="B48" s="22" t="s">
        <v>245</v>
      </c>
      <c r="C48" s="22" t="s">
        <v>246</v>
      </c>
      <c r="D48" s="17"/>
      <c r="E48" s="16" t="str">
        <f t="shared" si="0"/>
        <v>/</v>
      </c>
      <c r="F48" s="16"/>
      <c r="G48" s="16"/>
      <c r="H48" s="16"/>
      <c r="I48" s="16" t="str">
        <f t="shared" si="4"/>
        <v>ไม่ผ่าน</v>
      </c>
    </row>
    <row r="49" spans="1:9" ht="19.5" thickBot="1" x14ac:dyDescent="0.35">
      <c r="A49" s="20">
        <v>42</v>
      </c>
      <c r="B49" s="22" t="s">
        <v>247</v>
      </c>
      <c r="C49" s="22" t="s">
        <v>248</v>
      </c>
      <c r="D49" s="17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9.5" thickBot="1" x14ac:dyDescent="0.35">
      <c r="A50" s="20">
        <v>43</v>
      </c>
      <c r="B50" s="22" t="s">
        <v>249</v>
      </c>
      <c r="C50" s="22" t="s">
        <v>250</v>
      </c>
      <c r="D50" s="17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8.75" x14ac:dyDescent="0.3">
      <c r="A51" s="20">
        <v>44</v>
      </c>
      <c r="B51" s="24" t="s">
        <v>251</v>
      </c>
      <c r="C51" s="24" t="s">
        <v>252</v>
      </c>
      <c r="D51" s="17"/>
      <c r="E51" s="16" t="str">
        <f t="shared" si="0"/>
        <v>/</v>
      </c>
      <c r="F51" s="16" t="str">
        <f t="shared" si="1"/>
        <v/>
      </c>
      <c r="G51" s="16" t="str">
        <f t="shared" si="2"/>
        <v/>
      </c>
      <c r="H51" s="16" t="str">
        <f t="shared" si="3"/>
        <v/>
      </c>
      <c r="I51" s="16" t="str">
        <f t="shared" si="4"/>
        <v>ไม่ผ่าน</v>
      </c>
    </row>
    <row r="52" spans="1:9" ht="18.75" x14ac:dyDescent="0.2">
      <c r="A52" s="49"/>
      <c r="B52" s="50"/>
      <c r="C52" s="50"/>
      <c r="D52" s="50"/>
      <c r="E52" s="50"/>
      <c r="F52" s="50"/>
      <c r="G52" s="46" t="s">
        <v>8</v>
      </c>
      <c r="H52" s="47"/>
      <c r="I52" s="21">
        <f>COUNTIF(I8:I51,"ผ่าน")</f>
        <v>0</v>
      </c>
    </row>
    <row r="53" spans="1:9" ht="18.75" x14ac:dyDescent="0.2">
      <c r="A53" s="51"/>
      <c r="B53" s="52"/>
      <c r="C53" s="52"/>
      <c r="D53" s="52"/>
      <c r="E53" s="52"/>
      <c r="F53" s="52"/>
      <c r="G53" s="46" t="s">
        <v>12</v>
      </c>
      <c r="H53" s="47"/>
      <c r="I53" s="21">
        <f>COUNTIF(I8:I51,"ไม่ผ่าน")</f>
        <v>44</v>
      </c>
    </row>
    <row r="54" spans="1:9" ht="18.75" x14ac:dyDescent="0.3">
      <c r="A54" s="6" t="s">
        <v>13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732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733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90</v>
      </c>
      <c r="F57" s="10"/>
      <c r="G57" s="2"/>
      <c r="H57" s="2"/>
      <c r="I57" s="14"/>
    </row>
    <row r="58" spans="1:9" ht="18.75" x14ac:dyDescent="0.3">
      <c r="A58" s="72" t="s">
        <v>14</v>
      </c>
      <c r="B58" s="72"/>
      <c r="C58" s="72" t="s">
        <v>15</v>
      </c>
      <c r="D58" s="72"/>
      <c r="E58" s="48" t="s">
        <v>16</v>
      </c>
      <c r="F58" s="48"/>
      <c r="G58" s="48" t="s">
        <v>17</v>
      </c>
      <c r="H58" s="48"/>
      <c r="I58" s="14"/>
    </row>
    <row r="59" spans="1:9" ht="18.75" x14ac:dyDescent="0.3">
      <c r="A59" s="72"/>
      <c r="B59" s="72"/>
      <c r="C59" s="73" t="s">
        <v>18</v>
      </c>
      <c r="D59" s="73"/>
      <c r="E59" s="74" t="s">
        <v>19</v>
      </c>
      <c r="F59" s="74"/>
      <c r="G59" s="74">
        <f>COUNTIF(H8:H51,"/")</f>
        <v>0</v>
      </c>
      <c r="H59" s="74"/>
      <c r="I59" s="14"/>
    </row>
    <row r="60" spans="1:9" ht="18.75" x14ac:dyDescent="0.3">
      <c r="A60" s="72"/>
      <c r="B60" s="72"/>
      <c r="C60" s="73" t="s">
        <v>20</v>
      </c>
      <c r="D60" s="73"/>
      <c r="E60" s="74" t="s">
        <v>21</v>
      </c>
      <c r="F60" s="74"/>
      <c r="G60" s="74">
        <f>COUNTIF(G8:G51,"/")</f>
        <v>0</v>
      </c>
      <c r="H60" s="74"/>
      <c r="I60" s="14"/>
    </row>
    <row r="61" spans="1:9" ht="18.75" x14ac:dyDescent="0.3">
      <c r="A61" s="72"/>
      <c r="B61" s="72"/>
      <c r="C61" s="73" t="s">
        <v>22</v>
      </c>
      <c r="D61" s="73"/>
      <c r="E61" s="74" t="s">
        <v>8</v>
      </c>
      <c r="F61" s="74"/>
      <c r="G61" s="74">
        <f>COUNTIF(F8:F51,"/")</f>
        <v>0</v>
      </c>
      <c r="H61" s="74"/>
      <c r="I61" s="14"/>
    </row>
    <row r="62" spans="1:9" ht="18.75" x14ac:dyDescent="0.3">
      <c r="A62" s="72"/>
      <c r="B62" s="72"/>
      <c r="C62" s="73" t="s">
        <v>23</v>
      </c>
      <c r="D62" s="73"/>
      <c r="E62" s="74" t="s">
        <v>12</v>
      </c>
      <c r="F62" s="74"/>
      <c r="G62" s="74">
        <f>COUNTIF(E8:E51,"/")</f>
        <v>44</v>
      </c>
      <c r="H62" s="74"/>
      <c r="I62" s="14"/>
    </row>
  </sheetData>
  <mergeCells count="30"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  <mergeCell ref="C60:D60"/>
    <mergeCell ref="E60:F60"/>
    <mergeCell ref="G60:H60"/>
    <mergeCell ref="C61:D61"/>
    <mergeCell ref="E61:F61"/>
    <mergeCell ref="G61:H61"/>
    <mergeCell ref="A1:J1"/>
    <mergeCell ref="F6:H6"/>
    <mergeCell ref="A52:F53"/>
    <mergeCell ref="G52:H52"/>
    <mergeCell ref="G53:H53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45" t="s">
        <v>89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8.75" x14ac:dyDescent="0.3">
      <c r="A2" s="53" t="s">
        <v>742</v>
      </c>
      <c r="B2" s="53"/>
      <c r="C2" s="53"/>
      <c r="D2" s="53"/>
      <c r="E2" s="53"/>
      <c r="F2" s="53"/>
      <c r="G2" s="53"/>
      <c r="H2" s="53"/>
      <c r="I2" s="53"/>
    </row>
    <row r="3" spans="1:10" ht="18.75" x14ac:dyDescent="0.3">
      <c r="A3" s="53" t="s">
        <v>91</v>
      </c>
      <c r="B3" s="53"/>
      <c r="C3" s="53"/>
      <c r="D3" s="53"/>
      <c r="E3" s="53"/>
      <c r="F3" s="53"/>
      <c r="G3" s="53"/>
      <c r="H3" s="53"/>
      <c r="I3" s="53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54" t="s">
        <v>1</v>
      </c>
      <c r="B5" s="57" t="s">
        <v>2</v>
      </c>
      <c r="C5" s="60" t="s">
        <v>3</v>
      </c>
      <c r="D5" s="63" t="s">
        <v>4</v>
      </c>
      <c r="E5" s="66" t="s">
        <v>5</v>
      </c>
      <c r="F5" s="67"/>
      <c r="G5" s="67"/>
      <c r="H5" s="68"/>
      <c r="I5" s="69" t="s">
        <v>6</v>
      </c>
    </row>
    <row r="6" spans="1:10" ht="18.75" customHeight="1" x14ac:dyDescent="0.3">
      <c r="A6" s="55"/>
      <c r="B6" s="58"/>
      <c r="C6" s="61"/>
      <c r="D6" s="64"/>
      <c r="E6" s="69" t="s">
        <v>7</v>
      </c>
      <c r="F6" s="66" t="s">
        <v>8</v>
      </c>
      <c r="G6" s="67"/>
      <c r="H6" s="68"/>
      <c r="I6" s="70"/>
    </row>
    <row r="7" spans="1:10" ht="86.25" customHeight="1" thickBot="1" x14ac:dyDescent="0.25">
      <c r="A7" s="56"/>
      <c r="B7" s="59"/>
      <c r="C7" s="62"/>
      <c r="D7" s="65"/>
      <c r="E7" s="71"/>
      <c r="F7" s="13" t="s">
        <v>9</v>
      </c>
      <c r="G7" s="13" t="s">
        <v>10</v>
      </c>
      <c r="H7" s="13" t="s">
        <v>11</v>
      </c>
      <c r="I7" s="71"/>
    </row>
    <row r="8" spans="1:10" ht="19.5" thickBot="1" x14ac:dyDescent="0.35">
      <c r="A8" s="20">
        <v>1</v>
      </c>
      <c r="B8" s="25" t="s">
        <v>253</v>
      </c>
      <c r="C8" s="26" t="s">
        <v>80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20">
        <v>2</v>
      </c>
      <c r="B9" s="27" t="s">
        <v>254</v>
      </c>
      <c r="C9" s="28" t="s">
        <v>255</v>
      </c>
      <c r="D9" s="17"/>
      <c r="E9" s="16" t="str">
        <f t="shared" ref="E9:E51" si="0">IF(D9&lt;=14,"/",IF(D9&lt;=20,"",IF(D9&lt;=25,"",IF(D9&lt;=30,""))))</f>
        <v>/</v>
      </c>
      <c r="F9" s="16" t="str">
        <f t="shared" ref="F9:F51" si="1">IF(D9&lt;=14,"",IF(D9&lt;=20,"/",IF(D9&lt;=25,"",IF(D9&lt;=30,""))))</f>
        <v/>
      </c>
      <c r="G9" s="16" t="str">
        <f t="shared" ref="G9:G51" si="2">IF(D9&lt;=14,"",IF(D9&lt;=20,"",IF(D9&lt;=25,"/",IF(D9&lt;=30,""))))</f>
        <v/>
      </c>
      <c r="H9" s="16" t="str">
        <f t="shared" ref="H9:H51" si="3">IF(D9&lt;=14,"",IF(D9&lt;=20,"",IF(D9&lt;=25,"",IF(D9&lt;=30,"/"))))</f>
        <v/>
      </c>
      <c r="I9" s="16" t="str">
        <f t="shared" ref="I9:I51" si="4">IF(D9&gt;14,"ผ่าน","ไม่ผ่าน")</f>
        <v>ไม่ผ่าน</v>
      </c>
    </row>
    <row r="10" spans="1:10" ht="19.5" thickBot="1" x14ac:dyDescent="0.35">
      <c r="A10" s="20">
        <v>3</v>
      </c>
      <c r="B10" s="27" t="s">
        <v>256</v>
      </c>
      <c r="C10" s="28" t="s">
        <v>257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20">
        <v>4</v>
      </c>
      <c r="B11" s="27" t="s">
        <v>39</v>
      </c>
      <c r="C11" s="28" t="s">
        <v>258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20">
        <v>5</v>
      </c>
      <c r="B12" s="27" t="s">
        <v>259</v>
      </c>
      <c r="C12" s="28" t="s">
        <v>260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20">
        <v>6</v>
      </c>
      <c r="B13" s="27" t="s">
        <v>261</v>
      </c>
      <c r="C13" s="28" t="s">
        <v>262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20">
        <v>7</v>
      </c>
      <c r="B14" s="27" t="s">
        <v>263</v>
      </c>
      <c r="C14" s="28" t="s">
        <v>264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20">
        <v>8</v>
      </c>
      <c r="B15" s="27" t="s">
        <v>265</v>
      </c>
      <c r="C15" s="28" t="s">
        <v>266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20">
        <v>9</v>
      </c>
      <c r="B16" s="27" t="s">
        <v>267</v>
      </c>
      <c r="C16" s="28" t="s">
        <v>268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20">
        <v>10</v>
      </c>
      <c r="B17" s="29" t="s">
        <v>269</v>
      </c>
      <c r="C17" s="30" t="s">
        <v>145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20">
        <v>11</v>
      </c>
      <c r="B18" s="27" t="s">
        <v>270</v>
      </c>
      <c r="C18" s="28" t="s">
        <v>271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20">
        <v>12</v>
      </c>
      <c r="B19" s="27" t="s">
        <v>272</v>
      </c>
      <c r="C19" s="28" t="s">
        <v>273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20">
        <v>13</v>
      </c>
      <c r="B20" s="27" t="s">
        <v>274</v>
      </c>
      <c r="C20" s="28" t="s">
        <v>50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20">
        <v>14</v>
      </c>
      <c r="B21" s="27" t="s">
        <v>275</v>
      </c>
      <c r="C21" s="28" t="s">
        <v>276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20">
        <v>15</v>
      </c>
      <c r="B22" s="27" t="s">
        <v>277</v>
      </c>
      <c r="C22" s="28" t="s">
        <v>278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20">
        <v>16</v>
      </c>
      <c r="B23" s="27" t="s">
        <v>85</v>
      </c>
      <c r="C23" s="28" t="s">
        <v>279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20">
        <v>17</v>
      </c>
      <c r="B24" s="27" t="s">
        <v>280</v>
      </c>
      <c r="C24" s="28" t="s">
        <v>281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20">
        <v>18</v>
      </c>
      <c r="B25" s="27" t="s">
        <v>282</v>
      </c>
      <c r="C25" s="28" t="s">
        <v>283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20">
        <v>19</v>
      </c>
      <c r="B26" s="27" t="s">
        <v>32</v>
      </c>
      <c r="C26" s="28" t="s">
        <v>284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20">
        <v>20</v>
      </c>
      <c r="B27" s="27" t="s">
        <v>285</v>
      </c>
      <c r="C27" s="28" t="s">
        <v>286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20">
        <v>21</v>
      </c>
      <c r="B28" s="27" t="s">
        <v>287</v>
      </c>
      <c r="C28" s="28" t="s">
        <v>288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20">
        <v>22</v>
      </c>
      <c r="B29" s="27" t="s">
        <v>289</v>
      </c>
      <c r="C29" s="28" t="s">
        <v>66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20">
        <v>23</v>
      </c>
      <c r="B30" s="27" t="s">
        <v>290</v>
      </c>
      <c r="C30" s="28" t="s">
        <v>291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20">
        <v>24</v>
      </c>
      <c r="B31" s="27" t="s">
        <v>292</v>
      </c>
      <c r="C31" s="28" t="s">
        <v>293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20">
        <v>25</v>
      </c>
      <c r="B32" s="27" t="s">
        <v>205</v>
      </c>
      <c r="C32" s="28" t="s">
        <v>44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20">
        <v>26</v>
      </c>
      <c r="B33" s="27" t="s">
        <v>294</v>
      </c>
      <c r="C33" s="28" t="s">
        <v>295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20">
        <v>27</v>
      </c>
      <c r="B34" s="27" t="s">
        <v>296</v>
      </c>
      <c r="C34" s="28" t="s">
        <v>297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20">
        <v>28</v>
      </c>
      <c r="B35" s="27" t="s">
        <v>65</v>
      </c>
      <c r="C35" s="28" t="s">
        <v>298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20">
        <v>29</v>
      </c>
      <c r="B36" s="27" t="s">
        <v>299</v>
      </c>
      <c r="C36" s="28" t="s">
        <v>300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20">
        <v>30</v>
      </c>
      <c r="B37" s="27" t="s">
        <v>301</v>
      </c>
      <c r="C37" s="28" t="s">
        <v>302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20">
        <v>31</v>
      </c>
      <c r="B38" s="27" t="s">
        <v>303</v>
      </c>
      <c r="C38" s="28" t="s">
        <v>304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20">
        <v>32</v>
      </c>
      <c r="B39" s="27" t="s">
        <v>305</v>
      </c>
      <c r="C39" s="28" t="s">
        <v>306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20">
        <v>33</v>
      </c>
      <c r="B40" s="27" t="s">
        <v>307</v>
      </c>
      <c r="C40" s="28" t="s">
        <v>308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20">
        <v>34</v>
      </c>
      <c r="B41" s="27" t="s">
        <v>309</v>
      </c>
      <c r="C41" s="28" t="s">
        <v>310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20">
        <v>35</v>
      </c>
      <c r="B42" s="27" t="s">
        <v>311</v>
      </c>
      <c r="C42" s="28" t="s">
        <v>312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20">
        <v>36</v>
      </c>
      <c r="B43" s="27" t="s">
        <v>313</v>
      </c>
      <c r="C43" s="28" t="s">
        <v>314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20">
        <v>37</v>
      </c>
      <c r="B44" s="27" t="s">
        <v>45</v>
      </c>
      <c r="C44" s="28" t="s">
        <v>315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20">
        <v>38</v>
      </c>
      <c r="B45" s="27" t="s">
        <v>43</v>
      </c>
      <c r="C45" s="28" t="s">
        <v>316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9.5" thickBot="1" x14ac:dyDescent="0.35">
      <c r="A46" s="20">
        <v>39</v>
      </c>
      <c r="B46" s="27" t="s">
        <v>317</v>
      </c>
      <c r="C46" s="28" t="s">
        <v>318</v>
      </c>
      <c r="D46" s="17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9.5" thickBot="1" x14ac:dyDescent="0.35">
      <c r="A47" s="20">
        <v>40</v>
      </c>
      <c r="B47" s="27" t="s">
        <v>59</v>
      </c>
      <c r="C47" s="28" t="s">
        <v>319</v>
      </c>
      <c r="D47" s="17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9.5" thickBot="1" x14ac:dyDescent="0.35">
      <c r="A48" s="20">
        <v>41</v>
      </c>
      <c r="B48" s="27" t="s">
        <v>69</v>
      </c>
      <c r="C48" s="28" t="s">
        <v>320</v>
      </c>
      <c r="D48" s="17"/>
      <c r="E48" s="16" t="str">
        <f t="shared" si="0"/>
        <v>/</v>
      </c>
      <c r="F48" s="16"/>
      <c r="G48" s="16"/>
      <c r="H48" s="16"/>
      <c r="I48" s="16" t="str">
        <f t="shared" si="4"/>
        <v>ไม่ผ่าน</v>
      </c>
    </row>
    <row r="49" spans="1:9" ht="19.5" thickBot="1" x14ac:dyDescent="0.35">
      <c r="A49" s="20">
        <v>42</v>
      </c>
      <c r="B49" s="27" t="s">
        <v>321</v>
      </c>
      <c r="C49" s="28" t="s">
        <v>322</v>
      </c>
      <c r="D49" s="17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9.5" thickBot="1" x14ac:dyDescent="0.35">
      <c r="A50" s="20">
        <v>43</v>
      </c>
      <c r="B50" s="27" t="s">
        <v>323</v>
      </c>
      <c r="C50" s="28" t="s">
        <v>324</v>
      </c>
      <c r="D50" s="17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9.5" thickBot="1" x14ac:dyDescent="0.35">
      <c r="A51" s="20">
        <v>44</v>
      </c>
      <c r="B51" s="27" t="s">
        <v>325</v>
      </c>
      <c r="C51" s="28" t="s">
        <v>326</v>
      </c>
      <c r="D51" s="17"/>
      <c r="E51" s="16" t="str">
        <f t="shared" si="0"/>
        <v>/</v>
      </c>
      <c r="F51" s="16" t="str">
        <f t="shared" si="1"/>
        <v/>
      </c>
      <c r="G51" s="16" t="str">
        <f t="shared" si="2"/>
        <v/>
      </c>
      <c r="H51" s="16" t="str">
        <f t="shared" si="3"/>
        <v/>
      </c>
      <c r="I51" s="16" t="str">
        <f t="shared" si="4"/>
        <v>ไม่ผ่าน</v>
      </c>
    </row>
    <row r="52" spans="1:9" ht="18.75" x14ac:dyDescent="0.2">
      <c r="A52" s="49"/>
      <c r="B52" s="50"/>
      <c r="C52" s="50"/>
      <c r="D52" s="50"/>
      <c r="E52" s="50"/>
      <c r="F52" s="50"/>
      <c r="G52" s="46" t="s">
        <v>8</v>
      </c>
      <c r="H52" s="47"/>
      <c r="I52" s="21">
        <f>COUNTIF(I8:I51,"ผ่าน")</f>
        <v>0</v>
      </c>
    </row>
    <row r="53" spans="1:9" ht="18.75" x14ac:dyDescent="0.2">
      <c r="A53" s="51"/>
      <c r="B53" s="52"/>
      <c r="C53" s="52"/>
      <c r="D53" s="52"/>
      <c r="E53" s="52"/>
      <c r="F53" s="52"/>
      <c r="G53" s="46" t="s">
        <v>12</v>
      </c>
      <c r="H53" s="47"/>
      <c r="I53" s="21">
        <f>COUNTIF(I8:I51,"ไม่ผ่าน")</f>
        <v>44</v>
      </c>
    </row>
    <row r="54" spans="1:9" ht="18.75" x14ac:dyDescent="0.3">
      <c r="A54" s="6" t="s">
        <v>13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732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733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90</v>
      </c>
      <c r="F57" s="10"/>
      <c r="G57" s="2"/>
      <c r="H57" s="2"/>
      <c r="I57" s="14"/>
    </row>
    <row r="58" spans="1:9" ht="18.75" x14ac:dyDescent="0.3">
      <c r="A58" s="72" t="s">
        <v>14</v>
      </c>
      <c r="B58" s="72"/>
      <c r="C58" s="72" t="s">
        <v>15</v>
      </c>
      <c r="D58" s="72"/>
      <c r="E58" s="48" t="s">
        <v>16</v>
      </c>
      <c r="F58" s="48"/>
      <c r="G58" s="48" t="s">
        <v>17</v>
      </c>
      <c r="H58" s="48"/>
      <c r="I58" s="14"/>
    </row>
    <row r="59" spans="1:9" ht="18.75" x14ac:dyDescent="0.3">
      <c r="A59" s="72"/>
      <c r="B59" s="72"/>
      <c r="C59" s="73" t="s">
        <v>18</v>
      </c>
      <c r="D59" s="73"/>
      <c r="E59" s="74" t="s">
        <v>19</v>
      </c>
      <c r="F59" s="74"/>
      <c r="G59" s="74">
        <f>COUNTIF(H8:H51,"/")</f>
        <v>0</v>
      </c>
      <c r="H59" s="74"/>
      <c r="I59" s="14"/>
    </row>
    <row r="60" spans="1:9" ht="18.75" x14ac:dyDescent="0.3">
      <c r="A60" s="72"/>
      <c r="B60" s="72"/>
      <c r="C60" s="73" t="s">
        <v>20</v>
      </c>
      <c r="D60" s="73"/>
      <c r="E60" s="74" t="s">
        <v>21</v>
      </c>
      <c r="F60" s="74"/>
      <c r="G60" s="74">
        <f>COUNTIF(G8:G51,"/")</f>
        <v>0</v>
      </c>
      <c r="H60" s="74"/>
      <c r="I60" s="14"/>
    </row>
    <row r="61" spans="1:9" ht="18.75" x14ac:dyDescent="0.3">
      <c r="A61" s="72"/>
      <c r="B61" s="72"/>
      <c r="C61" s="73" t="s">
        <v>22</v>
      </c>
      <c r="D61" s="73"/>
      <c r="E61" s="74" t="s">
        <v>8</v>
      </c>
      <c r="F61" s="74"/>
      <c r="G61" s="74">
        <f>COUNTIF(F8:F51,"/")</f>
        <v>0</v>
      </c>
      <c r="H61" s="74"/>
      <c r="I61" s="14"/>
    </row>
    <row r="62" spans="1:9" ht="18.75" x14ac:dyDescent="0.3">
      <c r="A62" s="72"/>
      <c r="B62" s="72"/>
      <c r="C62" s="73" t="s">
        <v>23</v>
      </c>
      <c r="D62" s="73"/>
      <c r="E62" s="74" t="s">
        <v>12</v>
      </c>
      <c r="F62" s="74"/>
      <c r="G62" s="74">
        <f>COUNTIF(E8:E51,"/")</f>
        <v>44</v>
      </c>
      <c r="H62" s="74"/>
      <c r="I62" s="14"/>
    </row>
  </sheetData>
  <mergeCells count="30"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  <mergeCell ref="C60:D60"/>
    <mergeCell ref="E60:F60"/>
    <mergeCell ref="G60:H60"/>
    <mergeCell ref="C61:D61"/>
    <mergeCell ref="E61:F61"/>
    <mergeCell ref="G61:H61"/>
    <mergeCell ref="A1:J1"/>
    <mergeCell ref="F6:H6"/>
    <mergeCell ref="A52:F53"/>
    <mergeCell ref="G52:H52"/>
    <mergeCell ref="G53:H53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45" t="s">
        <v>89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8.75" x14ac:dyDescent="0.3">
      <c r="A2" s="53" t="s">
        <v>741</v>
      </c>
      <c r="B2" s="53"/>
      <c r="C2" s="53"/>
      <c r="D2" s="53"/>
      <c r="E2" s="53"/>
      <c r="F2" s="53"/>
      <c r="G2" s="53"/>
      <c r="H2" s="53"/>
      <c r="I2" s="53"/>
    </row>
    <row r="3" spans="1:10" ht="18.75" x14ac:dyDescent="0.3">
      <c r="A3" s="53" t="s">
        <v>91</v>
      </c>
      <c r="B3" s="53"/>
      <c r="C3" s="53"/>
      <c r="D3" s="53"/>
      <c r="E3" s="53"/>
      <c r="F3" s="53"/>
      <c r="G3" s="53"/>
      <c r="H3" s="53"/>
      <c r="I3" s="53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54" t="s">
        <v>1</v>
      </c>
      <c r="B5" s="57" t="s">
        <v>2</v>
      </c>
      <c r="C5" s="60" t="s">
        <v>3</v>
      </c>
      <c r="D5" s="63" t="s">
        <v>4</v>
      </c>
      <c r="E5" s="66" t="s">
        <v>5</v>
      </c>
      <c r="F5" s="67"/>
      <c r="G5" s="67"/>
      <c r="H5" s="68"/>
      <c r="I5" s="69" t="s">
        <v>6</v>
      </c>
    </row>
    <row r="6" spans="1:10" ht="18.75" customHeight="1" x14ac:dyDescent="0.3">
      <c r="A6" s="55"/>
      <c r="B6" s="58"/>
      <c r="C6" s="61"/>
      <c r="D6" s="64"/>
      <c r="E6" s="69" t="s">
        <v>7</v>
      </c>
      <c r="F6" s="66" t="s">
        <v>8</v>
      </c>
      <c r="G6" s="67"/>
      <c r="H6" s="68"/>
      <c r="I6" s="70"/>
    </row>
    <row r="7" spans="1:10" ht="82.5" customHeight="1" thickBot="1" x14ac:dyDescent="0.25">
      <c r="A7" s="56"/>
      <c r="B7" s="59"/>
      <c r="C7" s="62"/>
      <c r="D7" s="65"/>
      <c r="E7" s="71"/>
      <c r="F7" s="13" t="s">
        <v>9</v>
      </c>
      <c r="G7" s="13" t="s">
        <v>10</v>
      </c>
      <c r="H7" s="13" t="s">
        <v>11</v>
      </c>
      <c r="I7" s="71"/>
    </row>
    <row r="8" spans="1:10" ht="19.5" thickBot="1" x14ac:dyDescent="0.35">
      <c r="A8" s="20">
        <v>1</v>
      </c>
      <c r="B8" s="31" t="s">
        <v>327</v>
      </c>
      <c r="C8" s="32" t="s">
        <v>328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20">
        <v>2</v>
      </c>
      <c r="B9" s="33" t="s">
        <v>329</v>
      </c>
      <c r="C9" s="34" t="s">
        <v>330</v>
      </c>
      <c r="D9" s="17"/>
      <c r="E9" s="16" t="str">
        <f t="shared" ref="E9:E50" si="0">IF(D9&lt;=14,"/",IF(D9&lt;=20,"",IF(D9&lt;=25,"",IF(D9&lt;=30,""))))</f>
        <v>/</v>
      </c>
      <c r="F9" s="16" t="str">
        <f t="shared" ref="F9:F50" si="1">IF(D9&lt;=14,"",IF(D9&lt;=20,"/",IF(D9&lt;=25,"",IF(D9&lt;=30,""))))</f>
        <v/>
      </c>
      <c r="G9" s="16" t="str">
        <f t="shared" ref="G9:G50" si="2">IF(D9&lt;=14,"",IF(D9&lt;=20,"",IF(D9&lt;=25,"/",IF(D9&lt;=30,""))))</f>
        <v/>
      </c>
      <c r="H9" s="16" t="str">
        <f t="shared" ref="H9:H50" si="3">IF(D9&lt;=14,"",IF(D9&lt;=20,"",IF(D9&lt;=25,"",IF(D9&lt;=30,"/"))))</f>
        <v/>
      </c>
      <c r="I9" s="16" t="str">
        <f t="shared" ref="I9:I50" si="4">IF(D9&gt;14,"ผ่าน","ไม่ผ่าน")</f>
        <v>ไม่ผ่าน</v>
      </c>
    </row>
    <row r="10" spans="1:10" ht="19.5" thickBot="1" x14ac:dyDescent="0.35">
      <c r="A10" s="20">
        <v>3</v>
      </c>
      <c r="B10" s="33" t="s">
        <v>46</v>
      </c>
      <c r="C10" s="34" t="s">
        <v>331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20">
        <v>4</v>
      </c>
      <c r="B11" s="33" t="s">
        <v>46</v>
      </c>
      <c r="C11" s="34" t="s">
        <v>332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20">
        <v>5</v>
      </c>
      <c r="B12" s="33" t="s">
        <v>333</v>
      </c>
      <c r="C12" s="34" t="s">
        <v>334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20">
        <v>6</v>
      </c>
      <c r="B13" s="33" t="s">
        <v>335</v>
      </c>
      <c r="C13" s="34" t="s">
        <v>336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20">
        <v>7</v>
      </c>
      <c r="B14" s="33" t="s">
        <v>337</v>
      </c>
      <c r="C14" s="34" t="s">
        <v>338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20">
        <v>8</v>
      </c>
      <c r="B15" s="33" t="s">
        <v>339</v>
      </c>
      <c r="C15" s="34" t="s">
        <v>340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20">
        <v>9</v>
      </c>
      <c r="B16" s="33" t="s">
        <v>341</v>
      </c>
      <c r="C16" s="34" t="s">
        <v>88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20">
        <v>10</v>
      </c>
      <c r="B17" s="33" t="s">
        <v>342</v>
      </c>
      <c r="C17" s="34" t="s">
        <v>215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20">
        <v>11</v>
      </c>
      <c r="B18" s="33" t="s">
        <v>343</v>
      </c>
      <c r="C18" s="34" t="s">
        <v>344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20">
        <v>12</v>
      </c>
      <c r="B19" s="33" t="s">
        <v>345</v>
      </c>
      <c r="C19" s="34" t="s">
        <v>346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20">
        <v>13</v>
      </c>
      <c r="B20" s="33" t="s">
        <v>347</v>
      </c>
      <c r="C20" s="34" t="s">
        <v>348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20">
        <v>14</v>
      </c>
      <c r="B21" s="33" t="s">
        <v>349</v>
      </c>
      <c r="C21" s="34" t="s">
        <v>350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20">
        <v>15</v>
      </c>
      <c r="B22" s="33" t="s">
        <v>351</v>
      </c>
      <c r="C22" s="34" t="s">
        <v>352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20">
        <v>16</v>
      </c>
      <c r="B23" s="35" t="s">
        <v>351</v>
      </c>
      <c r="C23" s="36" t="s">
        <v>330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20">
        <v>17</v>
      </c>
      <c r="B24" s="33" t="s">
        <v>353</v>
      </c>
      <c r="C24" s="34" t="s">
        <v>354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20">
        <v>18</v>
      </c>
      <c r="B25" s="33" t="s">
        <v>355</v>
      </c>
      <c r="C25" s="34" t="s">
        <v>356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20">
        <v>19</v>
      </c>
      <c r="B26" s="33" t="s">
        <v>357</v>
      </c>
      <c r="C26" s="34" t="s">
        <v>358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20">
        <v>20</v>
      </c>
      <c r="B27" s="33" t="s">
        <v>60</v>
      </c>
      <c r="C27" s="34" t="s">
        <v>359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20">
        <v>21</v>
      </c>
      <c r="B28" s="33" t="s">
        <v>360</v>
      </c>
      <c r="C28" s="34" t="s">
        <v>361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20">
        <v>22</v>
      </c>
      <c r="B29" s="33" t="s">
        <v>362</v>
      </c>
      <c r="C29" s="34" t="s">
        <v>363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20">
        <v>23</v>
      </c>
      <c r="B30" s="33" t="s">
        <v>364</v>
      </c>
      <c r="C30" s="34" t="s">
        <v>365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20">
        <v>24</v>
      </c>
      <c r="B31" s="33" t="s">
        <v>366</v>
      </c>
      <c r="C31" s="34" t="s">
        <v>78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20">
        <v>25</v>
      </c>
      <c r="B32" s="33" t="s">
        <v>64</v>
      </c>
      <c r="C32" s="34" t="s">
        <v>367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20">
        <v>26</v>
      </c>
      <c r="B33" s="33" t="s">
        <v>368</v>
      </c>
      <c r="C33" s="34" t="s">
        <v>369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20">
        <v>27</v>
      </c>
      <c r="B34" s="33" t="s">
        <v>370</v>
      </c>
      <c r="C34" s="34" t="s">
        <v>371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20">
        <v>28</v>
      </c>
      <c r="B35" s="33" t="s">
        <v>372</v>
      </c>
      <c r="C35" s="34" t="s">
        <v>373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20">
        <v>29</v>
      </c>
      <c r="B36" s="33" t="s">
        <v>51</v>
      </c>
      <c r="C36" s="34" t="s">
        <v>47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20">
        <v>30</v>
      </c>
      <c r="B37" s="33" t="s">
        <v>374</v>
      </c>
      <c r="C37" s="34" t="s">
        <v>375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20">
        <v>31</v>
      </c>
      <c r="B38" s="33" t="s">
        <v>376</v>
      </c>
      <c r="C38" s="34" t="s">
        <v>377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20">
        <v>32</v>
      </c>
      <c r="B39" s="33" t="s">
        <v>378</v>
      </c>
      <c r="C39" s="34" t="s">
        <v>379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20">
        <v>33</v>
      </c>
      <c r="B40" s="33" t="s">
        <v>380</v>
      </c>
      <c r="C40" s="34" t="s">
        <v>381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20">
        <v>34</v>
      </c>
      <c r="B41" s="33" t="s">
        <v>382</v>
      </c>
      <c r="C41" s="34" t="s">
        <v>383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20">
        <v>35</v>
      </c>
      <c r="B42" s="33" t="s">
        <v>384</v>
      </c>
      <c r="C42" s="34" t="s">
        <v>385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20">
        <v>36</v>
      </c>
      <c r="B43" s="33" t="s">
        <v>343</v>
      </c>
      <c r="C43" s="34" t="s">
        <v>386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20">
        <v>37</v>
      </c>
      <c r="B44" s="33" t="s">
        <v>387</v>
      </c>
      <c r="C44" s="34" t="s">
        <v>388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20">
        <v>38</v>
      </c>
      <c r="B45" s="33" t="s">
        <v>389</v>
      </c>
      <c r="C45" s="34" t="s">
        <v>390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9.5" thickBot="1" x14ac:dyDescent="0.35">
      <c r="A46" s="20">
        <v>39</v>
      </c>
      <c r="B46" s="33" t="s">
        <v>391</v>
      </c>
      <c r="C46" s="34" t="s">
        <v>86</v>
      </c>
      <c r="D46" s="17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9.5" thickBot="1" x14ac:dyDescent="0.35">
      <c r="A47" s="20">
        <v>40</v>
      </c>
      <c r="B47" s="33" t="s">
        <v>392</v>
      </c>
      <c r="C47" s="34" t="s">
        <v>393</v>
      </c>
      <c r="D47" s="17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9.5" thickBot="1" x14ac:dyDescent="0.35">
      <c r="A48" s="20">
        <v>41</v>
      </c>
      <c r="B48" s="33" t="s">
        <v>394</v>
      </c>
      <c r="C48" s="34" t="s">
        <v>395</v>
      </c>
      <c r="D48" s="17"/>
      <c r="E48" s="16" t="str">
        <f t="shared" si="0"/>
        <v>/</v>
      </c>
      <c r="F48" s="16"/>
      <c r="G48" s="16"/>
      <c r="H48" s="16"/>
      <c r="I48" s="16" t="str">
        <f t="shared" si="4"/>
        <v>ไม่ผ่าน</v>
      </c>
    </row>
    <row r="49" spans="1:9" ht="19.5" thickBot="1" x14ac:dyDescent="0.35">
      <c r="A49" s="20">
        <v>42</v>
      </c>
      <c r="B49" s="33" t="s">
        <v>396</v>
      </c>
      <c r="C49" s="34" t="s">
        <v>397</v>
      </c>
      <c r="D49" s="17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9.5" thickBot="1" x14ac:dyDescent="0.35">
      <c r="A50" s="20">
        <v>43</v>
      </c>
      <c r="B50" s="33" t="s">
        <v>398</v>
      </c>
      <c r="C50" s="34" t="s">
        <v>399</v>
      </c>
      <c r="D50" s="17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8.75" x14ac:dyDescent="0.2">
      <c r="A51" s="49"/>
      <c r="B51" s="50"/>
      <c r="C51" s="50"/>
      <c r="D51" s="50"/>
      <c r="E51" s="50"/>
      <c r="F51" s="50"/>
      <c r="G51" s="46" t="s">
        <v>8</v>
      </c>
      <c r="H51" s="47"/>
      <c r="I51" s="21">
        <f>COUNTIF(I8:I50,"ผ่าน")</f>
        <v>0</v>
      </c>
    </row>
    <row r="52" spans="1:9" ht="18.75" x14ac:dyDescent="0.2">
      <c r="A52" s="51"/>
      <c r="B52" s="52"/>
      <c r="C52" s="52"/>
      <c r="D52" s="52"/>
      <c r="E52" s="52"/>
      <c r="F52" s="52"/>
      <c r="G52" s="46" t="s">
        <v>12</v>
      </c>
      <c r="H52" s="47"/>
      <c r="I52" s="21">
        <f>COUNTIF(I8:I50,"ไม่ผ่าน")</f>
        <v>43</v>
      </c>
    </row>
    <row r="53" spans="1:9" ht="18.75" x14ac:dyDescent="0.3">
      <c r="A53" s="6" t="s">
        <v>13</v>
      </c>
      <c r="B53" s="5"/>
      <c r="C53" s="5"/>
      <c r="D53" s="7"/>
      <c r="E53" s="5"/>
      <c r="F53" s="5"/>
      <c r="G53" s="14"/>
      <c r="H53" s="14"/>
      <c r="I53" s="14"/>
    </row>
    <row r="54" spans="1:9" ht="18.75" x14ac:dyDescent="0.3">
      <c r="A54" s="5"/>
      <c r="B54" s="5"/>
      <c r="C54" s="2"/>
      <c r="D54" s="10"/>
      <c r="E54" s="11" t="s">
        <v>732</v>
      </c>
      <c r="F54" s="10"/>
      <c r="G54" s="2"/>
      <c r="H54" s="2"/>
      <c r="I54" s="14"/>
    </row>
    <row r="55" spans="1:9" ht="18.75" x14ac:dyDescent="0.3">
      <c r="A55" s="5"/>
      <c r="B55" s="5"/>
      <c r="C55" s="2"/>
      <c r="D55" s="10"/>
      <c r="E55" s="11" t="s">
        <v>733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90</v>
      </c>
      <c r="F56" s="10"/>
      <c r="G56" s="2"/>
      <c r="H56" s="2"/>
      <c r="I56" s="14"/>
    </row>
    <row r="57" spans="1:9" ht="18.75" x14ac:dyDescent="0.3">
      <c r="A57" s="72" t="s">
        <v>14</v>
      </c>
      <c r="B57" s="72"/>
      <c r="C57" s="72" t="s">
        <v>15</v>
      </c>
      <c r="D57" s="72"/>
      <c r="E57" s="48" t="s">
        <v>16</v>
      </c>
      <c r="F57" s="48"/>
      <c r="G57" s="48" t="s">
        <v>17</v>
      </c>
      <c r="H57" s="48"/>
      <c r="I57" s="14"/>
    </row>
    <row r="58" spans="1:9" ht="18.75" x14ac:dyDescent="0.3">
      <c r="A58" s="72"/>
      <c r="B58" s="72"/>
      <c r="C58" s="73" t="s">
        <v>18</v>
      </c>
      <c r="D58" s="73"/>
      <c r="E58" s="74" t="s">
        <v>19</v>
      </c>
      <c r="F58" s="74"/>
      <c r="G58" s="74">
        <f>COUNTIF(H8:H50,"/")</f>
        <v>0</v>
      </c>
      <c r="H58" s="74"/>
      <c r="I58" s="14"/>
    </row>
    <row r="59" spans="1:9" ht="18.75" x14ac:dyDescent="0.3">
      <c r="A59" s="72"/>
      <c r="B59" s="72"/>
      <c r="C59" s="73" t="s">
        <v>20</v>
      </c>
      <c r="D59" s="73"/>
      <c r="E59" s="74" t="s">
        <v>21</v>
      </c>
      <c r="F59" s="74"/>
      <c r="G59" s="74">
        <f>COUNTIF(G8:G50,"/")</f>
        <v>0</v>
      </c>
      <c r="H59" s="74"/>
      <c r="I59" s="14"/>
    </row>
    <row r="60" spans="1:9" ht="18.75" x14ac:dyDescent="0.3">
      <c r="A60" s="72"/>
      <c r="B60" s="72"/>
      <c r="C60" s="73" t="s">
        <v>22</v>
      </c>
      <c r="D60" s="73"/>
      <c r="E60" s="74" t="s">
        <v>8</v>
      </c>
      <c r="F60" s="74"/>
      <c r="G60" s="74">
        <f>COUNTIF(F8:F50,"/")</f>
        <v>0</v>
      </c>
      <c r="H60" s="74"/>
      <c r="I60" s="14"/>
    </row>
    <row r="61" spans="1:9" ht="18.75" x14ac:dyDescent="0.3">
      <c r="A61" s="72"/>
      <c r="B61" s="72"/>
      <c r="C61" s="73" t="s">
        <v>23</v>
      </c>
      <c r="D61" s="73"/>
      <c r="E61" s="74" t="s">
        <v>12</v>
      </c>
      <c r="F61" s="74"/>
      <c r="G61" s="74">
        <f>COUNTIF(E8:E50,"/")</f>
        <v>43</v>
      </c>
      <c r="H61" s="74"/>
      <c r="I61" s="14"/>
    </row>
  </sheetData>
  <mergeCells count="30">
    <mergeCell ref="A57:B61"/>
    <mergeCell ref="C57:D57"/>
    <mergeCell ref="E57:F57"/>
    <mergeCell ref="G57:H57"/>
    <mergeCell ref="C58:D58"/>
    <mergeCell ref="E58:F58"/>
    <mergeCell ref="C61:D61"/>
    <mergeCell ref="E61:F61"/>
    <mergeCell ref="G61:H61"/>
    <mergeCell ref="G58:H58"/>
    <mergeCell ref="C59:D59"/>
    <mergeCell ref="E59:F59"/>
    <mergeCell ref="G59:H59"/>
    <mergeCell ref="C60:D60"/>
    <mergeCell ref="E60:F60"/>
    <mergeCell ref="G60:H60"/>
    <mergeCell ref="A1:J1"/>
    <mergeCell ref="F6:H6"/>
    <mergeCell ref="A51:F52"/>
    <mergeCell ref="G51:H51"/>
    <mergeCell ref="G52:H52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45" t="s">
        <v>89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8.75" x14ac:dyDescent="0.3">
      <c r="A2" s="53" t="s">
        <v>740</v>
      </c>
      <c r="B2" s="53"/>
      <c r="C2" s="53"/>
      <c r="D2" s="53"/>
      <c r="E2" s="53"/>
      <c r="F2" s="53"/>
      <c r="G2" s="53"/>
      <c r="H2" s="53"/>
      <c r="I2" s="53"/>
    </row>
    <row r="3" spans="1:10" ht="18.75" x14ac:dyDescent="0.3">
      <c r="A3" s="53" t="s">
        <v>91</v>
      </c>
      <c r="B3" s="53"/>
      <c r="C3" s="53"/>
      <c r="D3" s="53"/>
      <c r="E3" s="53"/>
      <c r="F3" s="53"/>
      <c r="G3" s="53"/>
      <c r="H3" s="53"/>
      <c r="I3" s="53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54" t="s">
        <v>1</v>
      </c>
      <c r="B5" s="57" t="s">
        <v>2</v>
      </c>
      <c r="C5" s="60" t="s">
        <v>3</v>
      </c>
      <c r="D5" s="63" t="s">
        <v>4</v>
      </c>
      <c r="E5" s="66" t="s">
        <v>5</v>
      </c>
      <c r="F5" s="67"/>
      <c r="G5" s="67"/>
      <c r="H5" s="68"/>
      <c r="I5" s="69" t="s">
        <v>6</v>
      </c>
    </row>
    <row r="6" spans="1:10" ht="18.75" customHeight="1" x14ac:dyDescent="0.3">
      <c r="A6" s="55"/>
      <c r="B6" s="58"/>
      <c r="C6" s="61"/>
      <c r="D6" s="64"/>
      <c r="E6" s="69" t="s">
        <v>7</v>
      </c>
      <c r="F6" s="66" t="s">
        <v>8</v>
      </c>
      <c r="G6" s="67"/>
      <c r="H6" s="68"/>
      <c r="I6" s="70"/>
    </row>
    <row r="7" spans="1:10" ht="84" customHeight="1" thickBot="1" x14ac:dyDescent="0.25">
      <c r="A7" s="56"/>
      <c r="B7" s="59"/>
      <c r="C7" s="62"/>
      <c r="D7" s="65"/>
      <c r="E7" s="71"/>
      <c r="F7" s="13" t="s">
        <v>9</v>
      </c>
      <c r="G7" s="13" t="s">
        <v>10</v>
      </c>
      <c r="H7" s="13" t="s">
        <v>11</v>
      </c>
      <c r="I7" s="71"/>
    </row>
    <row r="8" spans="1:10" ht="19.5" thickBot="1" x14ac:dyDescent="0.35">
      <c r="A8" s="20">
        <v>1</v>
      </c>
      <c r="B8" s="25" t="s">
        <v>400</v>
      </c>
      <c r="C8" s="26" t="s">
        <v>401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20">
        <v>2</v>
      </c>
      <c r="B9" s="27" t="s">
        <v>402</v>
      </c>
      <c r="C9" s="28" t="s">
        <v>403</v>
      </c>
      <c r="D9" s="17"/>
      <c r="E9" s="16" t="str">
        <f t="shared" ref="E9:E12" si="0">IF(D9&lt;=14,"/",IF(D9&lt;=20,"",IF(D9&lt;=25,"",IF(D9&lt;=30,""))))</f>
        <v>/</v>
      </c>
      <c r="F9" s="16" t="str">
        <f t="shared" ref="F9:F12" si="1">IF(D9&lt;=14,"",IF(D9&lt;=20,"/",IF(D9&lt;=25,"",IF(D9&lt;=30,""))))</f>
        <v/>
      </c>
      <c r="G9" s="16" t="str">
        <f t="shared" ref="G9:G12" si="2">IF(D9&lt;=14,"",IF(D9&lt;=20,"",IF(D9&lt;=25,"/",IF(D9&lt;=30,""))))</f>
        <v/>
      </c>
      <c r="H9" s="16" t="str">
        <f t="shared" ref="H9:H12" si="3">IF(D9&lt;=14,"",IF(D9&lt;=20,"",IF(D9&lt;=25,"",IF(D9&lt;=30,"/"))))</f>
        <v/>
      </c>
      <c r="I9" s="16" t="str">
        <f t="shared" ref="I9:I12" si="4">IF(D9&gt;14,"ผ่าน","ไม่ผ่าน")</f>
        <v>ไม่ผ่าน</v>
      </c>
    </row>
    <row r="10" spans="1:10" ht="19.5" thickBot="1" x14ac:dyDescent="0.35">
      <c r="A10" s="20">
        <v>3</v>
      </c>
      <c r="B10" s="27" t="s">
        <v>404</v>
      </c>
      <c r="C10" s="28" t="s">
        <v>405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20">
        <v>4</v>
      </c>
      <c r="B11" s="27" t="s">
        <v>406</v>
      </c>
      <c r="C11" s="28" t="s">
        <v>407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customHeight="1" x14ac:dyDescent="0.3">
      <c r="A12" s="20">
        <v>5</v>
      </c>
      <c r="B12" s="18"/>
      <c r="C12" s="19"/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2">
      <c r="A13" s="49"/>
      <c r="B13" s="50"/>
      <c r="C13" s="50"/>
      <c r="D13" s="50"/>
      <c r="E13" s="50"/>
      <c r="F13" s="50"/>
      <c r="G13" s="46" t="s">
        <v>8</v>
      </c>
      <c r="H13" s="47"/>
      <c r="I13" s="21">
        <f>COUNTIF(I8:I12,"ผ่าน")</f>
        <v>0</v>
      </c>
    </row>
    <row r="14" spans="1:10" ht="18.75" x14ac:dyDescent="0.2">
      <c r="A14" s="51"/>
      <c r="B14" s="52"/>
      <c r="C14" s="52"/>
      <c r="D14" s="52"/>
      <c r="E14" s="52"/>
      <c r="F14" s="52"/>
      <c r="G14" s="46" t="s">
        <v>12</v>
      </c>
      <c r="H14" s="47"/>
      <c r="I14" s="21">
        <f>COUNTIF(I8:I12,"ไม่ผ่าน")</f>
        <v>5</v>
      </c>
    </row>
    <row r="15" spans="1:10" ht="18.75" x14ac:dyDescent="0.3">
      <c r="A15" s="6" t="s">
        <v>13</v>
      </c>
      <c r="B15" s="5"/>
      <c r="C15" s="5"/>
      <c r="D15" s="7"/>
      <c r="E15" s="5"/>
      <c r="F15" s="5"/>
      <c r="G15" s="14"/>
      <c r="H15" s="14"/>
      <c r="I15" s="14"/>
    </row>
    <row r="16" spans="1:10" ht="18.75" x14ac:dyDescent="0.3">
      <c r="A16" s="5"/>
      <c r="B16" s="5"/>
      <c r="C16" s="2"/>
      <c r="D16" s="10"/>
      <c r="E16" s="11" t="s">
        <v>732</v>
      </c>
      <c r="F16" s="10"/>
      <c r="G16" s="2"/>
      <c r="H16" s="2"/>
      <c r="I16" s="14"/>
    </row>
    <row r="17" spans="1:9" ht="18.75" x14ac:dyDescent="0.3">
      <c r="A17" s="5"/>
      <c r="B17" s="5"/>
      <c r="C17" s="2"/>
      <c r="D17" s="10"/>
      <c r="E17" s="11" t="s">
        <v>733</v>
      </c>
      <c r="F17" s="10"/>
      <c r="G17" s="2"/>
      <c r="H17" s="2"/>
      <c r="I17" s="14"/>
    </row>
    <row r="18" spans="1:9" ht="18.75" x14ac:dyDescent="0.3">
      <c r="A18" s="5"/>
      <c r="B18" s="5"/>
      <c r="C18" s="2"/>
      <c r="D18" s="10"/>
      <c r="E18" s="11" t="s">
        <v>90</v>
      </c>
      <c r="F18" s="10"/>
      <c r="G18" s="2"/>
      <c r="H18" s="2"/>
      <c r="I18" s="14"/>
    </row>
    <row r="19" spans="1:9" ht="18.75" x14ac:dyDescent="0.3">
      <c r="A19" s="72" t="s">
        <v>14</v>
      </c>
      <c r="B19" s="72"/>
      <c r="C19" s="72" t="s">
        <v>15</v>
      </c>
      <c r="D19" s="72"/>
      <c r="E19" s="48" t="s">
        <v>16</v>
      </c>
      <c r="F19" s="48"/>
      <c r="G19" s="48" t="s">
        <v>17</v>
      </c>
      <c r="H19" s="48"/>
      <c r="I19" s="14"/>
    </row>
    <row r="20" spans="1:9" ht="18.75" x14ac:dyDescent="0.3">
      <c r="A20" s="72"/>
      <c r="B20" s="72"/>
      <c r="C20" s="73" t="s">
        <v>18</v>
      </c>
      <c r="D20" s="73"/>
      <c r="E20" s="74" t="s">
        <v>19</v>
      </c>
      <c r="F20" s="74"/>
      <c r="G20" s="74">
        <f>COUNTIF(H8:H12,"/")</f>
        <v>0</v>
      </c>
      <c r="H20" s="74"/>
      <c r="I20" s="14"/>
    </row>
    <row r="21" spans="1:9" ht="18.75" x14ac:dyDescent="0.3">
      <c r="A21" s="72"/>
      <c r="B21" s="72"/>
      <c r="C21" s="73" t="s">
        <v>20</v>
      </c>
      <c r="D21" s="73"/>
      <c r="E21" s="74" t="s">
        <v>21</v>
      </c>
      <c r="F21" s="74"/>
      <c r="G21" s="74">
        <f>COUNTIF(G8:G12,"/")</f>
        <v>0</v>
      </c>
      <c r="H21" s="74"/>
      <c r="I21" s="14"/>
    </row>
    <row r="22" spans="1:9" ht="18.75" x14ac:dyDescent="0.3">
      <c r="A22" s="72"/>
      <c r="B22" s="72"/>
      <c r="C22" s="73" t="s">
        <v>22</v>
      </c>
      <c r="D22" s="73"/>
      <c r="E22" s="74" t="s">
        <v>8</v>
      </c>
      <c r="F22" s="74"/>
      <c r="G22" s="74">
        <f>COUNTIF(F8:F12,"/")</f>
        <v>0</v>
      </c>
      <c r="H22" s="74"/>
      <c r="I22" s="14"/>
    </row>
    <row r="23" spans="1:9" ht="18.75" x14ac:dyDescent="0.3">
      <c r="A23" s="72"/>
      <c r="B23" s="72"/>
      <c r="C23" s="73" t="s">
        <v>23</v>
      </c>
      <c r="D23" s="73"/>
      <c r="E23" s="74" t="s">
        <v>12</v>
      </c>
      <c r="F23" s="74"/>
      <c r="G23" s="74">
        <f>COUNTIF(E8:E12,"/")</f>
        <v>5</v>
      </c>
      <c r="H23" s="74"/>
      <c r="I23" s="14"/>
    </row>
  </sheetData>
  <mergeCells count="30">
    <mergeCell ref="C22:D22"/>
    <mergeCell ref="E22:F22"/>
    <mergeCell ref="G22:H22"/>
    <mergeCell ref="A1:J1"/>
    <mergeCell ref="F6:H6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C23:D23"/>
    <mergeCell ref="E23:F23"/>
    <mergeCell ref="G23:H23"/>
    <mergeCell ref="A13:F14"/>
    <mergeCell ref="G13:H13"/>
    <mergeCell ref="G14:H14"/>
    <mergeCell ref="A19:B23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45" t="s">
        <v>89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8.75" x14ac:dyDescent="0.3">
      <c r="A2" s="53" t="s">
        <v>739</v>
      </c>
      <c r="B2" s="53"/>
      <c r="C2" s="53"/>
      <c r="D2" s="53"/>
      <c r="E2" s="53"/>
      <c r="F2" s="53"/>
      <c r="G2" s="53"/>
      <c r="H2" s="53"/>
      <c r="I2" s="53"/>
    </row>
    <row r="3" spans="1:10" ht="18.75" x14ac:dyDescent="0.3">
      <c r="A3" s="53" t="s">
        <v>91</v>
      </c>
      <c r="B3" s="53"/>
      <c r="C3" s="53"/>
      <c r="D3" s="53"/>
      <c r="E3" s="53"/>
      <c r="F3" s="53"/>
      <c r="G3" s="53"/>
      <c r="H3" s="53"/>
      <c r="I3" s="53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54" t="s">
        <v>1</v>
      </c>
      <c r="B5" s="57" t="s">
        <v>2</v>
      </c>
      <c r="C5" s="60" t="s">
        <v>3</v>
      </c>
      <c r="D5" s="63" t="s">
        <v>4</v>
      </c>
      <c r="E5" s="66" t="s">
        <v>5</v>
      </c>
      <c r="F5" s="67"/>
      <c r="G5" s="67"/>
      <c r="H5" s="68"/>
      <c r="I5" s="69" t="s">
        <v>6</v>
      </c>
    </row>
    <row r="6" spans="1:10" ht="18.75" customHeight="1" x14ac:dyDescent="0.3">
      <c r="A6" s="55"/>
      <c r="B6" s="58"/>
      <c r="C6" s="61"/>
      <c r="D6" s="64"/>
      <c r="E6" s="69" t="s">
        <v>7</v>
      </c>
      <c r="F6" s="66" t="s">
        <v>8</v>
      </c>
      <c r="G6" s="67"/>
      <c r="H6" s="68"/>
      <c r="I6" s="70"/>
    </row>
    <row r="7" spans="1:10" ht="80.25" customHeight="1" thickBot="1" x14ac:dyDescent="0.25">
      <c r="A7" s="56"/>
      <c r="B7" s="59"/>
      <c r="C7" s="62"/>
      <c r="D7" s="65"/>
      <c r="E7" s="71"/>
      <c r="F7" s="13" t="s">
        <v>9</v>
      </c>
      <c r="G7" s="13" t="s">
        <v>10</v>
      </c>
      <c r="H7" s="13" t="s">
        <v>11</v>
      </c>
      <c r="I7" s="71"/>
    </row>
    <row r="8" spans="1:10" ht="19.5" thickBot="1" x14ac:dyDescent="0.35">
      <c r="A8" s="20">
        <v>1</v>
      </c>
      <c r="B8" s="25" t="s">
        <v>408</v>
      </c>
      <c r="C8" s="26" t="s">
        <v>409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20">
        <v>2</v>
      </c>
      <c r="B9" s="27" t="s">
        <v>410</v>
      </c>
      <c r="C9" s="28" t="s">
        <v>411</v>
      </c>
      <c r="D9" s="17"/>
      <c r="E9" s="16" t="str">
        <f t="shared" ref="E9:E51" si="0">IF(D9&lt;=14,"/",IF(D9&lt;=20,"",IF(D9&lt;=25,"",IF(D9&lt;=30,""))))</f>
        <v>/</v>
      </c>
      <c r="F9" s="16" t="str">
        <f t="shared" ref="F9:F51" si="1">IF(D9&lt;=14,"",IF(D9&lt;=20,"/",IF(D9&lt;=25,"",IF(D9&lt;=30,""))))</f>
        <v/>
      </c>
      <c r="G9" s="16" t="str">
        <f t="shared" ref="G9:G51" si="2">IF(D9&lt;=14,"",IF(D9&lt;=20,"",IF(D9&lt;=25,"/",IF(D9&lt;=30,""))))</f>
        <v/>
      </c>
      <c r="H9" s="16" t="str">
        <f t="shared" ref="H9:H51" si="3">IF(D9&lt;=14,"",IF(D9&lt;=20,"",IF(D9&lt;=25,"",IF(D9&lt;=30,"/"))))</f>
        <v/>
      </c>
      <c r="I9" s="16" t="str">
        <f t="shared" ref="I9:I51" si="4">IF(D9&gt;14,"ผ่าน","ไม่ผ่าน")</f>
        <v>ไม่ผ่าน</v>
      </c>
    </row>
    <row r="10" spans="1:10" ht="19.5" thickBot="1" x14ac:dyDescent="0.35">
      <c r="A10" s="20">
        <v>3</v>
      </c>
      <c r="B10" s="29" t="s">
        <v>412</v>
      </c>
      <c r="C10" s="30" t="s">
        <v>413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20">
        <v>4</v>
      </c>
      <c r="B11" s="27" t="s">
        <v>414</v>
      </c>
      <c r="C11" s="28" t="s">
        <v>415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20">
        <v>5</v>
      </c>
      <c r="B12" s="27" t="s">
        <v>416</v>
      </c>
      <c r="C12" s="28" t="s">
        <v>417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20">
        <v>6</v>
      </c>
      <c r="B13" s="27" t="s">
        <v>418</v>
      </c>
      <c r="C13" s="28" t="s">
        <v>419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20">
        <v>7</v>
      </c>
      <c r="B14" s="27" t="s">
        <v>420</v>
      </c>
      <c r="C14" s="28" t="s">
        <v>421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20">
        <v>8</v>
      </c>
      <c r="B15" s="27" t="s">
        <v>422</v>
      </c>
      <c r="C15" s="28" t="s">
        <v>423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20">
        <v>9</v>
      </c>
      <c r="B16" s="27" t="s">
        <v>424</v>
      </c>
      <c r="C16" s="28" t="s">
        <v>425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20">
        <v>10</v>
      </c>
      <c r="B17" s="27" t="s">
        <v>426</v>
      </c>
      <c r="C17" s="28" t="s">
        <v>74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20">
        <v>11</v>
      </c>
      <c r="B18" s="27" t="s">
        <v>427</v>
      </c>
      <c r="C18" s="28" t="s">
        <v>428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20">
        <v>12</v>
      </c>
      <c r="B19" s="27" t="s">
        <v>72</v>
      </c>
      <c r="C19" s="28" t="s">
        <v>429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20">
        <v>13</v>
      </c>
      <c r="B20" s="27" t="s">
        <v>430</v>
      </c>
      <c r="C20" s="28" t="s">
        <v>431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20">
        <v>14</v>
      </c>
      <c r="B21" s="27" t="s">
        <v>432</v>
      </c>
      <c r="C21" s="28" t="s">
        <v>433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20">
        <v>15</v>
      </c>
      <c r="B22" s="27" t="s">
        <v>434</v>
      </c>
      <c r="C22" s="28" t="s">
        <v>435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20">
        <v>16</v>
      </c>
      <c r="B23" s="27" t="s">
        <v>436</v>
      </c>
      <c r="C23" s="28" t="s">
        <v>437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20">
        <v>17</v>
      </c>
      <c r="B24" s="27" t="s">
        <v>438</v>
      </c>
      <c r="C24" s="28" t="s">
        <v>439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20">
        <v>18</v>
      </c>
      <c r="B25" s="27" t="s">
        <v>440</v>
      </c>
      <c r="C25" s="28" t="s">
        <v>441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20">
        <v>19</v>
      </c>
      <c r="B26" s="27" t="s">
        <v>442</v>
      </c>
      <c r="C26" s="28" t="s">
        <v>443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20">
        <v>20</v>
      </c>
      <c r="B27" s="27" t="s">
        <v>55</v>
      </c>
      <c r="C27" s="28" t="s">
        <v>444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20">
        <v>21</v>
      </c>
      <c r="B28" s="27" t="s">
        <v>445</v>
      </c>
      <c r="C28" s="28" t="s">
        <v>40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20">
        <v>22</v>
      </c>
      <c r="B29" s="27" t="s">
        <v>446</v>
      </c>
      <c r="C29" s="28" t="s">
        <v>447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20">
        <v>23</v>
      </c>
      <c r="B30" s="27" t="s">
        <v>448</v>
      </c>
      <c r="C30" s="28" t="s">
        <v>449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20">
        <v>24</v>
      </c>
      <c r="B31" s="27" t="s">
        <v>450</v>
      </c>
      <c r="C31" s="28" t="s">
        <v>451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20">
        <v>25</v>
      </c>
      <c r="B32" s="27" t="s">
        <v>59</v>
      </c>
      <c r="C32" s="28" t="s">
        <v>452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20">
        <v>26</v>
      </c>
      <c r="B33" s="27" t="s">
        <v>453</v>
      </c>
      <c r="C33" s="28" t="s">
        <v>454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20">
        <v>27</v>
      </c>
      <c r="B34" s="27" t="s">
        <v>41</v>
      </c>
      <c r="C34" s="28" t="s">
        <v>76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20">
        <v>28</v>
      </c>
      <c r="B35" s="27" t="s">
        <v>455</v>
      </c>
      <c r="C35" s="28" t="s">
        <v>456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20">
        <v>29</v>
      </c>
      <c r="B36" s="27" t="s">
        <v>457</v>
      </c>
      <c r="C36" s="28" t="s">
        <v>458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20">
        <v>30</v>
      </c>
      <c r="B37" s="27" t="s">
        <v>459</v>
      </c>
      <c r="C37" s="28" t="s">
        <v>460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20">
        <v>31</v>
      </c>
      <c r="B38" s="27" t="s">
        <v>461</v>
      </c>
      <c r="C38" s="28" t="s">
        <v>390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20">
        <v>32</v>
      </c>
      <c r="B39" s="27" t="s">
        <v>462</v>
      </c>
      <c r="C39" s="28" t="s">
        <v>463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20">
        <v>33</v>
      </c>
      <c r="B40" s="27" t="s">
        <v>81</v>
      </c>
      <c r="C40" s="28" t="s">
        <v>464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20">
        <v>34</v>
      </c>
      <c r="B41" s="27" t="s">
        <v>465</v>
      </c>
      <c r="C41" s="28" t="s">
        <v>466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20">
        <v>35</v>
      </c>
      <c r="B42" s="27" t="s">
        <v>467</v>
      </c>
      <c r="C42" s="28" t="s">
        <v>468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20">
        <v>36</v>
      </c>
      <c r="B43" s="33" t="s">
        <v>469</v>
      </c>
      <c r="C43" s="34" t="s">
        <v>470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20">
        <v>37</v>
      </c>
      <c r="B44" s="27" t="s">
        <v>471</v>
      </c>
      <c r="C44" s="28" t="s">
        <v>27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20">
        <v>38</v>
      </c>
      <c r="B45" s="27" t="s">
        <v>472</v>
      </c>
      <c r="C45" s="28" t="s">
        <v>473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9.5" thickBot="1" x14ac:dyDescent="0.35">
      <c r="A46" s="20">
        <v>39</v>
      </c>
      <c r="B46" s="27" t="s">
        <v>364</v>
      </c>
      <c r="C46" s="28" t="s">
        <v>474</v>
      </c>
      <c r="D46" s="17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9.5" thickBot="1" x14ac:dyDescent="0.35">
      <c r="A47" s="20">
        <v>40</v>
      </c>
      <c r="B47" s="27" t="s">
        <v>475</v>
      </c>
      <c r="C47" s="28" t="s">
        <v>476</v>
      </c>
      <c r="D47" s="17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9.5" thickBot="1" x14ac:dyDescent="0.35">
      <c r="A48" s="20">
        <v>41</v>
      </c>
      <c r="B48" s="27" t="s">
        <v>477</v>
      </c>
      <c r="C48" s="28" t="s">
        <v>478</v>
      </c>
      <c r="D48" s="17"/>
      <c r="E48" s="16" t="str">
        <f t="shared" si="0"/>
        <v>/</v>
      </c>
      <c r="F48" s="16"/>
      <c r="G48" s="16"/>
      <c r="H48" s="16"/>
      <c r="I48" s="16" t="str">
        <f t="shared" si="4"/>
        <v>ไม่ผ่าน</v>
      </c>
    </row>
    <row r="49" spans="1:9" ht="19.5" thickBot="1" x14ac:dyDescent="0.35">
      <c r="A49" s="20">
        <v>42</v>
      </c>
      <c r="B49" s="27" t="s">
        <v>479</v>
      </c>
      <c r="C49" s="28" t="s">
        <v>480</v>
      </c>
      <c r="D49" s="17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9.5" thickBot="1" x14ac:dyDescent="0.35">
      <c r="A50" s="20">
        <v>43</v>
      </c>
      <c r="B50" s="27" t="s">
        <v>48</v>
      </c>
      <c r="C50" s="28" t="s">
        <v>481</v>
      </c>
      <c r="D50" s="17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9.5" thickBot="1" x14ac:dyDescent="0.35">
      <c r="A51" s="20">
        <v>44</v>
      </c>
      <c r="B51" s="27" t="s">
        <v>482</v>
      </c>
      <c r="C51" s="28" t="s">
        <v>483</v>
      </c>
      <c r="D51" s="17"/>
      <c r="E51" s="16" t="str">
        <f t="shared" si="0"/>
        <v>/</v>
      </c>
      <c r="F51" s="16" t="str">
        <f t="shared" si="1"/>
        <v/>
      </c>
      <c r="G51" s="16" t="str">
        <f t="shared" si="2"/>
        <v/>
      </c>
      <c r="H51" s="16" t="str">
        <f t="shared" si="3"/>
        <v/>
      </c>
      <c r="I51" s="16" t="str">
        <f t="shared" si="4"/>
        <v>ไม่ผ่าน</v>
      </c>
    </row>
    <row r="52" spans="1:9" ht="18.75" x14ac:dyDescent="0.2">
      <c r="A52" s="49"/>
      <c r="B52" s="50"/>
      <c r="C52" s="50"/>
      <c r="D52" s="50"/>
      <c r="E52" s="50"/>
      <c r="F52" s="50"/>
      <c r="G52" s="46" t="s">
        <v>8</v>
      </c>
      <c r="H52" s="47"/>
      <c r="I52" s="21">
        <f>COUNTIF(I8:I51,"ผ่าน")</f>
        <v>0</v>
      </c>
    </row>
    <row r="53" spans="1:9" ht="18.75" x14ac:dyDescent="0.2">
      <c r="A53" s="51"/>
      <c r="B53" s="52"/>
      <c r="C53" s="52"/>
      <c r="D53" s="52"/>
      <c r="E53" s="52"/>
      <c r="F53" s="52"/>
      <c r="G53" s="46" t="s">
        <v>12</v>
      </c>
      <c r="H53" s="47"/>
      <c r="I53" s="21">
        <f>COUNTIF(I8:I51,"ไม่ผ่าน")</f>
        <v>44</v>
      </c>
    </row>
    <row r="54" spans="1:9" ht="18.75" x14ac:dyDescent="0.3">
      <c r="A54" s="6" t="s">
        <v>13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732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733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90</v>
      </c>
      <c r="F57" s="10"/>
      <c r="G57" s="2"/>
      <c r="H57" s="2"/>
      <c r="I57" s="14"/>
    </row>
    <row r="58" spans="1:9" ht="18.75" x14ac:dyDescent="0.3">
      <c r="A58" s="72" t="s">
        <v>14</v>
      </c>
      <c r="B58" s="72"/>
      <c r="C58" s="72" t="s">
        <v>15</v>
      </c>
      <c r="D58" s="72"/>
      <c r="E58" s="48" t="s">
        <v>16</v>
      </c>
      <c r="F58" s="48"/>
      <c r="G58" s="48" t="s">
        <v>17</v>
      </c>
      <c r="H58" s="48"/>
      <c r="I58" s="14"/>
    </row>
    <row r="59" spans="1:9" ht="18.75" x14ac:dyDescent="0.3">
      <c r="A59" s="72"/>
      <c r="B59" s="72"/>
      <c r="C59" s="73" t="s">
        <v>18</v>
      </c>
      <c r="D59" s="73"/>
      <c r="E59" s="74" t="s">
        <v>19</v>
      </c>
      <c r="F59" s="74"/>
      <c r="G59" s="74">
        <f>COUNTIF(H8:H51,"/")</f>
        <v>0</v>
      </c>
      <c r="H59" s="74"/>
      <c r="I59" s="14"/>
    </row>
    <row r="60" spans="1:9" ht="18.75" x14ac:dyDescent="0.3">
      <c r="A60" s="72"/>
      <c r="B60" s="72"/>
      <c r="C60" s="73" t="s">
        <v>20</v>
      </c>
      <c r="D60" s="73"/>
      <c r="E60" s="74" t="s">
        <v>21</v>
      </c>
      <c r="F60" s="74"/>
      <c r="G60" s="74">
        <f>COUNTIF(G8:G51,"/")</f>
        <v>0</v>
      </c>
      <c r="H60" s="74"/>
      <c r="I60" s="14"/>
    </row>
    <row r="61" spans="1:9" ht="18.75" x14ac:dyDescent="0.3">
      <c r="A61" s="72"/>
      <c r="B61" s="72"/>
      <c r="C61" s="73" t="s">
        <v>22</v>
      </c>
      <c r="D61" s="73"/>
      <c r="E61" s="74" t="s">
        <v>8</v>
      </c>
      <c r="F61" s="74"/>
      <c r="G61" s="74">
        <f>COUNTIF(F8:F51,"/")</f>
        <v>0</v>
      </c>
      <c r="H61" s="74"/>
      <c r="I61" s="14"/>
    </row>
    <row r="62" spans="1:9" ht="18.75" x14ac:dyDescent="0.3">
      <c r="A62" s="72"/>
      <c r="B62" s="72"/>
      <c r="C62" s="73" t="s">
        <v>23</v>
      </c>
      <c r="D62" s="73"/>
      <c r="E62" s="74" t="s">
        <v>12</v>
      </c>
      <c r="F62" s="74"/>
      <c r="G62" s="74">
        <f>COUNTIF(E8:E51,"/")</f>
        <v>44</v>
      </c>
      <c r="H62" s="74"/>
      <c r="I62" s="14"/>
    </row>
  </sheetData>
  <mergeCells count="30">
    <mergeCell ref="A52:F53"/>
    <mergeCell ref="G53:H53"/>
    <mergeCell ref="C58:D58"/>
    <mergeCell ref="E58:F58"/>
    <mergeCell ref="C61:D61"/>
    <mergeCell ref="E61:F61"/>
    <mergeCell ref="G61:H61"/>
    <mergeCell ref="G58:H58"/>
    <mergeCell ref="C59:D59"/>
    <mergeCell ref="E59:F59"/>
    <mergeCell ref="G59:H59"/>
    <mergeCell ref="C60:D60"/>
    <mergeCell ref="E60:F60"/>
    <mergeCell ref="G60:H60"/>
    <mergeCell ref="A58:B62"/>
    <mergeCell ref="C62:D62"/>
    <mergeCell ref="E62:F62"/>
    <mergeCell ref="G62:H62"/>
    <mergeCell ref="A1:J1"/>
    <mergeCell ref="F6:H6"/>
    <mergeCell ref="G52:H52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45" t="s">
        <v>89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8.75" x14ac:dyDescent="0.3">
      <c r="A2" s="53" t="s">
        <v>738</v>
      </c>
      <c r="B2" s="53"/>
      <c r="C2" s="53"/>
      <c r="D2" s="53"/>
      <c r="E2" s="53"/>
      <c r="F2" s="53"/>
      <c r="G2" s="53"/>
      <c r="H2" s="53"/>
      <c r="I2" s="53"/>
    </row>
    <row r="3" spans="1:10" ht="18.75" x14ac:dyDescent="0.3">
      <c r="A3" s="53" t="s">
        <v>91</v>
      </c>
      <c r="B3" s="53"/>
      <c r="C3" s="53"/>
      <c r="D3" s="53"/>
      <c r="E3" s="53"/>
      <c r="F3" s="53"/>
      <c r="G3" s="53"/>
      <c r="H3" s="53"/>
      <c r="I3" s="53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54" t="s">
        <v>1</v>
      </c>
      <c r="B5" s="57" t="s">
        <v>2</v>
      </c>
      <c r="C5" s="60" t="s">
        <v>3</v>
      </c>
      <c r="D5" s="63" t="s">
        <v>4</v>
      </c>
      <c r="E5" s="66" t="s">
        <v>5</v>
      </c>
      <c r="F5" s="67"/>
      <c r="G5" s="67"/>
      <c r="H5" s="68"/>
      <c r="I5" s="69" t="s">
        <v>6</v>
      </c>
    </row>
    <row r="6" spans="1:10" ht="18.75" customHeight="1" x14ac:dyDescent="0.3">
      <c r="A6" s="55"/>
      <c r="B6" s="58"/>
      <c r="C6" s="61"/>
      <c r="D6" s="64"/>
      <c r="E6" s="69" t="s">
        <v>7</v>
      </c>
      <c r="F6" s="66" t="s">
        <v>8</v>
      </c>
      <c r="G6" s="67"/>
      <c r="H6" s="68"/>
      <c r="I6" s="70"/>
    </row>
    <row r="7" spans="1:10" ht="66" thickBot="1" x14ac:dyDescent="0.25">
      <c r="A7" s="56"/>
      <c r="B7" s="59"/>
      <c r="C7" s="62"/>
      <c r="D7" s="65"/>
      <c r="E7" s="71"/>
      <c r="F7" s="13" t="s">
        <v>9</v>
      </c>
      <c r="G7" s="13" t="s">
        <v>10</v>
      </c>
      <c r="H7" s="13" t="s">
        <v>11</v>
      </c>
      <c r="I7" s="71"/>
    </row>
    <row r="8" spans="1:10" ht="19.5" thickBot="1" x14ac:dyDescent="0.35">
      <c r="A8" s="20">
        <v>1</v>
      </c>
      <c r="B8" s="25" t="s">
        <v>484</v>
      </c>
      <c r="C8" s="26" t="s">
        <v>485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20">
        <v>2</v>
      </c>
      <c r="B9" s="27" t="s">
        <v>486</v>
      </c>
      <c r="C9" s="28" t="s">
        <v>487</v>
      </c>
      <c r="D9" s="17"/>
      <c r="E9" s="16" t="str">
        <f t="shared" ref="E9:E49" si="0">IF(D9&lt;=14,"/",IF(D9&lt;=20,"",IF(D9&lt;=25,"",IF(D9&lt;=30,""))))</f>
        <v>/</v>
      </c>
      <c r="F9" s="16" t="str">
        <f t="shared" ref="F9:F49" si="1">IF(D9&lt;=14,"",IF(D9&lt;=20,"/",IF(D9&lt;=25,"",IF(D9&lt;=30,""))))</f>
        <v/>
      </c>
      <c r="G9" s="16" t="str">
        <f t="shared" ref="G9:G49" si="2">IF(D9&lt;=14,"",IF(D9&lt;=20,"",IF(D9&lt;=25,"/",IF(D9&lt;=30,""))))</f>
        <v/>
      </c>
      <c r="H9" s="16" t="str">
        <f t="shared" ref="H9:H49" si="3">IF(D9&lt;=14,"",IF(D9&lt;=20,"",IF(D9&lt;=25,"",IF(D9&lt;=30,"/"))))</f>
        <v/>
      </c>
      <c r="I9" s="16" t="str">
        <f t="shared" ref="I9:I49" si="4">IF(D9&gt;14,"ผ่าน","ไม่ผ่าน")</f>
        <v>ไม่ผ่าน</v>
      </c>
    </row>
    <row r="10" spans="1:10" ht="19.5" thickBot="1" x14ac:dyDescent="0.35">
      <c r="A10" s="20">
        <v>3</v>
      </c>
      <c r="B10" s="27" t="s">
        <v>488</v>
      </c>
      <c r="C10" s="28" t="s">
        <v>489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20">
        <v>4</v>
      </c>
      <c r="B11" s="27" t="s">
        <v>490</v>
      </c>
      <c r="C11" s="28" t="s">
        <v>491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20">
        <v>5</v>
      </c>
      <c r="B12" s="33" t="s">
        <v>492</v>
      </c>
      <c r="C12" s="34" t="s">
        <v>286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20">
        <v>6</v>
      </c>
      <c r="B13" s="27" t="s">
        <v>493</v>
      </c>
      <c r="C13" s="28" t="s">
        <v>494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20">
        <v>7</v>
      </c>
      <c r="B14" s="27" t="s">
        <v>24</v>
      </c>
      <c r="C14" s="28" t="s">
        <v>495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20">
        <v>8</v>
      </c>
      <c r="B15" s="29" t="s">
        <v>25</v>
      </c>
      <c r="C15" s="30" t="s">
        <v>496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20">
        <v>9</v>
      </c>
      <c r="B16" s="27" t="s">
        <v>497</v>
      </c>
      <c r="C16" s="28" t="s">
        <v>498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20">
        <v>10</v>
      </c>
      <c r="B17" s="27" t="s">
        <v>499</v>
      </c>
      <c r="C17" s="28" t="s">
        <v>500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20">
        <v>11</v>
      </c>
      <c r="B18" s="27" t="s">
        <v>501</v>
      </c>
      <c r="C18" s="28" t="s">
        <v>502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20">
        <v>12</v>
      </c>
      <c r="B19" s="27" t="s">
        <v>503</v>
      </c>
      <c r="C19" s="28" t="s">
        <v>504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20">
        <v>13</v>
      </c>
      <c r="B20" s="27" t="s">
        <v>505</v>
      </c>
      <c r="C20" s="28" t="s">
        <v>506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20">
        <v>14</v>
      </c>
      <c r="B21" s="27" t="s">
        <v>507</v>
      </c>
      <c r="C21" s="28" t="s">
        <v>508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20">
        <v>15</v>
      </c>
      <c r="B22" s="27" t="s">
        <v>509</v>
      </c>
      <c r="C22" s="28" t="s">
        <v>510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20">
        <v>16</v>
      </c>
      <c r="B23" s="27" t="s">
        <v>511</v>
      </c>
      <c r="C23" s="28" t="s">
        <v>512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20">
        <v>17</v>
      </c>
      <c r="B24" s="27" t="s">
        <v>513</v>
      </c>
      <c r="C24" s="28" t="s">
        <v>514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20">
        <v>18</v>
      </c>
      <c r="B25" s="27" t="s">
        <v>58</v>
      </c>
      <c r="C25" s="28" t="s">
        <v>515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20">
        <v>19</v>
      </c>
      <c r="B26" s="27" t="s">
        <v>516</v>
      </c>
      <c r="C26" s="28" t="s">
        <v>517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20">
        <v>20</v>
      </c>
      <c r="B27" s="27" t="s">
        <v>518</v>
      </c>
      <c r="C27" s="28" t="s">
        <v>71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20">
        <v>21</v>
      </c>
      <c r="B28" s="27" t="s">
        <v>519</v>
      </c>
      <c r="C28" s="28" t="s">
        <v>520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20">
        <v>22</v>
      </c>
      <c r="B29" s="27" t="s">
        <v>521</v>
      </c>
      <c r="C29" s="28" t="s">
        <v>522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20">
        <v>23</v>
      </c>
      <c r="B30" s="27" t="s">
        <v>523</v>
      </c>
      <c r="C30" s="28" t="s">
        <v>31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20">
        <v>24</v>
      </c>
      <c r="B31" s="27" t="s">
        <v>199</v>
      </c>
      <c r="C31" s="28" t="s">
        <v>524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20">
        <v>25</v>
      </c>
      <c r="B32" s="27" t="s">
        <v>525</v>
      </c>
      <c r="C32" s="28" t="s">
        <v>526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20">
        <v>26</v>
      </c>
      <c r="B33" s="27" t="s">
        <v>157</v>
      </c>
      <c r="C33" s="28" t="s">
        <v>527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20">
        <v>27</v>
      </c>
      <c r="B34" s="27" t="s">
        <v>528</v>
      </c>
      <c r="C34" s="28" t="s">
        <v>529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20">
        <v>28</v>
      </c>
      <c r="B35" s="27" t="s">
        <v>68</v>
      </c>
      <c r="C35" s="28" t="s">
        <v>530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20">
        <v>29</v>
      </c>
      <c r="B36" s="27" t="s">
        <v>32</v>
      </c>
      <c r="C36" s="28" t="s">
        <v>531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20">
        <v>30</v>
      </c>
      <c r="B37" s="27" t="s">
        <v>532</v>
      </c>
      <c r="C37" s="28" t="s">
        <v>533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20">
        <v>31</v>
      </c>
      <c r="B38" s="27" t="s">
        <v>163</v>
      </c>
      <c r="C38" s="28" t="s">
        <v>534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20">
        <v>32</v>
      </c>
      <c r="B39" s="27" t="s">
        <v>535</v>
      </c>
      <c r="C39" s="28" t="s">
        <v>536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20">
        <v>33</v>
      </c>
      <c r="B40" s="27" t="s">
        <v>537</v>
      </c>
      <c r="C40" s="28" t="s">
        <v>538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20">
        <v>34</v>
      </c>
      <c r="B41" s="27" t="s">
        <v>33</v>
      </c>
      <c r="C41" s="28" t="s">
        <v>539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20">
        <v>35</v>
      </c>
      <c r="B42" s="27" t="s">
        <v>540</v>
      </c>
      <c r="C42" s="28" t="s">
        <v>541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20">
        <v>36</v>
      </c>
      <c r="B43" s="27" t="s">
        <v>36</v>
      </c>
      <c r="C43" s="28" t="s">
        <v>542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20">
        <v>37</v>
      </c>
      <c r="B44" s="27" t="s">
        <v>543</v>
      </c>
      <c r="C44" s="28" t="s">
        <v>544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20">
        <v>38</v>
      </c>
      <c r="B45" s="27" t="s">
        <v>545</v>
      </c>
      <c r="C45" s="28" t="s">
        <v>546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9.5" thickBot="1" x14ac:dyDescent="0.35">
      <c r="A46" s="20">
        <v>39</v>
      </c>
      <c r="B46" s="27" t="s">
        <v>547</v>
      </c>
      <c r="C46" s="28" t="s">
        <v>548</v>
      </c>
      <c r="D46" s="17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9.5" thickBot="1" x14ac:dyDescent="0.35">
      <c r="A47" s="20">
        <v>40</v>
      </c>
      <c r="B47" s="27" t="s">
        <v>28</v>
      </c>
      <c r="C47" s="28" t="s">
        <v>549</v>
      </c>
      <c r="D47" s="17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9.5" thickBot="1" x14ac:dyDescent="0.35">
      <c r="A48" s="20">
        <v>41</v>
      </c>
      <c r="B48" s="27" t="s">
        <v>550</v>
      </c>
      <c r="C48" s="28" t="s">
        <v>551</v>
      </c>
      <c r="D48" s="17"/>
      <c r="E48" s="16" t="str">
        <f t="shared" si="0"/>
        <v>/</v>
      </c>
      <c r="F48" s="16"/>
      <c r="G48" s="16"/>
      <c r="H48" s="16"/>
      <c r="I48" s="16" t="str">
        <f t="shared" si="4"/>
        <v>ไม่ผ่าน</v>
      </c>
    </row>
    <row r="49" spans="1:9" ht="19.5" thickBot="1" x14ac:dyDescent="0.35">
      <c r="A49" s="20">
        <v>42</v>
      </c>
      <c r="B49" s="27" t="s">
        <v>552</v>
      </c>
      <c r="C49" s="28" t="s">
        <v>553</v>
      </c>
      <c r="D49" s="17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8.75" x14ac:dyDescent="0.2">
      <c r="A50" s="49"/>
      <c r="B50" s="50"/>
      <c r="C50" s="50"/>
      <c r="D50" s="50"/>
      <c r="E50" s="50"/>
      <c r="F50" s="50"/>
      <c r="G50" s="46" t="s">
        <v>8</v>
      </c>
      <c r="H50" s="47"/>
      <c r="I50" s="21">
        <f>COUNTIF(I8:I49,"ผ่าน")</f>
        <v>0</v>
      </c>
    </row>
    <row r="51" spans="1:9" ht="18.75" x14ac:dyDescent="0.2">
      <c r="A51" s="51"/>
      <c r="B51" s="52"/>
      <c r="C51" s="52"/>
      <c r="D51" s="52"/>
      <c r="E51" s="52"/>
      <c r="F51" s="52"/>
      <c r="G51" s="46" t="s">
        <v>12</v>
      </c>
      <c r="H51" s="47"/>
      <c r="I51" s="21">
        <f>COUNTIF(I8:I49,"ไม่ผ่าน")</f>
        <v>42</v>
      </c>
    </row>
    <row r="52" spans="1:9" ht="18.75" x14ac:dyDescent="0.3">
      <c r="A52" s="6" t="s">
        <v>13</v>
      </c>
      <c r="B52" s="5"/>
      <c r="C52" s="5"/>
      <c r="D52" s="7"/>
      <c r="E52" s="5"/>
      <c r="F52" s="5"/>
      <c r="G52" s="14"/>
      <c r="H52" s="14"/>
      <c r="I52" s="14"/>
    </row>
    <row r="53" spans="1:9" ht="18.75" x14ac:dyDescent="0.3">
      <c r="A53" s="5"/>
      <c r="B53" s="5"/>
      <c r="C53" s="2"/>
      <c r="D53" s="10"/>
      <c r="E53" s="11" t="s">
        <v>732</v>
      </c>
      <c r="F53" s="10"/>
      <c r="G53" s="2"/>
      <c r="H53" s="2"/>
      <c r="I53" s="14"/>
    </row>
    <row r="54" spans="1:9" ht="18.75" x14ac:dyDescent="0.3">
      <c r="A54" s="5"/>
      <c r="B54" s="5"/>
      <c r="C54" s="2"/>
      <c r="D54" s="10"/>
      <c r="E54" s="11" t="s">
        <v>733</v>
      </c>
      <c r="F54" s="10"/>
      <c r="G54" s="2"/>
      <c r="H54" s="2"/>
      <c r="I54" s="14"/>
    </row>
    <row r="55" spans="1:9" ht="18.75" x14ac:dyDescent="0.3">
      <c r="A55" s="5"/>
      <c r="B55" s="5"/>
      <c r="C55" s="2"/>
      <c r="D55" s="10"/>
      <c r="E55" s="11" t="s">
        <v>90</v>
      </c>
      <c r="F55" s="10"/>
      <c r="G55" s="2"/>
      <c r="H55" s="2"/>
      <c r="I55" s="14"/>
    </row>
    <row r="56" spans="1:9" ht="18.75" x14ac:dyDescent="0.3">
      <c r="A56" s="72" t="s">
        <v>14</v>
      </c>
      <c r="B56" s="72"/>
      <c r="C56" s="72" t="s">
        <v>15</v>
      </c>
      <c r="D56" s="72"/>
      <c r="E56" s="48" t="s">
        <v>16</v>
      </c>
      <c r="F56" s="48"/>
      <c r="G56" s="48" t="s">
        <v>17</v>
      </c>
      <c r="H56" s="48"/>
      <c r="I56" s="14"/>
    </row>
    <row r="57" spans="1:9" ht="18.75" x14ac:dyDescent="0.3">
      <c r="A57" s="72"/>
      <c r="B57" s="72"/>
      <c r="C57" s="73" t="s">
        <v>18</v>
      </c>
      <c r="D57" s="73"/>
      <c r="E57" s="74" t="s">
        <v>19</v>
      </c>
      <c r="F57" s="74"/>
      <c r="G57" s="74">
        <f>COUNTIF(H8:H49,"/")</f>
        <v>0</v>
      </c>
      <c r="H57" s="74"/>
      <c r="I57" s="14"/>
    </row>
    <row r="58" spans="1:9" ht="18.75" x14ac:dyDescent="0.3">
      <c r="A58" s="72"/>
      <c r="B58" s="72"/>
      <c r="C58" s="73" t="s">
        <v>20</v>
      </c>
      <c r="D58" s="73"/>
      <c r="E58" s="74" t="s">
        <v>21</v>
      </c>
      <c r="F58" s="74"/>
      <c r="G58" s="74">
        <f>COUNTIF(G8:G49,"/")</f>
        <v>0</v>
      </c>
      <c r="H58" s="74"/>
      <c r="I58" s="14"/>
    </row>
    <row r="59" spans="1:9" ht="18.75" x14ac:dyDescent="0.3">
      <c r="A59" s="72"/>
      <c r="B59" s="72"/>
      <c r="C59" s="73" t="s">
        <v>22</v>
      </c>
      <c r="D59" s="73"/>
      <c r="E59" s="74" t="s">
        <v>8</v>
      </c>
      <c r="F59" s="74"/>
      <c r="G59" s="74">
        <f>COUNTIF(F8:F49,"/")</f>
        <v>0</v>
      </c>
      <c r="H59" s="74"/>
      <c r="I59" s="14"/>
    </row>
    <row r="60" spans="1:9" ht="18.75" x14ac:dyDescent="0.3">
      <c r="A60" s="72"/>
      <c r="B60" s="72"/>
      <c r="C60" s="73" t="s">
        <v>23</v>
      </c>
      <c r="D60" s="73"/>
      <c r="E60" s="74" t="s">
        <v>12</v>
      </c>
      <c r="F60" s="74"/>
      <c r="G60" s="74">
        <f>COUNTIF(E8:E49,"/")</f>
        <v>42</v>
      </c>
      <c r="H60" s="74"/>
      <c r="I60" s="14"/>
    </row>
  </sheetData>
  <mergeCells count="30">
    <mergeCell ref="C57:D57"/>
    <mergeCell ref="E57:F57"/>
    <mergeCell ref="G57:H57"/>
    <mergeCell ref="A1:J1"/>
    <mergeCell ref="F6:H6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A50:F51"/>
    <mergeCell ref="G50:H50"/>
    <mergeCell ref="G51:H51"/>
    <mergeCell ref="A56:B60"/>
    <mergeCell ref="C59:D59"/>
    <mergeCell ref="E59:F59"/>
    <mergeCell ref="G59:H59"/>
    <mergeCell ref="C60:D60"/>
    <mergeCell ref="E60:F60"/>
    <mergeCell ref="G60:H60"/>
    <mergeCell ref="C58:D58"/>
    <mergeCell ref="E58:F58"/>
    <mergeCell ref="G58:H58"/>
    <mergeCell ref="C56:D56"/>
    <mergeCell ref="E56:F56"/>
    <mergeCell ref="G56:H5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90" zoomScaleNormal="90"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45" t="s">
        <v>89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8.75" x14ac:dyDescent="0.3">
      <c r="A2" s="53" t="s">
        <v>737</v>
      </c>
      <c r="B2" s="53"/>
      <c r="C2" s="53"/>
      <c r="D2" s="53"/>
      <c r="E2" s="53"/>
      <c r="F2" s="53"/>
      <c r="G2" s="53"/>
      <c r="H2" s="53"/>
      <c r="I2" s="53"/>
    </row>
    <row r="3" spans="1:10" ht="18.75" x14ac:dyDescent="0.3">
      <c r="A3" s="53" t="s">
        <v>91</v>
      </c>
      <c r="B3" s="53"/>
      <c r="C3" s="53"/>
      <c r="D3" s="53"/>
      <c r="E3" s="53"/>
      <c r="F3" s="53"/>
      <c r="G3" s="53"/>
      <c r="H3" s="53"/>
      <c r="I3" s="53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54" t="s">
        <v>1</v>
      </c>
      <c r="B5" s="57" t="s">
        <v>2</v>
      </c>
      <c r="C5" s="60" t="s">
        <v>3</v>
      </c>
      <c r="D5" s="63" t="s">
        <v>4</v>
      </c>
      <c r="E5" s="66" t="s">
        <v>5</v>
      </c>
      <c r="F5" s="67"/>
      <c r="G5" s="67"/>
      <c r="H5" s="68"/>
      <c r="I5" s="69" t="s">
        <v>6</v>
      </c>
    </row>
    <row r="6" spans="1:10" ht="18.75" customHeight="1" x14ac:dyDescent="0.3">
      <c r="A6" s="55"/>
      <c r="B6" s="58"/>
      <c r="C6" s="61"/>
      <c r="D6" s="64"/>
      <c r="E6" s="69" t="s">
        <v>7</v>
      </c>
      <c r="F6" s="66" t="s">
        <v>8</v>
      </c>
      <c r="G6" s="67"/>
      <c r="H6" s="68"/>
      <c r="I6" s="70"/>
    </row>
    <row r="7" spans="1:10" ht="101.25" customHeight="1" thickBot="1" x14ac:dyDescent="0.25">
      <c r="A7" s="56"/>
      <c r="B7" s="59"/>
      <c r="C7" s="62"/>
      <c r="D7" s="65"/>
      <c r="E7" s="71"/>
      <c r="F7" s="13" t="s">
        <v>9</v>
      </c>
      <c r="G7" s="13" t="s">
        <v>10</v>
      </c>
      <c r="H7" s="13" t="s">
        <v>11</v>
      </c>
      <c r="I7" s="71"/>
    </row>
    <row r="8" spans="1:10" ht="19.5" thickBot="1" x14ac:dyDescent="0.35">
      <c r="A8" s="20">
        <v>1</v>
      </c>
      <c r="B8" s="25" t="s">
        <v>554</v>
      </c>
      <c r="C8" s="26" t="s">
        <v>555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20">
        <v>2</v>
      </c>
      <c r="B9" s="27" t="s">
        <v>556</v>
      </c>
      <c r="C9" s="28" t="s">
        <v>557</v>
      </c>
      <c r="D9" s="17"/>
      <c r="E9" s="16" t="str">
        <f t="shared" ref="E9:E18" si="0">IF(D9&lt;=14,"/",IF(D9&lt;=20,"",IF(D9&lt;=25,"",IF(D9&lt;=30,""))))</f>
        <v>/</v>
      </c>
      <c r="F9" s="16" t="str">
        <f t="shared" ref="F9:F18" si="1">IF(D9&lt;=14,"",IF(D9&lt;=20,"/",IF(D9&lt;=25,"",IF(D9&lt;=30,""))))</f>
        <v/>
      </c>
      <c r="G9" s="16" t="str">
        <f t="shared" ref="G9:G18" si="2">IF(D9&lt;=14,"",IF(D9&lt;=20,"",IF(D9&lt;=25,"/",IF(D9&lt;=30,""))))</f>
        <v/>
      </c>
      <c r="H9" s="16" t="str">
        <f t="shared" ref="H9:H18" si="3">IF(D9&lt;=14,"",IF(D9&lt;=20,"",IF(D9&lt;=25,"",IF(D9&lt;=30,"/"))))</f>
        <v/>
      </c>
      <c r="I9" s="16" t="str">
        <f t="shared" ref="I9:I18" si="4">IF(D9&gt;14,"ผ่าน","ไม่ผ่าน")</f>
        <v>ไม่ผ่าน</v>
      </c>
    </row>
    <row r="10" spans="1:10" ht="19.5" thickBot="1" x14ac:dyDescent="0.35">
      <c r="A10" s="20">
        <v>3</v>
      </c>
      <c r="B10" s="27" t="s">
        <v>558</v>
      </c>
      <c r="C10" s="28" t="s">
        <v>559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20">
        <v>4</v>
      </c>
      <c r="B11" s="27" t="s">
        <v>560</v>
      </c>
      <c r="C11" s="28" t="s">
        <v>561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20">
        <v>5</v>
      </c>
      <c r="B12" s="27" t="s">
        <v>77</v>
      </c>
      <c r="C12" s="28" t="s">
        <v>562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20">
        <v>6</v>
      </c>
      <c r="B13" s="27" t="s">
        <v>563</v>
      </c>
      <c r="C13" s="28" t="s">
        <v>80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20">
        <v>7</v>
      </c>
      <c r="B14" s="37" t="s">
        <v>564</v>
      </c>
      <c r="C14" s="38" t="s">
        <v>565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20">
        <v>8</v>
      </c>
      <c r="B15" s="27" t="s">
        <v>566</v>
      </c>
      <c r="C15" s="28" t="s">
        <v>567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20">
        <v>9</v>
      </c>
      <c r="B16" s="39" t="s">
        <v>568</v>
      </c>
      <c r="C16" s="34" t="s">
        <v>569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20">
        <v>10</v>
      </c>
      <c r="B17" s="29" t="s">
        <v>570</v>
      </c>
      <c r="C17" s="30" t="s">
        <v>571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20">
        <v>11</v>
      </c>
      <c r="B18" s="40" t="s">
        <v>572</v>
      </c>
      <c r="C18" s="30" t="s">
        <v>34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2">
      <c r="A19" s="49"/>
      <c r="B19" s="50"/>
      <c r="C19" s="50"/>
      <c r="D19" s="50"/>
      <c r="E19" s="50"/>
      <c r="F19" s="50"/>
      <c r="G19" s="46" t="s">
        <v>8</v>
      </c>
      <c r="H19" s="47"/>
      <c r="I19" s="21">
        <f>COUNTIF(I8:I18,"ผ่าน")</f>
        <v>0</v>
      </c>
    </row>
    <row r="20" spans="1:9" ht="18.75" x14ac:dyDescent="0.2">
      <c r="A20" s="51"/>
      <c r="B20" s="52"/>
      <c r="C20" s="52"/>
      <c r="D20" s="52"/>
      <c r="E20" s="52"/>
      <c r="F20" s="52"/>
      <c r="G20" s="46" t="s">
        <v>12</v>
      </c>
      <c r="H20" s="47"/>
      <c r="I20" s="21">
        <f>COUNTIF(I8:I18,"ไม่ผ่าน")</f>
        <v>11</v>
      </c>
    </row>
    <row r="21" spans="1:9" ht="18.75" x14ac:dyDescent="0.3">
      <c r="A21" s="6" t="s">
        <v>13</v>
      </c>
      <c r="B21" s="5"/>
      <c r="C21" s="5"/>
      <c r="D21" s="7"/>
      <c r="E21" s="5"/>
      <c r="F21" s="5"/>
      <c r="G21" s="14"/>
      <c r="H21" s="14"/>
      <c r="I21" s="14"/>
    </row>
    <row r="22" spans="1:9" ht="18.75" x14ac:dyDescent="0.3">
      <c r="A22" s="5"/>
      <c r="B22" s="5"/>
      <c r="C22" s="2"/>
      <c r="D22" s="10"/>
      <c r="E22" s="11" t="s">
        <v>732</v>
      </c>
      <c r="F22" s="10"/>
      <c r="G22" s="2"/>
      <c r="H22" s="2"/>
      <c r="I22" s="14"/>
    </row>
    <row r="23" spans="1:9" ht="18.75" x14ac:dyDescent="0.3">
      <c r="A23" s="5"/>
      <c r="B23" s="5"/>
      <c r="C23" s="2"/>
      <c r="D23" s="10"/>
      <c r="E23" s="11" t="s">
        <v>733</v>
      </c>
      <c r="F23" s="10"/>
      <c r="G23" s="2"/>
      <c r="H23" s="2"/>
      <c r="I23" s="14"/>
    </row>
    <row r="24" spans="1:9" ht="18.75" x14ac:dyDescent="0.3">
      <c r="A24" s="5"/>
      <c r="B24" s="5"/>
      <c r="C24" s="2"/>
      <c r="D24" s="10"/>
      <c r="E24" s="11" t="s">
        <v>90</v>
      </c>
      <c r="F24" s="10"/>
      <c r="G24" s="2"/>
      <c r="H24" s="2"/>
      <c r="I24" s="14"/>
    </row>
    <row r="25" spans="1:9" ht="18.75" x14ac:dyDescent="0.3">
      <c r="A25" s="72" t="s">
        <v>14</v>
      </c>
      <c r="B25" s="72"/>
      <c r="C25" s="72" t="s">
        <v>15</v>
      </c>
      <c r="D25" s="72"/>
      <c r="E25" s="48" t="s">
        <v>16</v>
      </c>
      <c r="F25" s="48"/>
      <c r="G25" s="48" t="s">
        <v>17</v>
      </c>
      <c r="H25" s="48"/>
      <c r="I25" s="14"/>
    </row>
    <row r="26" spans="1:9" ht="18.75" x14ac:dyDescent="0.3">
      <c r="A26" s="72"/>
      <c r="B26" s="72"/>
      <c r="C26" s="73" t="s">
        <v>18</v>
      </c>
      <c r="D26" s="73"/>
      <c r="E26" s="74" t="s">
        <v>19</v>
      </c>
      <c r="F26" s="74"/>
      <c r="G26" s="74">
        <f>COUNTIF(H8:H18,"/")</f>
        <v>0</v>
      </c>
      <c r="H26" s="74"/>
      <c r="I26" s="14"/>
    </row>
    <row r="27" spans="1:9" ht="18.75" x14ac:dyDescent="0.3">
      <c r="A27" s="72"/>
      <c r="B27" s="72"/>
      <c r="C27" s="73" t="s">
        <v>20</v>
      </c>
      <c r="D27" s="73"/>
      <c r="E27" s="74" t="s">
        <v>21</v>
      </c>
      <c r="F27" s="74"/>
      <c r="G27" s="74">
        <f>COUNTIF(G8:G18,"/")</f>
        <v>0</v>
      </c>
      <c r="H27" s="74"/>
      <c r="I27" s="14"/>
    </row>
    <row r="28" spans="1:9" ht="18.75" x14ac:dyDescent="0.3">
      <c r="A28" s="72"/>
      <c r="B28" s="72"/>
      <c r="C28" s="73" t="s">
        <v>22</v>
      </c>
      <c r="D28" s="73"/>
      <c r="E28" s="74" t="s">
        <v>8</v>
      </c>
      <c r="F28" s="74"/>
      <c r="G28" s="74">
        <f>COUNTIF(F8:F18,"/")</f>
        <v>0</v>
      </c>
      <c r="H28" s="74"/>
      <c r="I28" s="14"/>
    </row>
    <row r="29" spans="1:9" ht="18.75" x14ac:dyDescent="0.3">
      <c r="A29" s="72"/>
      <c r="B29" s="72"/>
      <c r="C29" s="73" t="s">
        <v>23</v>
      </c>
      <c r="D29" s="73"/>
      <c r="E29" s="74" t="s">
        <v>12</v>
      </c>
      <c r="F29" s="74"/>
      <c r="G29" s="74">
        <f>COUNTIF(E8:E18,"/")</f>
        <v>11</v>
      </c>
      <c r="H29" s="74"/>
      <c r="I29" s="14"/>
    </row>
  </sheetData>
  <mergeCells count="30">
    <mergeCell ref="C28:D28"/>
    <mergeCell ref="E28:F28"/>
    <mergeCell ref="G28:H28"/>
    <mergeCell ref="A1:J1"/>
    <mergeCell ref="F6:H6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C29:D29"/>
    <mergeCell ref="E29:F29"/>
    <mergeCell ref="G29:H29"/>
    <mergeCell ref="A19:F20"/>
    <mergeCell ref="G19:H19"/>
    <mergeCell ref="G20:H20"/>
    <mergeCell ref="A25:B29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45" t="s">
        <v>89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8.75" x14ac:dyDescent="0.3">
      <c r="A2" s="53" t="s">
        <v>736</v>
      </c>
      <c r="B2" s="53"/>
      <c r="C2" s="53"/>
      <c r="D2" s="53"/>
      <c r="E2" s="53"/>
      <c r="F2" s="53"/>
      <c r="G2" s="53"/>
      <c r="H2" s="53"/>
      <c r="I2" s="53"/>
    </row>
    <row r="3" spans="1:10" ht="18.75" x14ac:dyDescent="0.3">
      <c r="A3" s="53" t="s">
        <v>91</v>
      </c>
      <c r="B3" s="53"/>
      <c r="C3" s="53"/>
      <c r="D3" s="53"/>
      <c r="E3" s="53"/>
      <c r="F3" s="53"/>
      <c r="G3" s="53"/>
      <c r="H3" s="53"/>
      <c r="I3" s="53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54" t="s">
        <v>1</v>
      </c>
      <c r="B5" s="57" t="s">
        <v>2</v>
      </c>
      <c r="C5" s="60" t="s">
        <v>3</v>
      </c>
      <c r="D5" s="63" t="s">
        <v>4</v>
      </c>
      <c r="E5" s="66" t="s">
        <v>5</v>
      </c>
      <c r="F5" s="67"/>
      <c r="G5" s="67"/>
      <c r="H5" s="68"/>
      <c r="I5" s="69" t="s">
        <v>6</v>
      </c>
    </row>
    <row r="6" spans="1:10" ht="18.75" customHeight="1" x14ac:dyDescent="0.3">
      <c r="A6" s="55"/>
      <c r="B6" s="58"/>
      <c r="C6" s="61"/>
      <c r="D6" s="64"/>
      <c r="E6" s="69" t="s">
        <v>7</v>
      </c>
      <c r="F6" s="66" t="s">
        <v>8</v>
      </c>
      <c r="G6" s="67"/>
      <c r="H6" s="68"/>
      <c r="I6" s="70"/>
    </row>
    <row r="7" spans="1:10" ht="90.75" customHeight="1" thickBot="1" x14ac:dyDescent="0.25">
      <c r="A7" s="56"/>
      <c r="B7" s="59"/>
      <c r="C7" s="62"/>
      <c r="D7" s="65"/>
      <c r="E7" s="71"/>
      <c r="F7" s="13" t="s">
        <v>9</v>
      </c>
      <c r="G7" s="13" t="s">
        <v>10</v>
      </c>
      <c r="H7" s="13" t="s">
        <v>11</v>
      </c>
      <c r="I7" s="71"/>
    </row>
    <row r="8" spans="1:10" ht="19.5" thickBot="1" x14ac:dyDescent="0.35">
      <c r="A8" s="20">
        <v>1</v>
      </c>
      <c r="B8" s="31" t="s">
        <v>92</v>
      </c>
      <c r="C8" s="32" t="s">
        <v>573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20">
        <v>2</v>
      </c>
      <c r="B9" s="33" t="s">
        <v>574</v>
      </c>
      <c r="C9" s="34" t="s">
        <v>575</v>
      </c>
      <c r="D9" s="17"/>
      <c r="E9" s="16" t="str">
        <f t="shared" ref="E9:E38" si="0">IF(D9&lt;=14,"/",IF(D9&lt;=20,"",IF(D9&lt;=25,"",IF(D9&lt;=30,""))))</f>
        <v>/</v>
      </c>
      <c r="F9" s="16" t="str">
        <f t="shared" ref="F9:F38" si="1">IF(D9&lt;=14,"",IF(D9&lt;=20,"/",IF(D9&lt;=25,"",IF(D9&lt;=30,""))))</f>
        <v/>
      </c>
      <c r="G9" s="16" t="str">
        <f t="shared" ref="G9:G38" si="2">IF(D9&lt;=14,"",IF(D9&lt;=20,"",IF(D9&lt;=25,"/",IF(D9&lt;=30,""))))</f>
        <v/>
      </c>
      <c r="H9" s="16" t="str">
        <f t="shared" ref="H9:H38" si="3">IF(D9&lt;=14,"",IF(D9&lt;=20,"",IF(D9&lt;=25,"",IF(D9&lt;=30,"/"))))</f>
        <v/>
      </c>
      <c r="I9" s="16" t="str">
        <f t="shared" ref="I9:I38" si="4">IF(D9&gt;14,"ผ่าน","ไม่ผ่าน")</f>
        <v>ไม่ผ่าน</v>
      </c>
    </row>
    <row r="10" spans="1:10" ht="19.5" thickBot="1" x14ac:dyDescent="0.35">
      <c r="A10" s="20">
        <v>3</v>
      </c>
      <c r="B10" s="33" t="s">
        <v>53</v>
      </c>
      <c r="C10" s="34" t="s">
        <v>576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20">
        <v>4</v>
      </c>
      <c r="B11" s="33" t="s">
        <v>577</v>
      </c>
      <c r="C11" s="34" t="s">
        <v>578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20">
        <v>5</v>
      </c>
      <c r="B12" s="33" t="s">
        <v>579</v>
      </c>
      <c r="C12" s="34" t="s">
        <v>580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20">
        <v>6</v>
      </c>
      <c r="B13" s="33" t="s">
        <v>79</v>
      </c>
      <c r="C13" s="34" t="s">
        <v>581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20">
        <v>7</v>
      </c>
      <c r="B14" s="39" t="s">
        <v>582</v>
      </c>
      <c r="C14" s="34" t="s">
        <v>583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20">
        <v>8</v>
      </c>
      <c r="B15" s="33" t="s">
        <v>62</v>
      </c>
      <c r="C15" s="34" t="s">
        <v>584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20">
        <v>9</v>
      </c>
      <c r="B16" s="33" t="s">
        <v>585</v>
      </c>
      <c r="C16" s="34" t="s">
        <v>586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20">
        <v>10</v>
      </c>
      <c r="B17" s="33" t="s">
        <v>587</v>
      </c>
      <c r="C17" s="34" t="s">
        <v>588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20">
        <v>11</v>
      </c>
      <c r="B18" s="33" t="s">
        <v>589</v>
      </c>
      <c r="C18" s="34" t="s">
        <v>590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20">
        <v>12</v>
      </c>
      <c r="B19" s="33" t="s">
        <v>591</v>
      </c>
      <c r="C19" s="34" t="s">
        <v>592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20">
        <v>13</v>
      </c>
      <c r="B20" s="33" t="s">
        <v>593</v>
      </c>
      <c r="C20" s="34" t="s">
        <v>594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20">
        <v>14</v>
      </c>
      <c r="B21" s="33" t="s">
        <v>595</v>
      </c>
      <c r="C21" s="34" t="s">
        <v>596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20">
        <v>15</v>
      </c>
      <c r="B22" s="37" t="s">
        <v>597</v>
      </c>
      <c r="C22" s="38" t="s">
        <v>598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20">
        <v>16</v>
      </c>
      <c r="B23" s="33" t="s">
        <v>599</v>
      </c>
      <c r="C23" s="34" t="s">
        <v>600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20">
        <v>17</v>
      </c>
      <c r="B24" s="33" t="s">
        <v>601</v>
      </c>
      <c r="C24" s="34" t="s">
        <v>602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20">
        <v>18</v>
      </c>
      <c r="B25" s="33" t="s">
        <v>603</v>
      </c>
      <c r="C25" s="34" t="s">
        <v>604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20">
        <v>19</v>
      </c>
      <c r="B26" s="33" t="s">
        <v>605</v>
      </c>
      <c r="C26" s="34" t="s">
        <v>606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20">
        <v>20</v>
      </c>
      <c r="B27" s="33" t="s">
        <v>87</v>
      </c>
      <c r="C27" s="34" t="s">
        <v>607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20">
        <v>21</v>
      </c>
      <c r="B28" s="33" t="s">
        <v>608</v>
      </c>
      <c r="C28" s="34" t="s">
        <v>314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20">
        <v>22</v>
      </c>
      <c r="B29" s="33" t="s">
        <v>609</v>
      </c>
      <c r="C29" s="34" t="s">
        <v>541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20">
        <v>23</v>
      </c>
      <c r="B30" s="33" t="s">
        <v>610</v>
      </c>
      <c r="C30" s="34" t="s">
        <v>611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20">
        <v>24</v>
      </c>
      <c r="B31" s="33" t="s">
        <v>61</v>
      </c>
      <c r="C31" s="34" t="s">
        <v>612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20">
        <v>25</v>
      </c>
      <c r="B32" s="35" t="s">
        <v>613</v>
      </c>
      <c r="C32" s="36" t="s">
        <v>30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20">
        <v>26</v>
      </c>
      <c r="B33" s="33" t="s">
        <v>614</v>
      </c>
      <c r="C33" s="34" t="s">
        <v>615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20">
        <v>27</v>
      </c>
      <c r="B34" s="33" t="s">
        <v>42</v>
      </c>
      <c r="C34" s="34" t="s">
        <v>616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20">
        <v>28</v>
      </c>
      <c r="B35" s="33" t="s">
        <v>617</v>
      </c>
      <c r="C35" s="34" t="s">
        <v>618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20">
        <v>29</v>
      </c>
      <c r="B36" s="33" t="s">
        <v>619</v>
      </c>
      <c r="C36" s="34" t="s">
        <v>620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20">
        <v>30</v>
      </c>
      <c r="B37" s="33" t="s">
        <v>621</v>
      </c>
      <c r="C37" s="34" t="s">
        <v>622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20">
        <v>31</v>
      </c>
      <c r="B38" s="33" t="s">
        <v>623</v>
      </c>
      <c r="C38" s="34" t="s">
        <v>624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2">
      <c r="A39" s="49"/>
      <c r="B39" s="50"/>
      <c r="C39" s="50"/>
      <c r="D39" s="50"/>
      <c r="E39" s="50"/>
      <c r="F39" s="50"/>
      <c r="G39" s="46" t="s">
        <v>8</v>
      </c>
      <c r="H39" s="47"/>
      <c r="I39" s="21">
        <f>COUNTIF(I8:I38,"ผ่าน")</f>
        <v>0</v>
      </c>
    </row>
    <row r="40" spans="1:9" ht="18.75" x14ac:dyDescent="0.2">
      <c r="A40" s="51"/>
      <c r="B40" s="52"/>
      <c r="C40" s="52"/>
      <c r="D40" s="52"/>
      <c r="E40" s="52"/>
      <c r="F40" s="52"/>
      <c r="G40" s="46" t="s">
        <v>12</v>
      </c>
      <c r="H40" s="47"/>
      <c r="I40" s="21">
        <f>COUNTIF(I8:I38,"ไม่ผ่าน")</f>
        <v>31</v>
      </c>
    </row>
    <row r="41" spans="1:9" ht="18.75" x14ac:dyDescent="0.3">
      <c r="A41" s="6" t="s">
        <v>13</v>
      </c>
      <c r="B41" s="5"/>
      <c r="C41" s="5"/>
      <c r="D41" s="7"/>
      <c r="E41" s="5"/>
      <c r="F41" s="5"/>
      <c r="G41" s="14"/>
      <c r="H41" s="14"/>
      <c r="I41" s="14"/>
    </row>
    <row r="42" spans="1:9" ht="18.75" x14ac:dyDescent="0.3">
      <c r="A42" s="5"/>
      <c r="B42" s="5"/>
      <c r="C42" s="2"/>
      <c r="D42" s="10"/>
      <c r="E42" s="11" t="s">
        <v>732</v>
      </c>
      <c r="F42" s="10"/>
      <c r="G42" s="2"/>
      <c r="H42" s="2"/>
      <c r="I42" s="14"/>
    </row>
    <row r="43" spans="1:9" ht="18.75" x14ac:dyDescent="0.3">
      <c r="A43" s="5"/>
      <c r="B43" s="5"/>
      <c r="C43" s="2"/>
      <c r="D43" s="10"/>
      <c r="E43" s="11" t="s">
        <v>733</v>
      </c>
      <c r="F43" s="10"/>
      <c r="G43" s="2"/>
      <c r="H43" s="2"/>
      <c r="I43" s="14"/>
    </row>
    <row r="44" spans="1:9" ht="18.75" x14ac:dyDescent="0.3">
      <c r="A44" s="5"/>
      <c r="B44" s="5"/>
      <c r="C44" s="2"/>
      <c r="D44" s="10"/>
      <c r="E44" s="11" t="s">
        <v>90</v>
      </c>
      <c r="F44" s="10"/>
      <c r="G44" s="2"/>
      <c r="H44" s="2"/>
      <c r="I44" s="14"/>
    </row>
    <row r="45" spans="1:9" ht="18.75" x14ac:dyDescent="0.3">
      <c r="A45" s="72" t="s">
        <v>14</v>
      </c>
      <c r="B45" s="72"/>
      <c r="C45" s="72" t="s">
        <v>15</v>
      </c>
      <c r="D45" s="72"/>
      <c r="E45" s="48" t="s">
        <v>16</v>
      </c>
      <c r="F45" s="48"/>
      <c r="G45" s="48" t="s">
        <v>17</v>
      </c>
      <c r="H45" s="48"/>
      <c r="I45" s="14"/>
    </row>
    <row r="46" spans="1:9" ht="18.75" x14ac:dyDescent="0.3">
      <c r="A46" s="72"/>
      <c r="B46" s="72"/>
      <c r="C46" s="73" t="s">
        <v>18</v>
      </c>
      <c r="D46" s="73"/>
      <c r="E46" s="74" t="s">
        <v>19</v>
      </c>
      <c r="F46" s="74"/>
      <c r="G46" s="74">
        <f>COUNTIF(H8:H38,"/")</f>
        <v>0</v>
      </c>
      <c r="H46" s="74"/>
      <c r="I46" s="14"/>
    </row>
    <row r="47" spans="1:9" ht="18.75" x14ac:dyDescent="0.3">
      <c r="A47" s="72"/>
      <c r="B47" s="72"/>
      <c r="C47" s="73" t="s">
        <v>20</v>
      </c>
      <c r="D47" s="73"/>
      <c r="E47" s="74" t="s">
        <v>21</v>
      </c>
      <c r="F47" s="74"/>
      <c r="G47" s="74">
        <f>COUNTIF(G8:G38,"/")</f>
        <v>0</v>
      </c>
      <c r="H47" s="74"/>
      <c r="I47" s="14"/>
    </row>
    <row r="48" spans="1:9" ht="18.75" x14ac:dyDescent="0.3">
      <c r="A48" s="72"/>
      <c r="B48" s="72"/>
      <c r="C48" s="73" t="s">
        <v>22</v>
      </c>
      <c r="D48" s="73"/>
      <c r="E48" s="74" t="s">
        <v>8</v>
      </c>
      <c r="F48" s="74"/>
      <c r="G48" s="74">
        <f>COUNTIF(F8:F38,"/")</f>
        <v>0</v>
      </c>
      <c r="H48" s="74"/>
      <c r="I48" s="14"/>
    </row>
    <row r="49" spans="1:9" ht="18.75" x14ac:dyDescent="0.3">
      <c r="A49" s="72"/>
      <c r="B49" s="72"/>
      <c r="C49" s="73" t="s">
        <v>23</v>
      </c>
      <c r="D49" s="73"/>
      <c r="E49" s="74" t="s">
        <v>12</v>
      </c>
      <c r="F49" s="74"/>
      <c r="G49" s="74">
        <f>COUNTIF(E8:E38,"/")</f>
        <v>31</v>
      </c>
      <c r="H49" s="74"/>
      <c r="I49" s="14"/>
    </row>
  </sheetData>
  <mergeCells count="30">
    <mergeCell ref="G48:H48"/>
    <mergeCell ref="C49:D49"/>
    <mergeCell ref="A1:J1"/>
    <mergeCell ref="F6:H6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40:H40"/>
    <mergeCell ref="E49:F49"/>
    <mergeCell ref="G49:H49"/>
    <mergeCell ref="A39:F40"/>
    <mergeCell ref="G39:H39"/>
    <mergeCell ref="A45:B49"/>
    <mergeCell ref="C45:D45"/>
    <mergeCell ref="E45:F45"/>
    <mergeCell ref="G45:H45"/>
    <mergeCell ref="C46:D46"/>
    <mergeCell ref="E46:F46"/>
    <mergeCell ref="G46:H46"/>
    <mergeCell ref="C47:D47"/>
    <mergeCell ref="E47:F47"/>
    <mergeCell ref="G47:H47"/>
    <mergeCell ref="C48:D48"/>
    <mergeCell ref="E48:F4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2019-12-31T08:27:40Z</dcterms:created>
  <dcterms:modified xsi:type="dcterms:W3CDTF">2020-12-15T12:24:30Z</dcterms:modified>
</cp:coreProperties>
</file>