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3\"/>
    </mc:Choice>
  </mc:AlternateContent>
  <xr:revisionPtr revIDLastSave="0" documentId="13_ncr:20001_{4C3B5791-B0F8-4B09-A7FF-F466CA625FB7}" xr6:coauthVersionLast="45" xr6:coauthVersionMax="45" xr10:uidLastSave="{00000000-0000-0000-0000-000000000000}"/>
  <bookViews>
    <workbookView xWindow="10620" yWindow="165" windowWidth="9900" windowHeight="10710" firstSheet="7" activeTab="9" xr2:uid="{00000000-000D-0000-FFFF-FFFF00000000}"/>
  </bookViews>
  <sheets>
    <sheet name="ห้อง 1" sheetId="18" r:id="rId1"/>
    <sheet name="ห้อง 2" sheetId="20" r:id="rId2"/>
    <sheet name="ห้อง 3" sheetId="21" r:id="rId3"/>
    <sheet name="ห้อง 4" sheetId="22" r:id="rId4"/>
    <sheet name="ห้อง 5" sheetId="23" r:id="rId5"/>
    <sheet name="ห้อง 6" sheetId="24" r:id="rId6"/>
    <sheet name="ห้อง 7" sheetId="25" r:id="rId7"/>
    <sheet name="ห้อง 8" sheetId="26" r:id="rId8"/>
    <sheet name="ห้อง 9" sheetId="27" r:id="rId9"/>
    <sheet name="ห้อง 10" sheetId="28" r:id="rId10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28" l="1"/>
  <c r="I44" i="28"/>
  <c r="G44" i="28"/>
  <c r="L44" i="28" s="1"/>
  <c r="H43" i="28"/>
  <c r="G43" i="28"/>
  <c r="J43" i="28" s="1"/>
  <c r="G42" i="28"/>
  <c r="H42" i="28" s="1"/>
  <c r="G41" i="28"/>
  <c r="L41" i="28" s="1"/>
  <c r="K40" i="28"/>
  <c r="H40" i="28"/>
  <c r="G40" i="28"/>
  <c r="L40" i="28" s="1"/>
  <c r="K39" i="28"/>
  <c r="I39" i="28"/>
  <c r="G39" i="28"/>
  <c r="J39" i="28" s="1"/>
  <c r="G38" i="28"/>
  <c r="H38" i="28" s="1"/>
  <c r="G37" i="28"/>
  <c r="L37" i="28" s="1"/>
  <c r="J36" i="28"/>
  <c r="I36" i="28"/>
  <c r="G36" i="28"/>
  <c r="L36" i="28" s="1"/>
  <c r="H35" i="28"/>
  <c r="G35" i="28"/>
  <c r="J35" i="28" s="1"/>
  <c r="I34" i="28"/>
  <c r="G34" i="28"/>
  <c r="H34" i="28" s="1"/>
  <c r="G33" i="28"/>
  <c r="L33" i="28" s="1"/>
  <c r="K32" i="28"/>
  <c r="H32" i="28"/>
  <c r="G32" i="28"/>
  <c r="L32" i="28" s="1"/>
  <c r="K31" i="28"/>
  <c r="I31" i="28"/>
  <c r="G31" i="28"/>
  <c r="J31" i="28" s="1"/>
  <c r="G30" i="28"/>
  <c r="H30" i="28" s="1"/>
  <c r="G29" i="28"/>
  <c r="L29" i="28" s="1"/>
  <c r="J28" i="28"/>
  <c r="I28" i="28"/>
  <c r="G28" i="28"/>
  <c r="L28" i="28" s="1"/>
  <c r="H27" i="28"/>
  <c r="G27" i="28"/>
  <c r="J27" i="28" s="1"/>
  <c r="G26" i="28"/>
  <c r="H26" i="28" s="1"/>
  <c r="G25" i="28"/>
  <c r="L25" i="28" s="1"/>
  <c r="K24" i="28"/>
  <c r="H24" i="28"/>
  <c r="G24" i="28"/>
  <c r="L24" i="28" s="1"/>
  <c r="K23" i="28"/>
  <c r="I23" i="28"/>
  <c r="G23" i="28"/>
  <c r="J23" i="28" s="1"/>
  <c r="G22" i="28"/>
  <c r="H22" i="28" s="1"/>
  <c r="G21" i="28"/>
  <c r="L21" i="28" s="1"/>
  <c r="J20" i="28"/>
  <c r="I20" i="28"/>
  <c r="G20" i="28"/>
  <c r="L20" i="28" s="1"/>
  <c r="H19" i="28"/>
  <c r="G19" i="28"/>
  <c r="J19" i="28" s="1"/>
  <c r="G18" i="28"/>
  <c r="H18" i="28" s="1"/>
  <c r="G17" i="28"/>
  <c r="L17" i="28" s="1"/>
  <c r="K16" i="28"/>
  <c r="H16" i="28"/>
  <c r="G16" i="28"/>
  <c r="L16" i="28" s="1"/>
  <c r="K15" i="28"/>
  <c r="I15" i="28"/>
  <c r="G15" i="28"/>
  <c r="J15" i="28" s="1"/>
  <c r="G14" i="28"/>
  <c r="H14" i="28" s="1"/>
  <c r="L13" i="28"/>
  <c r="G13" i="28"/>
  <c r="K13" i="28" s="1"/>
  <c r="K12" i="28"/>
  <c r="J12" i="28"/>
  <c r="I12" i="28"/>
  <c r="H12" i="28"/>
  <c r="G12" i="28"/>
  <c r="L12" i="28" s="1"/>
  <c r="G46" i="27"/>
  <c r="H46" i="27" s="1"/>
  <c r="G45" i="27"/>
  <c r="L45" i="27" s="1"/>
  <c r="J44" i="27"/>
  <c r="H44" i="27"/>
  <c r="G44" i="27"/>
  <c r="L44" i="27" s="1"/>
  <c r="I43" i="27"/>
  <c r="H43" i="27"/>
  <c r="G43" i="27"/>
  <c r="J43" i="27" s="1"/>
  <c r="I42" i="27"/>
  <c r="G42" i="27"/>
  <c r="H42" i="27" s="1"/>
  <c r="G41" i="27"/>
  <c r="L41" i="27" s="1"/>
  <c r="G40" i="27"/>
  <c r="L40" i="27" s="1"/>
  <c r="K39" i="27"/>
  <c r="H39" i="27"/>
  <c r="G39" i="27"/>
  <c r="J39" i="27" s="1"/>
  <c r="G38" i="27"/>
  <c r="H38" i="27" s="1"/>
  <c r="G37" i="27"/>
  <c r="L37" i="27" s="1"/>
  <c r="J36" i="27"/>
  <c r="H36" i="27"/>
  <c r="G36" i="27"/>
  <c r="L36" i="27" s="1"/>
  <c r="G35" i="27"/>
  <c r="J35" i="27" s="1"/>
  <c r="I34" i="27"/>
  <c r="G34" i="27"/>
  <c r="H34" i="27" s="1"/>
  <c r="G33" i="27"/>
  <c r="L33" i="27" s="1"/>
  <c r="K32" i="27"/>
  <c r="G32" i="27"/>
  <c r="L32" i="27" s="1"/>
  <c r="G31" i="27"/>
  <c r="J31" i="27" s="1"/>
  <c r="G30" i="27"/>
  <c r="H30" i="27" s="1"/>
  <c r="G29" i="27"/>
  <c r="L29" i="27" s="1"/>
  <c r="G28" i="27"/>
  <c r="L28" i="27" s="1"/>
  <c r="G27" i="27"/>
  <c r="J27" i="27" s="1"/>
  <c r="I26" i="27"/>
  <c r="G26" i="27"/>
  <c r="H26" i="27" s="1"/>
  <c r="G25" i="27"/>
  <c r="L25" i="27" s="1"/>
  <c r="K24" i="27"/>
  <c r="G24" i="27"/>
  <c r="L24" i="27" s="1"/>
  <c r="G23" i="27"/>
  <c r="J23" i="27" s="1"/>
  <c r="G22" i="27"/>
  <c r="H22" i="27" s="1"/>
  <c r="G21" i="27"/>
  <c r="L21" i="27" s="1"/>
  <c r="G20" i="27"/>
  <c r="L20" i="27" s="1"/>
  <c r="G19" i="27"/>
  <c r="J19" i="27" s="1"/>
  <c r="I18" i="27"/>
  <c r="G18" i="27"/>
  <c r="H18" i="27" s="1"/>
  <c r="G17" i="27"/>
  <c r="K17" i="27" s="1"/>
  <c r="G16" i="27"/>
  <c r="L16" i="27" s="1"/>
  <c r="K15" i="27"/>
  <c r="I15" i="27"/>
  <c r="H15" i="27"/>
  <c r="G15" i="27"/>
  <c r="J15" i="27" s="1"/>
  <c r="I14" i="27"/>
  <c r="G14" i="27"/>
  <c r="H14" i="27" s="1"/>
  <c r="G13" i="27"/>
  <c r="K13" i="27" s="1"/>
  <c r="J12" i="27"/>
  <c r="I12" i="27"/>
  <c r="H12" i="27"/>
  <c r="G12" i="27"/>
  <c r="L12" i="27" s="1"/>
  <c r="G47" i="26"/>
  <c r="J47" i="26" s="1"/>
  <c r="I46" i="26"/>
  <c r="G46" i="26"/>
  <c r="H46" i="26" s="1"/>
  <c r="G45" i="26"/>
  <c r="L45" i="26" s="1"/>
  <c r="G44" i="26"/>
  <c r="L44" i="26" s="1"/>
  <c r="G43" i="26"/>
  <c r="J43" i="26" s="1"/>
  <c r="I42" i="26"/>
  <c r="G42" i="26"/>
  <c r="H42" i="26" s="1"/>
  <c r="G41" i="26"/>
  <c r="L41" i="26" s="1"/>
  <c r="G40" i="26"/>
  <c r="L40" i="26" s="1"/>
  <c r="G39" i="26"/>
  <c r="J39" i="26" s="1"/>
  <c r="I38" i="26"/>
  <c r="G38" i="26"/>
  <c r="H38" i="26" s="1"/>
  <c r="G37" i="26"/>
  <c r="L37" i="26" s="1"/>
  <c r="G36" i="26"/>
  <c r="L36" i="26" s="1"/>
  <c r="G35" i="26"/>
  <c r="J35" i="26" s="1"/>
  <c r="G34" i="26"/>
  <c r="H34" i="26" s="1"/>
  <c r="G33" i="26"/>
  <c r="L33" i="26" s="1"/>
  <c r="K32" i="26"/>
  <c r="I32" i="26"/>
  <c r="G32" i="26"/>
  <c r="L32" i="26" s="1"/>
  <c r="K31" i="26"/>
  <c r="I31" i="26"/>
  <c r="G31" i="26"/>
  <c r="J31" i="26" s="1"/>
  <c r="G30" i="26"/>
  <c r="H30" i="26" s="1"/>
  <c r="G29" i="26"/>
  <c r="L29" i="26" s="1"/>
  <c r="K28" i="26"/>
  <c r="G28" i="26"/>
  <c r="L28" i="26" s="1"/>
  <c r="K27" i="26"/>
  <c r="G27" i="26"/>
  <c r="J27" i="26" s="1"/>
  <c r="G26" i="26"/>
  <c r="H26" i="26" s="1"/>
  <c r="G25" i="26"/>
  <c r="L25" i="26" s="1"/>
  <c r="G24" i="26"/>
  <c r="L24" i="26" s="1"/>
  <c r="G23" i="26"/>
  <c r="J23" i="26" s="1"/>
  <c r="G22" i="26"/>
  <c r="H22" i="26" s="1"/>
  <c r="G21" i="26"/>
  <c r="L21" i="26" s="1"/>
  <c r="I20" i="26"/>
  <c r="G20" i="26"/>
  <c r="L20" i="26" s="1"/>
  <c r="G19" i="26"/>
  <c r="J19" i="26" s="1"/>
  <c r="G18" i="26"/>
  <c r="H18" i="26" s="1"/>
  <c r="G17" i="26"/>
  <c r="L17" i="26" s="1"/>
  <c r="G16" i="26"/>
  <c r="L16" i="26" s="1"/>
  <c r="K15" i="26"/>
  <c r="G15" i="26"/>
  <c r="J15" i="26" s="1"/>
  <c r="I14" i="26"/>
  <c r="G14" i="26"/>
  <c r="H14" i="26" s="1"/>
  <c r="G13" i="26"/>
  <c r="L13" i="26" s="1"/>
  <c r="K12" i="26"/>
  <c r="I12" i="26"/>
  <c r="H12" i="26"/>
  <c r="G12" i="26"/>
  <c r="L12" i="26" s="1"/>
  <c r="J52" i="25"/>
  <c r="H52" i="25"/>
  <c r="G52" i="25"/>
  <c r="L52" i="25" s="1"/>
  <c r="I51" i="25"/>
  <c r="G51" i="25"/>
  <c r="J51" i="25" s="1"/>
  <c r="G50" i="25"/>
  <c r="H50" i="25" s="1"/>
  <c r="J49" i="25"/>
  <c r="G49" i="25"/>
  <c r="K49" i="25" s="1"/>
  <c r="G48" i="25"/>
  <c r="L48" i="25" s="1"/>
  <c r="I47" i="25"/>
  <c r="H47" i="25"/>
  <c r="G47" i="25"/>
  <c r="J47" i="25" s="1"/>
  <c r="G46" i="25"/>
  <c r="H46" i="25" s="1"/>
  <c r="G45" i="25"/>
  <c r="K45" i="25" s="1"/>
  <c r="J44" i="25"/>
  <c r="I44" i="25"/>
  <c r="G44" i="25"/>
  <c r="L44" i="25" s="1"/>
  <c r="I43" i="25"/>
  <c r="H43" i="25"/>
  <c r="G43" i="25"/>
  <c r="J43" i="25" s="1"/>
  <c r="G42" i="25"/>
  <c r="H42" i="25" s="1"/>
  <c r="L41" i="25"/>
  <c r="G41" i="25"/>
  <c r="K41" i="25" s="1"/>
  <c r="G40" i="25"/>
  <c r="L40" i="25" s="1"/>
  <c r="K39" i="25"/>
  <c r="I39" i="25"/>
  <c r="H39" i="25"/>
  <c r="G39" i="25"/>
  <c r="J39" i="25" s="1"/>
  <c r="G38" i="25"/>
  <c r="H38" i="25" s="1"/>
  <c r="G37" i="25"/>
  <c r="K37" i="25" s="1"/>
  <c r="K36" i="25"/>
  <c r="I36" i="25"/>
  <c r="G36" i="25"/>
  <c r="L36" i="25" s="1"/>
  <c r="K35" i="25"/>
  <c r="H35" i="25"/>
  <c r="G35" i="25"/>
  <c r="J35" i="25" s="1"/>
  <c r="G34" i="25"/>
  <c r="H34" i="25" s="1"/>
  <c r="L33" i="25"/>
  <c r="G33" i="25"/>
  <c r="K33" i="25" s="1"/>
  <c r="K32" i="25"/>
  <c r="I32" i="25"/>
  <c r="H32" i="25"/>
  <c r="G32" i="25"/>
  <c r="L32" i="25" s="1"/>
  <c r="G31" i="25"/>
  <c r="J31" i="25" s="1"/>
  <c r="G30" i="25"/>
  <c r="H30" i="25" s="1"/>
  <c r="L29" i="25"/>
  <c r="J29" i="25"/>
  <c r="G29" i="25"/>
  <c r="K29" i="25" s="1"/>
  <c r="K28" i="25"/>
  <c r="I28" i="25"/>
  <c r="H28" i="25"/>
  <c r="G28" i="25"/>
  <c r="L28" i="25" s="1"/>
  <c r="K27" i="25"/>
  <c r="I27" i="25"/>
  <c r="G27" i="25"/>
  <c r="J27" i="25" s="1"/>
  <c r="G26" i="25"/>
  <c r="H26" i="25" s="1"/>
  <c r="L25" i="25"/>
  <c r="J25" i="25"/>
  <c r="G25" i="25"/>
  <c r="K25" i="25" s="1"/>
  <c r="K24" i="25"/>
  <c r="J24" i="25"/>
  <c r="I24" i="25"/>
  <c r="H24" i="25"/>
  <c r="G24" i="25"/>
  <c r="L24" i="25" s="1"/>
  <c r="G23" i="25"/>
  <c r="J23" i="25" s="1"/>
  <c r="G22" i="25"/>
  <c r="H22" i="25" s="1"/>
  <c r="L21" i="25"/>
  <c r="J21" i="25"/>
  <c r="G21" i="25"/>
  <c r="K21" i="25" s="1"/>
  <c r="J20" i="25"/>
  <c r="H20" i="25"/>
  <c r="G20" i="25"/>
  <c r="L20" i="25" s="1"/>
  <c r="I19" i="25"/>
  <c r="G19" i="25"/>
  <c r="J19" i="25" s="1"/>
  <c r="G18" i="25"/>
  <c r="H18" i="25" s="1"/>
  <c r="J17" i="25"/>
  <c r="G17" i="25"/>
  <c r="K17" i="25" s="1"/>
  <c r="G16" i="25"/>
  <c r="L16" i="25" s="1"/>
  <c r="I15" i="25"/>
  <c r="H15" i="25"/>
  <c r="G15" i="25"/>
  <c r="J15" i="25" s="1"/>
  <c r="G14" i="25"/>
  <c r="H14" i="25" s="1"/>
  <c r="G13" i="25"/>
  <c r="K13" i="25" s="1"/>
  <c r="J12" i="25"/>
  <c r="I12" i="25"/>
  <c r="G12" i="25"/>
  <c r="L12" i="25" s="1"/>
  <c r="G57" i="20"/>
  <c r="H57" i="20" s="1"/>
  <c r="L57" i="20"/>
  <c r="G58" i="20"/>
  <c r="I58" i="20" s="1"/>
  <c r="H58" i="20"/>
  <c r="G59" i="20"/>
  <c r="L59" i="20" s="1"/>
  <c r="H59" i="20"/>
  <c r="I59" i="20"/>
  <c r="J59" i="20"/>
  <c r="K59" i="20"/>
  <c r="G60" i="20"/>
  <c r="H60" i="20" s="1"/>
  <c r="J60" i="20"/>
  <c r="K60" i="20"/>
  <c r="L60" i="20"/>
  <c r="J48" i="24"/>
  <c r="G48" i="24"/>
  <c r="I48" i="24" s="1"/>
  <c r="G47" i="24"/>
  <c r="L47" i="24" s="1"/>
  <c r="G46" i="24"/>
  <c r="K46" i="24" s="1"/>
  <c r="G45" i="24"/>
  <c r="L45" i="24" s="1"/>
  <c r="J44" i="24"/>
  <c r="G44" i="24"/>
  <c r="I44" i="24" s="1"/>
  <c r="G43" i="24"/>
  <c r="L43" i="24" s="1"/>
  <c r="G42" i="24"/>
  <c r="K42" i="24" s="1"/>
  <c r="L41" i="24"/>
  <c r="G41" i="24"/>
  <c r="K41" i="24" s="1"/>
  <c r="K40" i="24"/>
  <c r="G40" i="24"/>
  <c r="J40" i="24" s="1"/>
  <c r="K39" i="24"/>
  <c r="J39" i="24"/>
  <c r="H39" i="24"/>
  <c r="G39" i="24"/>
  <c r="L39" i="24" s="1"/>
  <c r="G38" i="24"/>
  <c r="K38" i="24" s="1"/>
  <c r="L37" i="24"/>
  <c r="G37" i="24"/>
  <c r="K37" i="24" s="1"/>
  <c r="L36" i="24"/>
  <c r="G36" i="24"/>
  <c r="K36" i="24" s="1"/>
  <c r="K35" i="24"/>
  <c r="J35" i="24"/>
  <c r="I35" i="24"/>
  <c r="H35" i="24"/>
  <c r="G35" i="24"/>
  <c r="L35" i="24" s="1"/>
  <c r="H34" i="24"/>
  <c r="G34" i="24"/>
  <c r="K34" i="24" s="1"/>
  <c r="G33" i="24"/>
  <c r="K33" i="24" s="1"/>
  <c r="K32" i="24"/>
  <c r="H32" i="24"/>
  <c r="G32" i="24"/>
  <c r="L32" i="24" s="1"/>
  <c r="K31" i="24"/>
  <c r="J31" i="24"/>
  <c r="I31" i="24"/>
  <c r="H31" i="24"/>
  <c r="G31" i="24"/>
  <c r="L31" i="24" s="1"/>
  <c r="I30" i="24"/>
  <c r="H30" i="24"/>
  <c r="G30" i="24"/>
  <c r="K30" i="24" s="1"/>
  <c r="L29" i="24"/>
  <c r="G29" i="24"/>
  <c r="K29" i="24" s="1"/>
  <c r="L28" i="24"/>
  <c r="I28" i="24"/>
  <c r="H28" i="24"/>
  <c r="G28" i="24"/>
  <c r="K28" i="24" s="1"/>
  <c r="K27" i="24"/>
  <c r="J27" i="24"/>
  <c r="I27" i="24"/>
  <c r="G27" i="24"/>
  <c r="L27" i="24" s="1"/>
  <c r="G26" i="24"/>
  <c r="K26" i="24" s="1"/>
  <c r="G25" i="24"/>
  <c r="K25" i="24" s="1"/>
  <c r="G24" i="24"/>
  <c r="L24" i="24" s="1"/>
  <c r="J23" i="24"/>
  <c r="G23" i="24"/>
  <c r="L23" i="24" s="1"/>
  <c r="L22" i="24"/>
  <c r="H22" i="24"/>
  <c r="G22" i="24"/>
  <c r="K22" i="24" s="1"/>
  <c r="L21" i="24"/>
  <c r="G21" i="24"/>
  <c r="K21" i="24" s="1"/>
  <c r="K20" i="24"/>
  <c r="J20" i="24"/>
  <c r="H20" i="24"/>
  <c r="G20" i="24"/>
  <c r="L20" i="24" s="1"/>
  <c r="K19" i="24"/>
  <c r="H19" i="24"/>
  <c r="G19" i="24"/>
  <c r="L19" i="24" s="1"/>
  <c r="I18" i="24"/>
  <c r="G18" i="24"/>
  <c r="K18" i="24" s="1"/>
  <c r="L17" i="24"/>
  <c r="G17" i="24"/>
  <c r="K17" i="24" s="1"/>
  <c r="I16" i="24"/>
  <c r="G16" i="24"/>
  <c r="H16" i="24" s="1"/>
  <c r="K15" i="24"/>
  <c r="I15" i="24"/>
  <c r="H15" i="24"/>
  <c r="G15" i="24"/>
  <c r="L15" i="24" s="1"/>
  <c r="L14" i="24"/>
  <c r="H14" i="24"/>
  <c r="G14" i="24"/>
  <c r="K14" i="24" s="1"/>
  <c r="G13" i="24"/>
  <c r="K13" i="24" s="1"/>
  <c r="J12" i="24"/>
  <c r="H12" i="24"/>
  <c r="G12" i="24"/>
  <c r="I12" i="24" s="1"/>
  <c r="G52" i="23"/>
  <c r="L52" i="23" s="1"/>
  <c r="K51" i="23"/>
  <c r="J51" i="23"/>
  <c r="G51" i="23"/>
  <c r="I51" i="23" s="1"/>
  <c r="G50" i="23"/>
  <c r="K50" i="23" s="1"/>
  <c r="G49" i="23"/>
  <c r="L49" i="23" s="1"/>
  <c r="G48" i="23"/>
  <c r="L48" i="23" s="1"/>
  <c r="K47" i="23"/>
  <c r="J47" i="23"/>
  <c r="G47" i="23"/>
  <c r="I47" i="23" s="1"/>
  <c r="L46" i="23"/>
  <c r="G46" i="23"/>
  <c r="K46" i="23" s="1"/>
  <c r="G45" i="23"/>
  <c r="L45" i="23" s="1"/>
  <c r="G44" i="23"/>
  <c r="L44" i="23" s="1"/>
  <c r="K43" i="23"/>
  <c r="J43" i="23"/>
  <c r="G43" i="23"/>
  <c r="I43" i="23" s="1"/>
  <c r="G42" i="23"/>
  <c r="K42" i="23" s="1"/>
  <c r="G41" i="23"/>
  <c r="L41" i="23" s="1"/>
  <c r="G40" i="23"/>
  <c r="L40" i="23" s="1"/>
  <c r="K39" i="23"/>
  <c r="J39" i="23"/>
  <c r="G39" i="23"/>
  <c r="I39" i="23" s="1"/>
  <c r="G38" i="23"/>
  <c r="K38" i="23" s="1"/>
  <c r="G37" i="23"/>
  <c r="L37" i="23" s="1"/>
  <c r="G36" i="23"/>
  <c r="L36" i="23" s="1"/>
  <c r="K35" i="23"/>
  <c r="J35" i="23"/>
  <c r="G35" i="23"/>
  <c r="I35" i="23" s="1"/>
  <c r="G34" i="23"/>
  <c r="K34" i="23" s="1"/>
  <c r="G33" i="23"/>
  <c r="L33" i="23" s="1"/>
  <c r="G32" i="23"/>
  <c r="L32" i="23" s="1"/>
  <c r="K31" i="23"/>
  <c r="J31" i="23"/>
  <c r="G31" i="23"/>
  <c r="I31" i="23" s="1"/>
  <c r="G30" i="23"/>
  <c r="K30" i="23" s="1"/>
  <c r="G29" i="23"/>
  <c r="L29" i="23" s="1"/>
  <c r="G28" i="23"/>
  <c r="L28" i="23" s="1"/>
  <c r="K27" i="23"/>
  <c r="J27" i="23"/>
  <c r="G27" i="23"/>
  <c r="I27" i="23" s="1"/>
  <c r="G26" i="23"/>
  <c r="K26" i="23" s="1"/>
  <c r="G25" i="23"/>
  <c r="L25" i="23" s="1"/>
  <c r="G24" i="23"/>
  <c r="L24" i="23" s="1"/>
  <c r="K23" i="23"/>
  <c r="J23" i="23"/>
  <c r="G23" i="23"/>
  <c r="I23" i="23" s="1"/>
  <c r="G22" i="23"/>
  <c r="K22" i="23" s="1"/>
  <c r="G21" i="23"/>
  <c r="L21" i="23" s="1"/>
  <c r="G20" i="23"/>
  <c r="L20" i="23" s="1"/>
  <c r="K19" i="23"/>
  <c r="J19" i="23"/>
  <c r="G19" i="23"/>
  <c r="I19" i="23" s="1"/>
  <c r="G18" i="23"/>
  <c r="K18" i="23" s="1"/>
  <c r="G17" i="23"/>
  <c r="L17" i="23" s="1"/>
  <c r="G16" i="23"/>
  <c r="L16" i="23" s="1"/>
  <c r="K15" i="23"/>
  <c r="J15" i="23"/>
  <c r="G15" i="23"/>
  <c r="I15" i="23" s="1"/>
  <c r="G14" i="23"/>
  <c r="K14" i="23" s="1"/>
  <c r="G13" i="23"/>
  <c r="L13" i="23" s="1"/>
  <c r="G12" i="23"/>
  <c r="L12" i="23" s="1"/>
  <c r="G54" i="22"/>
  <c r="H54" i="22" s="1"/>
  <c r="L53" i="22"/>
  <c r="K53" i="22"/>
  <c r="G53" i="22"/>
  <c r="H53" i="22" s="1"/>
  <c r="G52" i="22"/>
  <c r="L52" i="22" s="1"/>
  <c r="G51" i="22"/>
  <c r="J51" i="22" s="1"/>
  <c r="G50" i="22"/>
  <c r="H50" i="22" s="1"/>
  <c r="G49" i="22"/>
  <c r="H49" i="22" s="1"/>
  <c r="G48" i="22"/>
  <c r="L48" i="22" s="1"/>
  <c r="G47" i="22"/>
  <c r="J47" i="22" s="1"/>
  <c r="L46" i="22"/>
  <c r="G46" i="22"/>
  <c r="H46" i="22" s="1"/>
  <c r="I45" i="22"/>
  <c r="G45" i="22"/>
  <c r="H45" i="22" s="1"/>
  <c r="G44" i="22"/>
  <c r="L44" i="22" s="1"/>
  <c r="G43" i="22"/>
  <c r="J43" i="22" s="1"/>
  <c r="K42" i="22"/>
  <c r="G42" i="22"/>
  <c r="H42" i="22" s="1"/>
  <c r="L41" i="22"/>
  <c r="K41" i="22"/>
  <c r="J41" i="22"/>
  <c r="I41" i="22"/>
  <c r="G41" i="22"/>
  <c r="H41" i="22" s="1"/>
  <c r="G40" i="22"/>
  <c r="L40" i="22" s="1"/>
  <c r="G39" i="22"/>
  <c r="J39" i="22" s="1"/>
  <c r="G38" i="22"/>
  <c r="H38" i="22" s="1"/>
  <c r="L37" i="22"/>
  <c r="K37" i="22"/>
  <c r="G37" i="22"/>
  <c r="H37" i="22" s="1"/>
  <c r="G36" i="22"/>
  <c r="L36" i="22" s="1"/>
  <c r="G35" i="22"/>
  <c r="J35" i="22" s="1"/>
  <c r="G34" i="22"/>
  <c r="H34" i="22" s="1"/>
  <c r="G33" i="22"/>
  <c r="H33" i="22" s="1"/>
  <c r="G32" i="22"/>
  <c r="L32" i="22" s="1"/>
  <c r="G31" i="22"/>
  <c r="J31" i="22" s="1"/>
  <c r="L30" i="22"/>
  <c r="K30" i="22"/>
  <c r="G30" i="22"/>
  <c r="H30" i="22" s="1"/>
  <c r="G29" i="22"/>
  <c r="H29" i="22" s="1"/>
  <c r="G28" i="22"/>
  <c r="L28" i="22" s="1"/>
  <c r="G27" i="22"/>
  <c r="J27" i="22" s="1"/>
  <c r="K26" i="22"/>
  <c r="G26" i="22"/>
  <c r="H26" i="22" s="1"/>
  <c r="L25" i="22"/>
  <c r="K25" i="22"/>
  <c r="J25" i="22"/>
  <c r="I25" i="22"/>
  <c r="G25" i="22"/>
  <c r="H25" i="22" s="1"/>
  <c r="G24" i="22"/>
  <c r="L24" i="22" s="1"/>
  <c r="G23" i="22"/>
  <c r="J23" i="22" s="1"/>
  <c r="G22" i="22"/>
  <c r="H22" i="22" s="1"/>
  <c r="L21" i="22"/>
  <c r="K21" i="22"/>
  <c r="G21" i="22"/>
  <c r="H21" i="22" s="1"/>
  <c r="G20" i="22"/>
  <c r="L20" i="22" s="1"/>
  <c r="G19" i="22"/>
  <c r="J19" i="22" s="1"/>
  <c r="G18" i="22"/>
  <c r="H18" i="22" s="1"/>
  <c r="G17" i="22"/>
  <c r="H17" i="22" s="1"/>
  <c r="G16" i="22"/>
  <c r="L16" i="22" s="1"/>
  <c r="G15" i="22"/>
  <c r="J15" i="22" s="1"/>
  <c r="L14" i="22"/>
  <c r="K14" i="22"/>
  <c r="G14" i="22"/>
  <c r="H14" i="22" s="1"/>
  <c r="G13" i="22"/>
  <c r="H13" i="22" s="1"/>
  <c r="G12" i="22"/>
  <c r="L12" i="22" s="1"/>
  <c r="K59" i="21"/>
  <c r="J59" i="21"/>
  <c r="I59" i="21"/>
  <c r="H59" i="21"/>
  <c r="G59" i="21"/>
  <c r="L59" i="21" s="1"/>
  <c r="H58" i="21"/>
  <c r="G58" i="21"/>
  <c r="L58" i="21" s="1"/>
  <c r="L57" i="21"/>
  <c r="G57" i="21"/>
  <c r="K57" i="21" s="1"/>
  <c r="L56" i="21"/>
  <c r="K56" i="21"/>
  <c r="J56" i="21"/>
  <c r="G56" i="21"/>
  <c r="I56" i="21" s="1"/>
  <c r="K55" i="21"/>
  <c r="J55" i="21"/>
  <c r="I55" i="21"/>
  <c r="H55" i="21"/>
  <c r="G55" i="21"/>
  <c r="L55" i="21" s="1"/>
  <c r="H54" i="21"/>
  <c r="G54" i="21"/>
  <c r="L54" i="21" s="1"/>
  <c r="L53" i="21"/>
  <c r="G53" i="21"/>
  <c r="K53" i="21" s="1"/>
  <c r="L52" i="21"/>
  <c r="K52" i="21"/>
  <c r="J52" i="21"/>
  <c r="G52" i="21"/>
  <c r="I52" i="21" s="1"/>
  <c r="K51" i="21"/>
  <c r="J51" i="21"/>
  <c r="I51" i="21"/>
  <c r="H51" i="21"/>
  <c r="G51" i="21"/>
  <c r="L51" i="21" s="1"/>
  <c r="H50" i="21"/>
  <c r="G50" i="21"/>
  <c r="L50" i="21" s="1"/>
  <c r="L49" i="21"/>
  <c r="G49" i="21"/>
  <c r="K49" i="21" s="1"/>
  <c r="L48" i="21"/>
  <c r="K48" i="21"/>
  <c r="J48" i="21"/>
  <c r="G48" i="21"/>
  <c r="I48" i="21" s="1"/>
  <c r="K47" i="21"/>
  <c r="J47" i="21"/>
  <c r="I47" i="21"/>
  <c r="H47" i="21"/>
  <c r="G47" i="21"/>
  <c r="L47" i="21" s="1"/>
  <c r="H46" i="21"/>
  <c r="G46" i="21"/>
  <c r="I46" i="21" s="1"/>
  <c r="L45" i="21"/>
  <c r="G45" i="21"/>
  <c r="K45" i="21" s="1"/>
  <c r="L44" i="21"/>
  <c r="K44" i="21"/>
  <c r="J44" i="21"/>
  <c r="G44" i="21"/>
  <c r="I44" i="21" s="1"/>
  <c r="K43" i="21"/>
  <c r="J43" i="21"/>
  <c r="I43" i="21"/>
  <c r="H43" i="21"/>
  <c r="G43" i="21"/>
  <c r="L43" i="21" s="1"/>
  <c r="G42" i="21"/>
  <c r="L42" i="21" s="1"/>
  <c r="L41" i="21"/>
  <c r="G41" i="21"/>
  <c r="K41" i="21" s="1"/>
  <c r="L40" i="21"/>
  <c r="K40" i="21"/>
  <c r="J40" i="21"/>
  <c r="G40" i="21"/>
  <c r="I40" i="21" s="1"/>
  <c r="K39" i="21"/>
  <c r="J39" i="21"/>
  <c r="I39" i="21"/>
  <c r="H39" i="21"/>
  <c r="G39" i="21"/>
  <c r="L39" i="21" s="1"/>
  <c r="G38" i="21"/>
  <c r="L38" i="21" s="1"/>
  <c r="L37" i="21"/>
  <c r="G37" i="21"/>
  <c r="K37" i="21" s="1"/>
  <c r="L36" i="21"/>
  <c r="K36" i="21"/>
  <c r="J36" i="21"/>
  <c r="G36" i="21"/>
  <c r="I36" i="21" s="1"/>
  <c r="K35" i="21"/>
  <c r="J35" i="21"/>
  <c r="I35" i="21"/>
  <c r="H35" i="21"/>
  <c r="G35" i="21"/>
  <c r="L35" i="21" s="1"/>
  <c r="G34" i="21"/>
  <c r="L34" i="21" s="1"/>
  <c r="L33" i="21"/>
  <c r="G33" i="21"/>
  <c r="K33" i="21" s="1"/>
  <c r="L32" i="21"/>
  <c r="K32" i="21"/>
  <c r="J32" i="21"/>
  <c r="G32" i="21"/>
  <c r="I32" i="21" s="1"/>
  <c r="K31" i="21"/>
  <c r="J31" i="21"/>
  <c r="I31" i="21"/>
  <c r="H31" i="21"/>
  <c r="G31" i="21"/>
  <c r="L31" i="21" s="1"/>
  <c r="G30" i="21"/>
  <c r="L30" i="21" s="1"/>
  <c r="L29" i="21"/>
  <c r="G29" i="21"/>
  <c r="K29" i="21" s="1"/>
  <c r="L28" i="21"/>
  <c r="K28" i="21"/>
  <c r="J28" i="21"/>
  <c r="G28" i="21"/>
  <c r="I28" i="21" s="1"/>
  <c r="K27" i="21"/>
  <c r="J27" i="21"/>
  <c r="I27" i="21"/>
  <c r="H27" i="21"/>
  <c r="G27" i="21"/>
  <c r="L27" i="21" s="1"/>
  <c r="G26" i="21"/>
  <c r="H26" i="21" s="1"/>
  <c r="L25" i="21"/>
  <c r="G25" i="21"/>
  <c r="K25" i="21" s="1"/>
  <c r="L24" i="21"/>
  <c r="K24" i="21"/>
  <c r="J24" i="21"/>
  <c r="G24" i="21"/>
  <c r="I24" i="21" s="1"/>
  <c r="K23" i="21"/>
  <c r="J23" i="21"/>
  <c r="I23" i="21"/>
  <c r="H23" i="21"/>
  <c r="G23" i="21"/>
  <c r="L23" i="21" s="1"/>
  <c r="G22" i="21"/>
  <c r="H22" i="21" s="1"/>
  <c r="L21" i="21"/>
  <c r="G21" i="21"/>
  <c r="K21" i="21" s="1"/>
  <c r="L20" i="21"/>
  <c r="K20" i="21"/>
  <c r="J20" i="21"/>
  <c r="G20" i="21"/>
  <c r="I20" i="21" s="1"/>
  <c r="K19" i="21"/>
  <c r="J19" i="21"/>
  <c r="I19" i="21"/>
  <c r="H19" i="21"/>
  <c r="G19" i="21"/>
  <c r="L19" i="21" s="1"/>
  <c r="G18" i="21"/>
  <c r="I18" i="21" s="1"/>
  <c r="L17" i="21"/>
  <c r="G17" i="21"/>
  <c r="K17" i="21" s="1"/>
  <c r="L16" i="21"/>
  <c r="K16" i="21"/>
  <c r="J16" i="21"/>
  <c r="G16" i="21"/>
  <c r="I16" i="21" s="1"/>
  <c r="K15" i="21"/>
  <c r="J15" i="21"/>
  <c r="I15" i="21"/>
  <c r="H15" i="21"/>
  <c r="G15" i="21"/>
  <c r="L15" i="21" s="1"/>
  <c r="G14" i="21"/>
  <c r="L14" i="21" s="1"/>
  <c r="L13" i="21"/>
  <c r="G13" i="21"/>
  <c r="K13" i="21" s="1"/>
  <c r="L12" i="21"/>
  <c r="K12" i="21"/>
  <c r="J12" i="21"/>
  <c r="G12" i="21"/>
  <c r="I12" i="21" s="1"/>
  <c r="G56" i="20"/>
  <c r="I56" i="20" s="1"/>
  <c r="G55" i="20"/>
  <c r="I55" i="20" s="1"/>
  <c r="G54" i="20"/>
  <c r="K54" i="20" s="1"/>
  <c r="G53" i="20"/>
  <c r="K53" i="20" s="1"/>
  <c r="G52" i="20"/>
  <c r="L52" i="20" s="1"/>
  <c r="G51" i="20"/>
  <c r="I51" i="20" s="1"/>
  <c r="G50" i="20"/>
  <c r="K50" i="20" s="1"/>
  <c r="G49" i="20"/>
  <c r="K49" i="20" s="1"/>
  <c r="G48" i="20"/>
  <c r="H48" i="20" s="1"/>
  <c r="G47" i="20"/>
  <c r="I47" i="20" s="1"/>
  <c r="G46" i="20"/>
  <c r="K46" i="20" s="1"/>
  <c r="G45" i="20"/>
  <c r="K45" i="20" s="1"/>
  <c r="G44" i="20"/>
  <c r="I44" i="20" s="1"/>
  <c r="G43" i="20"/>
  <c r="I43" i="20" s="1"/>
  <c r="G42" i="20"/>
  <c r="K42" i="20" s="1"/>
  <c r="G41" i="20"/>
  <c r="K41" i="20" s="1"/>
  <c r="G40" i="20"/>
  <c r="J40" i="20" s="1"/>
  <c r="G39" i="20"/>
  <c r="I39" i="20" s="1"/>
  <c r="G38" i="20"/>
  <c r="K38" i="20" s="1"/>
  <c r="G37" i="20"/>
  <c r="K37" i="20" s="1"/>
  <c r="G36" i="20"/>
  <c r="J36" i="20" s="1"/>
  <c r="G35" i="20"/>
  <c r="I35" i="20" s="1"/>
  <c r="G34" i="20"/>
  <c r="K34" i="20" s="1"/>
  <c r="G33" i="20"/>
  <c r="I33" i="20" s="1"/>
  <c r="G32" i="20"/>
  <c r="K32" i="20" s="1"/>
  <c r="G31" i="20"/>
  <c r="I31" i="20" s="1"/>
  <c r="G30" i="20"/>
  <c r="K30" i="20" s="1"/>
  <c r="G29" i="20"/>
  <c r="I29" i="20" s="1"/>
  <c r="G28" i="20"/>
  <c r="K28" i="20" s="1"/>
  <c r="G27" i="20"/>
  <c r="I27" i="20" s="1"/>
  <c r="G26" i="20"/>
  <c r="K26" i="20" s="1"/>
  <c r="G25" i="20"/>
  <c r="I25" i="20" s="1"/>
  <c r="G24" i="20"/>
  <c r="K24" i="20" s="1"/>
  <c r="G23" i="20"/>
  <c r="I23" i="20" s="1"/>
  <c r="G22" i="20"/>
  <c r="K22" i="20" s="1"/>
  <c r="G21" i="20"/>
  <c r="I21" i="20" s="1"/>
  <c r="G20" i="20"/>
  <c r="K20" i="20" s="1"/>
  <c r="G19" i="20"/>
  <c r="I19" i="20" s="1"/>
  <c r="G18" i="20"/>
  <c r="K18" i="20" s="1"/>
  <c r="G17" i="20"/>
  <c r="I17" i="20" s="1"/>
  <c r="G16" i="20"/>
  <c r="K16" i="20" s="1"/>
  <c r="G15" i="20"/>
  <c r="I15" i="20" s="1"/>
  <c r="G14" i="20"/>
  <c r="K14" i="20" s="1"/>
  <c r="G13" i="20"/>
  <c r="I13" i="20" s="1"/>
  <c r="G12" i="20"/>
  <c r="J12" i="20" s="1"/>
  <c r="I16" i="28" l="1"/>
  <c r="I19" i="28"/>
  <c r="I24" i="28"/>
  <c r="I27" i="28"/>
  <c r="I32" i="28"/>
  <c r="I35" i="28"/>
  <c r="I40" i="28"/>
  <c r="I43" i="28"/>
  <c r="I14" i="28"/>
  <c r="J16" i="28"/>
  <c r="K19" i="28"/>
  <c r="I22" i="28"/>
  <c r="J24" i="28"/>
  <c r="K27" i="28"/>
  <c r="I30" i="28"/>
  <c r="J32" i="28"/>
  <c r="K35" i="28"/>
  <c r="I38" i="28"/>
  <c r="J40" i="28"/>
  <c r="K43" i="28"/>
  <c r="H15" i="28"/>
  <c r="H20" i="28"/>
  <c r="H23" i="28"/>
  <c r="H28" i="28"/>
  <c r="H31" i="28"/>
  <c r="H36" i="28"/>
  <c r="H39" i="28"/>
  <c r="H44" i="28"/>
  <c r="I18" i="28"/>
  <c r="I26" i="28"/>
  <c r="I42" i="28"/>
  <c r="K20" i="28"/>
  <c r="K28" i="28"/>
  <c r="K36" i="28"/>
  <c r="K44" i="28"/>
  <c r="H20" i="27"/>
  <c r="H23" i="27"/>
  <c r="H28" i="27"/>
  <c r="H31" i="27"/>
  <c r="K12" i="27"/>
  <c r="I20" i="27"/>
  <c r="I23" i="27"/>
  <c r="I28" i="27"/>
  <c r="I31" i="27"/>
  <c r="I36" i="27"/>
  <c r="I39" i="27"/>
  <c r="I44" i="27"/>
  <c r="J28" i="27"/>
  <c r="L13" i="27"/>
  <c r="H16" i="27"/>
  <c r="K20" i="27"/>
  <c r="K28" i="27"/>
  <c r="K36" i="27"/>
  <c r="K44" i="27"/>
  <c r="J20" i="27"/>
  <c r="I16" i="27"/>
  <c r="H19" i="27"/>
  <c r="H24" i="27"/>
  <c r="H27" i="27"/>
  <c r="H32" i="27"/>
  <c r="H35" i="27"/>
  <c r="H40" i="27"/>
  <c r="K23" i="27"/>
  <c r="K31" i="27"/>
  <c r="J16" i="27"/>
  <c r="I19" i="27"/>
  <c r="I24" i="27"/>
  <c r="I27" i="27"/>
  <c r="I32" i="27"/>
  <c r="I35" i="27"/>
  <c r="I40" i="27"/>
  <c r="L17" i="27"/>
  <c r="K16" i="27"/>
  <c r="K19" i="27"/>
  <c r="I22" i="27"/>
  <c r="J24" i="27"/>
  <c r="K27" i="27"/>
  <c r="I30" i="27"/>
  <c r="J32" i="27"/>
  <c r="K35" i="27"/>
  <c r="I38" i="27"/>
  <c r="J40" i="27"/>
  <c r="K43" i="27"/>
  <c r="I46" i="27"/>
  <c r="K40" i="27"/>
  <c r="H16" i="26"/>
  <c r="K19" i="26"/>
  <c r="I16" i="26"/>
  <c r="I23" i="26"/>
  <c r="I30" i="26"/>
  <c r="K16" i="26"/>
  <c r="H20" i="26"/>
  <c r="K23" i="26"/>
  <c r="I27" i="26"/>
  <c r="I34" i="26"/>
  <c r="I35" i="26"/>
  <c r="K20" i="26"/>
  <c r="I24" i="26"/>
  <c r="I15" i="26"/>
  <c r="I18" i="26"/>
  <c r="K24" i="26"/>
  <c r="I28" i="26"/>
  <c r="K35" i="26"/>
  <c r="K39" i="26"/>
  <c r="K43" i="26"/>
  <c r="K47" i="26"/>
  <c r="I19" i="26"/>
  <c r="I22" i="26"/>
  <c r="I36" i="26"/>
  <c r="I40" i="26"/>
  <c r="I44" i="26"/>
  <c r="I26" i="26"/>
  <c r="K36" i="26"/>
  <c r="K40" i="26"/>
  <c r="K44" i="26"/>
  <c r="K12" i="25"/>
  <c r="K15" i="25"/>
  <c r="L17" i="25"/>
  <c r="I20" i="25"/>
  <c r="H23" i="25"/>
  <c r="J32" i="25"/>
  <c r="I35" i="25"/>
  <c r="J37" i="25"/>
  <c r="H40" i="25"/>
  <c r="K44" i="25"/>
  <c r="K47" i="25"/>
  <c r="L49" i="25"/>
  <c r="I52" i="25"/>
  <c r="J13" i="25"/>
  <c r="H16" i="25"/>
  <c r="K20" i="25"/>
  <c r="K23" i="25"/>
  <c r="H31" i="25"/>
  <c r="J40" i="25"/>
  <c r="J45" i="25"/>
  <c r="H48" i="25"/>
  <c r="K52" i="25"/>
  <c r="I40" i="25"/>
  <c r="L13" i="25"/>
  <c r="I16" i="25"/>
  <c r="H19" i="25"/>
  <c r="J28" i="25"/>
  <c r="I31" i="25"/>
  <c r="J33" i="25"/>
  <c r="H36" i="25"/>
  <c r="K40" i="25"/>
  <c r="K43" i="25"/>
  <c r="L45" i="25"/>
  <c r="I48" i="25"/>
  <c r="H51" i="25"/>
  <c r="I23" i="25"/>
  <c r="K31" i="25"/>
  <c r="J48" i="25"/>
  <c r="L37" i="25"/>
  <c r="J16" i="25"/>
  <c r="H12" i="25"/>
  <c r="K16" i="25"/>
  <c r="K19" i="25"/>
  <c r="H27" i="25"/>
  <c r="J36" i="25"/>
  <c r="J41" i="25"/>
  <c r="H44" i="25"/>
  <c r="K48" i="25"/>
  <c r="K51" i="25"/>
  <c r="K12" i="24"/>
  <c r="J16" i="24"/>
  <c r="L18" i="24"/>
  <c r="I20" i="24"/>
  <c r="I22" i="24"/>
  <c r="H24" i="24"/>
  <c r="H26" i="24"/>
  <c r="L33" i="24"/>
  <c r="I39" i="24"/>
  <c r="L40" i="24"/>
  <c r="H43" i="24"/>
  <c r="K44" i="24"/>
  <c r="H47" i="24"/>
  <c r="K48" i="24"/>
  <c r="L12" i="24"/>
  <c r="K16" i="24"/>
  <c r="I24" i="24"/>
  <c r="I26" i="24"/>
  <c r="I43" i="24"/>
  <c r="L44" i="24"/>
  <c r="I47" i="24"/>
  <c r="L48" i="24"/>
  <c r="L16" i="24"/>
  <c r="J24" i="24"/>
  <c r="L26" i="24"/>
  <c r="J43" i="24"/>
  <c r="J47" i="24"/>
  <c r="L13" i="24"/>
  <c r="J15" i="24"/>
  <c r="I19" i="24"/>
  <c r="H23" i="24"/>
  <c r="K24" i="24"/>
  <c r="J28" i="24"/>
  <c r="L30" i="24"/>
  <c r="I32" i="24"/>
  <c r="I34" i="24"/>
  <c r="H36" i="24"/>
  <c r="H38" i="24"/>
  <c r="K43" i="24"/>
  <c r="K47" i="24"/>
  <c r="J19" i="24"/>
  <c r="I23" i="24"/>
  <c r="H27" i="24"/>
  <c r="J32" i="24"/>
  <c r="L34" i="24"/>
  <c r="I36" i="24"/>
  <c r="I38" i="24"/>
  <c r="H40" i="24"/>
  <c r="H42" i="24"/>
  <c r="H46" i="24"/>
  <c r="J36" i="24"/>
  <c r="L38" i="24"/>
  <c r="I40" i="24"/>
  <c r="I42" i="24"/>
  <c r="H44" i="24"/>
  <c r="I46" i="24"/>
  <c r="H48" i="24"/>
  <c r="I14" i="24"/>
  <c r="H18" i="24"/>
  <c r="K23" i="24"/>
  <c r="L25" i="24"/>
  <c r="L42" i="24"/>
  <c r="L46" i="24"/>
  <c r="H13" i="28"/>
  <c r="J14" i="28"/>
  <c r="L15" i="28"/>
  <c r="H17" i="28"/>
  <c r="J18" i="28"/>
  <c r="L19" i="28"/>
  <c r="H21" i="28"/>
  <c r="J22" i="28"/>
  <c r="L23" i="28"/>
  <c r="H25" i="28"/>
  <c r="J26" i="28"/>
  <c r="L27" i="28"/>
  <c r="H29" i="28"/>
  <c r="J30" i="28"/>
  <c r="L31" i="28"/>
  <c r="H33" i="28"/>
  <c r="J34" i="28"/>
  <c r="L35" i="28"/>
  <c r="H37" i="28"/>
  <c r="F52" i="28" s="1"/>
  <c r="J38" i="28"/>
  <c r="L39" i="28"/>
  <c r="H41" i="28"/>
  <c r="J42" i="28"/>
  <c r="L43" i="28"/>
  <c r="I13" i="28"/>
  <c r="K14" i="28"/>
  <c r="I17" i="28"/>
  <c r="K18" i="28"/>
  <c r="I21" i="28"/>
  <c r="K22" i="28"/>
  <c r="I25" i="28"/>
  <c r="K26" i="28"/>
  <c r="I29" i="28"/>
  <c r="K30" i="28"/>
  <c r="I33" i="28"/>
  <c r="K34" i="28"/>
  <c r="I37" i="28"/>
  <c r="K38" i="28"/>
  <c r="I41" i="28"/>
  <c r="K42" i="28"/>
  <c r="J13" i="28"/>
  <c r="L14" i="28"/>
  <c r="J17" i="28"/>
  <c r="L18" i="28"/>
  <c r="J21" i="28"/>
  <c r="L22" i="28"/>
  <c r="J25" i="28"/>
  <c r="L26" i="28"/>
  <c r="J29" i="28"/>
  <c r="L30" i="28"/>
  <c r="J33" i="28"/>
  <c r="L34" i="28"/>
  <c r="J37" i="28"/>
  <c r="L38" i="28"/>
  <c r="J41" i="28"/>
  <c r="L42" i="28"/>
  <c r="K17" i="28"/>
  <c r="K21" i="28"/>
  <c r="K25" i="28"/>
  <c r="K29" i="28"/>
  <c r="K33" i="28"/>
  <c r="K37" i="28"/>
  <c r="K41" i="28"/>
  <c r="H13" i="27"/>
  <c r="J14" i="27"/>
  <c r="L15" i="27"/>
  <c r="L47" i="27" s="1"/>
  <c r="H17" i="27"/>
  <c r="J18" i="27"/>
  <c r="L19" i="27"/>
  <c r="H21" i="27"/>
  <c r="J22" i="27"/>
  <c r="L23" i="27"/>
  <c r="H25" i="27"/>
  <c r="J26" i="27"/>
  <c r="L27" i="27"/>
  <c r="H29" i="27"/>
  <c r="J30" i="27"/>
  <c r="L31" i="27"/>
  <c r="H33" i="27"/>
  <c r="J34" i="27"/>
  <c r="L35" i="27"/>
  <c r="H37" i="27"/>
  <c r="F54" i="27" s="1"/>
  <c r="J38" i="27"/>
  <c r="L39" i="27"/>
  <c r="H41" i="27"/>
  <c r="J42" i="27"/>
  <c r="L43" i="27"/>
  <c r="H45" i="27"/>
  <c r="J46" i="27"/>
  <c r="I13" i="27"/>
  <c r="F55" i="27" s="1"/>
  <c r="K14" i="27"/>
  <c r="I17" i="27"/>
  <c r="K18" i="27"/>
  <c r="I21" i="27"/>
  <c r="K22" i="27"/>
  <c r="I25" i="27"/>
  <c r="K26" i="27"/>
  <c r="I29" i="27"/>
  <c r="K30" i="27"/>
  <c r="I33" i="27"/>
  <c r="K34" i="27"/>
  <c r="I37" i="27"/>
  <c r="K38" i="27"/>
  <c r="I41" i="27"/>
  <c r="K42" i="27"/>
  <c r="I45" i="27"/>
  <c r="K46" i="27"/>
  <c r="J13" i="27"/>
  <c r="L14" i="27"/>
  <c r="J17" i="27"/>
  <c r="L18" i="27"/>
  <c r="J21" i="27"/>
  <c r="L22" i="27"/>
  <c r="J25" i="27"/>
  <c r="L26" i="27"/>
  <c r="J29" i="27"/>
  <c r="L30" i="27"/>
  <c r="J33" i="27"/>
  <c r="L34" i="27"/>
  <c r="J37" i="27"/>
  <c r="L38" i="27"/>
  <c r="J41" i="27"/>
  <c r="L42" i="27"/>
  <c r="J45" i="27"/>
  <c r="L46" i="27"/>
  <c r="K21" i="27"/>
  <c r="K25" i="27"/>
  <c r="K29" i="27"/>
  <c r="K33" i="27"/>
  <c r="K37" i="27"/>
  <c r="K41" i="27"/>
  <c r="K45" i="27"/>
  <c r="H13" i="26"/>
  <c r="J14" i="26"/>
  <c r="L15" i="26"/>
  <c r="H17" i="26"/>
  <c r="J18" i="26"/>
  <c r="L19" i="26"/>
  <c r="H21" i="26"/>
  <c r="J22" i="26"/>
  <c r="L23" i="26"/>
  <c r="H25" i="26"/>
  <c r="J26" i="26"/>
  <c r="L27" i="26"/>
  <c r="H29" i="26"/>
  <c r="J30" i="26"/>
  <c r="L31" i="26"/>
  <c r="H33" i="26"/>
  <c r="J34" i="26"/>
  <c r="L35" i="26"/>
  <c r="H37" i="26"/>
  <c r="J38" i="26"/>
  <c r="L39" i="26"/>
  <c r="H41" i="26"/>
  <c r="J42" i="26"/>
  <c r="L43" i="26"/>
  <c r="H45" i="26"/>
  <c r="J46" i="26"/>
  <c r="L47" i="26"/>
  <c r="I13" i="26"/>
  <c r="K14" i="26"/>
  <c r="I17" i="26"/>
  <c r="K18" i="26"/>
  <c r="I21" i="26"/>
  <c r="K22" i="26"/>
  <c r="I25" i="26"/>
  <c r="K26" i="26"/>
  <c r="I29" i="26"/>
  <c r="K30" i="26"/>
  <c r="I33" i="26"/>
  <c r="K34" i="26"/>
  <c r="I37" i="26"/>
  <c r="K38" i="26"/>
  <c r="I41" i="26"/>
  <c r="K42" i="26"/>
  <c r="I45" i="26"/>
  <c r="K46" i="26"/>
  <c r="J13" i="26"/>
  <c r="L14" i="26"/>
  <c r="L49" i="26" s="1"/>
  <c r="J17" i="26"/>
  <c r="L18" i="26"/>
  <c r="J21" i="26"/>
  <c r="L22" i="26"/>
  <c r="H24" i="26"/>
  <c r="J25" i="26"/>
  <c r="L26" i="26"/>
  <c r="H28" i="26"/>
  <c r="J29" i="26"/>
  <c r="L30" i="26"/>
  <c r="H32" i="26"/>
  <c r="J33" i="26"/>
  <c r="L34" i="26"/>
  <c r="H36" i="26"/>
  <c r="J37" i="26"/>
  <c r="L38" i="26"/>
  <c r="H40" i="26"/>
  <c r="J41" i="26"/>
  <c r="L42" i="26"/>
  <c r="H44" i="26"/>
  <c r="J45" i="26"/>
  <c r="L46" i="26"/>
  <c r="K13" i="26"/>
  <c r="K17" i="26"/>
  <c r="K21" i="26"/>
  <c r="K25" i="26"/>
  <c r="K29" i="26"/>
  <c r="K33" i="26"/>
  <c r="K37" i="26"/>
  <c r="K41" i="26"/>
  <c r="K45" i="26"/>
  <c r="J12" i="26"/>
  <c r="H15" i="26"/>
  <c r="J16" i="26"/>
  <c r="H19" i="26"/>
  <c r="J20" i="26"/>
  <c r="H23" i="26"/>
  <c r="J24" i="26"/>
  <c r="H27" i="26"/>
  <c r="J28" i="26"/>
  <c r="H31" i="26"/>
  <c r="J32" i="26"/>
  <c r="H35" i="26"/>
  <c r="J36" i="26"/>
  <c r="H39" i="26"/>
  <c r="J40" i="26"/>
  <c r="H43" i="26"/>
  <c r="J44" i="26"/>
  <c r="H47" i="26"/>
  <c r="I39" i="26"/>
  <c r="I43" i="26"/>
  <c r="I47" i="26"/>
  <c r="I14" i="25"/>
  <c r="I26" i="25"/>
  <c r="I30" i="25"/>
  <c r="I34" i="25"/>
  <c r="I50" i="25"/>
  <c r="H13" i="25"/>
  <c r="J14" i="25"/>
  <c r="L15" i="25"/>
  <c r="H17" i="25"/>
  <c r="J18" i="25"/>
  <c r="L19" i="25"/>
  <c r="H21" i="25"/>
  <c r="J22" i="25"/>
  <c r="L23" i="25"/>
  <c r="H25" i="25"/>
  <c r="J26" i="25"/>
  <c r="L27" i="25"/>
  <c r="H29" i="25"/>
  <c r="J30" i="25"/>
  <c r="L31" i="25"/>
  <c r="H33" i="25"/>
  <c r="J34" i="25"/>
  <c r="L35" i="25"/>
  <c r="H37" i="25"/>
  <c r="J38" i="25"/>
  <c r="L39" i="25"/>
  <c r="H41" i="25"/>
  <c r="J42" i="25"/>
  <c r="L43" i="25"/>
  <c r="H45" i="25"/>
  <c r="J46" i="25"/>
  <c r="L47" i="25"/>
  <c r="H49" i="25"/>
  <c r="J50" i="25"/>
  <c r="L51" i="25"/>
  <c r="I18" i="25"/>
  <c r="I22" i="25"/>
  <c r="I38" i="25"/>
  <c r="I42" i="25"/>
  <c r="I46" i="25"/>
  <c r="I13" i="25"/>
  <c r="K14" i="25"/>
  <c r="I17" i="25"/>
  <c r="K18" i="25"/>
  <c r="I21" i="25"/>
  <c r="K22" i="25"/>
  <c r="I25" i="25"/>
  <c r="K26" i="25"/>
  <c r="I29" i="25"/>
  <c r="K30" i="25"/>
  <c r="I33" i="25"/>
  <c r="K34" i="25"/>
  <c r="I37" i="25"/>
  <c r="K38" i="25"/>
  <c r="I41" i="25"/>
  <c r="K42" i="25"/>
  <c r="I45" i="25"/>
  <c r="K46" i="25"/>
  <c r="I49" i="25"/>
  <c r="K50" i="25"/>
  <c r="L14" i="25"/>
  <c r="L53" i="25" s="1"/>
  <c r="L18" i="25"/>
  <c r="L22" i="25"/>
  <c r="L26" i="25"/>
  <c r="L30" i="25"/>
  <c r="L34" i="25"/>
  <c r="L38" i="25"/>
  <c r="L42" i="25"/>
  <c r="L46" i="25"/>
  <c r="L50" i="25"/>
  <c r="J21" i="23"/>
  <c r="J25" i="23"/>
  <c r="J37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J41" i="23"/>
  <c r="J49" i="23"/>
  <c r="L14" i="23"/>
  <c r="L18" i="23"/>
  <c r="J24" i="23"/>
  <c r="L30" i="23"/>
  <c r="J40" i="23"/>
  <c r="J52" i="23"/>
  <c r="K16" i="23"/>
  <c r="K20" i="23"/>
  <c r="K24" i="23"/>
  <c r="K36" i="23"/>
  <c r="K40" i="23"/>
  <c r="K44" i="23"/>
  <c r="K48" i="23"/>
  <c r="K52" i="23"/>
  <c r="J13" i="23"/>
  <c r="J29" i="23"/>
  <c r="J33" i="23"/>
  <c r="J12" i="23"/>
  <c r="J16" i="23"/>
  <c r="J20" i="23"/>
  <c r="L22" i="23"/>
  <c r="L26" i="23"/>
  <c r="J28" i="23"/>
  <c r="J32" i="23"/>
  <c r="L34" i="23"/>
  <c r="J36" i="23"/>
  <c r="L38" i="23"/>
  <c r="L42" i="23"/>
  <c r="J44" i="23"/>
  <c r="J48" i="23"/>
  <c r="L50" i="23"/>
  <c r="K12" i="23"/>
  <c r="K28" i="23"/>
  <c r="K32" i="23"/>
  <c r="H15" i="23"/>
  <c r="H19" i="23"/>
  <c r="H23" i="23"/>
  <c r="H27" i="23"/>
  <c r="H31" i="23"/>
  <c r="H35" i="23"/>
  <c r="H39" i="23"/>
  <c r="H43" i="23"/>
  <c r="H47" i="23"/>
  <c r="H51" i="23"/>
  <c r="J17" i="23"/>
  <c r="J45" i="23"/>
  <c r="K34" i="22"/>
  <c r="K50" i="22"/>
  <c r="I13" i="22"/>
  <c r="J29" i="22"/>
  <c r="K38" i="22"/>
  <c r="J45" i="22"/>
  <c r="K54" i="22"/>
  <c r="L18" i="22"/>
  <c r="I29" i="22"/>
  <c r="K22" i="22"/>
  <c r="K13" i="22"/>
  <c r="I17" i="22"/>
  <c r="L22" i="22"/>
  <c r="K29" i="22"/>
  <c r="I33" i="22"/>
  <c r="L38" i="22"/>
  <c r="K45" i="22"/>
  <c r="I49" i="22"/>
  <c r="L54" i="22"/>
  <c r="K18" i="22"/>
  <c r="L50" i="22"/>
  <c r="L13" i="22"/>
  <c r="L56" i="22" s="1"/>
  <c r="L29" i="22"/>
  <c r="J33" i="22"/>
  <c r="L45" i="22"/>
  <c r="J49" i="22"/>
  <c r="L34" i="22"/>
  <c r="J13" i="22"/>
  <c r="K17" i="22"/>
  <c r="I21" i="22"/>
  <c r="L26" i="22"/>
  <c r="K33" i="22"/>
  <c r="I37" i="22"/>
  <c r="L42" i="22"/>
  <c r="K49" i="22"/>
  <c r="I53" i="22"/>
  <c r="J17" i="22"/>
  <c r="L17" i="22"/>
  <c r="J21" i="22"/>
  <c r="L33" i="22"/>
  <c r="J37" i="22"/>
  <c r="K46" i="22"/>
  <c r="L49" i="22"/>
  <c r="J53" i="22"/>
  <c r="I60" i="20"/>
  <c r="K57" i="20"/>
  <c r="L58" i="20"/>
  <c r="J57" i="20"/>
  <c r="K58" i="20"/>
  <c r="I57" i="20"/>
  <c r="J58" i="20"/>
  <c r="K40" i="20"/>
  <c r="L34" i="20"/>
  <c r="J55" i="20"/>
  <c r="L32" i="20"/>
  <c r="L42" i="20"/>
  <c r="L16" i="20"/>
  <c r="I52" i="20"/>
  <c r="K12" i="20"/>
  <c r="I24" i="20"/>
  <c r="L48" i="20"/>
  <c r="I20" i="20"/>
  <c r="J44" i="20"/>
  <c r="L49" i="20"/>
  <c r="L20" i="20"/>
  <c r="I40" i="20"/>
  <c r="K44" i="20"/>
  <c r="H55" i="20"/>
  <c r="H52" i="20"/>
  <c r="L12" i="20"/>
  <c r="L28" i="20"/>
  <c r="L40" i="20"/>
  <c r="L44" i="20"/>
  <c r="I48" i="20"/>
  <c r="H50" i="20"/>
  <c r="J52" i="20"/>
  <c r="I28" i="20"/>
  <c r="L36" i="20"/>
  <c r="J48" i="20"/>
  <c r="I50" i="20"/>
  <c r="K52" i="20"/>
  <c r="L14" i="20"/>
  <c r="L24" i="20"/>
  <c r="L38" i="20"/>
  <c r="L45" i="20"/>
  <c r="K48" i="20"/>
  <c r="L50" i="20"/>
  <c r="K36" i="20"/>
  <c r="H12" i="20"/>
  <c r="H36" i="20"/>
  <c r="I46" i="20"/>
  <c r="J51" i="20"/>
  <c r="I12" i="20"/>
  <c r="I16" i="20"/>
  <c r="I32" i="20"/>
  <c r="I36" i="20"/>
  <c r="H40" i="20"/>
  <c r="L46" i="20"/>
  <c r="J49" i="20"/>
  <c r="J17" i="20"/>
  <c r="J25" i="20"/>
  <c r="J29" i="20"/>
  <c r="H43" i="20"/>
  <c r="J13" i="20"/>
  <c r="K17" i="20"/>
  <c r="K21" i="20"/>
  <c r="K25" i="20"/>
  <c r="K29" i="20"/>
  <c r="K33" i="20"/>
  <c r="J35" i="20"/>
  <c r="J37" i="20"/>
  <c r="J39" i="20"/>
  <c r="J41" i="20"/>
  <c r="J43" i="20"/>
  <c r="H47" i="20"/>
  <c r="L54" i="20"/>
  <c r="J56" i="20"/>
  <c r="K13" i="20"/>
  <c r="H16" i="20"/>
  <c r="L17" i="20"/>
  <c r="H20" i="20"/>
  <c r="L21" i="20"/>
  <c r="H24" i="20"/>
  <c r="L25" i="20"/>
  <c r="H28" i="20"/>
  <c r="L29" i="20"/>
  <c r="H32" i="20"/>
  <c r="L33" i="20"/>
  <c r="L37" i="20"/>
  <c r="L41" i="20"/>
  <c r="K43" i="20"/>
  <c r="J45" i="20"/>
  <c r="J47" i="20"/>
  <c r="H51" i="20"/>
  <c r="K56" i="20"/>
  <c r="H27" i="20"/>
  <c r="J19" i="20"/>
  <c r="J23" i="20"/>
  <c r="L13" i="20"/>
  <c r="J16" i="20"/>
  <c r="J24" i="20"/>
  <c r="H42" i="20"/>
  <c r="H44" i="20"/>
  <c r="K51" i="20"/>
  <c r="J53" i="20"/>
  <c r="H15" i="20"/>
  <c r="K47" i="20"/>
  <c r="L56" i="20"/>
  <c r="H18" i="20"/>
  <c r="J20" i="20"/>
  <c r="H22" i="20"/>
  <c r="H26" i="20"/>
  <c r="J28" i="20"/>
  <c r="H30" i="20"/>
  <c r="J32" i="20"/>
  <c r="H34" i="20"/>
  <c r="H38" i="20"/>
  <c r="H14" i="20"/>
  <c r="L18" i="20"/>
  <c r="L22" i="20"/>
  <c r="L26" i="20"/>
  <c r="L30" i="20"/>
  <c r="I34" i="20"/>
  <c r="I38" i="20"/>
  <c r="I42" i="20"/>
  <c r="H46" i="20"/>
  <c r="L53" i="20"/>
  <c r="K55" i="20"/>
  <c r="H23" i="20"/>
  <c r="H31" i="20"/>
  <c r="H54" i="20"/>
  <c r="H56" i="20"/>
  <c r="H19" i="20"/>
  <c r="J21" i="20"/>
  <c r="J27" i="20"/>
  <c r="J31" i="20"/>
  <c r="J33" i="20"/>
  <c r="H35" i="20"/>
  <c r="H39" i="20"/>
  <c r="I54" i="20"/>
  <c r="L50" i="24"/>
  <c r="H13" i="24"/>
  <c r="J14" i="24"/>
  <c r="H17" i="24"/>
  <c r="J18" i="24"/>
  <c r="H21" i="24"/>
  <c r="J22" i="24"/>
  <c r="H25" i="24"/>
  <c r="J26" i="24"/>
  <c r="H29" i="24"/>
  <c r="J30" i="24"/>
  <c r="H33" i="24"/>
  <c r="J34" i="24"/>
  <c r="H37" i="24"/>
  <c r="J38" i="24"/>
  <c r="H41" i="24"/>
  <c r="J42" i="24"/>
  <c r="H45" i="24"/>
  <c r="J46" i="24"/>
  <c r="I13" i="24"/>
  <c r="I17" i="24"/>
  <c r="I21" i="24"/>
  <c r="I25" i="24"/>
  <c r="I29" i="24"/>
  <c r="I33" i="24"/>
  <c r="I37" i="24"/>
  <c r="I41" i="24"/>
  <c r="I45" i="24"/>
  <c r="L49" i="24"/>
  <c r="J21" i="24"/>
  <c r="J25" i="24"/>
  <c r="J29" i="24"/>
  <c r="J37" i="24"/>
  <c r="J41" i="24"/>
  <c r="J45" i="24"/>
  <c r="J13" i="24"/>
  <c r="J17" i="24"/>
  <c r="J33" i="24"/>
  <c r="K45" i="24"/>
  <c r="L54" i="23"/>
  <c r="H13" i="23"/>
  <c r="F60" i="23" s="1"/>
  <c r="J14" i="23"/>
  <c r="F62" i="23" s="1"/>
  <c r="L15" i="23"/>
  <c r="H17" i="23"/>
  <c r="J18" i="23"/>
  <c r="L19" i="23"/>
  <c r="H21" i="23"/>
  <c r="J22" i="23"/>
  <c r="L23" i="23"/>
  <c r="H25" i="23"/>
  <c r="J26" i="23"/>
  <c r="L27" i="23"/>
  <c r="H29" i="23"/>
  <c r="J30" i="23"/>
  <c r="L31" i="23"/>
  <c r="H33" i="23"/>
  <c r="J34" i="23"/>
  <c r="L35" i="23"/>
  <c r="H37" i="23"/>
  <c r="J38" i="23"/>
  <c r="L39" i="23"/>
  <c r="H41" i="23"/>
  <c r="J42" i="23"/>
  <c r="L43" i="23"/>
  <c r="H45" i="23"/>
  <c r="J46" i="23"/>
  <c r="L47" i="23"/>
  <c r="H49" i="23"/>
  <c r="J50" i="23"/>
  <c r="L51" i="23"/>
  <c r="I13" i="23"/>
  <c r="I17" i="23"/>
  <c r="I21" i="23"/>
  <c r="I25" i="23"/>
  <c r="I29" i="23"/>
  <c r="I33" i="23"/>
  <c r="I37" i="23"/>
  <c r="I41" i="23"/>
  <c r="I45" i="23"/>
  <c r="I49" i="23"/>
  <c r="L53" i="23"/>
  <c r="K13" i="23"/>
  <c r="K17" i="23"/>
  <c r="K21" i="23"/>
  <c r="K25" i="23"/>
  <c r="K29" i="23"/>
  <c r="K33" i="23"/>
  <c r="K37" i="23"/>
  <c r="K41" i="23"/>
  <c r="K45" i="23"/>
  <c r="K49" i="23"/>
  <c r="I24" i="22"/>
  <c r="H15" i="22"/>
  <c r="J28" i="22"/>
  <c r="I14" i="22"/>
  <c r="K15" i="22"/>
  <c r="I18" i="22"/>
  <c r="K19" i="22"/>
  <c r="I22" i="22"/>
  <c r="K23" i="22"/>
  <c r="I26" i="22"/>
  <c r="K27" i="22"/>
  <c r="I30" i="22"/>
  <c r="K31" i="22"/>
  <c r="I34" i="22"/>
  <c r="K35" i="22"/>
  <c r="I38" i="22"/>
  <c r="K39" i="22"/>
  <c r="I42" i="22"/>
  <c r="K43" i="22"/>
  <c r="I46" i="22"/>
  <c r="K47" i="22"/>
  <c r="I50" i="22"/>
  <c r="K51" i="22"/>
  <c r="I54" i="22"/>
  <c r="H16" i="22"/>
  <c r="H20" i="22"/>
  <c r="H28" i="22"/>
  <c r="J12" i="22"/>
  <c r="J16" i="22"/>
  <c r="J24" i="22"/>
  <c r="J14" i="22"/>
  <c r="L15" i="22"/>
  <c r="J18" i="22"/>
  <c r="L19" i="22"/>
  <c r="J22" i="22"/>
  <c r="L23" i="22"/>
  <c r="J26" i="22"/>
  <c r="L27" i="22"/>
  <c r="J30" i="22"/>
  <c r="L31" i="22"/>
  <c r="J34" i="22"/>
  <c r="L35" i="22"/>
  <c r="J38" i="22"/>
  <c r="L39" i="22"/>
  <c r="J42" i="22"/>
  <c r="L43" i="22"/>
  <c r="J46" i="22"/>
  <c r="L47" i="22"/>
  <c r="J50" i="22"/>
  <c r="L51" i="22"/>
  <c r="J54" i="22"/>
  <c r="H36" i="22"/>
  <c r="H48" i="22"/>
  <c r="I12" i="22"/>
  <c r="I20" i="22"/>
  <c r="I28" i="22"/>
  <c r="I32" i="22"/>
  <c r="I36" i="22"/>
  <c r="I40" i="22"/>
  <c r="I44" i="22"/>
  <c r="I48" i="22"/>
  <c r="I52" i="22"/>
  <c r="H24" i="22"/>
  <c r="H23" i="22"/>
  <c r="H31" i="22"/>
  <c r="J32" i="22"/>
  <c r="H35" i="22"/>
  <c r="J36" i="22"/>
  <c r="H39" i="22"/>
  <c r="J40" i="22"/>
  <c r="H43" i="22"/>
  <c r="J44" i="22"/>
  <c r="H47" i="22"/>
  <c r="J48" i="22"/>
  <c r="H51" i="22"/>
  <c r="J52" i="22"/>
  <c r="H12" i="22"/>
  <c r="H32" i="22"/>
  <c r="H44" i="22"/>
  <c r="K12" i="22"/>
  <c r="I15" i="22"/>
  <c r="K16" i="22"/>
  <c r="I19" i="22"/>
  <c r="K20" i="22"/>
  <c r="I23" i="22"/>
  <c r="K24" i="22"/>
  <c r="I27" i="22"/>
  <c r="K28" i="22"/>
  <c r="I31" i="22"/>
  <c r="K32" i="22"/>
  <c r="I35" i="22"/>
  <c r="K36" i="22"/>
  <c r="I39" i="22"/>
  <c r="K40" i="22"/>
  <c r="I43" i="22"/>
  <c r="K44" i="22"/>
  <c r="I47" i="22"/>
  <c r="K48" i="22"/>
  <c r="I51" i="22"/>
  <c r="K52" i="22"/>
  <c r="H40" i="22"/>
  <c r="H52" i="22"/>
  <c r="I16" i="22"/>
  <c r="H19" i="22"/>
  <c r="J20" i="22"/>
  <c r="H27" i="22"/>
  <c r="H34" i="21"/>
  <c r="H42" i="21"/>
  <c r="I26" i="21"/>
  <c r="I50" i="21"/>
  <c r="I54" i="21"/>
  <c r="I58" i="21"/>
  <c r="H13" i="21"/>
  <c r="J14" i="21"/>
  <c r="H17" i="21"/>
  <c r="J18" i="21"/>
  <c r="H21" i="21"/>
  <c r="J22" i="21"/>
  <c r="H25" i="21"/>
  <c r="J26" i="21"/>
  <c r="H29" i="21"/>
  <c r="J30" i="21"/>
  <c r="H33" i="21"/>
  <c r="J34" i="21"/>
  <c r="H37" i="21"/>
  <c r="J38" i="21"/>
  <c r="H41" i="21"/>
  <c r="J42" i="21"/>
  <c r="H45" i="21"/>
  <c r="J46" i="21"/>
  <c r="H49" i="21"/>
  <c r="J50" i="21"/>
  <c r="H53" i="21"/>
  <c r="J54" i="21"/>
  <c r="H57" i="21"/>
  <c r="J58" i="21"/>
  <c r="H14" i="21"/>
  <c r="H18" i="21"/>
  <c r="H38" i="21"/>
  <c r="I30" i="21"/>
  <c r="I34" i="21"/>
  <c r="I38" i="21"/>
  <c r="I42" i="21"/>
  <c r="I13" i="21"/>
  <c r="F68" i="21" s="1"/>
  <c r="K14" i="21"/>
  <c r="F70" i="21" s="1"/>
  <c r="I17" i="21"/>
  <c r="K18" i="21"/>
  <c r="I21" i="21"/>
  <c r="K22" i="21"/>
  <c r="I25" i="21"/>
  <c r="K26" i="21"/>
  <c r="I29" i="21"/>
  <c r="K30" i="21"/>
  <c r="I33" i="21"/>
  <c r="K34" i="21"/>
  <c r="I37" i="21"/>
  <c r="K38" i="21"/>
  <c r="I41" i="21"/>
  <c r="K42" i="21"/>
  <c r="I45" i="21"/>
  <c r="K46" i="21"/>
  <c r="I49" i="21"/>
  <c r="K50" i="21"/>
  <c r="I53" i="21"/>
  <c r="K54" i="21"/>
  <c r="I57" i="21"/>
  <c r="K58" i="21"/>
  <c r="H30" i="21"/>
  <c r="I14" i="21"/>
  <c r="I22" i="21"/>
  <c r="H12" i="21"/>
  <c r="J13" i="21"/>
  <c r="F69" i="21" s="1"/>
  <c r="H16" i="21"/>
  <c r="J17" i="21"/>
  <c r="L18" i="21"/>
  <c r="L61" i="21" s="1"/>
  <c r="H20" i="21"/>
  <c r="J21" i="21"/>
  <c r="L22" i="21"/>
  <c r="H24" i="21"/>
  <c r="J25" i="21"/>
  <c r="L26" i="21"/>
  <c r="H28" i="21"/>
  <c r="J29" i="21"/>
  <c r="H32" i="21"/>
  <c r="J33" i="21"/>
  <c r="H36" i="21"/>
  <c r="J37" i="21"/>
  <c r="H40" i="21"/>
  <c r="J41" i="21"/>
  <c r="H44" i="21"/>
  <c r="J45" i="21"/>
  <c r="L46" i="21"/>
  <c r="H48" i="21"/>
  <c r="J49" i="21"/>
  <c r="H52" i="21"/>
  <c r="J53" i="21"/>
  <c r="H56" i="21"/>
  <c r="J57" i="21"/>
  <c r="I14" i="20"/>
  <c r="K31" i="20"/>
  <c r="K35" i="20"/>
  <c r="H13" i="20"/>
  <c r="J14" i="20"/>
  <c r="L15" i="20"/>
  <c r="H17" i="20"/>
  <c r="J18" i="20"/>
  <c r="L19" i="20"/>
  <c r="H21" i="20"/>
  <c r="J22" i="20"/>
  <c r="L23" i="20"/>
  <c r="H25" i="20"/>
  <c r="J26" i="20"/>
  <c r="L27" i="20"/>
  <c r="H29" i="20"/>
  <c r="J30" i="20"/>
  <c r="L31" i="20"/>
  <c r="H33" i="20"/>
  <c r="J34" i="20"/>
  <c r="L35" i="20"/>
  <c r="H37" i="20"/>
  <c r="J38" i="20"/>
  <c r="L39" i="20"/>
  <c r="H41" i="20"/>
  <c r="J42" i="20"/>
  <c r="L43" i="20"/>
  <c r="H45" i="20"/>
  <c r="J46" i="20"/>
  <c r="L47" i="20"/>
  <c r="H49" i="20"/>
  <c r="J50" i="20"/>
  <c r="L51" i="20"/>
  <c r="H53" i="20"/>
  <c r="J54" i="20"/>
  <c r="L55" i="20"/>
  <c r="J15" i="20"/>
  <c r="K15" i="20"/>
  <c r="I18" i="20"/>
  <c r="K19" i="20"/>
  <c r="I22" i="20"/>
  <c r="K23" i="20"/>
  <c r="I26" i="20"/>
  <c r="K27" i="20"/>
  <c r="I30" i="20"/>
  <c r="K39" i="20"/>
  <c r="I37" i="20"/>
  <c r="I41" i="20"/>
  <c r="I45" i="20"/>
  <c r="I49" i="20"/>
  <c r="I53" i="20"/>
  <c r="G13" i="18"/>
  <c r="I13" i="18" s="1"/>
  <c r="G14" i="18"/>
  <c r="I14" i="18" s="1"/>
  <c r="G15" i="18"/>
  <c r="J15" i="18" s="1"/>
  <c r="G16" i="18"/>
  <c r="L16" i="18" s="1"/>
  <c r="G17" i="18"/>
  <c r="I17" i="18" s="1"/>
  <c r="G18" i="18"/>
  <c r="K18" i="18" s="1"/>
  <c r="G19" i="18"/>
  <c r="J19" i="18" s="1"/>
  <c r="G20" i="18"/>
  <c r="L20" i="18" s="1"/>
  <c r="G21" i="18"/>
  <c r="I21" i="18" s="1"/>
  <c r="G22" i="18"/>
  <c r="I22" i="18" s="1"/>
  <c r="G23" i="18"/>
  <c r="K23" i="18" s="1"/>
  <c r="G24" i="18"/>
  <c r="L24" i="18" s="1"/>
  <c r="G25" i="18"/>
  <c r="I25" i="18" s="1"/>
  <c r="G26" i="18"/>
  <c r="J26" i="18" s="1"/>
  <c r="G27" i="18"/>
  <c r="K27" i="18" s="1"/>
  <c r="L27" i="18"/>
  <c r="G28" i="18"/>
  <c r="L28" i="18" s="1"/>
  <c r="G29" i="18"/>
  <c r="I29" i="18" s="1"/>
  <c r="G30" i="18"/>
  <c r="I30" i="18" s="1"/>
  <c r="G31" i="18"/>
  <c r="K31" i="18" s="1"/>
  <c r="G32" i="18"/>
  <c r="L32" i="18" s="1"/>
  <c r="G33" i="18"/>
  <c r="I33" i="18" s="1"/>
  <c r="G34" i="18"/>
  <c r="I34" i="18" s="1"/>
  <c r="G35" i="18"/>
  <c r="K35" i="18" s="1"/>
  <c r="G36" i="18"/>
  <c r="L36" i="18" s="1"/>
  <c r="G37" i="18"/>
  <c r="I37" i="18" s="1"/>
  <c r="G38" i="18"/>
  <c r="I38" i="18" s="1"/>
  <c r="G39" i="18"/>
  <c r="K39" i="18" s="1"/>
  <c r="G40" i="18"/>
  <c r="L40" i="18" s="1"/>
  <c r="G41" i="18"/>
  <c r="I41" i="18" s="1"/>
  <c r="G42" i="18"/>
  <c r="I42" i="18" s="1"/>
  <c r="G43" i="18"/>
  <c r="K43" i="18" s="1"/>
  <c r="G44" i="18"/>
  <c r="L44" i="18" s="1"/>
  <c r="G45" i="18"/>
  <c r="I45" i="18" s="1"/>
  <c r="G46" i="18"/>
  <c r="I46" i="18" s="1"/>
  <c r="G47" i="18"/>
  <c r="K47" i="18" s="1"/>
  <c r="G48" i="18"/>
  <c r="L48" i="18" s="1"/>
  <c r="G49" i="18"/>
  <c r="I49" i="18" s="1"/>
  <c r="G50" i="18"/>
  <c r="I50" i="18" s="1"/>
  <c r="G51" i="18"/>
  <c r="K51" i="18" s="1"/>
  <c r="G52" i="18"/>
  <c r="L52" i="18" s="1"/>
  <c r="G12" i="18"/>
  <c r="J12" i="18" s="1"/>
  <c r="L46" i="28" l="1"/>
  <c r="L45" i="28"/>
  <c r="F55" i="28"/>
  <c r="F54" i="28"/>
  <c r="F53" i="28"/>
  <c r="F56" i="27"/>
  <c r="F57" i="27"/>
  <c r="F56" i="26"/>
  <c r="F55" i="26"/>
  <c r="F58" i="26"/>
  <c r="F62" i="25"/>
  <c r="L54" i="25"/>
  <c r="F63" i="25"/>
  <c r="F60" i="25"/>
  <c r="F59" i="24"/>
  <c r="F57" i="24"/>
  <c r="F58" i="24"/>
  <c r="F56" i="24"/>
  <c r="L48" i="27"/>
  <c r="F57" i="26"/>
  <c r="L48" i="26"/>
  <c r="F61" i="25"/>
  <c r="F61" i="23"/>
  <c r="F64" i="22"/>
  <c r="L55" i="22"/>
  <c r="L61" i="20"/>
  <c r="L62" i="20"/>
  <c r="F68" i="20"/>
  <c r="F71" i="20"/>
  <c r="F70" i="20"/>
  <c r="F69" i="20"/>
  <c r="L45" i="18"/>
  <c r="F63" i="23"/>
  <c r="F63" i="22"/>
  <c r="F65" i="22"/>
  <c r="F62" i="22"/>
  <c r="F67" i="21"/>
  <c r="L60" i="21"/>
  <c r="J17" i="18"/>
  <c r="J49" i="18"/>
  <c r="H43" i="18"/>
  <c r="I16" i="18"/>
  <c r="K41" i="18"/>
  <c r="I52" i="18"/>
  <c r="H52" i="18"/>
  <c r="H41" i="18"/>
  <c r="J41" i="18"/>
  <c r="K32" i="18"/>
  <c r="I27" i="18"/>
  <c r="L23" i="18"/>
  <c r="K40" i="18"/>
  <c r="H15" i="18"/>
  <c r="L33" i="18"/>
  <c r="K29" i="18"/>
  <c r="K24" i="18"/>
  <c r="H39" i="18"/>
  <c r="K33" i="18"/>
  <c r="J24" i="18"/>
  <c r="H47" i="18"/>
  <c r="J33" i="18"/>
  <c r="I24" i="18"/>
  <c r="K44" i="18"/>
  <c r="K16" i="18"/>
  <c r="I47" i="18"/>
  <c r="H44" i="18"/>
  <c r="I19" i="18"/>
  <c r="J16" i="18"/>
  <c r="J25" i="18"/>
  <c r="I23" i="18"/>
  <c r="J40" i="18"/>
  <c r="I36" i="18"/>
  <c r="J29" i="18"/>
  <c r="K49" i="18"/>
  <c r="I40" i="18"/>
  <c r="H36" i="18"/>
  <c r="H29" i="18"/>
  <c r="H25" i="18"/>
  <c r="H23" i="18"/>
  <c r="L17" i="18"/>
  <c r="L15" i="18"/>
  <c r="H49" i="18"/>
  <c r="H45" i="18"/>
  <c r="I39" i="18"/>
  <c r="H35" i="18"/>
  <c r="H32" i="18"/>
  <c r="H17" i="18"/>
  <c r="J48" i="18"/>
  <c r="K52" i="18"/>
  <c r="J52" i="18"/>
  <c r="L49" i="18"/>
  <c r="H48" i="18"/>
  <c r="J45" i="18"/>
  <c r="I43" i="18"/>
  <c r="J36" i="18"/>
  <c r="I32" i="18"/>
  <c r="L29" i="18"/>
  <c r="H28" i="18"/>
  <c r="K25" i="18"/>
  <c r="H21" i="18"/>
  <c r="K19" i="18"/>
  <c r="I15" i="18"/>
  <c r="K20" i="18"/>
  <c r="H19" i="18"/>
  <c r="K37" i="18"/>
  <c r="L37" i="18"/>
  <c r="L31" i="18"/>
  <c r="J20" i="18"/>
  <c r="I51" i="18"/>
  <c r="J44" i="18"/>
  <c r="L41" i="18"/>
  <c r="H40" i="18"/>
  <c r="J37" i="18"/>
  <c r="L35" i="18"/>
  <c r="H33" i="18"/>
  <c r="I31" i="18"/>
  <c r="H27" i="18"/>
  <c r="I20" i="18"/>
  <c r="H16" i="18"/>
  <c r="J13" i="18"/>
  <c r="H51" i="18"/>
  <c r="K48" i="18"/>
  <c r="I44" i="18"/>
  <c r="H37" i="18"/>
  <c r="I35" i="18"/>
  <c r="H31" i="18"/>
  <c r="K28" i="18"/>
  <c r="H20" i="18"/>
  <c r="H13" i="18"/>
  <c r="J28" i="18"/>
  <c r="L21" i="18"/>
  <c r="I48" i="18"/>
  <c r="K45" i="18"/>
  <c r="K36" i="18"/>
  <c r="J32" i="18"/>
  <c r="I28" i="18"/>
  <c r="L25" i="18"/>
  <c r="H24" i="18"/>
  <c r="J21" i="18"/>
  <c r="L19" i="18"/>
  <c r="K15" i="18"/>
  <c r="L51" i="18"/>
  <c r="J42" i="18"/>
  <c r="L39" i="18"/>
  <c r="J34" i="18"/>
  <c r="J18" i="18"/>
  <c r="I26" i="18"/>
  <c r="I18" i="18"/>
  <c r="J51" i="18"/>
  <c r="H50" i="18"/>
  <c r="J47" i="18"/>
  <c r="H46" i="18"/>
  <c r="J43" i="18"/>
  <c r="H42" i="18"/>
  <c r="J39" i="18"/>
  <c r="H38" i="18"/>
  <c r="J35" i="18"/>
  <c r="H34" i="18"/>
  <c r="J31" i="18"/>
  <c r="H30" i="18"/>
  <c r="J27" i="18"/>
  <c r="H26" i="18"/>
  <c r="J23" i="18"/>
  <c r="H22" i="18"/>
  <c r="H18" i="18"/>
  <c r="H14" i="18"/>
  <c r="L13" i="18"/>
  <c r="K21" i="18"/>
  <c r="K17" i="18"/>
  <c r="K13" i="18"/>
  <c r="L46" i="18"/>
  <c r="L42" i="18"/>
  <c r="L38" i="18"/>
  <c r="L34" i="18"/>
  <c r="L30" i="18"/>
  <c r="L26" i="18"/>
  <c r="L22" i="18"/>
  <c r="L18" i="18"/>
  <c r="L14" i="18"/>
  <c r="K50" i="18"/>
  <c r="K46" i="18"/>
  <c r="K42" i="18"/>
  <c r="K38" i="18"/>
  <c r="K34" i="18"/>
  <c r="K30" i="18"/>
  <c r="K26" i="18"/>
  <c r="K22" i="18"/>
  <c r="K14" i="18"/>
  <c r="J50" i="18"/>
  <c r="L47" i="18"/>
  <c r="L43" i="18"/>
  <c r="J30" i="18"/>
  <c r="J22" i="18"/>
  <c r="J14" i="18"/>
  <c r="L50" i="18"/>
  <c r="J46" i="18"/>
  <c r="J38" i="18"/>
  <c r="L12" i="18"/>
  <c r="K12" i="18"/>
  <c r="H12" i="18"/>
  <c r="I12" i="18"/>
  <c r="F62" i="18" l="1"/>
  <c r="F61" i="18"/>
  <c r="F60" i="18"/>
  <c r="F63" i="18"/>
  <c r="L54" i="18"/>
  <c r="L53" i="18"/>
</calcChain>
</file>

<file path=xl/sharedStrings.xml><?xml version="1.0" encoding="utf-8"?>
<sst xmlns="http://schemas.openxmlformats.org/spreadsheetml/2006/main" count="1168" uniqueCount="805">
  <si>
    <t>เลขที่</t>
  </si>
  <si>
    <t>ชื่อ-สกุล</t>
  </si>
  <si>
    <t>รายการประเมิน</t>
  </si>
  <si>
    <t>ผลการประเมิน</t>
  </si>
  <si>
    <t>สรุป</t>
  </si>
  <si>
    <t>ผ่าน</t>
  </si>
  <si>
    <t>รวมจำนวนคน</t>
  </si>
  <si>
    <t>เด็กชายณัฐพล</t>
  </si>
  <si>
    <t>เด็กหญิงกัญญาณัฐ</t>
  </si>
  <si>
    <t>กัตพงษ์</t>
  </si>
  <si>
    <t>เด็กชายณัฐวุฒิ</t>
  </si>
  <si>
    <t>ซื่อสัตย์</t>
  </si>
  <si>
    <t>เด็กหญิงณัฐณิชา</t>
  </si>
  <si>
    <t>เด็กชายพัชรพล</t>
  </si>
  <si>
    <t>เด็กหญิงสุทธิดา</t>
  </si>
  <si>
    <t>เด็กหญิงศิริวรรณ</t>
  </si>
  <si>
    <t>เด็กหญิงสุชาดา</t>
  </si>
  <si>
    <t>เด็กหญิงปนัดดา</t>
  </si>
  <si>
    <t>เด็กชายธวัชชัย</t>
  </si>
  <si>
    <t>แพนลา</t>
  </si>
  <si>
    <t>เด็กชายทรงพล</t>
  </si>
  <si>
    <t>พรหมมา</t>
  </si>
  <si>
    <t>เด็กชายจักรภัทร</t>
  </si>
  <si>
    <t>เด็กชายนันทพงศ์</t>
  </si>
  <si>
    <t>จิตภักดี</t>
  </si>
  <si>
    <t>ท่าหิน</t>
  </si>
  <si>
    <t>เด็กชายภานุวัฒน์</t>
  </si>
  <si>
    <t>เด็กชายสุรศักดิ์</t>
  </si>
  <si>
    <t>เด็กชายธีรภัทร์</t>
  </si>
  <si>
    <t>มณีโชติ</t>
  </si>
  <si>
    <t>เด็กหญิงชุติกาญจน์</t>
  </si>
  <si>
    <t>ศรีงาม</t>
  </si>
  <si>
    <t>บุญธรรม</t>
  </si>
  <si>
    <t>เด็กหญิงวนิดา</t>
  </si>
  <si>
    <t>คนสันทัด</t>
  </si>
  <si>
    <t>เด็กหญิงอรอนงค์</t>
  </si>
  <si>
    <t>เด็กหญิงจุฑามาศ</t>
  </si>
  <si>
    <t>เด็กชายภูมินทร์</t>
  </si>
  <si>
    <t>เด็กชายบุรินทร์</t>
  </si>
  <si>
    <t>ทองอ่อน</t>
  </si>
  <si>
    <t>เด็กหญิงกนกพร</t>
  </si>
  <si>
    <t>เด็กหญิงณัฐธิดา</t>
  </si>
  <si>
    <t>เฟื่องสำรวจ</t>
  </si>
  <si>
    <t>เด็กหญิงชาลิสา</t>
  </si>
  <si>
    <t>เด็กหญิงณัฏฐธิดา</t>
  </si>
  <si>
    <t>ไผ่สุข</t>
  </si>
  <si>
    <t>เด็กหญิงพรพิมล</t>
  </si>
  <si>
    <t>เด็กหญิงกันตพิชญ์</t>
  </si>
  <si>
    <t>พุ่มพวง</t>
  </si>
  <si>
    <t>เด็กชายธนภูมิ</t>
  </si>
  <si>
    <t>เด็กชายอภิรักษ์</t>
  </si>
  <si>
    <t>เด็กชายชัยภัทร</t>
  </si>
  <si>
    <t>อารี</t>
  </si>
  <si>
    <t>เด็กชายศิวกร</t>
  </si>
  <si>
    <t>เด็กหญิงเจนจิรา</t>
  </si>
  <si>
    <t>เครือจันทร์</t>
  </si>
  <si>
    <t>นวลปลอด</t>
  </si>
  <si>
    <t>เด็กชายธนากร</t>
  </si>
  <si>
    <t>เด็กชายศตวรรษ</t>
  </si>
  <si>
    <t>จันทรา</t>
  </si>
  <si>
    <t>เด็กหญิงภัทรนันท์</t>
  </si>
  <si>
    <t>เด็กชายจิรวัฒน์</t>
  </si>
  <si>
    <t>เด็กชายณัฐพงศ์</t>
  </si>
  <si>
    <t>เด็กหญิงกมลวรรณ</t>
  </si>
  <si>
    <t>เด็กหญิงณัฐธยาน์</t>
  </si>
  <si>
    <t>เด็กหญิงดวงกมล</t>
  </si>
  <si>
    <t>ชัยศรี</t>
  </si>
  <si>
    <t>ศรีผ่อง</t>
  </si>
  <si>
    <t>เด็กหญิงธนัญญา</t>
  </si>
  <si>
    <t>น้อยศรี</t>
  </si>
  <si>
    <t>เด็กชายคณพศ</t>
  </si>
  <si>
    <t>เด็กชายทศพล</t>
  </si>
  <si>
    <t>เด็กชายธนพัฒน์</t>
  </si>
  <si>
    <t>เด็กชายอภิวัฒน์</t>
  </si>
  <si>
    <t>เด็กหญิงกฤติยา</t>
  </si>
  <si>
    <t>คุ้มศักดิ์</t>
  </si>
  <si>
    <t>โพธิ์ศรี</t>
  </si>
  <si>
    <t>ตะเภาพงษ์</t>
  </si>
  <si>
    <t>สมสกุล</t>
  </si>
  <si>
    <t>จันทร</t>
  </si>
  <si>
    <t>เด็กหญิงเปมิกา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</si>
  <si>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</si>
  <si>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</si>
  <si>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</si>
  <si>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</si>
  <si>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</si>
  <si>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</si>
  <si>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</si>
  <si>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</si>
  <si>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</si>
  <si>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3/1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</si>
  <si>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3/2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</si>
  <si>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3/3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</si>
  <si>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3/4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</si>
  <si>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3/5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</si>
  <si>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3/7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</si>
  <si>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3/6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</si>
  <si>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3/8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</si>
  <si>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3/9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</si>
  <si>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3/10</t>
  </si>
  <si>
    <t>คุณภาพผลงาน(12)</t>
  </si>
  <si>
    <t>มีจิตสำนึกและความรับผิดชอบ(9)</t>
  </si>
  <si>
    <t>การนำเสนอ(9)</t>
  </si>
  <si>
    <t xml:space="preserve"> รวม (30 คะแนน)</t>
  </si>
  <si>
    <t>ไม่ผ่านเกณฑ์ (0-9)</t>
  </si>
  <si>
    <t>พอใช้ (10-16)</t>
  </si>
  <si>
    <t>ดี (17-23)</t>
  </si>
  <si>
    <t>ดีมาก (24-30)</t>
  </si>
  <si>
    <t>คำชี้แจง ในช่องรายการประเมินให้บันทึกคะแนนที่ได้ ในช่องผลการประเมินให้ทำเครื่องหมาย P</t>
  </si>
  <si>
    <t>* เกณฑ์การตัดสิน 17 คะแนนขึ้นไปถือว่าผ่าน</t>
  </si>
  <si>
    <t>น้อยกว่า 10 คะแนน</t>
  </si>
  <si>
    <t>10 - 16  คะแนน</t>
  </si>
  <si>
    <t>17 - 23 คะแนน</t>
  </si>
  <si>
    <t>24 - 30 คะแนน</t>
  </si>
  <si>
    <t>ประเมิน วันที่................เดือน  .............................พ.ศ. ..................</t>
  </si>
  <si>
    <t>(ลงชื่อ).............................................ผู้ประเมิน</t>
  </si>
  <si>
    <t>( …............................................... )</t>
  </si>
  <si>
    <t>ตำแหน่ง …...............................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</si>
  <si>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</si>
  <si>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</si>
  <si>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</si>
  <si>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</si>
  <si>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</si>
  <si>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</si>
  <si>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</si>
  <si>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</si>
  <si>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</si>
  <si>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</si>
  <si>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</si>
  <si>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เด็กชายปารเมศ</t>
  </si>
  <si>
    <t>ทิพย์สอน</t>
  </si>
  <si>
    <t>เด็กชายยุทธนา</t>
  </si>
  <si>
    <t>ยุงทอง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</si>
  <si>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</si>
  <si>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</si>
  <si>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</si>
  <si>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</si>
  <si>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</si>
  <si>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</si>
  <si>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</si>
  <si>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</si>
  <si>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</si>
  <si>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</si>
  <si>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</si>
  <si>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</si>
  <si>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</si>
  <si>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</si>
  <si>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</si>
  <si>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</si>
  <si>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</si>
  <si>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</si>
  <si>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</si>
  <si>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</si>
  <si>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</si>
  <si>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</si>
  <si>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เชื้อวงษ์</t>
  </si>
  <si>
    <t>เด็กหญิงวรนุช</t>
  </si>
  <si>
    <t>หาญจ่า</t>
  </si>
  <si>
    <t>เด็กหญิงวรรณพร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</si>
  <si>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</si>
  <si>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</si>
  <si>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</si>
  <si>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</si>
  <si>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</si>
  <si>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</si>
  <si>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</si>
  <si>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</si>
  <si>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</si>
  <si>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</si>
  <si>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</si>
  <si>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</si>
  <si>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</si>
  <si>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</si>
  <si>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</si>
  <si>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</si>
  <si>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</si>
  <si>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</si>
  <si>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อำไพโชติ</t>
  </si>
  <si>
    <t>เด็กหญิงณัฐพร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</si>
  <si>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</si>
  <si>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</si>
  <si>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</si>
  <si>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</si>
  <si>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</si>
  <si>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</si>
  <si>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</si>
  <si>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</si>
  <si>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</si>
  <si>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</si>
  <si>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>อินจันทร์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</si>
  <si>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</si>
  <si>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</si>
  <si>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</si>
  <si>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</si>
  <si>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</si>
  <si>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</si>
  <si>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</si>
  <si>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</si>
  <si>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</si>
  <si>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</si>
  <si>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</si>
  <si>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</si>
  <si>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พูลเพิ่ม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</si>
  <si>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</si>
  <si>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</si>
  <si>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</si>
  <si>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</si>
  <si>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</si>
  <si>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</si>
  <si>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</si>
  <si>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</si>
  <si>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</si>
  <si>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</si>
  <si>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จิรัฏฐิติกาล</t>
  </si>
  <si>
    <t>เด็กชายภัทรพล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</si>
  <si>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</si>
  <si>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</si>
  <si>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</si>
  <si>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</si>
  <si>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</si>
  <si>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</si>
  <si>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</si>
  <si>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</si>
  <si>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</si>
  <si>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</si>
  <si>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</si>
  <si>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</si>
  <si>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</si>
  <si>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เด็กหญิงพนิดา</t>
  </si>
  <si>
    <t>เด็กหญิงพัชรพร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</si>
  <si>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</si>
  <si>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</si>
  <si>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</si>
  <si>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</si>
  <si>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</si>
  <si>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</si>
  <si>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</si>
  <si>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</si>
  <si>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</si>
  <si>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</si>
  <si>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</si>
  <si>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สุทธิโยค</t>
  </si>
  <si>
    <t xml:space="preserve">เด็กหญิงธนภรณ์ </t>
  </si>
  <si>
    <t>ปัญญาดี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</si>
  <si>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</si>
  <si>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</si>
  <si>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</si>
  <si>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</si>
  <si>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</si>
  <si>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</si>
  <si>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</si>
  <si>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</si>
  <si>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</si>
  <si>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</si>
  <si>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</si>
  <si>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ประสารแก้ว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</si>
  <si>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</si>
  <si>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</si>
  <si>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</si>
  <si>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</si>
  <si>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</si>
  <si>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</si>
  <si>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</si>
  <si>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</si>
  <si>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</si>
  <si>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</si>
  <si>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</si>
  <si>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</si>
  <si>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</si>
  <si>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</si>
  <si>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อ่อนน้อม</t>
  </si>
  <si>
    <t>ชอบบุญ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</si>
  <si>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</si>
  <si>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</si>
  <si>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</si>
  <si>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</si>
  <si>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</si>
  <si>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</si>
  <si>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</si>
  <si>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</si>
  <si>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</si>
  <si>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</si>
  <si>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</si>
  <si>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</si>
  <si>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เด็กชายณัฐดนัย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</si>
  <si>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</si>
  <si>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</si>
  <si>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</si>
  <si>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</si>
  <si>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</si>
  <si>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</si>
  <si>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</si>
  <si>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</si>
  <si>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</si>
  <si>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</si>
  <si>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</si>
  <si>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ภู่พงษ์</t>
  </si>
  <si>
    <t>เด็กหญิงมานิตา</t>
  </si>
  <si>
    <t>ศรีเมฆ</t>
  </si>
  <si>
    <t>เด็กหญิงศศิธร</t>
  </si>
  <si>
    <t>บุญชู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</si>
  <si>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</si>
  <si>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</si>
  <si>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</si>
  <si>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</si>
  <si>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</si>
  <si>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</si>
  <si>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</si>
  <si>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</si>
  <si>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</si>
  <si>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</si>
  <si>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</si>
  <si>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>เครือวงษ์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</si>
  <si>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</si>
  <si>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</si>
  <si>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</si>
  <si>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</si>
  <si>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</si>
  <si>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</si>
  <si>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</si>
  <si>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</si>
  <si>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</si>
  <si>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วาดเงิน</t>
  </si>
  <si>
    <t>เด็กหญิงอภิษฎา</t>
  </si>
  <si>
    <t>ศิริเจริญ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</si>
  <si>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</si>
  <si>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</si>
  <si>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</si>
  <si>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</si>
  <si>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</si>
  <si>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</si>
  <si>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</si>
  <si>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</si>
  <si>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</si>
  <si>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</si>
  <si>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</si>
  <si>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</si>
  <si>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</si>
  <si>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</si>
  <si>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</si>
  <si>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</si>
  <si>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</si>
  <si>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</si>
  <si>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</si>
  <si>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</si>
  <si>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นารอด</t>
  </si>
  <si>
    <t>เด็กหญิงรสิตา</t>
  </si>
  <si>
    <t>อินทะสอน</t>
  </si>
  <si>
    <t xml:space="preserve">เด็กหญิงศิรประภา </t>
  </si>
  <si>
    <t>เสาวดี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</si>
  <si>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</si>
  <si>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</si>
  <si>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</si>
  <si>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</si>
  <si>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</si>
  <si>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</si>
  <si>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</si>
  <si>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</si>
  <si>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</si>
  <si>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</si>
  <si>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</si>
  <si>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</si>
  <si>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</si>
  <si>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</si>
  <si>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</si>
  <si>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</si>
  <si>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</si>
  <si>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</si>
  <si>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</si>
  <si>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</si>
  <si>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</si>
  <si>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</si>
  <si>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</si>
  <si>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</si>
  <si>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</si>
  <si>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จันทร์ศรี</t>
  </si>
  <si>
    <t xml:space="preserve">เด็กชายภูผา </t>
  </si>
  <si>
    <t>พรมดี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</si>
  <si>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</si>
  <si>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</si>
  <si>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</si>
  <si>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</si>
  <si>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</si>
  <si>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</si>
  <si>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</si>
  <si>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</si>
  <si>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</si>
  <si>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</si>
  <si>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</si>
  <si>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</si>
  <si>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เด็กชายธนกฤต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</si>
  <si>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</si>
  <si>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</si>
  <si>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</si>
  <si>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</si>
  <si>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</si>
  <si>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</si>
  <si>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</si>
  <si>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เด็กชายรัฐพงษ์</t>
  </si>
  <si>
    <t>จุระกรรณ์</t>
  </si>
  <si>
    <t>เด็กชายวงศกร</t>
  </si>
  <si>
    <t>เด็กชายวัชรพงศ์</t>
  </si>
  <si>
    <t>ทองอิ่มสินทวี</t>
  </si>
  <si>
    <t>เด็กชายวีระเทพ</t>
  </si>
  <si>
    <t>ราชอินทร์ตา</t>
  </si>
  <si>
    <t>แสงตา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</si>
  <si>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</si>
  <si>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</si>
  <si>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</si>
  <si>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</si>
  <si>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</si>
  <si>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</si>
  <si>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เด็กหญิงบุษยมาศ</t>
  </si>
  <si>
    <t>ปิ่นทอง</t>
  </si>
  <si>
    <t>เด็กหญิงภารดี</t>
  </si>
  <si>
    <t>กลิ่นพิพัฒน์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</si>
  <si>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</si>
  <si>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</si>
  <si>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</si>
  <si>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</si>
  <si>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</si>
  <si>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</si>
  <si>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</si>
  <si>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</si>
  <si>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</si>
  <si>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</si>
  <si>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</si>
  <si>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</si>
  <si>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</si>
  <si>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</si>
  <si>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คำพูน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</si>
  <si>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</si>
  <si>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</si>
  <si>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</si>
  <si>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</si>
  <si>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</si>
  <si>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</si>
  <si>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</si>
  <si>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</si>
  <si>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</si>
  <si>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</si>
  <si>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</si>
  <si>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</si>
  <si>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</si>
  <si>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เด็กชายนันทภพ</t>
  </si>
  <si>
    <t>ภู่ประสม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</si>
  <si>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</si>
  <si>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</si>
  <si>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</si>
  <si>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</si>
  <si>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</si>
  <si>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</si>
  <si>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</si>
  <si>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</si>
  <si>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</si>
  <si>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</si>
  <si>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</si>
  <si>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</si>
  <si>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</si>
  <si>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</si>
  <si>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</si>
  <si>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</si>
  <si>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</si>
  <si>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</si>
  <si>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</si>
  <si>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</si>
  <si>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พึ่งสม</t>
  </si>
  <si>
    <t>วงษ์สุวรรณ์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</si>
  <si>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</si>
  <si>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</si>
  <si>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</si>
  <si>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</si>
  <si>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</si>
  <si>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</si>
  <si>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</si>
  <si>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</si>
  <si>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</si>
  <si>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เด็กชายวรชาติ</t>
  </si>
  <si>
    <t>เด็กชายวีรวัฒน์</t>
  </si>
  <si>
    <t>ขาวประพันธ์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</si>
  <si>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</si>
  <si>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</si>
  <si>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</si>
  <si>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</si>
  <si>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</si>
  <si>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นงพรมมา</t>
  </si>
  <si>
    <t>เด็กหญิงจุฑานุช</t>
  </si>
  <si>
    <t>อุดด้วง</t>
  </si>
  <si>
    <t>เด็กหญิงจุฬาลักษณ์</t>
  </si>
  <si>
    <t>สิงห์สำราญ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</si>
  <si>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</si>
  <si>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</si>
  <si>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</si>
  <si>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</si>
  <si>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</si>
  <si>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</si>
  <si>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</si>
  <si>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</si>
  <si>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</si>
  <si>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</si>
  <si>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</si>
  <si>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</si>
  <si>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</si>
  <si>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เด็กชายณัฐรัฐ</t>
  </si>
  <si>
    <t>ประติภาไพศาล</t>
  </si>
  <si>
    <t>เด็กชายกมล</t>
  </si>
  <si>
    <t>ดีพา</t>
  </si>
  <si>
    <t>อู่แก้ว</t>
  </si>
  <si>
    <t>เด็กชายชยามร</t>
  </si>
  <si>
    <t>คำดวง</t>
  </si>
  <si>
    <t>ศุภไทย</t>
  </si>
  <si>
    <t>อินทรศักดิ์ดา</t>
  </si>
  <si>
    <t>เด็กชายธนภัทร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</si>
  <si>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</si>
  <si>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</si>
  <si>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</si>
  <si>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</si>
  <si>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</si>
  <si>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</si>
  <si>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</si>
  <si>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</si>
  <si>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</si>
  <si>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</si>
  <si>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</si>
  <si>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</si>
  <si>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</si>
  <si>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</si>
  <si>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</si>
  <si>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</si>
  <si>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เด็กหญิงกณิษฐา</t>
  </si>
  <si>
    <t>ซื่อตรง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</si>
  <si>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</si>
  <si>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</si>
  <si>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</si>
  <si>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</si>
  <si>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รักษาพล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</si>
  <si>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</si>
  <si>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</si>
  <si>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</si>
  <si>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</si>
  <si>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</si>
  <si>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</si>
  <si>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</si>
  <si>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</si>
  <si>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</si>
  <si>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</si>
  <si>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</si>
  <si>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</si>
  <si>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</si>
  <si>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เด็กหญิงพลาพร</t>
  </si>
  <si>
    <t>คงศรี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</si>
  <si>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</si>
  <si>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</si>
  <si>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</si>
  <si>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</si>
  <si>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</si>
  <si>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เด็กหญิงอริศษา</t>
  </si>
  <si>
    <t>แสงสี</t>
  </si>
  <si>
    <t>เด็กหญิงปัญญาพร</t>
  </si>
  <si>
    <t>ยวงคำ</t>
  </si>
  <si>
    <t>เด็กหญิงศิริพรวดี</t>
  </si>
  <si>
    <t>ธนปิตินันท์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</si>
  <si>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</si>
  <si>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</si>
  <si>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</si>
  <si>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</si>
  <si>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</si>
  <si>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</si>
  <si>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</si>
  <si>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</si>
  <si>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</si>
  <si>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</si>
  <si>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</si>
  <si>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</si>
  <si>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</si>
  <si>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</si>
  <si>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</si>
  <si>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</si>
  <si>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</si>
  <si>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</si>
  <si>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</si>
  <si>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คชรินทร์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</si>
  <si>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</si>
  <si>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</si>
  <si>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</si>
  <si>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</si>
  <si>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</si>
  <si>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เด็กชายภูมิพัฒน์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</si>
  <si>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</si>
  <si>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</si>
  <si>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</si>
  <si>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</si>
  <si>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</si>
  <si>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</si>
  <si>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เด็กชายสิทธิพล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</si>
  <si>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</si>
  <si>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</si>
  <si>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</si>
  <si>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</si>
  <si>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</si>
  <si>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</si>
  <si>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</si>
  <si>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</si>
  <si>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</si>
  <si>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</si>
  <si>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</si>
  <si>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</si>
  <si>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</si>
  <si>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</si>
  <si>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</si>
  <si>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</si>
  <si>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</si>
  <si>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</si>
  <si>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</si>
  <si>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</si>
  <si>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</si>
  <si>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</si>
  <si>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</si>
  <si>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</si>
  <si>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</si>
  <si>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</si>
  <si>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</si>
  <si>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</si>
  <si>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</si>
  <si>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</si>
  <si>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</si>
  <si>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</si>
  <si>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</si>
  <si>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</si>
  <si>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นพคุณ</t>
  </si>
  <si>
    <t>เด็กหญิงอันธิกา</t>
  </si>
  <si>
    <t>ทับทอง</t>
  </si>
  <si>
    <t>ขนอม</t>
  </si>
  <si>
    <t>เด็กหญิงอัจฉรา</t>
  </si>
  <si>
    <t>เด็กชายณภัทร์</t>
  </si>
  <si>
    <t>สุเมธพิพัธน์</t>
  </si>
  <si>
    <t>เด็กชายศิลา</t>
  </si>
  <si>
    <t>สุภาพุฒ</t>
  </si>
  <si>
    <t>จินจู</t>
  </si>
  <si>
    <t>เด็กชายวีรภาพ</t>
  </si>
  <si>
    <t>กิ่งเงิน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</si>
  <si>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</si>
  <si>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</si>
  <si>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</si>
  <si>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</si>
  <si>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</si>
  <si>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</si>
  <si>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</si>
  <si>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</si>
  <si>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แสนสุข</t>
  </si>
  <si>
    <t>เด็กชายจิระพงศ์</t>
  </si>
  <si>
    <t>เด็กชายชัยพัทร์</t>
  </si>
  <si>
    <t>เด็กชายโชคอนันต์</t>
  </si>
  <si>
    <t>เด็กชายณัฐกร</t>
  </si>
  <si>
    <t>สิริสถิตย์</t>
  </si>
  <si>
    <t>เด็กชายเตชทัต</t>
  </si>
  <si>
    <t>เจือจาน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</si>
  <si>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</si>
  <si>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</si>
  <si>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</si>
  <si>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</si>
  <si>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</si>
  <si>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</si>
  <si>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เด็กชายปฏิภาณ</t>
  </si>
  <si>
    <t>ปรุงนิยม</t>
  </si>
  <si>
    <t>เด็กชายพรพิพัฒน์</t>
  </si>
  <si>
    <t>เด็กชายพรศักดิ์</t>
  </si>
  <si>
    <t>สถิตย์</t>
  </si>
  <si>
    <t>เด็กชายพิพัฒพงษ์</t>
  </si>
  <si>
    <t>นรินทร์วงษ์</t>
  </si>
  <si>
    <t>เด็กชายพิสุทธิพงษ์</t>
  </si>
  <si>
    <t>วงษ์คำหาญ</t>
  </si>
  <si>
    <t>เด็กชายยุทธภูมิ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</si>
  <si>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</si>
  <si>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</si>
  <si>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</si>
  <si>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</si>
  <si>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</si>
  <si>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</si>
  <si>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</si>
  <si>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</si>
  <si>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</si>
  <si>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เด็กหญิงกนกวรรณ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</si>
  <si>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</si>
  <si>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</si>
  <si>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</si>
  <si>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</si>
  <si>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</si>
  <si>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</si>
  <si>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</si>
  <si>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</si>
  <si>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</si>
  <si>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</si>
  <si>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พลเยี่ยม</t>
  </si>
  <si>
    <t xml:space="preserve">เด็กหญิงสุดารัตย์ </t>
  </si>
  <si>
    <t>แย้มปะกาแดง</t>
  </si>
  <si>
    <t>กองขุนชาติ</t>
  </si>
  <si>
    <t>เด็กชายจักรพันธ์</t>
  </si>
  <si>
    <t>ภูงามนิล</t>
  </si>
  <si>
    <t>เด็กชายไชยพร</t>
  </si>
  <si>
    <t>เจนสัญญายุทธ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</si>
  <si>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</si>
  <si>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</si>
  <si>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</si>
  <si>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</si>
  <si>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</si>
  <si>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แผ่นผา</t>
  </si>
  <si>
    <t>พดจังหรีด</t>
  </si>
  <si>
    <t>กัญฑสิทธิ์</t>
  </si>
  <si>
    <t>เด็กชายนัทธพงศ์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</si>
  <si>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</si>
  <si>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</si>
  <si>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</si>
  <si>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</si>
  <si>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</si>
  <si>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</si>
  <si>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</si>
  <si>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เด็กชายวรรณกร</t>
  </si>
  <si>
    <t>ปัญญะปูน</t>
  </si>
  <si>
    <t>เด็กชายอนุวัชช์</t>
  </si>
  <si>
    <t>บุญยรักษ์</t>
  </si>
  <si>
    <t>อู่ทอง</t>
  </si>
  <si>
    <t>เด็กชายอภิสิทธิ์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</si>
  <si>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</si>
  <si>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</si>
  <si>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</si>
  <si>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</si>
  <si>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</si>
  <si>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เกตุวงษ์</t>
  </si>
  <si>
    <t>บุตรเจริญ</t>
  </si>
  <si>
    <t>เด็กหญิงชุติกาญณ์</t>
  </si>
  <si>
    <t>บุญรอด</t>
  </si>
  <si>
    <t>สุขสมัคร์</t>
  </si>
  <si>
    <t>เด็กหญิงภัทรมน</t>
  </si>
  <si>
    <t>ไพพอน</t>
  </si>
  <si>
    <t>เด็กหญิงภารวี</t>
  </si>
  <si>
    <t>ศรีมา</t>
  </si>
  <si>
    <t>เด็กหญิงรพีภรณ์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</si>
  <si>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</si>
  <si>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</si>
  <si>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</si>
  <si>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</si>
  <si>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</si>
  <si>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</si>
  <si>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</si>
  <si>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</si>
  <si>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</si>
  <si>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</si>
  <si>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</si>
  <si>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</si>
  <si>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</si>
  <si>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</si>
  <si>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</si>
  <si>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</si>
  <si>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</si>
  <si>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</si>
  <si>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</si>
  <si>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</si>
  <si>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</si>
  <si>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</si>
  <si>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</si>
  <si>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</si>
  <si>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</si>
  <si>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</si>
  <si>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</si>
  <si>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</si>
  <si>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</si>
  <si>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</si>
  <si>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</si>
  <si>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</si>
  <si>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</si>
  <si>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</si>
  <si>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</si>
  <si>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</si>
  <si>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</si>
  <si>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</si>
  <si>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</si>
  <si>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</si>
  <si>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</si>
  <si>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</si>
  <si>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</si>
  <si>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</si>
  <si>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</si>
  <si>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</si>
  <si>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</si>
  <si>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</si>
  <si>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ฝ่าวิบาก</t>
  </si>
  <si>
    <t>เด็กหญิงธัญสรณ์</t>
  </si>
  <si>
    <t>ศรีสุข</t>
  </si>
  <si>
    <t xml:space="preserve">เด็กหญิงนิชา </t>
  </si>
  <si>
    <t>หัสดี</t>
  </si>
  <si>
    <t>พลังสุข</t>
  </si>
  <si>
    <t>เด็กหญิงพิชญา</t>
  </si>
  <si>
    <t>กิมศรี</t>
  </si>
  <si>
    <t>พูลประสาท</t>
  </si>
  <si>
    <t>เด็กหญิงวิรัญญา</t>
  </si>
  <si>
    <t>ใจชื้น</t>
  </si>
  <si>
    <t>เด็กหญิงสุชาวดี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</si>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</sst>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0" xfId="0" applyNumberFormat="1" applyFont="1" applyFill="1"/>
    <xf numFmtId="0" fontId="4" fillId="2" borderId="0" xfId="0" applyNumberFormat="1" applyFont="1" applyFill="1" applyAlignment="1">
      <alignment vertical="center"/>
    </xf>
    <xf numFmtId="0" fontId="6" fillId="2" borderId="0" xfId="0" applyNumberFormat="1" applyFont="1" applyFill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textRotation="90"/>
    </xf>
    <xf numFmtId="0" fontId="4" fillId="2" borderId="9" xfId="0" applyNumberFormat="1" applyFont="1" applyFill="1" applyBorder="1" applyAlignment="1">
      <alignment horizontal="center" textRotation="90"/>
    </xf>
    <xf numFmtId="0" fontId="4" fillId="2" borderId="2" xfId="0" applyNumberFormat="1" applyFont="1" applyFill="1" applyBorder="1" applyAlignment="1">
      <alignment horizontal="center" textRotation="90"/>
    </xf>
    <xf numFmtId="0" fontId="4" fillId="2" borderId="7" xfId="0" applyNumberFormat="1" applyFont="1" applyFill="1" applyBorder="1" applyAlignment="1">
      <alignment horizontal="center" textRotation="90"/>
    </xf>
    <xf numFmtId="0" fontId="4" fillId="3" borderId="1" xfId="0" applyNumberFormat="1" applyFont="1" applyFill="1" applyBorder="1" applyAlignment="1">
      <alignment horizontal="center" textRotation="90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textRotation="90"/>
    </xf>
    <xf numFmtId="0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/>
    <xf numFmtId="0" fontId="4" fillId="3" borderId="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/>
    </xf>
    <xf numFmtId="0" fontId="7" fillId="3" borderId="14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BA08889-39AA-4F1C-A4D8-AA9A46C05BE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5A9A9C0-D368-4673-8A61-7F09647F333B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0ED4417-1485-4EA8-8FE6-FE281836629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E1420A4-C57B-48B1-889C-C6A8781608A4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3E9C7A5-B5B3-4BE9-85BA-1E2234E968D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9DEEB2F-A937-4371-884C-CA9D9934908F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36DD4EE-3868-43D0-A340-F8BEE854CA0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7DA7D7B-9A26-40BB-84DB-187473BA73C3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996555C-C11F-4666-B49B-A5477145450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6519B7B-D679-431F-B92F-D31C33288D2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2E788AB-043A-4AB7-984F-57EF5FA26C41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84B5FB4-FB05-4003-90C5-20B20E7D6F53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A09017A2-701D-4F7C-AECD-C1A5BFD54932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2593D83-182C-4179-AFD4-96674556938E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3B0A1B9-D64E-494B-9325-7CBAEAB9F87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3E68673-8E08-438E-8E84-9B896E391259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180975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4DC815D-3EA1-44E8-8979-504DA51A7337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0B58C5C-3026-4867-99BA-6AC55E52CEF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6">
        <v>1</v>
      </c>
      <c r="B12" s="41" t="s">
        <v>118</v>
      </c>
      <c r="C12" s="42" t="s">
        <v>119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6">
        <v>2</v>
      </c>
      <c r="B13" s="41" t="s">
        <v>120</v>
      </c>
      <c r="C13" s="42" t="s">
        <v>121</v>
      </c>
      <c r="D13" s="7"/>
      <c r="E13" s="7"/>
      <c r="F13" s="7"/>
      <c r="G13" s="26">
        <f t="shared" ref="G13:G52" si="0">D13+E13+F13</f>
        <v>0</v>
      </c>
      <c r="H13" s="26" t="str">
        <f t="shared" ref="H13:H52" si="1">IF(G13&lt;=9,"/","")</f>
        <v>/</v>
      </c>
      <c r="I13" s="26" t="str">
        <f t="shared" ref="I13:I52" si="2">IF(AND(G13&gt;9,G13&lt;=16),"/","")</f>
        <v/>
      </c>
      <c r="J13" s="26" t="str">
        <f t="shared" ref="J13:J52" si="3">IF(AND(G13&gt;16,G13&lt;=23),"/","")</f>
        <v/>
      </c>
      <c r="K13" s="26" t="str">
        <f t="shared" ref="K13:K52" si="4">IF(AND(G13&gt;23,G13&lt;=30),"/","")</f>
        <v/>
      </c>
      <c r="L13" s="26" t="str">
        <f t="shared" ref="L13:L52" si="5">IF(G13&gt;=17,"ผ่าน","ไม่ผ่าน")</f>
        <v>ไม่ผ่าน</v>
      </c>
    </row>
    <row r="14" spans="1:12" s="2" customFormat="1" ht="18" customHeight="1" x14ac:dyDescent="0.45">
      <c r="A14" s="6">
        <v>3</v>
      </c>
      <c r="B14" s="41" t="s">
        <v>122</v>
      </c>
      <c r="C14" s="42" t="s">
        <v>123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6">
        <v>4</v>
      </c>
      <c r="B15" s="41" t="s">
        <v>124</v>
      </c>
      <c r="C15" s="42" t="s">
        <v>29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6">
        <v>5</v>
      </c>
      <c r="B16" s="41" t="s">
        <v>125</v>
      </c>
      <c r="C16" s="42" t="s">
        <v>126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6">
        <v>6</v>
      </c>
      <c r="B17" s="41" t="s">
        <v>127</v>
      </c>
      <c r="C17" s="42" t="s">
        <v>128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6">
        <v>7</v>
      </c>
      <c r="B18" s="41" t="s">
        <v>129</v>
      </c>
      <c r="C18" s="42" t="s">
        <v>130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6">
        <v>8</v>
      </c>
      <c r="B19" s="41" t="s">
        <v>131</v>
      </c>
      <c r="C19" s="42" t="s">
        <v>132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6">
        <v>9</v>
      </c>
      <c r="B20" s="43" t="s">
        <v>30</v>
      </c>
      <c r="C20" s="44" t="s">
        <v>133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6">
        <v>10</v>
      </c>
      <c r="B21" s="41" t="s">
        <v>134</v>
      </c>
      <c r="C21" s="45" t="s">
        <v>135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6">
        <v>11</v>
      </c>
      <c r="B22" s="41" t="s">
        <v>136</v>
      </c>
      <c r="C22" s="42" t="s">
        <v>137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6">
        <v>12</v>
      </c>
      <c r="B23" s="41" t="s">
        <v>138</v>
      </c>
      <c r="C23" s="42" t="s">
        <v>139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6">
        <v>13</v>
      </c>
      <c r="B24" s="41" t="s">
        <v>140</v>
      </c>
      <c r="C24" s="42" t="s">
        <v>141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6">
        <v>14</v>
      </c>
      <c r="B25" s="46" t="s">
        <v>142</v>
      </c>
      <c r="C25" s="47" t="s">
        <v>143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6">
        <v>15</v>
      </c>
      <c r="B26" s="46" t="s">
        <v>144</v>
      </c>
      <c r="C26" s="47" t="s">
        <v>145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6">
        <v>16</v>
      </c>
      <c r="B27" s="41" t="s">
        <v>146</v>
      </c>
      <c r="C27" s="45" t="s">
        <v>31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6">
        <v>17</v>
      </c>
      <c r="B28" s="41" t="s">
        <v>12</v>
      </c>
      <c r="C28" s="45" t="s">
        <v>147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6">
        <v>18</v>
      </c>
      <c r="B29" s="41" t="s">
        <v>148</v>
      </c>
      <c r="C29" s="42" t="s">
        <v>149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6">
        <v>19</v>
      </c>
      <c r="B30" s="46" t="s">
        <v>150</v>
      </c>
      <c r="C30" s="47" t="s">
        <v>151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6">
        <v>20</v>
      </c>
      <c r="B31" s="41" t="s">
        <v>152</v>
      </c>
      <c r="C31" s="45" t="s">
        <v>153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6">
        <v>21</v>
      </c>
      <c r="B32" s="43" t="s">
        <v>154</v>
      </c>
      <c r="C32" s="48" t="s">
        <v>32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6">
        <v>22</v>
      </c>
      <c r="B33" s="41" t="s">
        <v>33</v>
      </c>
      <c r="C33" s="45" t="s">
        <v>155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6">
        <v>23</v>
      </c>
      <c r="B34" s="41" t="s">
        <v>156</v>
      </c>
      <c r="C34" s="45" t="s">
        <v>157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6">
        <v>24</v>
      </c>
      <c r="B35" s="41" t="s">
        <v>158</v>
      </c>
      <c r="C35" s="45" t="s">
        <v>159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6">
        <v>25</v>
      </c>
      <c r="B36" s="41" t="s">
        <v>160</v>
      </c>
      <c r="C36" s="45" t="s">
        <v>161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6">
        <v>26</v>
      </c>
      <c r="B37" s="41" t="s">
        <v>162</v>
      </c>
      <c r="C37" s="45" t="s">
        <v>163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6">
        <v>27</v>
      </c>
      <c r="B38" s="41" t="s">
        <v>164</v>
      </c>
      <c r="C38" s="45" t="s">
        <v>34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6">
        <v>28</v>
      </c>
      <c r="B39" s="46" t="s">
        <v>35</v>
      </c>
      <c r="C39" s="47" t="s">
        <v>165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6">
        <v>29</v>
      </c>
      <c r="B40" s="41" t="s">
        <v>166</v>
      </c>
      <c r="C40" s="45" t="s">
        <v>167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6">
        <v>30</v>
      </c>
      <c r="B41" s="43" t="s">
        <v>168</v>
      </c>
      <c r="C41" s="48" t="s">
        <v>169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6">
        <v>31</v>
      </c>
      <c r="B42" s="49" t="s">
        <v>170</v>
      </c>
      <c r="C42" s="50" t="s">
        <v>171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6">
        <v>32</v>
      </c>
      <c r="B43" s="51" t="s">
        <v>172</v>
      </c>
      <c r="C43" s="52" t="s">
        <v>173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6">
        <v>33</v>
      </c>
      <c r="B44" s="43" t="s">
        <v>164</v>
      </c>
      <c r="C44" s="44" t="s">
        <v>174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6">
        <v>34</v>
      </c>
      <c r="B45" s="43" t="s">
        <v>175</v>
      </c>
      <c r="C45" s="44" t="s">
        <v>176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6">
        <v>35</v>
      </c>
      <c r="B46" s="53" t="s">
        <v>36</v>
      </c>
      <c r="C46" s="54" t="s">
        <v>177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45">
      <c r="A47" s="6">
        <v>36</v>
      </c>
      <c r="B47" s="53" t="s">
        <v>178</v>
      </c>
      <c r="C47" s="54" t="s">
        <v>179</v>
      </c>
      <c r="D47" s="7"/>
      <c r="E47" s="7"/>
      <c r="F47" s="7"/>
      <c r="G47" s="26">
        <f t="shared" si="0"/>
        <v>0</v>
      </c>
      <c r="H47" s="26" t="str">
        <f t="shared" si="1"/>
        <v>/</v>
      </c>
      <c r="I47" s="26" t="str">
        <f t="shared" si="2"/>
        <v/>
      </c>
      <c r="J47" s="26" t="str">
        <f t="shared" si="3"/>
        <v/>
      </c>
      <c r="K47" s="26" t="str">
        <f t="shared" si="4"/>
        <v/>
      </c>
      <c r="L47" s="26" t="str">
        <f t="shared" si="5"/>
        <v>ไม่ผ่าน</v>
      </c>
    </row>
    <row r="48" spans="1:12" s="2" customFormat="1" ht="18.75" customHeight="1" x14ac:dyDescent="0.45">
      <c r="A48" s="6">
        <v>37</v>
      </c>
      <c r="B48" s="53" t="s">
        <v>180</v>
      </c>
      <c r="C48" s="55" t="s">
        <v>181</v>
      </c>
      <c r="D48" s="7"/>
      <c r="E48" s="7"/>
      <c r="F48" s="7"/>
      <c r="G48" s="26">
        <f t="shared" si="0"/>
        <v>0</v>
      </c>
      <c r="H48" s="26" t="str">
        <f t="shared" si="1"/>
        <v>/</v>
      </c>
      <c r="I48" s="26" t="str">
        <f t="shared" si="2"/>
        <v/>
      </c>
      <c r="J48" s="26" t="str">
        <f t="shared" si="3"/>
        <v/>
      </c>
      <c r="K48" s="26" t="str">
        <f t="shared" si="4"/>
        <v/>
      </c>
      <c r="L48" s="26" t="str">
        <f t="shared" si="5"/>
        <v>ไม่ผ่าน</v>
      </c>
    </row>
    <row r="49" spans="1:12" s="2" customFormat="1" ht="18.75" customHeight="1" x14ac:dyDescent="0.45">
      <c r="A49" s="6">
        <v>38</v>
      </c>
      <c r="B49" s="41" t="s">
        <v>182</v>
      </c>
      <c r="C49" s="45" t="s">
        <v>183</v>
      </c>
      <c r="D49" s="7"/>
      <c r="E49" s="7"/>
      <c r="F49" s="7"/>
      <c r="G49" s="26">
        <f t="shared" si="0"/>
        <v>0</v>
      </c>
      <c r="H49" s="26" t="str">
        <f t="shared" si="1"/>
        <v>/</v>
      </c>
      <c r="I49" s="26" t="str">
        <f t="shared" si="2"/>
        <v/>
      </c>
      <c r="J49" s="26" t="str">
        <f t="shared" si="3"/>
        <v/>
      </c>
      <c r="K49" s="26" t="str">
        <f t="shared" si="4"/>
        <v/>
      </c>
      <c r="L49" s="26" t="str">
        <f t="shared" si="5"/>
        <v>ไม่ผ่าน</v>
      </c>
    </row>
    <row r="50" spans="1:12" s="2" customFormat="1" ht="18.75" customHeight="1" x14ac:dyDescent="0.45">
      <c r="A50" s="6">
        <v>39</v>
      </c>
      <c r="B50" s="49" t="s">
        <v>184</v>
      </c>
      <c r="C50" s="50" t="s">
        <v>185</v>
      </c>
      <c r="D50" s="7"/>
      <c r="E50" s="7"/>
      <c r="F50" s="7"/>
      <c r="G50" s="26">
        <f t="shared" si="0"/>
        <v>0</v>
      </c>
      <c r="H50" s="26" t="str">
        <f t="shared" si="1"/>
        <v>/</v>
      </c>
      <c r="I50" s="26" t="str">
        <f t="shared" si="2"/>
        <v/>
      </c>
      <c r="J50" s="26" t="str">
        <f t="shared" si="3"/>
        <v/>
      </c>
      <c r="K50" s="26" t="str">
        <f t="shared" si="4"/>
        <v/>
      </c>
      <c r="L50" s="26" t="str">
        <f t="shared" si="5"/>
        <v>ไม่ผ่าน</v>
      </c>
    </row>
    <row r="51" spans="1:12" s="2" customFormat="1" ht="18.75" customHeight="1" x14ac:dyDescent="0.45">
      <c r="A51" s="6">
        <v>40</v>
      </c>
      <c r="B51" s="41" t="s">
        <v>186</v>
      </c>
      <c r="C51" s="45" t="s">
        <v>187</v>
      </c>
      <c r="D51" s="7"/>
      <c r="E51" s="7"/>
      <c r="F51" s="7"/>
      <c r="G51" s="26">
        <f t="shared" si="0"/>
        <v>0</v>
      </c>
      <c r="H51" s="26" t="str">
        <f t="shared" si="1"/>
        <v>/</v>
      </c>
      <c r="I51" s="26" t="str">
        <f t="shared" si="2"/>
        <v/>
      </c>
      <c r="J51" s="26" t="str">
        <f t="shared" si="3"/>
        <v/>
      </c>
      <c r="K51" s="26" t="str">
        <f t="shared" si="4"/>
        <v/>
      </c>
      <c r="L51" s="26" t="str">
        <f t="shared" si="5"/>
        <v>ไม่ผ่าน</v>
      </c>
    </row>
    <row r="52" spans="1:12" s="2" customFormat="1" ht="18.75" customHeight="1" x14ac:dyDescent="0.45">
      <c r="A52" s="6">
        <v>41</v>
      </c>
      <c r="B52" s="41" t="s">
        <v>188</v>
      </c>
      <c r="C52" s="45" t="s">
        <v>189</v>
      </c>
      <c r="D52" s="7"/>
      <c r="E52" s="7"/>
      <c r="F52" s="7"/>
      <c r="G52" s="26">
        <f t="shared" si="0"/>
        <v>0</v>
      </c>
      <c r="H52" s="26" t="str">
        <f t="shared" si="1"/>
        <v>/</v>
      </c>
      <c r="I52" s="26" t="str">
        <f t="shared" si="2"/>
        <v/>
      </c>
      <c r="J52" s="26" t="str">
        <f t="shared" si="3"/>
        <v/>
      </c>
      <c r="K52" s="26" t="str">
        <f t="shared" si="4"/>
        <v/>
      </c>
      <c r="L52" s="26" t="str">
        <f t="shared" si="5"/>
        <v>ไม่ผ่าน</v>
      </c>
    </row>
    <row r="53" spans="1:12" s="2" customFormat="1" ht="18.75" customHeight="1" x14ac:dyDescent="0.3">
      <c r="A53" s="28" t="s">
        <v>6</v>
      </c>
      <c r="B53" s="29"/>
      <c r="C53" s="29"/>
      <c r="D53" s="29"/>
      <c r="E53" s="29"/>
      <c r="F53" s="29"/>
      <c r="G53" s="29"/>
      <c r="H53" s="29"/>
      <c r="I53" s="29"/>
      <c r="J53" s="30"/>
      <c r="K53" s="26" t="s">
        <v>5</v>
      </c>
      <c r="L53" s="26">
        <f>COUNTIF(L12:L52,"ผ่าน")</f>
        <v>0</v>
      </c>
    </row>
    <row r="54" spans="1:12" s="2" customFormat="1" ht="18.75" customHeight="1" x14ac:dyDescent="0.45">
      <c r="A54" s="31"/>
      <c r="B54" s="32"/>
      <c r="C54" s="32"/>
      <c r="D54" s="32"/>
      <c r="E54" s="32"/>
      <c r="F54" s="32"/>
      <c r="G54" s="32"/>
      <c r="H54" s="32"/>
      <c r="I54" s="32"/>
      <c r="J54" s="33"/>
      <c r="K54" s="27" t="s">
        <v>81</v>
      </c>
      <c r="L54" s="27">
        <f>COUNTIF(L12:L52,"ไม่ผ่าน")</f>
        <v>41</v>
      </c>
    </row>
    <row r="55" spans="1:12" s="2" customFormat="1" ht="18.75" customHeight="1" x14ac:dyDescent="0.45">
      <c r="A55" s="3"/>
      <c r="B55" s="3" t="s">
        <v>109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2" customFormat="1" ht="18.75" customHeight="1" x14ac:dyDescent="0.45">
      <c r="A56" s="3"/>
      <c r="B56" s="9" t="s">
        <v>115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8.75" customHeight="1" x14ac:dyDescent="0.45">
      <c r="A57" s="3"/>
      <c r="B57" s="9" t="s">
        <v>116</v>
      </c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s="2" customFormat="1" ht="18.75" customHeight="1" x14ac:dyDescent="0.45">
      <c r="A58" s="3"/>
      <c r="B58" s="9" t="s">
        <v>117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s="2" customFormat="1" ht="18.75" customHeight="1" x14ac:dyDescent="0.45">
      <c r="A59" s="3"/>
      <c r="B59" s="34" t="s">
        <v>82</v>
      </c>
      <c r="C59" s="35" t="s">
        <v>83</v>
      </c>
      <c r="D59" s="36" t="s">
        <v>84</v>
      </c>
      <c r="E59" s="36"/>
      <c r="F59" s="36" t="s">
        <v>85</v>
      </c>
      <c r="G59" s="36"/>
      <c r="H59" s="3"/>
      <c r="I59" s="3"/>
      <c r="J59" s="3"/>
      <c r="K59" s="3"/>
      <c r="L59" s="3"/>
    </row>
    <row r="60" spans="1:12" s="2" customFormat="1" ht="21" x14ac:dyDescent="0.45">
      <c r="A60" s="3"/>
      <c r="B60" s="37"/>
      <c r="C60" s="38" t="s">
        <v>110</v>
      </c>
      <c r="D60" s="39" t="s">
        <v>86</v>
      </c>
      <c r="E60" s="39"/>
      <c r="F60" s="39">
        <f>COUNTIF(H12:H52,"/")</f>
        <v>41</v>
      </c>
      <c r="G60" s="39"/>
      <c r="H60" s="3"/>
      <c r="I60" s="3"/>
      <c r="J60" s="3"/>
      <c r="K60" s="3"/>
      <c r="L60" s="3"/>
    </row>
    <row r="61" spans="1:12" s="2" customFormat="1" ht="21" x14ac:dyDescent="0.45">
      <c r="A61" s="3"/>
      <c r="B61" s="37"/>
      <c r="C61" s="38" t="s">
        <v>111</v>
      </c>
      <c r="D61" s="39" t="s">
        <v>87</v>
      </c>
      <c r="E61" s="39"/>
      <c r="F61" s="39">
        <f>COUNTIF(I12:I52,"/")</f>
        <v>0</v>
      </c>
      <c r="G61" s="39"/>
      <c r="H61" s="3"/>
      <c r="I61" s="3"/>
      <c r="J61" s="3"/>
      <c r="K61" s="3"/>
      <c r="L61" s="3"/>
    </row>
    <row r="62" spans="1:12" s="2" customFormat="1" ht="21" x14ac:dyDescent="0.45">
      <c r="A62" s="3"/>
      <c r="B62" s="37"/>
      <c r="C62" s="38" t="s">
        <v>112</v>
      </c>
      <c r="D62" s="39" t="s">
        <v>88</v>
      </c>
      <c r="E62" s="39"/>
      <c r="F62" s="39">
        <f>COUNTIF(J12:J52,"/")</f>
        <v>0</v>
      </c>
      <c r="G62" s="39"/>
      <c r="H62" s="3"/>
      <c r="I62" s="3"/>
      <c r="J62" s="3"/>
      <c r="K62" s="3"/>
      <c r="L62" s="3"/>
    </row>
    <row r="63" spans="1:12" s="2" customFormat="1" ht="19.5" customHeight="1" x14ac:dyDescent="0.45">
      <c r="A63" s="3"/>
      <c r="B63" s="40"/>
      <c r="C63" s="38" t="s">
        <v>113</v>
      </c>
      <c r="D63" s="39" t="s">
        <v>89</v>
      </c>
      <c r="E63" s="39"/>
      <c r="F63" s="39">
        <f>COUNTIF(K12:K52,"/")</f>
        <v>0</v>
      </c>
      <c r="G63" s="39"/>
      <c r="H63" s="3"/>
      <c r="I63" s="3"/>
      <c r="J63" s="3"/>
      <c r="K63" s="3"/>
      <c r="L63" s="3"/>
    </row>
    <row r="64" spans="1:12" s="2" customFormat="1" ht="18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s="2" customFormat="1" ht="18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s="2" customFormat="1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</sheetData>
  <mergeCells count="28">
    <mergeCell ref="B58:L58"/>
    <mergeCell ref="B56:L56"/>
    <mergeCell ref="B57:L57"/>
    <mergeCell ref="A53:J54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9:B63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</mergeCells>
  <pageMargins left="0.51181102362204722" right="0.31496062992125984" top="0.35433070866141736" bottom="0.19685039370078741" header="0.11811023622047245" footer="0"/>
  <pageSetup paperSize="9" scale="6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E7F-07AA-41F2-9586-CB22CB6C9064}">
  <sheetPr>
    <pageSetUpPr fitToPage="1"/>
  </sheetPr>
  <dimension ref="A1:L71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51" t="s">
        <v>190</v>
      </c>
      <c r="C12" s="52" t="s">
        <v>191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56" t="s">
        <v>192</v>
      </c>
      <c r="C13" s="56" t="s">
        <v>193</v>
      </c>
      <c r="D13" s="7"/>
      <c r="E13" s="7"/>
      <c r="F13" s="7"/>
      <c r="G13" s="26">
        <f t="shared" ref="G13:G60" si="0">D13+E13+F13</f>
        <v>0</v>
      </c>
      <c r="H13" s="26" t="str">
        <f t="shared" ref="H13:H60" si="1">IF(G13&lt;=9,"/","")</f>
        <v>/</v>
      </c>
      <c r="I13" s="26" t="str">
        <f t="shared" ref="I13:I60" si="2">IF(AND(G13&gt;9,G13&lt;=16),"/","")</f>
        <v/>
      </c>
      <c r="J13" s="26" t="str">
        <f t="shared" ref="J13:J60" si="3">IF(AND(G13&gt;16,G13&lt;=23),"/","")</f>
        <v/>
      </c>
      <c r="K13" s="26" t="str">
        <f t="shared" ref="K13:K60" si="4">IF(AND(G13&gt;23,G13&lt;=30),"/","")</f>
        <v/>
      </c>
      <c r="L13" s="26" t="str">
        <f t="shared" ref="L13:L60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43" t="s">
        <v>194</v>
      </c>
      <c r="C14" s="48" t="s">
        <v>195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43" t="s">
        <v>196</v>
      </c>
      <c r="C15" s="44" t="s">
        <v>197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53" t="s">
        <v>198</v>
      </c>
      <c r="C16" s="54" t="s">
        <v>199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53" t="s">
        <v>200</v>
      </c>
      <c r="C17" s="54" t="s">
        <v>201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53" t="s">
        <v>37</v>
      </c>
      <c r="C18" s="54" t="s">
        <v>202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57" t="s">
        <v>203</v>
      </c>
      <c r="C19" s="58" t="s">
        <v>204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41" t="s">
        <v>205</v>
      </c>
      <c r="C20" s="42" t="s">
        <v>206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57" t="s">
        <v>207</v>
      </c>
      <c r="C21" s="58" t="s">
        <v>208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49" t="s">
        <v>209</v>
      </c>
      <c r="C22" s="59" t="s">
        <v>210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51" t="s">
        <v>211</v>
      </c>
      <c r="C23" s="52" t="s">
        <v>212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60" t="s">
        <v>38</v>
      </c>
      <c r="C24" s="61" t="s">
        <v>213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57" t="s">
        <v>214</v>
      </c>
      <c r="C25" s="58" t="s">
        <v>215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43" t="s">
        <v>216</v>
      </c>
      <c r="C26" s="48" t="s">
        <v>217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43" t="s">
        <v>218</v>
      </c>
      <c r="C27" s="48" t="s">
        <v>219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43" t="s">
        <v>220</v>
      </c>
      <c r="C28" s="48" t="s">
        <v>221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43" t="s">
        <v>222</v>
      </c>
      <c r="C29" s="48" t="s">
        <v>223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43" t="s">
        <v>224</v>
      </c>
      <c r="C30" s="44" t="s">
        <v>225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43" t="s">
        <v>226</v>
      </c>
      <c r="C31" s="48" t="s">
        <v>227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43" t="s">
        <v>228</v>
      </c>
      <c r="C32" s="48" t="s">
        <v>24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43" t="s">
        <v>229</v>
      </c>
      <c r="C33" s="48" t="s">
        <v>39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43" t="s">
        <v>230</v>
      </c>
      <c r="C34" s="48" t="s">
        <v>231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43" t="s">
        <v>232</v>
      </c>
      <c r="C35" s="48" t="s">
        <v>233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43" t="s">
        <v>234</v>
      </c>
      <c r="C36" s="48" t="s">
        <v>235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60" t="s">
        <v>40</v>
      </c>
      <c r="C37" s="62" t="s">
        <v>236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53" t="s">
        <v>237</v>
      </c>
      <c r="C38" s="55" t="s">
        <v>238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60" t="s">
        <v>239</v>
      </c>
      <c r="C39" s="62" t="s">
        <v>240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53" t="s">
        <v>41</v>
      </c>
      <c r="C40" s="55" t="s">
        <v>241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53" t="s">
        <v>242</v>
      </c>
      <c r="C41" s="55" t="s">
        <v>243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53" t="s">
        <v>244</v>
      </c>
      <c r="C42" s="55" t="s">
        <v>245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57" t="s">
        <v>246</v>
      </c>
      <c r="C43" s="63" t="s">
        <v>247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53" t="s">
        <v>248</v>
      </c>
      <c r="C44" s="55" t="s">
        <v>42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8">
        <v>34</v>
      </c>
      <c r="B45" s="53" t="s">
        <v>249</v>
      </c>
      <c r="C45" s="55" t="s">
        <v>250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8">
        <v>35</v>
      </c>
      <c r="B46" s="41" t="s">
        <v>251</v>
      </c>
      <c r="C46" s="45" t="s">
        <v>252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45">
      <c r="A47" s="8">
        <v>36</v>
      </c>
      <c r="B47" s="57" t="s">
        <v>253</v>
      </c>
      <c r="C47" s="63" t="s">
        <v>254</v>
      </c>
      <c r="D47" s="7"/>
      <c r="E47" s="7"/>
      <c r="F47" s="7"/>
      <c r="G47" s="26">
        <f t="shared" si="0"/>
        <v>0</v>
      </c>
      <c r="H47" s="26" t="str">
        <f t="shared" si="1"/>
        <v>/</v>
      </c>
      <c r="I47" s="26" t="str">
        <f t="shared" si="2"/>
        <v/>
      </c>
      <c r="J47" s="26" t="str">
        <f t="shared" si="3"/>
        <v/>
      </c>
      <c r="K47" s="26" t="str">
        <f t="shared" si="4"/>
        <v/>
      </c>
      <c r="L47" s="26" t="str">
        <f t="shared" si="5"/>
        <v>ไม่ผ่าน</v>
      </c>
    </row>
    <row r="48" spans="1:12" s="2" customFormat="1" ht="18.75" customHeight="1" x14ac:dyDescent="0.45">
      <c r="A48" s="8">
        <v>37</v>
      </c>
      <c r="B48" s="41" t="s">
        <v>43</v>
      </c>
      <c r="C48" s="45" t="s">
        <v>255</v>
      </c>
      <c r="D48" s="7"/>
      <c r="E48" s="7"/>
      <c r="F48" s="7"/>
      <c r="G48" s="26">
        <f t="shared" si="0"/>
        <v>0</v>
      </c>
      <c r="H48" s="26" t="str">
        <f t="shared" si="1"/>
        <v>/</v>
      </c>
      <c r="I48" s="26" t="str">
        <f t="shared" si="2"/>
        <v/>
      </c>
      <c r="J48" s="26" t="str">
        <f t="shared" si="3"/>
        <v/>
      </c>
      <c r="K48" s="26" t="str">
        <f t="shared" si="4"/>
        <v/>
      </c>
      <c r="L48" s="26" t="str">
        <f t="shared" si="5"/>
        <v>ไม่ผ่าน</v>
      </c>
    </row>
    <row r="49" spans="1:12" s="2" customFormat="1" ht="18.75" customHeight="1" x14ac:dyDescent="0.45">
      <c r="A49" s="8">
        <v>38</v>
      </c>
      <c r="B49" s="43" t="s">
        <v>44</v>
      </c>
      <c r="C49" s="48" t="s">
        <v>256</v>
      </c>
      <c r="D49" s="7"/>
      <c r="E49" s="7"/>
      <c r="F49" s="7"/>
      <c r="G49" s="26">
        <f t="shared" si="0"/>
        <v>0</v>
      </c>
      <c r="H49" s="26" t="str">
        <f t="shared" si="1"/>
        <v>/</v>
      </c>
      <c r="I49" s="26" t="str">
        <f t="shared" si="2"/>
        <v/>
      </c>
      <c r="J49" s="26" t="str">
        <f t="shared" si="3"/>
        <v/>
      </c>
      <c r="K49" s="26" t="str">
        <f t="shared" si="4"/>
        <v/>
      </c>
      <c r="L49" s="26" t="str">
        <f t="shared" si="5"/>
        <v>ไม่ผ่าน</v>
      </c>
    </row>
    <row r="50" spans="1:12" s="2" customFormat="1" ht="18.75" customHeight="1" x14ac:dyDescent="0.45">
      <c r="A50" s="8">
        <v>39</v>
      </c>
      <c r="B50" s="57" t="s">
        <v>257</v>
      </c>
      <c r="C50" s="63" t="s">
        <v>258</v>
      </c>
      <c r="D50" s="7"/>
      <c r="E50" s="7"/>
      <c r="F50" s="7"/>
      <c r="G50" s="26">
        <f t="shared" si="0"/>
        <v>0</v>
      </c>
      <c r="H50" s="26" t="str">
        <f t="shared" si="1"/>
        <v>/</v>
      </c>
      <c r="I50" s="26" t="str">
        <f t="shared" si="2"/>
        <v/>
      </c>
      <c r="J50" s="26" t="str">
        <f t="shared" si="3"/>
        <v/>
      </c>
      <c r="K50" s="26" t="str">
        <f t="shared" si="4"/>
        <v/>
      </c>
      <c r="L50" s="26" t="str">
        <f t="shared" si="5"/>
        <v>ไม่ผ่าน</v>
      </c>
    </row>
    <row r="51" spans="1:12" s="2" customFormat="1" ht="18.75" customHeight="1" x14ac:dyDescent="0.45">
      <c r="A51" s="8">
        <v>40</v>
      </c>
      <c r="B51" s="41" t="s">
        <v>259</v>
      </c>
      <c r="C51" s="42" t="s">
        <v>260</v>
      </c>
      <c r="D51" s="7"/>
      <c r="E51" s="7"/>
      <c r="F51" s="7"/>
      <c r="G51" s="26">
        <f t="shared" si="0"/>
        <v>0</v>
      </c>
      <c r="H51" s="26" t="str">
        <f t="shared" si="1"/>
        <v>/</v>
      </c>
      <c r="I51" s="26" t="str">
        <f t="shared" si="2"/>
        <v/>
      </c>
      <c r="J51" s="26" t="str">
        <f t="shared" si="3"/>
        <v/>
      </c>
      <c r="K51" s="26" t="str">
        <f t="shared" si="4"/>
        <v/>
      </c>
      <c r="L51" s="26" t="str">
        <f t="shared" si="5"/>
        <v>ไม่ผ่าน</v>
      </c>
    </row>
    <row r="52" spans="1:12" s="2" customFormat="1" ht="18.75" customHeight="1" x14ac:dyDescent="0.45">
      <c r="A52" s="8">
        <v>41</v>
      </c>
      <c r="B52" s="41" t="s">
        <v>15</v>
      </c>
      <c r="C52" s="42" t="s">
        <v>261</v>
      </c>
      <c r="D52" s="7"/>
      <c r="E52" s="7"/>
      <c r="F52" s="7"/>
      <c r="G52" s="26">
        <f t="shared" si="0"/>
        <v>0</v>
      </c>
      <c r="H52" s="26" t="str">
        <f t="shared" si="1"/>
        <v>/</v>
      </c>
      <c r="I52" s="26" t="str">
        <f t="shared" si="2"/>
        <v/>
      </c>
      <c r="J52" s="26" t="str">
        <f t="shared" si="3"/>
        <v/>
      </c>
      <c r="K52" s="26" t="str">
        <f t="shared" si="4"/>
        <v/>
      </c>
      <c r="L52" s="26" t="str">
        <f t="shared" si="5"/>
        <v>ไม่ผ่าน</v>
      </c>
    </row>
    <row r="53" spans="1:12" s="2" customFormat="1" ht="18.75" customHeight="1" x14ac:dyDescent="0.45">
      <c r="A53" s="8">
        <v>42</v>
      </c>
      <c r="B53" s="41" t="s">
        <v>262</v>
      </c>
      <c r="C53" s="42" t="s">
        <v>263</v>
      </c>
      <c r="D53" s="7"/>
      <c r="E53" s="7"/>
      <c r="F53" s="7"/>
      <c r="G53" s="26">
        <f t="shared" si="0"/>
        <v>0</v>
      </c>
      <c r="H53" s="26" t="str">
        <f t="shared" si="1"/>
        <v>/</v>
      </c>
      <c r="I53" s="26" t="str">
        <f t="shared" si="2"/>
        <v/>
      </c>
      <c r="J53" s="26" t="str">
        <f t="shared" si="3"/>
        <v/>
      </c>
      <c r="K53" s="26" t="str">
        <f t="shared" si="4"/>
        <v/>
      </c>
      <c r="L53" s="26" t="str">
        <f t="shared" si="5"/>
        <v>ไม่ผ่าน</v>
      </c>
    </row>
    <row r="54" spans="1:12" s="2" customFormat="1" ht="18.75" customHeight="1" x14ac:dyDescent="0.45">
      <c r="A54" s="8">
        <v>43</v>
      </c>
      <c r="B54" s="41" t="s">
        <v>264</v>
      </c>
      <c r="C54" s="42" t="s">
        <v>45</v>
      </c>
      <c r="D54" s="7"/>
      <c r="E54" s="7"/>
      <c r="F54" s="7"/>
      <c r="G54" s="26">
        <f t="shared" si="0"/>
        <v>0</v>
      </c>
      <c r="H54" s="26" t="str">
        <f t="shared" si="1"/>
        <v>/</v>
      </c>
      <c r="I54" s="26" t="str">
        <f t="shared" si="2"/>
        <v/>
      </c>
      <c r="J54" s="26" t="str">
        <f t="shared" si="3"/>
        <v/>
      </c>
      <c r="K54" s="26" t="str">
        <f t="shared" si="4"/>
        <v/>
      </c>
      <c r="L54" s="26" t="str">
        <f t="shared" si="5"/>
        <v>ไม่ผ่าน</v>
      </c>
    </row>
    <row r="55" spans="1:12" s="2" customFormat="1" ht="18.75" customHeight="1" x14ac:dyDescent="0.45">
      <c r="A55" s="8">
        <v>44</v>
      </c>
      <c r="B55" s="41" t="s">
        <v>265</v>
      </c>
      <c r="C55" s="42" t="s">
        <v>266</v>
      </c>
      <c r="D55" s="7"/>
      <c r="E55" s="7"/>
      <c r="F55" s="7"/>
      <c r="G55" s="26">
        <f t="shared" si="0"/>
        <v>0</v>
      </c>
      <c r="H55" s="26" t="str">
        <f t="shared" si="1"/>
        <v>/</v>
      </c>
      <c r="I55" s="26" t="str">
        <f t="shared" si="2"/>
        <v/>
      </c>
      <c r="J55" s="26" t="str">
        <f t="shared" si="3"/>
        <v/>
      </c>
      <c r="K55" s="26" t="str">
        <f t="shared" si="4"/>
        <v/>
      </c>
      <c r="L55" s="26" t="str">
        <f t="shared" si="5"/>
        <v>ไม่ผ่าน</v>
      </c>
    </row>
    <row r="56" spans="1:12" s="2" customFormat="1" ht="18.75" customHeight="1" x14ac:dyDescent="0.45">
      <c r="A56" s="8">
        <v>45</v>
      </c>
      <c r="B56" s="41" t="s">
        <v>267</v>
      </c>
      <c r="C56" s="42" t="s">
        <v>268</v>
      </c>
      <c r="D56" s="7"/>
      <c r="E56" s="7"/>
      <c r="F56" s="7"/>
      <c r="G56" s="26">
        <f t="shared" si="0"/>
        <v>0</v>
      </c>
      <c r="H56" s="26" t="str">
        <f t="shared" si="1"/>
        <v>/</v>
      </c>
      <c r="I56" s="26" t="str">
        <f t="shared" si="2"/>
        <v/>
      </c>
      <c r="J56" s="26" t="str">
        <f t="shared" si="3"/>
        <v/>
      </c>
      <c r="K56" s="26" t="str">
        <f t="shared" si="4"/>
        <v/>
      </c>
      <c r="L56" s="26" t="str">
        <f t="shared" si="5"/>
        <v>ไม่ผ่าน</v>
      </c>
    </row>
    <row r="57" spans="1:12" s="2" customFormat="1" ht="18.75" customHeight="1" x14ac:dyDescent="0.45">
      <c r="A57" s="8">
        <v>46</v>
      </c>
      <c r="B57" s="49" t="s">
        <v>269</v>
      </c>
      <c r="C57" s="59" t="s">
        <v>270</v>
      </c>
      <c r="D57" s="7"/>
      <c r="E57" s="7"/>
      <c r="F57" s="7"/>
      <c r="G57" s="26">
        <f t="shared" ref="G57:G60" si="6">D57+E57+F57</f>
        <v>0</v>
      </c>
      <c r="H57" s="26" t="str">
        <f t="shared" ref="H57:H60" si="7">IF(G57&lt;=9,"/","")</f>
        <v>/</v>
      </c>
      <c r="I57" s="26" t="str">
        <f t="shared" ref="I57:I60" si="8">IF(AND(G57&gt;9,G57&lt;=16),"/","")</f>
        <v/>
      </c>
      <c r="J57" s="26" t="str">
        <f t="shared" ref="J57:J60" si="9">IF(AND(G57&gt;16,G57&lt;=23),"/","")</f>
        <v/>
      </c>
      <c r="K57" s="26" t="str">
        <f t="shared" ref="K57:K60" si="10">IF(AND(G57&gt;23,G57&lt;=30),"/","")</f>
        <v/>
      </c>
      <c r="L57" s="26" t="str">
        <f t="shared" ref="L57:L60" si="11">IF(G57&gt;=17,"ผ่าน","ไม่ผ่าน")</f>
        <v>ไม่ผ่าน</v>
      </c>
    </row>
    <row r="58" spans="1:12" s="2" customFormat="1" ht="18.75" customHeight="1" x14ac:dyDescent="0.45">
      <c r="A58" s="8">
        <v>47</v>
      </c>
      <c r="B58" s="41" t="s">
        <v>158</v>
      </c>
      <c r="C58" s="42" t="s">
        <v>271</v>
      </c>
      <c r="D58" s="7"/>
      <c r="E58" s="7"/>
      <c r="F58" s="7"/>
      <c r="G58" s="26">
        <f t="shared" si="6"/>
        <v>0</v>
      </c>
      <c r="H58" s="26" t="str">
        <f t="shared" si="7"/>
        <v>/</v>
      </c>
      <c r="I58" s="26" t="str">
        <f t="shared" si="8"/>
        <v/>
      </c>
      <c r="J58" s="26" t="str">
        <f t="shared" si="9"/>
        <v/>
      </c>
      <c r="K58" s="26" t="str">
        <f t="shared" si="10"/>
        <v/>
      </c>
      <c r="L58" s="26" t="str">
        <f t="shared" si="11"/>
        <v>ไม่ผ่าน</v>
      </c>
    </row>
    <row r="59" spans="1:12" s="2" customFormat="1" ht="18.75" customHeight="1" x14ac:dyDescent="0.45">
      <c r="A59" s="8">
        <v>48</v>
      </c>
      <c r="B59" s="43" t="s">
        <v>272</v>
      </c>
      <c r="C59" s="44" t="s">
        <v>273</v>
      </c>
      <c r="D59" s="7"/>
      <c r="E59" s="7"/>
      <c r="F59" s="7"/>
      <c r="G59" s="26">
        <f t="shared" si="6"/>
        <v>0</v>
      </c>
      <c r="H59" s="26" t="str">
        <f t="shared" si="7"/>
        <v>/</v>
      </c>
      <c r="I59" s="26" t="str">
        <f t="shared" si="8"/>
        <v/>
      </c>
      <c r="J59" s="26" t="str">
        <f t="shared" si="9"/>
        <v/>
      </c>
      <c r="K59" s="26" t="str">
        <f t="shared" si="10"/>
        <v/>
      </c>
      <c r="L59" s="26" t="str">
        <f t="shared" si="11"/>
        <v>ไม่ผ่าน</v>
      </c>
    </row>
    <row r="60" spans="1:12" s="2" customFormat="1" ht="21" x14ac:dyDescent="0.45">
      <c r="A60" s="8">
        <v>49</v>
      </c>
      <c r="B60" s="57" t="s">
        <v>274</v>
      </c>
      <c r="C60" s="58" t="s">
        <v>266</v>
      </c>
      <c r="D60" s="7"/>
      <c r="E60" s="7"/>
      <c r="F60" s="7"/>
      <c r="G60" s="26">
        <f t="shared" si="6"/>
        <v>0</v>
      </c>
      <c r="H60" s="26" t="str">
        <f t="shared" si="7"/>
        <v>/</v>
      </c>
      <c r="I60" s="26" t="str">
        <f t="shared" si="8"/>
        <v/>
      </c>
      <c r="J60" s="26" t="str">
        <f t="shared" si="9"/>
        <v/>
      </c>
      <c r="K60" s="26" t="str">
        <f t="shared" si="10"/>
        <v/>
      </c>
      <c r="L60" s="26" t="str">
        <f t="shared" si="11"/>
        <v>ไม่ผ่าน</v>
      </c>
    </row>
    <row r="61" spans="1:12" s="2" customFormat="1" ht="21" x14ac:dyDescent="0.3">
      <c r="A61" s="28" t="s">
        <v>6</v>
      </c>
      <c r="B61" s="29"/>
      <c r="C61" s="29"/>
      <c r="D61" s="29"/>
      <c r="E61" s="29"/>
      <c r="F61" s="29"/>
      <c r="G61" s="29"/>
      <c r="H61" s="29"/>
      <c r="I61" s="29"/>
      <c r="J61" s="30"/>
      <c r="K61" s="26" t="s">
        <v>5</v>
      </c>
      <c r="L61" s="26">
        <f>COUNTIF(L12:L60,"ผ่าน")</f>
        <v>0</v>
      </c>
    </row>
    <row r="62" spans="1:12" s="2" customFormat="1" ht="21" x14ac:dyDescent="0.45">
      <c r="A62" s="31"/>
      <c r="B62" s="32"/>
      <c r="C62" s="32"/>
      <c r="D62" s="32"/>
      <c r="E62" s="32"/>
      <c r="F62" s="32"/>
      <c r="G62" s="32"/>
      <c r="H62" s="32"/>
      <c r="I62" s="32"/>
      <c r="J62" s="33"/>
      <c r="K62" s="27" t="s">
        <v>81</v>
      </c>
      <c r="L62" s="27">
        <f>COUNTIF(L12:L60,"ไม่ผ่าน")</f>
        <v>49</v>
      </c>
    </row>
    <row r="63" spans="1:12" s="2" customFormat="1" ht="19.5" customHeight="1" x14ac:dyDescent="0.45">
      <c r="A63" s="3"/>
      <c r="B63" s="3" t="s">
        <v>109</v>
      </c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2" customFormat="1" ht="18" customHeight="1" x14ac:dyDescent="0.45">
      <c r="A64" s="3"/>
      <c r="B64" s="9" t="s">
        <v>115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s="2" customFormat="1" ht="18" customHeight="1" x14ac:dyDescent="0.45">
      <c r="A65" s="3"/>
      <c r="B65" s="9" t="s">
        <v>116</v>
      </c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s="2" customFormat="1" ht="18" customHeight="1" x14ac:dyDescent="0.45">
      <c r="A66" s="3"/>
      <c r="B66" s="9" t="s">
        <v>117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21" x14ac:dyDescent="0.45">
      <c r="A67" s="3"/>
      <c r="B67" s="34" t="s">
        <v>82</v>
      </c>
      <c r="C67" s="35" t="s">
        <v>83</v>
      </c>
      <c r="D67" s="36" t="s">
        <v>84</v>
      </c>
      <c r="E67" s="36"/>
      <c r="F67" s="36" t="s">
        <v>85</v>
      </c>
      <c r="G67" s="36"/>
      <c r="H67" s="3"/>
      <c r="I67" s="3"/>
      <c r="J67" s="3"/>
      <c r="K67" s="3"/>
      <c r="L67" s="3"/>
    </row>
    <row r="68" spans="1:12" ht="21" x14ac:dyDescent="0.45">
      <c r="A68" s="3"/>
      <c r="B68" s="37"/>
      <c r="C68" s="38" t="s">
        <v>110</v>
      </c>
      <c r="D68" s="39" t="s">
        <v>86</v>
      </c>
      <c r="E68" s="39"/>
      <c r="F68" s="39">
        <f>COUNTIF(H12:H60,"/")</f>
        <v>49</v>
      </c>
      <c r="G68" s="39"/>
      <c r="H68" s="3"/>
      <c r="I68" s="3"/>
      <c r="J68" s="3"/>
      <c r="K68" s="3"/>
      <c r="L68" s="3"/>
    </row>
    <row r="69" spans="1:12" ht="21" x14ac:dyDescent="0.45">
      <c r="A69" s="3"/>
      <c r="B69" s="37"/>
      <c r="C69" s="38" t="s">
        <v>111</v>
      </c>
      <c r="D69" s="39" t="s">
        <v>87</v>
      </c>
      <c r="E69" s="39"/>
      <c r="F69" s="39">
        <f>COUNTIF(I12:I60,"/")</f>
        <v>0</v>
      </c>
      <c r="G69" s="39"/>
      <c r="H69" s="3"/>
      <c r="I69" s="3"/>
      <c r="J69" s="3"/>
      <c r="K69" s="3"/>
      <c r="L69" s="3"/>
    </row>
    <row r="70" spans="1:12" ht="21" x14ac:dyDescent="0.45">
      <c r="A70" s="3"/>
      <c r="B70" s="37"/>
      <c r="C70" s="38" t="s">
        <v>112</v>
      </c>
      <c r="D70" s="39" t="s">
        <v>88</v>
      </c>
      <c r="E70" s="39"/>
      <c r="F70" s="39">
        <f>COUNTIF(J12:J60,"/")</f>
        <v>0</v>
      </c>
      <c r="G70" s="39"/>
      <c r="H70" s="3"/>
      <c r="I70" s="3"/>
      <c r="J70" s="3"/>
      <c r="K70" s="3"/>
      <c r="L70" s="3"/>
    </row>
    <row r="71" spans="1:12" ht="21" x14ac:dyDescent="0.45">
      <c r="A71" s="3"/>
      <c r="B71" s="40"/>
      <c r="C71" s="38" t="s">
        <v>113</v>
      </c>
      <c r="D71" s="39" t="s">
        <v>89</v>
      </c>
      <c r="E71" s="39"/>
      <c r="F71" s="39">
        <f>COUNTIF(K12:K60,"/")</f>
        <v>0</v>
      </c>
      <c r="G71" s="39"/>
      <c r="H71" s="3"/>
      <c r="I71" s="3"/>
      <c r="J71" s="3"/>
      <c r="K71" s="3"/>
      <c r="L71" s="3"/>
    </row>
  </sheetData>
  <mergeCells count="28">
    <mergeCell ref="D71:E71"/>
    <mergeCell ref="F71:G71"/>
    <mergeCell ref="B66:L66"/>
    <mergeCell ref="B67:B71"/>
    <mergeCell ref="D67:E67"/>
    <mergeCell ref="F67:G67"/>
    <mergeCell ref="D68:E68"/>
    <mergeCell ref="F68:G68"/>
    <mergeCell ref="D69:E69"/>
    <mergeCell ref="F69:G69"/>
    <mergeCell ref="D70:E70"/>
    <mergeCell ref="F70:G70"/>
    <mergeCell ref="F10:F11"/>
    <mergeCell ref="H10:H11"/>
    <mergeCell ref="I10:K10"/>
    <mergeCell ref="A61:J62"/>
    <mergeCell ref="B64:L64"/>
    <mergeCell ref="B65:L65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6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2C12B-23EE-4D0B-9EC0-ECFE121A9D07}">
  <sheetPr>
    <pageSetUpPr fitToPage="1"/>
  </sheetPr>
  <dimension ref="A1:L70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41" t="s">
        <v>275</v>
      </c>
      <c r="C12" s="42" t="s">
        <v>276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3" t="s">
        <v>277</v>
      </c>
      <c r="C13" s="44" t="s">
        <v>278</v>
      </c>
      <c r="D13" s="7"/>
      <c r="E13" s="7"/>
      <c r="F13" s="7"/>
      <c r="G13" s="26">
        <f t="shared" ref="G13:G59" si="0">D13+E13+F13</f>
        <v>0</v>
      </c>
      <c r="H13" s="26" t="str">
        <f t="shared" ref="H13:H59" si="1">IF(G13&lt;=9,"/","")</f>
        <v>/</v>
      </c>
      <c r="I13" s="26" t="str">
        <f t="shared" ref="I13:I59" si="2">IF(AND(G13&gt;9,G13&lt;=16),"/","")</f>
        <v/>
      </c>
      <c r="J13" s="26" t="str">
        <f t="shared" ref="J13:J59" si="3">IF(AND(G13&gt;16,G13&lt;=23),"/","")</f>
        <v/>
      </c>
      <c r="K13" s="26" t="str">
        <f t="shared" ref="K13:K59" si="4">IF(AND(G13&gt;23,G13&lt;=30),"/","")</f>
        <v/>
      </c>
      <c r="L13" s="26" t="str">
        <f t="shared" ref="L13:L59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43" t="s">
        <v>10</v>
      </c>
      <c r="C14" s="44" t="s">
        <v>279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57" t="s">
        <v>280</v>
      </c>
      <c r="C15" s="58" t="s">
        <v>281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43" t="s">
        <v>282</v>
      </c>
      <c r="C16" s="44" t="s">
        <v>283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64" t="s">
        <v>284</v>
      </c>
      <c r="C17" s="65" t="s">
        <v>285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53" t="s">
        <v>286</v>
      </c>
      <c r="C18" s="54" t="s">
        <v>287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64" t="s">
        <v>288</v>
      </c>
      <c r="C19" s="65" t="s">
        <v>289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43" t="s">
        <v>290</v>
      </c>
      <c r="C20" s="44" t="s">
        <v>291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41" t="s">
        <v>292</v>
      </c>
      <c r="C21" s="42" t="s">
        <v>293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41" t="s">
        <v>294</v>
      </c>
      <c r="C22" s="42" t="s">
        <v>295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49" t="s">
        <v>46</v>
      </c>
      <c r="C23" s="59" t="s">
        <v>296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51" t="s">
        <v>297</v>
      </c>
      <c r="C24" s="52" t="s">
        <v>298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43" t="s">
        <v>299</v>
      </c>
      <c r="C25" s="44" t="s">
        <v>300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43" t="s">
        <v>301</v>
      </c>
      <c r="C26" s="44" t="s">
        <v>302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53" t="s">
        <v>303</v>
      </c>
      <c r="C27" s="54" t="s">
        <v>304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53" t="s">
        <v>305</v>
      </c>
      <c r="C28" s="54" t="s">
        <v>306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53" t="s">
        <v>307</v>
      </c>
      <c r="C29" s="54" t="s">
        <v>308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57" t="s">
        <v>309</v>
      </c>
      <c r="C30" s="58" t="s">
        <v>310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53" t="s">
        <v>311</v>
      </c>
      <c r="C31" s="54" t="s">
        <v>312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53" t="s">
        <v>313</v>
      </c>
      <c r="C32" s="54" t="s">
        <v>314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53" t="s">
        <v>315</v>
      </c>
      <c r="C33" s="54" t="s">
        <v>316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64" t="s">
        <v>317</v>
      </c>
      <c r="C34" s="65" t="s">
        <v>318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41" t="s">
        <v>319</v>
      </c>
      <c r="C35" s="42" t="s">
        <v>320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41" t="s">
        <v>321</v>
      </c>
      <c r="C36" s="42" t="s">
        <v>322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41" t="s">
        <v>323</v>
      </c>
      <c r="C37" s="42" t="s">
        <v>324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41" t="s">
        <v>47</v>
      </c>
      <c r="C38" s="42" t="s">
        <v>48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49" t="s">
        <v>325</v>
      </c>
      <c r="C39" s="59" t="s">
        <v>270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43" t="s">
        <v>326</v>
      </c>
      <c r="C40" s="44" t="s">
        <v>327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57" t="s">
        <v>328</v>
      </c>
      <c r="C41" s="58" t="s">
        <v>329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41" t="s">
        <v>330</v>
      </c>
      <c r="C42" s="42" t="s">
        <v>331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41" t="s">
        <v>332</v>
      </c>
      <c r="C43" s="42" t="s">
        <v>333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43" t="s">
        <v>334</v>
      </c>
      <c r="C44" s="44" t="s">
        <v>335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8">
        <v>34</v>
      </c>
      <c r="B45" s="41" t="s">
        <v>336</v>
      </c>
      <c r="C45" s="42" t="s">
        <v>337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8">
        <v>35</v>
      </c>
      <c r="B46" s="41" t="s">
        <v>338</v>
      </c>
      <c r="C46" s="42" t="s">
        <v>339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45">
      <c r="A47" s="8">
        <v>36</v>
      </c>
      <c r="B47" s="41" t="s">
        <v>340</v>
      </c>
      <c r="C47" s="42" t="s">
        <v>19</v>
      </c>
      <c r="D47" s="7"/>
      <c r="E47" s="7"/>
      <c r="F47" s="7"/>
      <c r="G47" s="26">
        <f t="shared" si="0"/>
        <v>0</v>
      </c>
      <c r="H47" s="26" t="str">
        <f t="shared" si="1"/>
        <v>/</v>
      </c>
      <c r="I47" s="26" t="str">
        <f t="shared" si="2"/>
        <v/>
      </c>
      <c r="J47" s="26" t="str">
        <f t="shared" si="3"/>
        <v/>
      </c>
      <c r="K47" s="26" t="str">
        <f t="shared" si="4"/>
        <v/>
      </c>
      <c r="L47" s="26" t="str">
        <f t="shared" si="5"/>
        <v>ไม่ผ่าน</v>
      </c>
    </row>
    <row r="48" spans="1:12" s="2" customFormat="1" ht="18.75" customHeight="1" x14ac:dyDescent="0.45">
      <c r="A48" s="8">
        <v>37</v>
      </c>
      <c r="B48" s="41" t="s">
        <v>341</v>
      </c>
      <c r="C48" s="42" t="s">
        <v>342</v>
      </c>
      <c r="D48" s="7"/>
      <c r="E48" s="7"/>
      <c r="F48" s="7"/>
      <c r="G48" s="26">
        <f t="shared" si="0"/>
        <v>0</v>
      </c>
      <c r="H48" s="26" t="str">
        <f t="shared" si="1"/>
        <v>/</v>
      </c>
      <c r="I48" s="26" t="str">
        <f t="shared" si="2"/>
        <v/>
      </c>
      <c r="J48" s="26" t="str">
        <f t="shared" si="3"/>
        <v/>
      </c>
      <c r="K48" s="26" t="str">
        <f t="shared" si="4"/>
        <v/>
      </c>
      <c r="L48" s="26" t="str">
        <f t="shared" si="5"/>
        <v>ไม่ผ่าน</v>
      </c>
    </row>
    <row r="49" spans="1:12" s="2" customFormat="1" ht="18.75" customHeight="1" x14ac:dyDescent="0.45">
      <c r="A49" s="8">
        <v>38</v>
      </c>
      <c r="B49" s="41" t="s">
        <v>323</v>
      </c>
      <c r="C49" s="42" t="s">
        <v>343</v>
      </c>
      <c r="D49" s="7"/>
      <c r="E49" s="7"/>
      <c r="F49" s="7"/>
      <c r="G49" s="26">
        <f t="shared" si="0"/>
        <v>0</v>
      </c>
      <c r="H49" s="26" t="str">
        <f t="shared" si="1"/>
        <v>/</v>
      </c>
      <c r="I49" s="26" t="str">
        <f t="shared" si="2"/>
        <v/>
      </c>
      <c r="J49" s="26" t="str">
        <f t="shared" si="3"/>
        <v/>
      </c>
      <c r="K49" s="26" t="str">
        <f t="shared" si="4"/>
        <v/>
      </c>
      <c r="L49" s="26" t="str">
        <f t="shared" si="5"/>
        <v>ไม่ผ่าน</v>
      </c>
    </row>
    <row r="50" spans="1:12" s="2" customFormat="1" ht="18.75" customHeight="1" x14ac:dyDescent="0.45">
      <c r="A50" s="8">
        <v>39</v>
      </c>
      <c r="B50" s="43" t="s">
        <v>344</v>
      </c>
      <c r="C50" s="44" t="s">
        <v>345</v>
      </c>
      <c r="D50" s="7"/>
      <c r="E50" s="7"/>
      <c r="F50" s="7"/>
      <c r="G50" s="26">
        <f t="shared" si="0"/>
        <v>0</v>
      </c>
      <c r="H50" s="26" t="str">
        <f t="shared" si="1"/>
        <v>/</v>
      </c>
      <c r="I50" s="26" t="str">
        <f t="shared" si="2"/>
        <v/>
      </c>
      <c r="J50" s="26" t="str">
        <f t="shared" si="3"/>
        <v/>
      </c>
      <c r="K50" s="26" t="str">
        <f t="shared" si="4"/>
        <v/>
      </c>
      <c r="L50" s="26" t="str">
        <f t="shared" si="5"/>
        <v>ไม่ผ่าน</v>
      </c>
    </row>
    <row r="51" spans="1:12" s="2" customFormat="1" ht="18.75" customHeight="1" x14ac:dyDescent="0.45">
      <c r="A51" s="8">
        <v>40</v>
      </c>
      <c r="B51" s="43" t="s">
        <v>346</v>
      </c>
      <c r="C51" s="44" t="s">
        <v>347</v>
      </c>
      <c r="D51" s="7"/>
      <c r="E51" s="7"/>
      <c r="F51" s="7"/>
      <c r="G51" s="26">
        <f t="shared" si="0"/>
        <v>0</v>
      </c>
      <c r="H51" s="26" t="str">
        <f t="shared" si="1"/>
        <v>/</v>
      </c>
      <c r="I51" s="26" t="str">
        <f t="shared" si="2"/>
        <v/>
      </c>
      <c r="J51" s="26" t="str">
        <f t="shared" si="3"/>
        <v/>
      </c>
      <c r="K51" s="26" t="str">
        <f t="shared" si="4"/>
        <v/>
      </c>
      <c r="L51" s="26" t="str">
        <f t="shared" si="5"/>
        <v>ไม่ผ่าน</v>
      </c>
    </row>
    <row r="52" spans="1:12" s="2" customFormat="1" ht="18.75" customHeight="1" x14ac:dyDescent="0.45">
      <c r="A52" s="8">
        <v>41</v>
      </c>
      <c r="B52" s="43" t="s">
        <v>348</v>
      </c>
      <c r="C52" s="44" t="s">
        <v>349</v>
      </c>
      <c r="D52" s="7"/>
      <c r="E52" s="7"/>
      <c r="F52" s="7"/>
      <c r="G52" s="26">
        <f t="shared" si="0"/>
        <v>0</v>
      </c>
      <c r="H52" s="26" t="str">
        <f t="shared" si="1"/>
        <v>/</v>
      </c>
      <c r="I52" s="26" t="str">
        <f t="shared" si="2"/>
        <v/>
      </c>
      <c r="J52" s="26" t="str">
        <f t="shared" si="3"/>
        <v/>
      </c>
      <c r="K52" s="26" t="str">
        <f t="shared" si="4"/>
        <v/>
      </c>
      <c r="L52" s="26" t="str">
        <f t="shared" si="5"/>
        <v>ไม่ผ่าน</v>
      </c>
    </row>
    <row r="53" spans="1:12" s="2" customFormat="1" ht="18.75" customHeight="1" x14ac:dyDescent="0.45">
      <c r="A53" s="8">
        <v>42</v>
      </c>
      <c r="B53" s="41" t="s">
        <v>350</v>
      </c>
      <c r="C53" s="42" t="s">
        <v>351</v>
      </c>
      <c r="D53" s="7"/>
      <c r="E53" s="7"/>
      <c r="F53" s="7"/>
      <c r="G53" s="26">
        <f t="shared" si="0"/>
        <v>0</v>
      </c>
      <c r="H53" s="26" t="str">
        <f t="shared" si="1"/>
        <v>/</v>
      </c>
      <c r="I53" s="26" t="str">
        <f t="shared" si="2"/>
        <v/>
      </c>
      <c r="J53" s="26" t="str">
        <f t="shared" si="3"/>
        <v/>
      </c>
      <c r="K53" s="26" t="str">
        <f t="shared" si="4"/>
        <v/>
      </c>
      <c r="L53" s="26" t="str">
        <f t="shared" si="5"/>
        <v>ไม่ผ่าน</v>
      </c>
    </row>
    <row r="54" spans="1:12" s="2" customFormat="1" ht="18.75" customHeight="1" x14ac:dyDescent="0.45">
      <c r="A54" s="8">
        <v>43</v>
      </c>
      <c r="B54" s="41" t="s">
        <v>352</v>
      </c>
      <c r="C54" s="42" t="s">
        <v>353</v>
      </c>
      <c r="D54" s="7"/>
      <c r="E54" s="7"/>
      <c r="F54" s="7"/>
      <c r="G54" s="26">
        <f t="shared" si="0"/>
        <v>0</v>
      </c>
      <c r="H54" s="26" t="str">
        <f t="shared" si="1"/>
        <v>/</v>
      </c>
      <c r="I54" s="26" t="str">
        <f t="shared" si="2"/>
        <v/>
      </c>
      <c r="J54" s="26" t="str">
        <f t="shared" si="3"/>
        <v/>
      </c>
      <c r="K54" s="26" t="str">
        <f t="shared" si="4"/>
        <v/>
      </c>
      <c r="L54" s="26" t="str">
        <f t="shared" si="5"/>
        <v>ไม่ผ่าน</v>
      </c>
    </row>
    <row r="55" spans="1:12" s="2" customFormat="1" ht="18.75" customHeight="1" x14ac:dyDescent="0.45">
      <c r="A55" s="8">
        <v>44</v>
      </c>
      <c r="B55" s="43" t="s">
        <v>354</v>
      </c>
      <c r="C55" s="44" t="s">
        <v>355</v>
      </c>
      <c r="D55" s="7"/>
      <c r="E55" s="7"/>
      <c r="F55" s="7"/>
      <c r="G55" s="26">
        <f t="shared" si="0"/>
        <v>0</v>
      </c>
      <c r="H55" s="26" t="str">
        <f t="shared" si="1"/>
        <v>/</v>
      </c>
      <c r="I55" s="26" t="str">
        <f t="shared" si="2"/>
        <v/>
      </c>
      <c r="J55" s="26" t="str">
        <f t="shared" si="3"/>
        <v/>
      </c>
      <c r="K55" s="26" t="str">
        <f t="shared" si="4"/>
        <v/>
      </c>
      <c r="L55" s="26" t="str">
        <f t="shared" si="5"/>
        <v>ไม่ผ่าน</v>
      </c>
    </row>
    <row r="56" spans="1:12" s="2" customFormat="1" ht="18.75" customHeight="1" x14ac:dyDescent="0.45">
      <c r="A56" s="8">
        <v>45</v>
      </c>
      <c r="B56" s="49" t="s">
        <v>356</v>
      </c>
      <c r="C56" s="59" t="s">
        <v>357</v>
      </c>
      <c r="D56" s="7"/>
      <c r="E56" s="7"/>
      <c r="F56" s="7"/>
      <c r="G56" s="26">
        <f t="shared" si="0"/>
        <v>0</v>
      </c>
      <c r="H56" s="26" t="str">
        <f t="shared" si="1"/>
        <v>/</v>
      </c>
      <c r="I56" s="26" t="str">
        <f t="shared" si="2"/>
        <v/>
      </c>
      <c r="J56" s="26" t="str">
        <f t="shared" si="3"/>
        <v/>
      </c>
      <c r="K56" s="26" t="str">
        <f t="shared" si="4"/>
        <v/>
      </c>
      <c r="L56" s="26" t="str">
        <f t="shared" si="5"/>
        <v>ไม่ผ่าน</v>
      </c>
    </row>
    <row r="57" spans="1:12" s="2" customFormat="1" ht="18.75" customHeight="1" x14ac:dyDescent="0.45">
      <c r="A57" s="8">
        <v>46</v>
      </c>
      <c r="B57" s="43" t="s">
        <v>358</v>
      </c>
      <c r="C57" s="44" t="s">
        <v>359</v>
      </c>
      <c r="D57" s="7"/>
      <c r="E57" s="7"/>
      <c r="F57" s="7"/>
      <c r="G57" s="26">
        <f t="shared" si="0"/>
        <v>0</v>
      </c>
      <c r="H57" s="26" t="str">
        <f t="shared" si="1"/>
        <v>/</v>
      </c>
      <c r="I57" s="26" t="str">
        <f t="shared" si="2"/>
        <v/>
      </c>
      <c r="J57" s="26" t="str">
        <f t="shared" si="3"/>
        <v/>
      </c>
      <c r="K57" s="26" t="str">
        <f t="shared" si="4"/>
        <v/>
      </c>
      <c r="L57" s="26" t="str">
        <f t="shared" si="5"/>
        <v>ไม่ผ่าน</v>
      </c>
    </row>
    <row r="58" spans="1:12" s="2" customFormat="1" ht="18.75" customHeight="1" x14ac:dyDescent="0.45">
      <c r="A58" s="8">
        <v>47</v>
      </c>
      <c r="B58" s="43" t="s">
        <v>360</v>
      </c>
      <c r="C58" s="44" t="s">
        <v>361</v>
      </c>
      <c r="D58" s="7"/>
      <c r="E58" s="7"/>
      <c r="F58" s="7"/>
      <c r="G58" s="26">
        <f t="shared" si="0"/>
        <v>0</v>
      </c>
      <c r="H58" s="26" t="str">
        <f t="shared" si="1"/>
        <v>/</v>
      </c>
      <c r="I58" s="26" t="str">
        <f t="shared" si="2"/>
        <v/>
      </c>
      <c r="J58" s="26" t="str">
        <f t="shared" si="3"/>
        <v/>
      </c>
      <c r="K58" s="26" t="str">
        <f t="shared" si="4"/>
        <v/>
      </c>
      <c r="L58" s="26" t="str">
        <f t="shared" si="5"/>
        <v>ไม่ผ่าน</v>
      </c>
    </row>
    <row r="59" spans="1:12" s="2" customFormat="1" ht="18.75" customHeight="1" x14ac:dyDescent="0.45">
      <c r="A59" s="8">
        <v>48</v>
      </c>
      <c r="B59" s="43" t="s">
        <v>362</v>
      </c>
      <c r="C59" s="44" t="s">
        <v>363</v>
      </c>
      <c r="D59" s="7"/>
      <c r="E59" s="7"/>
      <c r="F59" s="7"/>
      <c r="G59" s="26">
        <f t="shared" si="0"/>
        <v>0</v>
      </c>
      <c r="H59" s="26" t="str">
        <f t="shared" si="1"/>
        <v>/</v>
      </c>
      <c r="I59" s="26" t="str">
        <f t="shared" si="2"/>
        <v/>
      </c>
      <c r="J59" s="26" t="str">
        <f t="shared" si="3"/>
        <v/>
      </c>
      <c r="K59" s="26" t="str">
        <f t="shared" si="4"/>
        <v/>
      </c>
      <c r="L59" s="26" t="str">
        <f t="shared" si="5"/>
        <v>ไม่ผ่าน</v>
      </c>
    </row>
    <row r="60" spans="1:12" s="2" customFormat="1" ht="21" x14ac:dyDescent="0.3">
      <c r="A60" s="28" t="s">
        <v>6</v>
      </c>
      <c r="B60" s="29"/>
      <c r="C60" s="29"/>
      <c r="D60" s="29"/>
      <c r="E60" s="29"/>
      <c r="F60" s="29"/>
      <c r="G60" s="29"/>
      <c r="H60" s="29"/>
      <c r="I60" s="29"/>
      <c r="J60" s="30"/>
      <c r="K60" s="26" t="s">
        <v>5</v>
      </c>
      <c r="L60" s="26">
        <f>COUNTIF(L12:L59,"ผ่าน")</f>
        <v>0</v>
      </c>
    </row>
    <row r="61" spans="1:12" s="2" customFormat="1" ht="21" x14ac:dyDescent="0.45">
      <c r="A61" s="31"/>
      <c r="B61" s="32"/>
      <c r="C61" s="32"/>
      <c r="D61" s="32"/>
      <c r="E61" s="32"/>
      <c r="F61" s="32"/>
      <c r="G61" s="32"/>
      <c r="H61" s="32"/>
      <c r="I61" s="32"/>
      <c r="J61" s="33"/>
      <c r="K61" s="27" t="s">
        <v>81</v>
      </c>
      <c r="L61" s="27">
        <f>COUNTIF(L12:L59,"ไม่ผ่าน")</f>
        <v>48</v>
      </c>
    </row>
    <row r="62" spans="1:12" s="2" customFormat="1" ht="21" x14ac:dyDescent="0.45">
      <c r="A62" s="3"/>
      <c r="B62" s="3" t="s">
        <v>109</v>
      </c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2" customFormat="1" ht="19.5" customHeight="1" x14ac:dyDescent="0.45">
      <c r="A63" s="3"/>
      <c r="B63" s="9" t="s">
        <v>115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s="2" customFormat="1" ht="18" customHeight="1" x14ac:dyDescent="0.45">
      <c r="A64" s="3"/>
      <c r="B64" s="9" t="s">
        <v>116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s="2" customFormat="1" ht="18" customHeight="1" x14ac:dyDescent="0.45">
      <c r="A65" s="3"/>
      <c r="B65" s="9" t="s">
        <v>117</v>
      </c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s="2" customFormat="1" ht="18" customHeight="1" x14ac:dyDescent="0.45">
      <c r="A66" s="3"/>
      <c r="B66" s="34" t="s">
        <v>82</v>
      </c>
      <c r="C66" s="35" t="s">
        <v>83</v>
      </c>
      <c r="D66" s="36" t="s">
        <v>84</v>
      </c>
      <c r="E66" s="36"/>
      <c r="F66" s="36" t="s">
        <v>85</v>
      </c>
      <c r="G66" s="36"/>
      <c r="H66" s="3"/>
      <c r="I66" s="3"/>
      <c r="J66" s="3"/>
      <c r="K66" s="3"/>
      <c r="L66" s="3"/>
    </row>
    <row r="67" spans="1:12" ht="21" x14ac:dyDescent="0.45">
      <c r="A67" s="3"/>
      <c r="B67" s="37"/>
      <c r="C67" s="38" t="s">
        <v>110</v>
      </c>
      <c r="D67" s="39" t="s">
        <v>86</v>
      </c>
      <c r="E67" s="39"/>
      <c r="F67" s="39">
        <f>COUNTIF(H12:H59,"/")</f>
        <v>48</v>
      </c>
      <c r="G67" s="39"/>
      <c r="H67" s="3"/>
      <c r="I67" s="3"/>
      <c r="J67" s="3"/>
      <c r="K67" s="3"/>
      <c r="L67" s="3"/>
    </row>
    <row r="68" spans="1:12" ht="21" x14ac:dyDescent="0.45">
      <c r="A68" s="3"/>
      <c r="B68" s="37"/>
      <c r="C68" s="38" t="s">
        <v>111</v>
      </c>
      <c r="D68" s="39" t="s">
        <v>87</v>
      </c>
      <c r="E68" s="39"/>
      <c r="F68" s="39">
        <f>COUNTIF(I12:I59,"/")</f>
        <v>0</v>
      </c>
      <c r="G68" s="39"/>
      <c r="H68" s="3"/>
      <c r="I68" s="3"/>
      <c r="J68" s="3"/>
      <c r="K68" s="3"/>
      <c r="L68" s="3"/>
    </row>
    <row r="69" spans="1:12" ht="21" x14ac:dyDescent="0.45">
      <c r="A69" s="3"/>
      <c r="B69" s="37"/>
      <c r="C69" s="38" t="s">
        <v>112</v>
      </c>
      <c r="D69" s="39" t="s">
        <v>88</v>
      </c>
      <c r="E69" s="39"/>
      <c r="F69" s="39">
        <f>COUNTIF(J12:J59,"/")</f>
        <v>0</v>
      </c>
      <c r="G69" s="39"/>
      <c r="H69" s="3"/>
      <c r="I69" s="3"/>
      <c r="J69" s="3"/>
      <c r="K69" s="3"/>
      <c r="L69" s="3"/>
    </row>
    <row r="70" spans="1:12" ht="21" x14ac:dyDescent="0.45">
      <c r="A70" s="3"/>
      <c r="B70" s="40"/>
      <c r="C70" s="38" t="s">
        <v>113</v>
      </c>
      <c r="D70" s="39" t="s">
        <v>89</v>
      </c>
      <c r="E70" s="39"/>
      <c r="F70" s="39">
        <f>COUNTIF(K12:K59,"/")</f>
        <v>0</v>
      </c>
      <c r="G70" s="39"/>
      <c r="H70" s="3"/>
      <c r="I70" s="3"/>
      <c r="J70" s="3"/>
      <c r="K70" s="3"/>
      <c r="L70" s="3"/>
    </row>
  </sheetData>
  <mergeCells count="28">
    <mergeCell ref="D70:E70"/>
    <mergeCell ref="F70:G70"/>
    <mergeCell ref="B65:L65"/>
    <mergeCell ref="B66:B70"/>
    <mergeCell ref="D66:E66"/>
    <mergeCell ref="F66:G66"/>
    <mergeCell ref="D67:E67"/>
    <mergeCell ref="F67:G67"/>
    <mergeCell ref="D68:E68"/>
    <mergeCell ref="F68:G68"/>
    <mergeCell ref="D69:E69"/>
    <mergeCell ref="F69:G69"/>
    <mergeCell ref="F10:F11"/>
    <mergeCell ref="H10:H11"/>
    <mergeCell ref="I10:K10"/>
    <mergeCell ref="A60:J61"/>
    <mergeCell ref="B63:L63"/>
    <mergeCell ref="B64:L64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6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C7BC-1380-48F7-B61D-11AAB3BDFFA1}">
  <sheetPr>
    <pageSetUpPr fitToPage="1"/>
  </sheetPr>
  <dimension ref="A1:L66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43" t="s">
        <v>364</v>
      </c>
      <c r="C12" s="44" t="s">
        <v>365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3" t="s">
        <v>49</v>
      </c>
      <c r="C13" s="44" t="s">
        <v>366</v>
      </c>
      <c r="D13" s="7"/>
      <c r="E13" s="7"/>
      <c r="F13" s="7"/>
      <c r="G13" s="26">
        <f t="shared" ref="G13:G54" si="0">D13+E13+F13</f>
        <v>0</v>
      </c>
      <c r="H13" s="26" t="str">
        <f t="shared" ref="H13:H54" si="1">IF(G13&lt;=9,"/","")</f>
        <v>/</v>
      </c>
      <c r="I13" s="26" t="str">
        <f t="shared" ref="I13:I54" si="2">IF(AND(G13&gt;9,G13&lt;=16),"/","")</f>
        <v/>
      </c>
      <c r="J13" s="26" t="str">
        <f t="shared" ref="J13:J54" si="3">IF(AND(G13&gt;16,G13&lt;=23),"/","")</f>
        <v/>
      </c>
      <c r="K13" s="26" t="str">
        <f t="shared" ref="K13:K54" si="4">IF(AND(G13&gt;23,G13&lt;=30),"/","")</f>
        <v/>
      </c>
      <c r="L13" s="26" t="str">
        <f t="shared" ref="L13:L54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49" t="s">
        <v>367</v>
      </c>
      <c r="C14" s="59" t="s">
        <v>368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43" t="s">
        <v>369</v>
      </c>
      <c r="C15" s="44" t="s">
        <v>370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41" t="s">
        <v>371</v>
      </c>
      <c r="C16" s="42" t="s">
        <v>372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43" t="s">
        <v>373</v>
      </c>
      <c r="C17" s="44" t="s">
        <v>374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53" t="s">
        <v>18</v>
      </c>
      <c r="C18" s="54" t="s">
        <v>375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53" t="s">
        <v>376</v>
      </c>
      <c r="C19" s="54" t="s">
        <v>377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60" t="s">
        <v>50</v>
      </c>
      <c r="C20" s="61" t="s">
        <v>378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49" t="s">
        <v>379</v>
      </c>
      <c r="C21" s="59" t="s">
        <v>380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49" t="s">
        <v>381</v>
      </c>
      <c r="C22" s="59" t="s">
        <v>382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41" t="s">
        <v>383</v>
      </c>
      <c r="C23" s="42" t="s">
        <v>384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41" t="s">
        <v>51</v>
      </c>
      <c r="C24" s="42" t="s">
        <v>385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41" t="s">
        <v>386</v>
      </c>
      <c r="C25" s="42" t="s">
        <v>387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41" t="s">
        <v>388</v>
      </c>
      <c r="C26" s="42" t="s">
        <v>389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49" t="s">
        <v>390</v>
      </c>
      <c r="C27" s="59" t="s">
        <v>391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41" t="s">
        <v>392</v>
      </c>
      <c r="C28" s="42" t="s">
        <v>393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57" t="s">
        <v>394</v>
      </c>
      <c r="C29" s="58" t="s">
        <v>395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41" t="s">
        <v>396</v>
      </c>
      <c r="C30" s="42" t="s">
        <v>397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41" t="s">
        <v>13</v>
      </c>
      <c r="C31" s="42" t="s">
        <v>52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41" t="s">
        <v>398</v>
      </c>
      <c r="C32" s="42" t="s">
        <v>399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49" t="s">
        <v>400</v>
      </c>
      <c r="C33" s="59" t="s">
        <v>21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41" t="s">
        <v>401</v>
      </c>
      <c r="C34" s="42" t="s">
        <v>402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41" t="s">
        <v>403</v>
      </c>
      <c r="C35" s="42" t="s">
        <v>404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57" t="s">
        <v>53</v>
      </c>
      <c r="C36" s="58" t="s">
        <v>405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41" t="s">
        <v>27</v>
      </c>
      <c r="C37" s="42" t="s">
        <v>406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49" t="s">
        <v>407</v>
      </c>
      <c r="C38" s="59" t="s">
        <v>408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53" t="s">
        <v>409</v>
      </c>
      <c r="C39" s="54" t="s">
        <v>410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53" t="s">
        <v>411</v>
      </c>
      <c r="C40" s="54" t="s">
        <v>312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53" t="s">
        <v>412</v>
      </c>
      <c r="C41" s="54" t="s">
        <v>413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41" t="s">
        <v>414</v>
      </c>
      <c r="C42" s="42" t="s">
        <v>415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57" t="s">
        <v>54</v>
      </c>
      <c r="C43" s="58" t="s">
        <v>416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41" t="s">
        <v>417</v>
      </c>
      <c r="C44" s="42" t="s">
        <v>418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8">
        <v>34</v>
      </c>
      <c r="B45" s="49" t="s">
        <v>419</v>
      </c>
      <c r="C45" s="59" t="s">
        <v>420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8">
        <v>35</v>
      </c>
      <c r="B46" s="41" t="s">
        <v>421</v>
      </c>
      <c r="C46" s="42" t="s">
        <v>55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45">
      <c r="A47" s="8">
        <v>36</v>
      </c>
      <c r="B47" s="41" t="s">
        <v>162</v>
      </c>
      <c r="C47" s="42" t="s">
        <v>422</v>
      </c>
      <c r="D47" s="7"/>
      <c r="E47" s="7"/>
      <c r="F47" s="7"/>
      <c r="G47" s="26">
        <f t="shared" si="0"/>
        <v>0</v>
      </c>
      <c r="H47" s="26" t="str">
        <f t="shared" si="1"/>
        <v>/</v>
      </c>
      <c r="I47" s="26" t="str">
        <f t="shared" si="2"/>
        <v/>
      </c>
      <c r="J47" s="26" t="str">
        <f t="shared" si="3"/>
        <v/>
      </c>
      <c r="K47" s="26" t="str">
        <f t="shared" si="4"/>
        <v/>
      </c>
      <c r="L47" s="26" t="str">
        <f t="shared" si="5"/>
        <v>ไม่ผ่าน</v>
      </c>
    </row>
    <row r="48" spans="1:12" s="2" customFormat="1" ht="18.75" customHeight="1" x14ac:dyDescent="0.45">
      <c r="A48" s="8">
        <v>37</v>
      </c>
      <c r="B48" s="64" t="s">
        <v>423</v>
      </c>
      <c r="C48" s="65" t="s">
        <v>424</v>
      </c>
      <c r="D48" s="7"/>
      <c r="E48" s="7"/>
      <c r="F48" s="7"/>
      <c r="G48" s="26">
        <f t="shared" si="0"/>
        <v>0</v>
      </c>
      <c r="H48" s="26" t="str">
        <f t="shared" si="1"/>
        <v>/</v>
      </c>
      <c r="I48" s="26" t="str">
        <f t="shared" si="2"/>
        <v/>
      </c>
      <c r="J48" s="26" t="str">
        <f t="shared" si="3"/>
        <v/>
      </c>
      <c r="K48" s="26" t="str">
        <f t="shared" si="4"/>
        <v/>
      </c>
      <c r="L48" s="26" t="str">
        <f t="shared" si="5"/>
        <v>ไม่ผ่าน</v>
      </c>
    </row>
    <row r="49" spans="1:12" s="2" customFormat="1" ht="18.75" customHeight="1" x14ac:dyDescent="0.45">
      <c r="A49" s="8">
        <v>38</v>
      </c>
      <c r="B49" s="41" t="s">
        <v>425</v>
      </c>
      <c r="C49" s="42" t="s">
        <v>426</v>
      </c>
      <c r="D49" s="7"/>
      <c r="E49" s="7"/>
      <c r="F49" s="7"/>
      <c r="G49" s="26">
        <f t="shared" si="0"/>
        <v>0</v>
      </c>
      <c r="H49" s="26" t="str">
        <f t="shared" si="1"/>
        <v>/</v>
      </c>
      <c r="I49" s="26" t="str">
        <f t="shared" si="2"/>
        <v/>
      </c>
      <c r="J49" s="26" t="str">
        <f t="shared" si="3"/>
        <v/>
      </c>
      <c r="K49" s="26" t="str">
        <f t="shared" si="4"/>
        <v/>
      </c>
      <c r="L49" s="26" t="str">
        <f t="shared" si="5"/>
        <v>ไม่ผ่าน</v>
      </c>
    </row>
    <row r="50" spans="1:12" s="2" customFormat="1" ht="18.75" customHeight="1" x14ac:dyDescent="0.45">
      <c r="A50" s="8">
        <v>39</v>
      </c>
      <c r="B50" s="41" t="s">
        <v>427</v>
      </c>
      <c r="C50" s="42" t="s">
        <v>428</v>
      </c>
      <c r="D50" s="7"/>
      <c r="E50" s="7"/>
      <c r="F50" s="7"/>
      <c r="G50" s="26">
        <f t="shared" si="0"/>
        <v>0</v>
      </c>
      <c r="H50" s="26" t="str">
        <f t="shared" si="1"/>
        <v>/</v>
      </c>
      <c r="I50" s="26" t="str">
        <f t="shared" si="2"/>
        <v/>
      </c>
      <c r="J50" s="26" t="str">
        <f t="shared" si="3"/>
        <v/>
      </c>
      <c r="K50" s="26" t="str">
        <f t="shared" si="4"/>
        <v/>
      </c>
      <c r="L50" s="26" t="str">
        <f t="shared" si="5"/>
        <v>ไม่ผ่าน</v>
      </c>
    </row>
    <row r="51" spans="1:12" s="2" customFormat="1" ht="18.75" customHeight="1" x14ac:dyDescent="0.45">
      <c r="A51" s="8">
        <v>40</v>
      </c>
      <c r="B51" s="41" t="s">
        <v>429</v>
      </c>
      <c r="C51" s="42" t="s">
        <v>430</v>
      </c>
      <c r="D51" s="7"/>
      <c r="E51" s="7"/>
      <c r="F51" s="7"/>
      <c r="G51" s="26">
        <f t="shared" si="0"/>
        <v>0</v>
      </c>
      <c r="H51" s="26" t="str">
        <f t="shared" si="1"/>
        <v>/</v>
      </c>
      <c r="I51" s="26" t="str">
        <f t="shared" si="2"/>
        <v/>
      </c>
      <c r="J51" s="26" t="str">
        <f t="shared" si="3"/>
        <v/>
      </c>
      <c r="K51" s="26" t="str">
        <f t="shared" si="4"/>
        <v/>
      </c>
      <c r="L51" s="26" t="str">
        <f t="shared" si="5"/>
        <v>ไม่ผ่าน</v>
      </c>
    </row>
    <row r="52" spans="1:12" s="2" customFormat="1" ht="18.75" customHeight="1" x14ac:dyDescent="0.45">
      <c r="A52" s="8">
        <v>41</v>
      </c>
      <c r="B52" s="41" t="s">
        <v>431</v>
      </c>
      <c r="C52" s="42" t="s">
        <v>432</v>
      </c>
      <c r="D52" s="7"/>
      <c r="E52" s="7"/>
      <c r="F52" s="7"/>
      <c r="G52" s="26">
        <f t="shared" si="0"/>
        <v>0</v>
      </c>
      <c r="H52" s="26" t="str">
        <f t="shared" si="1"/>
        <v>/</v>
      </c>
      <c r="I52" s="26" t="str">
        <f t="shared" si="2"/>
        <v/>
      </c>
      <c r="J52" s="26" t="str">
        <f t="shared" si="3"/>
        <v/>
      </c>
      <c r="K52" s="26" t="str">
        <f t="shared" si="4"/>
        <v/>
      </c>
      <c r="L52" s="26" t="str">
        <f t="shared" si="5"/>
        <v>ไม่ผ่าน</v>
      </c>
    </row>
    <row r="53" spans="1:12" s="2" customFormat="1" ht="18.75" customHeight="1" x14ac:dyDescent="0.45">
      <c r="A53" s="8">
        <v>42</v>
      </c>
      <c r="B53" s="41" t="s">
        <v>433</v>
      </c>
      <c r="C53" s="42" t="s">
        <v>434</v>
      </c>
      <c r="D53" s="7"/>
      <c r="E53" s="7"/>
      <c r="F53" s="7"/>
      <c r="G53" s="26">
        <f t="shared" si="0"/>
        <v>0</v>
      </c>
      <c r="H53" s="26" t="str">
        <f t="shared" si="1"/>
        <v>/</v>
      </c>
      <c r="I53" s="26" t="str">
        <f t="shared" si="2"/>
        <v/>
      </c>
      <c r="J53" s="26" t="str">
        <f t="shared" si="3"/>
        <v/>
      </c>
      <c r="K53" s="26" t="str">
        <f t="shared" si="4"/>
        <v/>
      </c>
      <c r="L53" s="26" t="str">
        <f t="shared" si="5"/>
        <v>ไม่ผ่าน</v>
      </c>
    </row>
    <row r="54" spans="1:12" s="2" customFormat="1" ht="18.75" customHeight="1" x14ac:dyDescent="0.45">
      <c r="A54" s="8">
        <v>43</v>
      </c>
      <c r="B54" s="41" t="s">
        <v>435</v>
      </c>
      <c r="C54" s="42" t="s">
        <v>436</v>
      </c>
      <c r="D54" s="7"/>
      <c r="E54" s="7"/>
      <c r="F54" s="7"/>
      <c r="G54" s="26">
        <f t="shared" si="0"/>
        <v>0</v>
      </c>
      <c r="H54" s="26" t="str">
        <f t="shared" si="1"/>
        <v>/</v>
      </c>
      <c r="I54" s="26" t="str">
        <f t="shared" si="2"/>
        <v/>
      </c>
      <c r="J54" s="26" t="str">
        <f t="shared" si="3"/>
        <v/>
      </c>
      <c r="K54" s="26" t="str">
        <f t="shared" si="4"/>
        <v/>
      </c>
      <c r="L54" s="26" t="str">
        <f t="shared" si="5"/>
        <v>ไม่ผ่าน</v>
      </c>
    </row>
    <row r="55" spans="1:12" s="2" customFormat="1" ht="18.75" customHeight="1" x14ac:dyDescent="0.3">
      <c r="A55" s="28" t="s">
        <v>6</v>
      </c>
      <c r="B55" s="29"/>
      <c r="C55" s="29"/>
      <c r="D55" s="29"/>
      <c r="E55" s="29"/>
      <c r="F55" s="29"/>
      <c r="G55" s="29"/>
      <c r="H55" s="29"/>
      <c r="I55" s="29"/>
      <c r="J55" s="30"/>
      <c r="K55" s="26" t="s">
        <v>5</v>
      </c>
      <c r="L55" s="26">
        <f>COUNTIF(L12:L54,"ผ่าน")</f>
        <v>0</v>
      </c>
    </row>
    <row r="56" spans="1:12" s="2" customFormat="1" ht="18.75" customHeight="1" x14ac:dyDescent="0.45">
      <c r="A56" s="31"/>
      <c r="B56" s="32"/>
      <c r="C56" s="32"/>
      <c r="D56" s="32"/>
      <c r="E56" s="32"/>
      <c r="F56" s="32"/>
      <c r="G56" s="32"/>
      <c r="H56" s="32"/>
      <c r="I56" s="32"/>
      <c r="J56" s="33"/>
      <c r="K56" s="27" t="s">
        <v>81</v>
      </c>
      <c r="L56" s="27">
        <f>COUNTIF(L12:L54,"ไม่ผ่าน")</f>
        <v>43</v>
      </c>
    </row>
    <row r="57" spans="1:12" s="2" customFormat="1" ht="18.75" customHeight="1" x14ac:dyDescent="0.45">
      <c r="A57" s="3"/>
      <c r="B57" s="3" t="s">
        <v>109</v>
      </c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2" customFormat="1" ht="18.75" customHeight="1" x14ac:dyDescent="0.45">
      <c r="A58" s="3"/>
      <c r="B58" s="9" t="s">
        <v>115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s="2" customFormat="1" ht="18.75" customHeight="1" x14ac:dyDescent="0.45">
      <c r="A59" s="3"/>
      <c r="B59" s="9" t="s">
        <v>116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s="2" customFormat="1" ht="21" x14ac:dyDescent="0.45">
      <c r="A60" s="3"/>
      <c r="B60" s="9" t="s">
        <v>117</v>
      </c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s="2" customFormat="1" ht="21" x14ac:dyDescent="0.45">
      <c r="A61" s="3"/>
      <c r="B61" s="34" t="s">
        <v>82</v>
      </c>
      <c r="C61" s="35" t="s">
        <v>83</v>
      </c>
      <c r="D61" s="36" t="s">
        <v>84</v>
      </c>
      <c r="E61" s="36"/>
      <c r="F61" s="36" t="s">
        <v>85</v>
      </c>
      <c r="G61" s="36"/>
      <c r="H61" s="3"/>
      <c r="I61" s="3"/>
      <c r="J61" s="3"/>
      <c r="K61" s="3"/>
      <c r="L61" s="3"/>
    </row>
    <row r="62" spans="1:12" s="2" customFormat="1" ht="21" x14ac:dyDescent="0.45">
      <c r="A62" s="3"/>
      <c r="B62" s="37"/>
      <c r="C62" s="38" t="s">
        <v>110</v>
      </c>
      <c r="D62" s="39" t="s">
        <v>86</v>
      </c>
      <c r="E62" s="39"/>
      <c r="F62" s="39">
        <f>COUNTIF(H12:H54,"/")</f>
        <v>43</v>
      </c>
      <c r="G62" s="39"/>
      <c r="H62" s="3"/>
      <c r="I62" s="3"/>
      <c r="J62" s="3"/>
      <c r="K62" s="3"/>
      <c r="L62" s="3"/>
    </row>
    <row r="63" spans="1:12" s="2" customFormat="1" ht="19.5" customHeight="1" x14ac:dyDescent="0.45">
      <c r="A63" s="3"/>
      <c r="B63" s="37"/>
      <c r="C63" s="38" t="s">
        <v>111</v>
      </c>
      <c r="D63" s="39" t="s">
        <v>87</v>
      </c>
      <c r="E63" s="39"/>
      <c r="F63" s="39">
        <f>COUNTIF(I12:I54,"/")</f>
        <v>0</v>
      </c>
      <c r="G63" s="39"/>
      <c r="H63" s="3"/>
      <c r="I63" s="3"/>
      <c r="J63" s="3"/>
      <c r="K63" s="3"/>
      <c r="L63" s="3"/>
    </row>
    <row r="64" spans="1:12" s="2" customFormat="1" ht="18" customHeight="1" x14ac:dyDescent="0.45">
      <c r="A64" s="3"/>
      <c r="B64" s="37"/>
      <c r="C64" s="38" t="s">
        <v>112</v>
      </c>
      <c r="D64" s="39" t="s">
        <v>88</v>
      </c>
      <c r="E64" s="39"/>
      <c r="F64" s="39">
        <f>COUNTIF(J12:J54,"/")</f>
        <v>0</v>
      </c>
      <c r="G64" s="39"/>
      <c r="H64" s="3"/>
      <c r="I64" s="3"/>
      <c r="J64" s="3"/>
      <c r="K64" s="3"/>
      <c r="L64" s="3"/>
    </row>
    <row r="65" spans="1:12" s="2" customFormat="1" ht="18" customHeight="1" x14ac:dyDescent="0.45">
      <c r="A65" s="3"/>
      <c r="B65" s="40"/>
      <c r="C65" s="38" t="s">
        <v>113</v>
      </c>
      <c r="D65" s="39" t="s">
        <v>89</v>
      </c>
      <c r="E65" s="39"/>
      <c r="F65" s="39">
        <f>COUNTIF(K12:K54,"/")</f>
        <v>0</v>
      </c>
      <c r="G65" s="39"/>
      <c r="H65" s="3"/>
      <c r="I65" s="3"/>
      <c r="J65" s="3"/>
      <c r="K65" s="3"/>
      <c r="L65" s="3"/>
    </row>
    <row r="66" spans="1:12" s="2" customFormat="1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</sheetData>
  <mergeCells count="28">
    <mergeCell ref="D65:E65"/>
    <mergeCell ref="F65:G65"/>
    <mergeCell ref="B60:L60"/>
    <mergeCell ref="B61:B65"/>
    <mergeCell ref="D61:E61"/>
    <mergeCell ref="F61:G61"/>
    <mergeCell ref="D62:E62"/>
    <mergeCell ref="F62:G62"/>
    <mergeCell ref="D63:E63"/>
    <mergeCell ref="F63:G63"/>
    <mergeCell ref="D64:E64"/>
    <mergeCell ref="F64:G64"/>
    <mergeCell ref="F10:F11"/>
    <mergeCell ref="H10:H11"/>
    <mergeCell ref="I10:K10"/>
    <mergeCell ref="A55:J56"/>
    <mergeCell ref="B58:L58"/>
    <mergeCell ref="B59:L59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1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0F0F-F158-4722-8ECE-8A386AA3A7F9}">
  <sheetPr>
    <pageSetUpPr fitToPage="1"/>
  </sheetPr>
  <dimension ref="A1:L66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66" t="s">
        <v>364</v>
      </c>
      <c r="C12" s="66" t="s">
        <v>437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8" t="s">
        <v>438</v>
      </c>
      <c r="C13" s="48" t="s">
        <v>439</v>
      </c>
      <c r="D13" s="7"/>
      <c r="E13" s="7"/>
      <c r="F13" s="7"/>
      <c r="G13" s="26">
        <f t="shared" ref="G13:G52" si="0">D13+E13+F13</f>
        <v>0</v>
      </c>
      <c r="H13" s="26" t="str">
        <f t="shared" ref="H13:H52" si="1">IF(G13&lt;=9,"/","")</f>
        <v>/</v>
      </c>
      <c r="I13" s="26" t="str">
        <f t="shared" ref="I13:I52" si="2">IF(AND(G13&gt;9,G13&lt;=16),"/","")</f>
        <v/>
      </c>
      <c r="J13" s="26" t="str">
        <f t="shared" ref="J13:J52" si="3">IF(AND(G13&gt;16,G13&lt;=23),"/","")</f>
        <v/>
      </c>
      <c r="K13" s="26" t="str">
        <f t="shared" ref="K13:K52" si="4">IF(AND(G13&gt;23,G13&lt;=30),"/","")</f>
        <v/>
      </c>
      <c r="L13" s="26" t="str">
        <f t="shared" ref="L13:L52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67" t="s">
        <v>440</v>
      </c>
      <c r="C14" s="65" t="s">
        <v>441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57" t="s">
        <v>390</v>
      </c>
      <c r="C15" s="58" t="s">
        <v>442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53" t="s">
        <v>443</v>
      </c>
      <c r="C16" s="54" t="s">
        <v>56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53" t="s">
        <v>444</v>
      </c>
      <c r="C17" s="54" t="s">
        <v>445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53" t="s">
        <v>446</v>
      </c>
      <c r="C18" s="54" t="s">
        <v>447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53" t="s">
        <v>448</v>
      </c>
      <c r="C19" s="54" t="s">
        <v>449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53" t="s">
        <v>37</v>
      </c>
      <c r="C20" s="54" t="s">
        <v>450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60" t="s">
        <v>37</v>
      </c>
      <c r="C21" s="61" t="s">
        <v>451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53" t="s">
        <v>53</v>
      </c>
      <c r="C22" s="55" t="s">
        <v>452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49" t="s">
        <v>453</v>
      </c>
      <c r="C23" s="50" t="s">
        <v>454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41" t="s">
        <v>455</v>
      </c>
      <c r="C24" s="45" t="s">
        <v>456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41" t="s">
        <v>457</v>
      </c>
      <c r="C25" s="42" t="s">
        <v>458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41" t="s">
        <v>459</v>
      </c>
      <c r="C26" s="45" t="s">
        <v>460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41" t="s">
        <v>461</v>
      </c>
      <c r="C27" s="45" t="s">
        <v>462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41" t="s">
        <v>463</v>
      </c>
      <c r="C28" s="45" t="s">
        <v>464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41" t="s">
        <v>10</v>
      </c>
      <c r="C29" s="45" t="s">
        <v>465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57" t="s">
        <v>20</v>
      </c>
      <c r="C30" s="63" t="s">
        <v>466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49" t="s">
        <v>57</v>
      </c>
      <c r="C31" s="50" t="s">
        <v>467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41" t="s">
        <v>468</v>
      </c>
      <c r="C32" s="42" t="s">
        <v>469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41" t="s">
        <v>470</v>
      </c>
      <c r="C33" s="45" t="s">
        <v>471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49" t="s">
        <v>472</v>
      </c>
      <c r="C34" s="50" t="s">
        <v>278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43" t="s">
        <v>473</v>
      </c>
      <c r="C35" s="48" t="s">
        <v>474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43" t="s">
        <v>475</v>
      </c>
      <c r="C36" s="48" t="s">
        <v>476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41" t="s">
        <v>477</v>
      </c>
      <c r="C37" s="45" t="s">
        <v>157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41" t="s">
        <v>478</v>
      </c>
      <c r="C38" s="45" t="s">
        <v>479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41" t="s">
        <v>58</v>
      </c>
      <c r="C39" s="45" t="s">
        <v>480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41" t="s">
        <v>481</v>
      </c>
      <c r="C40" s="45" t="s">
        <v>482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43" t="s">
        <v>483</v>
      </c>
      <c r="C41" s="48" t="s">
        <v>484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43" t="s">
        <v>8</v>
      </c>
      <c r="C42" s="48" t="s">
        <v>485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64" t="s">
        <v>486</v>
      </c>
      <c r="C43" s="67" t="s">
        <v>487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68" t="s">
        <v>246</v>
      </c>
      <c r="C44" s="68" t="s">
        <v>59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8">
        <v>34</v>
      </c>
      <c r="B45" s="45" t="s">
        <v>488</v>
      </c>
      <c r="C45" s="45" t="s">
        <v>489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8">
        <v>35</v>
      </c>
      <c r="B46" s="45" t="s">
        <v>60</v>
      </c>
      <c r="C46" s="45" t="s">
        <v>490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45">
      <c r="A47" s="8">
        <v>36</v>
      </c>
      <c r="B47" s="69" t="s">
        <v>491</v>
      </c>
      <c r="C47" s="69" t="s">
        <v>492</v>
      </c>
      <c r="D47" s="7"/>
      <c r="E47" s="7"/>
      <c r="F47" s="7"/>
      <c r="G47" s="26">
        <f t="shared" si="0"/>
        <v>0</v>
      </c>
      <c r="H47" s="26" t="str">
        <f t="shared" si="1"/>
        <v>/</v>
      </c>
      <c r="I47" s="26" t="str">
        <f t="shared" si="2"/>
        <v/>
      </c>
      <c r="J47" s="26" t="str">
        <f t="shared" si="3"/>
        <v/>
      </c>
      <c r="K47" s="26" t="str">
        <f t="shared" si="4"/>
        <v/>
      </c>
      <c r="L47" s="26" t="str">
        <f t="shared" si="5"/>
        <v>ไม่ผ่าน</v>
      </c>
    </row>
    <row r="48" spans="1:12" s="2" customFormat="1" ht="18.75" customHeight="1" x14ac:dyDescent="0.45">
      <c r="A48" s="8">
        <v>37</v>
      </c>
      <c r="B48" s="45" t="s">
        <v>493</v>
      </c>
      <c r="C48" s="45" t="s">
        <v>494</v>
      </c>
      <c r="D48" s="7"/>
      <c r="E48" s="7"/>
      <c r="F48" s="7"/>
      <c r="G48" s="26">
        <f t="shared" si="0"/>
        <v>0</v>
      </c>
      <c r="H48" s="26" t="str">
        <f t="shared" si="1"/>
        <v>/</v>
      </c>
      <c r="I48" s="26" t="str">
        <f t="shared" si="2"/>
        <v/>
      </c>
      <c r="J48" s="26" t="str">
        <f t="shared" si="3"/>
        <v/>
      </c>
      <c r="K48" s="26" t="str">
        <f t="shared" si="4"/>
        <v/>
      </c>
      <c r="L48" s="26" t="str">
        <f t="shared" si="5"/>
        <v>ไม่ผ่าน</v>
      </c>
    </row>
    <row r="49" spans="1:12" s="2" customFormat="1" ht="18.75" customHeight="1" x14ac:dyDescent="0.45">
      <c r="A49" s="8">
        <v>38</v>
      </c>
      <c r="B49" s="45" t="s">
        <v>495</v>
      </c>
      <c r="C49" s="45" t="s">
        <v>496</v>
      </c>
      <c r="D49" s="7"/>
      <c r="E49" s="7"/>
      <c r="F49" s="7"/>
      <c r="G49" s="26">
        <f t="shared" si="0"/>
        <v>0</v>
      </c>
      <c r="H49" s="26" t="str">
        <f t="shared" si="1"/>
        <v>/</v>
      </c>
      <c r="I49" s="26" t="str">
        <f t="shared" si="2"/>
        <v/>
      </c>
      <c r="J49" s="26" t="str">
        <f t="shared" si="3"/>
        <v/>
      </c>
      <c r="K49" s="26" t="str">
        <f t="shared" si="4"/>
        <v/>
      </c>
      <c r="L49" s="26" t="str">
        <f t="shared" si="5"/>
        <v>ไม่ผ่าน</v>
      </c>
    </row>
    <row r="50" spans="1:12" s="2" customFormat="1" ht="18.75" customHeight="1" x14ac:dyDescent="0.45">
      <c r="A50" s="8">
        <v>39</v>
      </c>
      <c r="B50" s="57" t="s">
        <v>497</v>
      </c>
      <c r="C50" s="63" t="s">
        <v>498</v>
      </c>
      <c r="D50" s="7"/>
      <c r="E50" s="7"/>
      <c r="F50" s="7"/>
      <c r="G50" s="26">
        <f t="shared" si="0"/>
        <v>0</v>
      </c>
      <c r="H50" s="26" t="str">
        <f t="shared" si="1"/>
        <v>/</v>
      </c>
      <c r="I50" s="26" t="str">
        <f t="shared" si="2"/>
        <v/>
      </c>
      <c r="J50" s="26" t="str">
        <f t="shared" si="3"/>
        <v/>
      </c>
      <c r="K50" s="26" t="str">
        <f t="shared" si="4"/>
        <v/>
      </c>
      <c r="L50" s="26" t="str">
        <f t="shared" si="5"/>
        <v>ไม่ผ่าน</v>
      </c>
    </row>
    <row r="51" spans="1:12" s="2" customFormat="1" ht="18.75" customHeight="1" x14ac:dyDescent="0.45">
      <c r="A51" s="8">
        <v>40</v>
      </c>
      <c r="B51" s="41" t="s">
        <v>499</v>
      </c>
      <c r="C51" s="42" t="s">
        <v>500</v>
      </c>
      <c r="D51" s="7"/>
      <c r="E51" s="7"/>
      <c r="F51" s="7"/>
      <c r="G51" s="26">
        <f t="shared" si="0"/>
        <v>0</v>
      </c>
      <c r="H51" s="26" t="str">
        <f t="shared" si="1"/>
        <v>/</v>
      </c>
      <c r="I51" s="26" t="str">
        <f t="shared" si="2"/>
        <v/>
      </c>
      <c r="J51" s="26" t="str">
        <f t="shared" si="3"/>
        <v/>
      </c>
      <c r="K51" s="26" t="str">
        <f t="shared" si="4"/>
        <v/>
      </c>
      <c r="L51" s="26" t="str">
        <f t="shared" si="5"/>
        <v>ไม่ผ่าน</v>
      </c>
    </row>
    <row r="52" spans="1:12" s="2" customFormat="1" ht="18.75" customHeight="1" x14ac:dyDescent="0.45">
      <c r="A52" s="8">
        <v>41</v>
      </c>
      <c r="B52" s="43" t="s">
        <v>501</v>
      </c>
      <c r="C52" s="48" t="s">
        <v>502</v>
      </c>
      <c r="D52" s="7"/>
      <c r="E52" s="7"/>
      <c r="F52" s="7"/>
      <c r="G52" s="26">
        <f t="shared" si="0"/>
        <v>0</v>
      </c>
      <c r="H52" s="26" t="str">
        <f t="shared" si="1"/>
        <v>/</v>
      </c>
      <c r="I52" s="26" t="str">
        <f t="shared" si="2"/>
        <v/>
      </c>
      <c r="J52" s="26" t="str">
        <f t="shared" si="3"/>
        <v/>
      </c>
      <c r="K52" s="26" t="str">
        <f t="shared" si="4"/>
        <v/>
      </c>
      <c r="L52" s="26" t="str">
        <f t="shared" si="5"/>
        <v>ไม่ผ่าน</v>
      </c>
    </row>
    <row r="53" spans="1:12" s="2" customFormat="1" ht="18.75" customHeight="1" x14ac:dyDescent="0.3">
      <c r="A53" s="28" t="s">
        <v>6</v>
      </c>
      <c r="B53" s="29"/>
      <c r="C53" s="29"/>
      <c r="D53" s="29"/>
      <c r="E53" s="29"/>
      <c r="F53" s="29"/>
      <c r="G53" s="29"/>
      <c r="H53" s="29"/>
      <c r="I53" s="29"/>
      <c r="J53" s="30"/>
      <c r="K53" s="26" t="s">
        <v>5</v>
      </c>
      <c r="L53" s="26">
        <f>COUNTIF(L12:L52,"ผ่าน")</f>
        <v>0</v>
      </c>
    </row>
    <row r="54" spans="1:12" s="2" customFormat="1" ht="18.75" customHeight="1" x14ac:dyDescent="0.45">
      <c r="A54" s="31"/>
      <c r="B54" s="32"/>
      <c r="C54" s="32"/>
      <c r="D54" s="32"/>
      <c r="E54" s="32"/>
      <c r="F54" s="32"/>
      <c r="G54" s="32"/>
      <c r="H54" s="32"/>
      <c r="I54" s="32"/>
      <c r="J54" s="33"/>
      <c r="K54" s="27" t="s">
        <v>81</v>
      </c>
      <c r="L54" s="27">
        <f>COUNTIF(L12:L52,"ไม่ผ่าน")</f>
        <v>41</v>
      </c>
    </row>
    <row r="55" spans="1:12" s="2" customFormat="1" ht="18.75" customHeight="1" x14ac:dyDescent="0.45">
      <c r="A55" s="3"/>
      <c r="B55" s="3" t="s">
        <v>109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2" customFormat="1" ht="18.75" customHeight="1" x14ac:dyDescent="0.45">
      <c r="A56" s="3"/>
      <c r="B56" s="9" t="s">
        <v>115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8.75" customHeight="1" x14ac:dyDescent="0.45">
      <c r="A57" s="3"/>
      <c r="B57" s="9" t="s">
        <v>116</v>
      </c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s="2" customFormat="1" ht="18.75" customHeight="1" x14ac:dyDescent="0.45">
      <c r="A58" s="3"/>
      <c r="B58" s="9" t="s">
        <v>117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s="2" customFormat="1" ht="18.75" customHeight="1" x14ac:dyDescent="0.45">
      <c r="A59" s="3"/>
      <c r="B59" s="34" t="s">
        <v>82</v>
      </c>
      <c r="C59" s="35" t="s">
        <v>83</v>
      </c>
      <c r="D59" s="36" t="s">
        <v>84</v>
      </c>
      <c r="E59" s="36"/>
      <c r="F59" s="36" t="s">
        <v>85</v>
      </c>
      <c r="G59" s="36"/>
      <c r="H59" s="3"/>
      <c r="I59" s="3"/>
      <c r="J59" s="3"/>
      <c r="K59" s="3"/>
      <c r="L59" s="3"/>
    </row>
    <row r="60" spans="1:12" s="2" customFormat="1" ht="21" x14ac:dyDescent="0.45">
      <c r="A60" s="3"/>
      <c r="B60" s="37"/>
      <c r="C60" s="38" t="s">
        <v>110</v>
      </c>
      <c r="D60" s="39" t="s">
        <v>86</v>
      </c>
      <c r="E60" s="39"/>
      <c r="F60" s="39">
        <f>COUNTIF(H12:H52,"/")</f>
        <v>41</v>
      </c>
      <c r="G60" s="39"/>
      <c r="H60" s="3"/>
      <c r="I60" s="3"/>
      <c r="J60" s="3"/>
      <c r="K60" s="3"/>
      <c r="L60" s="3"/>
    </row>
    <row r="61" spans="1:12" s="2" customFormat="1" ht="21" x14ac:dyDescent="0.45">
      <c r="A61" s="3"/>
      <c r="B61" s="37"/>
      <c r="C61" s="38" t="s">
        <v>111</v>
      </c>
      <c r="D61" s="39" t="s">
        <v>87</v>
      </c>
      <c r="E61" s="39"/>
      <c r="F61" s="39">
        <f>COUNTIF(I12:I52,"/")</f>
        <v>0</v>
      </c>
      <c r="G61" s="39"/>
      <c r="H61" s="3"/>
      <c r="I61" s="3"/>
      <c r="J61" s="3"/>
      <c r="K61" s="3"/>
      <c r="L61" s="3"/>
    </row>
    <row r="62" spans="1:12" s="2" customFormat="1" ht="21" x14ac:dyDescent="0.45">
      <c r="A62" s="3"/>
      <c r="B62" s="37"/>
      <c r="C62" s="38" t="s">
        <v>112</v>
      </c>
      <c r="D62" s="39" t="s">
        <v>88</v>
      </c>
      <c r="E62" s="39"/>
      <c r="F62" s="39">
        <f>COUNTIF(J12:J52,"/")</f>
        <v>0</v>
      </c>
      <c r="G62" s="39"/>
      <c r="H62" s="3"/>
      <c r="I62" s="3"/>
      <c r="J62" s="3"/>
      <c r="K62" s="3"/>
      <c r="L62" s="3"/>
    </row>
    <row r="63" spans="1:12" s="2" customFormat="1" ht="19.5" customHeight="1" x14ac:dyDescent="0.45">
      <c r="A63" s="3"/>
      <c r="B63" s="40"/>
      <c r="C63" s="38" t="s">
        <v>113</v>
      </c>
      <c r="D63" s="39" t="s">
        <v>89</v>
      </c>
      <c r="E63" s="39"/>
      <c r="F63" s="39">
        <f>COUNTIF(K12:K52,"/")</f>
        <v>0</v>
      </c>
      <c r="G63" s="39"/>
      <c r="H63" s="3"/>
      <c r="I63" s="3"/>
      <c r="J63" s="3"/>
      <c r="K63" s="3"/>
      <c r="L63" s="3"/>
    </row>
    <row r="64" spans="1:12" s="2" customFormat="1" ht="18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s="2" customFormat="1" ht="18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s="2" customFormat="1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</sheetData>
  <mergeCells count="28">
    <mergeCell ref="D63:E63"/>
    <mergeCell ref="F63:G63"/>
    <mergeCell ref="B58:L58"/>
    <mergeCell ref="B59:B63"/>
    <mergeCell ref="D59:E59"/>
    <mergeCell ref="F59:G59"/>
    <mergeCell ref="D60:E60"/>
    <mergeCell ref="F60:G60"/>
    <mergeCell ref="D61:E61"/>
    <mergeCell ref="F61:G61"/>
    <mergeCell ref="D62:E62"/>
    <mergeCell ref="F62:G62"/>
    <mergeCell ref="F10:F11"/>
    <mergeCell ref="H10:H11"/>
    <mergeCell ref="I10:K10"/>
    <mergeCell ref="A53:J54"/>
    <mergeCell ref="B56:L56"/>
    <mergeCell ref="B57:L57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2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8D7A-A5E8-4A76-8404-A3D91699F1FC}">
  <sheetPr>
    <pageSetUpPr fitToPage="1"/>
  </sheetPr>
  <dimension ref="A1:L66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55" t="s">
        <v>503</v>
      </c>
      <c r="C12" s="55" t="s">
        <v>504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5" t="s">
        <v>505</v>
      </c>
      <c r="C13" s="45" t="s">
        <v>506</v>
      </c>
      <c r="D13" s="7"/>
      <c r="E13" s="7"/>
      <c r="F13" s="7"/>
      <c r="G13" s="26">
        <f t="shared" ref="G13:G48" si="0">D13+E13+F13</f>
        <v>0</v>
      </c>
      <c r="H13" s="26" t="str">
        <f t="shared" ref="H13:H48" si="1">IF(G13&lt;=9,"/","")</f>
        <v>/</v>
      </c>
      <c r="I13" s="26" t="str">
        <f t="shared" ref="I13:I48" si="2">IF(AND(G13&gt;9,G13&lt;=16),"/","")</f>
        <v/>
      </c>
      <c r="J13" s="26" t="str">
        <f t="shared" ref="J13:J48" si="3">IF(AND(G13&gt;16,G13&lt;=23),"/","")</f>
        <v/>
      </c>
      <c r="K13" s="26" t="str">
        <f t="shared" ref="K13:K48" si="4">IF(AND(G13&gt;23,G13&lt;=30),"/","")</f>
        <v/>
      </c>
      <c r="L13" s="26" t="str">
        <f t="shared" ref="L13:L48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50" t="s">
        <v>61</v>
      </c>
      <c r="C14" s="50" t="s">
        <v>507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45" t="s">
        <v>508</v>
      </c>
      <c r="C15" s="45" t="s">
        <v>509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45" t="s">
        <v>62</v>
      </c>
      <c r="C16" s="45" t="s">
        <v>510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45" t="s">
        <v>7</v>
      </c>
      <c r="C17" s="45" t="s">
        <v>511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63" t="s">
        <v>512</v>
      </c>
      <c r="C18" s="63" t="s">
        <v>513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45" t="s">
        <v>512</v>
      </c>
      <c r="C19" s="45" t="s">
        <v>514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45" t="s">
        <v>515</v>
      </c>
      <c r="C20" s="45" t="s">
        <v>516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45" t="s">
        <v>517</v>
      </c>
      <c r="C21" s="45" t="s">
        <v>518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50" t="s">
        <v>519</v>
      </c>
      <c r="C22" s="50" t="s">
        <v>520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63" t="s">
        <v>521</v>
      </c>
      <c r="C23" s="63" t="s">
        <v>522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45" t="s">
        <v>523</v>
      </c>
      <c r="C24" s="45" t="s">
        <v>524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45" t="s">
        <v>525</v>
      </c>
      <c r="C25" s="45" t="s">
        <v>526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45" t="s">
        <v>527</v>
      </c>
      <c r="C26" s="45" t="s">
        <v>528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45" t="s">
        <v>529</v>
      </c>
      <c r="C27" s="45" t="s">
        <v>530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63" t="s">
        <v>63</v>
      </c>
      <c r="C28" s="63" t="s">
        <v>531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66" t="s">
        <v>532</v>
      </c>
      <c r="C29" s="66" t="s">
        <v>533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45" t="s">
        <v>534</v>
      </c>
      <c r="C30" s="45" t="s">
        <v>535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45" t="s">
        <v>64</v>
      </c>
      <c r="C31" s="45" t="s">
        <v>11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50" t="s">
        <v>65</v>
      </c>
      <c r="C32" s="50" t="s">
        <v>536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45" t="s">
        <v>537</v>
      </c>
      <c r="C33" s="45" t="s">
        <v>538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45" t="s">
        <v>539</v>
      </c>
      <c r="C34" s="45" t="s">
        <v>540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45" t="s">
        <v>541</v>
      </c>
      <c r="C35" s="45" t="s">
        <v>542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45" t="s">
        <v>543</v>
      </c>
      <c r="C36" s="45" t="s">
        <v>544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63" t="s">
        <v>545</v>
      </c>
      <c r="C37" s="63" t="s">
        <v>546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45" t="s">
        <v>547</v>
      </c>
      <c r="C38" s="45" t="s">
        <v>548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69" t="s">
        <v>549</v>
      </c>
      <c r="C39" s="69" t="s">
        <v>550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50" t="s">
        <v>14</v>
      </c>
      <c r="C40" s="50" t="s">
        <v>551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45" t="s">
        <v>552</v>
      </c>
      <c r="C41" s="45" t="s">
        <v>551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45" t="s">
        <v>553</v>
      </c>
      <c r="C42" s="45" t="s">
        <v>554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45" t="s">
        <v>555</v>
      </c>
      <c r="C43" s="45" t="s">
        <v>66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45" t="s">
        <v>555</v>
      </c>
      <c r="C44" s="45" t="s">
        <v>507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8">
        <v>34</v>
      </c>
      <c r="B45" s="45" t="s">
        <v>556</v>
      </c>
      <c r="C45" s="45" t="s">
        <v>179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8">
        <v>35</v>
      </c>
      <c r="B46" s="41" t="s">
        <v>8</v>
      </c>
      <c r="C46" s="45" t="s">
        <v>557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45">
      <c r="A47" s="8">
        <v>36</v>
      </c>
      <c r="B47" s="49" t="s">
        <v>558</v>
      </c>
      <c r="C47" s="50" t="s">
        <v>559</v>
      </c>
      <c r="D47" s="7"/>
      <c r="E47" s="7"/>
      <c r="F47" s="7"/>
      <c r="G47" s="26">
        <f t="shared" si="0"/>
        <v>0</v>
      </c>
      <c r="H47" s="26" t="str">
        <f t="shared" si="1"/>
        <v>/</v>
      </c>
      <c r="I47" s="26" t="str">
        <f t="shared" si="2"/>
        <v/>
      </c>
      <c r="J47" s="26" t="str">
        <f t="shared" si="3"/>
        <v/>
      </c>
      <c r="K47" s="26" t="str">
        <f t="shared" si="4"/>
        <v/>
      </c>
      <c r="L47" s="26" t="str">
        <f t="shared" si="5"/>
        <v>ไม่ผ่าน</v>
      </c>
    </row>
    <row r="48" spans="1:12" s="2" customFormat="1" ht="18.75" customHeight="1" x14ac:dyDescent="0.45">
      <c r="A48" s="8">
        <v>37</v>
      </c>
      <c r="B48" s="41" t="s">
        <v>560</v>
      </c>
      <c r="C48" s="45" t="s">
        <v>561</v>
      </c>
      <c r="D48" s="7"/>
      <c r="E48" s="7"/>
      <c r="F48" s="7"/>
      <c r="G48" s="26">
        <f t="shared" si="0"/>
        <v>0</v>
      </c>
      <c r="H48" s="26" t="str">
        <f t="shared" si="1"/>
        <v>/</v>
      </c>
      <c r="I48" s="26" t="str">
        <f t="shared" si="2"/>
        <v/>
      </c>
      <c r="J48" s="26" t="str">
        <f t="shared" si="3"/>
        <v/>
      </c>
      <c r="K48" s="26" t="str">
        <f t="shared" si="4"/>
        <v/>
      </c>
      <c r="L48" s="26" t="str">
        <f t="shared" si="5"/>
        <v>ไม่ผ่าน</v>
      </c>
    </row>
    <row r="49" spans="1:12" s="2" customFormat="1" ht="18.75" customHeight="1" x14ac:dyDescent="0.3">
      <c r="A49" s="28" t="s">
        <v>6</v>
      </c>
      <c r="B49" s="29"/>
      <c r="C49" s="29"/>
      <c r="D49" s="29"/>
      <c r="E49" s="29"/>
      <c r="F49" s="29"/>
      <c r="G49" s="29"/>
      <c r="H49" s="29"/>
      <c r="I49" s="29"/>
      <c r="J49" s="30"/>
      <c r="K49" s="26" t="s">
        <v>5</v>
      </c>
      <c r="L49" s="26">
        <f>COUNTIF(L12:L48,"ผ่าน")</f>
        <v>0</v>
      </c>
    </row>
    <row r="50" spans="1:12" s="2" customFormat="1" ht="18.75" customHeight="1" x14ac:dyDescent="0.45">
      <c r="A50" s="31"/>
      <c r="B50" s="32"/>
      <c r="C50" s="32"/>
      <c r="D50" s="32"/>
      <c r="E50" s="32"/>
      <c r="F50" s="32"/>
      <c r="G50" s="32"/>
      <c r="H50" s="32"/>
      <c r="I50" s="32"/>
      <c r="J50" s="33"/>
      <c r="K50" s="27" t="s">
        <v>81</v>
      </c>
      <c r="L50" s="27">
        <f>COUNTIF(L12:L48,"ไม่ผ่าน")</f>
        <v>37</v>
      </c>
    </row>
    <row r="51" spans="1:12" s="2" customFormat="1" ht="18.75" customHeight="1" x14ac:dyDescent="0.45">
      <c r="A51" s="3"/>
      <c r="B51" s="3" t="s">
        <v>109</v>
      </c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s="2" customFormat="1" ht="18.75" customHeight="1" x14ac:dyDescent="0.45">
      <c r="A52" s="3"/>
      <c r="B52" s="9" t="s">
        <v>115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s="2" customFormat="1" ht="18.75" customHeight="1" x14ac:dyDescent="0.45">
      <c r="A53" s="3"/>
      <c r="B53" s="9" t="s">
        <v>116</v>
      </c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8.75" customHeight="1" x14ac:dyDescent="0.45">
      <c r="A54" s="3"/>
      <c r="B54" s="9" t="s">
        <v>117</v>
      </c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8.75" customHeight="1" x14ac:dyDescent="0.45">
      <c r="A55" s="3"/>
      <c r="B55" s="34" t="s">
        <v>82</v>
      </c>
      <c r="C55" s="35" t="s">
        <v>83</v>
      </c>
      <c r="D55" s="36" t="s">
        <v>84</v>
      </c>
      <c r="E55" s="36"/>
      <c r="F55" s="36" t="s">
        <v>85</v>
      </c>
      <c r="G55" s="36"/>
      <c r="H55" s="3"/>
      <c r="I55" s="3"/>
      <c r="J55" s="3"/>
      <c r="K55" s="3"/>
      <c r="L55" s="3"/>
    </row>
    <row r="56" spans="1:12" s="2" customFormat="1" ht="18.75" customHeight="1" x14ac:dyDescent="0.45">
      <c r="A56" s="3"/>
      <c r="B56" s="37"/>
      <c r="C56" s="38" t="s">
        <v>110</v>
      </c>
      <c r="D56" s="39" t="s">
        <v>86</v>
      </c>
      <c r="E56" s="39"/>
      <c r="F56" s="39">
        <f>COUNTIF(H12:H48,"/")</f>
        <v>37</v>
      </c>
      <c r="G56" s="39"/>
      <c r="H56" s="3"/>
      <c r="I56" s="3"/>
      <c r="J56" s="3"/>
      <c r="K56" s="3"/>
      <c r="L56" s="3"/>
    </row>
    <row r="57" spans="1:12" s="2" customFormat="1" ht="18.75" customHeight="1" x14ac:dyDescent="0.45">
      <c r="A57" s="3"/>
      <c r="B57" s="37"/>
      <c r="C57" s="38" t="s">
        <v>111</v>
      </c>
      <c r="D57" s="39" t="s">
        <v>87</v>
      </c>
      <c r="E57" s="39"/>
      <c r="F57" s="39">
        <f>COUNTIF(I12:I48,"/")</f>
        <v>0</v>
      </c>
      <c r="G57" s="39"/>
      <c r="H57" s="3"/>
      <c r="I57" s="3"/>
      <c r="J57" s="3"/>
      <c r="K57" s="3"/>
      <c r="L57" s="3"/>
    </row>
    <row r="58" spans="1:12" s="2" customFormat="1" ht="18.75" customHeight="1" x14ac:dyDescent="0.45">
      <c r="A58" s="3"/>
      <c r="B58" s="37"/>
      <c r="C58" s="38" t="s">
        <v>112</v>
      </c>
      <c r="D58" s="39" t="s">
        <v>88</v>
      </c>
      <c r="E58" s="39"/>
      <c r="F58" s="39">
        <f>COUNTIF(J12:J48,"/")</f>
        <v>0</v>
      </c>
      <c r="G58" s="39"/>
      <c r="H58" s="3"/>
      <c r="I58" s="3"/>
      <c r="J58" s="3"/>
      <c r="K58" s="3"/>
      <c r="L58" s="3"/>
    </row>
    <row r="59" spans="1:12" s="2" customFormat="1" ht="18.75" customHeight="1" x14ac:dyDescent="0.45">
      <c r="A59" s="3"/>
      <c r="B59" s="40"/>
      <c r="C59" s="38" t="s">
        <v>113</v>
      </c>
      <c r="D59" s="39" t="s">
        <v>89</v>
      </c>
      <c r="E59" s="39"/>
      <c r="F59" s="39">
        <f>COUNTIF(K12:K48,"/")</f>
        <v>0</v>
      </c>
      <c r="G59" s="39"/>
      <c r="H59" s="3"/>
      <c r="I59" s="3"/>
      <c r="J59" s="3"/>
      <c r="K59" s="3"/>
      <c r="L59" s="3"/>
    </row>
    <row r="60" spans="1:12" s="2" customFormat="1" ht="18.75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s="2" customFormat="1" ht="18.75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s="2" customFormat="1" ht="18.75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s="2" customFormat="1" ht="19.5" customHeight="1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s="2" customFormat="1" ht="18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s="2" customFormat="1" ht="18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s="2" customFormat="1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</sheetData>
  <mergeCells count="28">
    <mergeCell ref="D59:E59"/>
    <mergeCell ref="F59:G59"/>
    <mergeCell ref="B54:L54"/>
    <mergeCell ref="B55:B59"/>
    <mergeCell ref="D55:E55"/>
    <mergeCell ref="F55:G55"/>
    <mergeCell ref="D56:E56"/>
    <mergeCell ref="F56:G56"/>
    <mergeCell ref="D57:E57"/>
    <mergeCell ref="F57:G57"/>
    <mergeCell ref="D58:E58"/>
    <mergeCell ref="F58:G58"/>
    <mergeCell ref="F10:F11"/>
    <mergeCell ref="H10:H11"/>
    <mergeCell ref="I10:K10"/>
    <mergeCell ref="A49:J50"/>
    <mergeCell ref="B52:L52"/>
    <mergeCell ref="B53:L53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7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7E72-1751-433F-93EB-4C99AAF2405D}">
  <sheetPr>
    <pageSetUpPr fitToPage="1"/>
  </sheetPr>
  <dimension ref="A1:L66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41" t="s">
        <v>562</v>
      </c>
      <c r="C12" s="42" t="s">
        <v>563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1" t="s">
        <v>459</v>
      </c>
      <c r="C13" s="42" t="s">
        <v>564</v>
      </c>
      <c r="D13" s="7"/>
      <c r="E13" s="7"/>
      <c r="F13" s="7"/>
      <c r="G13" s="26">
        <f t="shared" ref="G13:G52" si="0">D13+E13+F13</f>
        <v>0</v>
      </c>
      <c r="H13" s="26" t="str">
        <f t="shared" ref="H13:H52" si="1">IF(G13&lt;=9,"/","")</f>
        <v>/</v>
      </c>
      <c r="I13" s="26" t="str">
        <f t="shared" ref="I13:I52" si="2">IF(AND(G13&gt;9,G13&lt;=16),"/","")</f>
        <v/>
      </c>
      <c r="J13" s="26" t="str">
        <f t="shared" ref="J13:J52" si="3">IF(AND(G13&gt;16,G13&lt;=23),"/","")</f>
        <v/>
      </c>
      <c r="K13" s="26" t="str">
        <f t="shared" ref="K13:K52" si="4">IF(AND(G13&gt;23,G13&lt;=30),"/","")</f>
        <v/>
      </c>
      <c r="L13" s="26" t="str">
        <f t="shared" ref="L13:L52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57" t="s">
        <v>565</v>
      </c>
      <c r="C14" s="58" t="s">
        <v>566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41" t="s">
        <v>567</v>
      </c>
      <c r="C15" s="42" t="s">
        <v>568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69" t="s">
        <v>569</v>
      </c>
      <c r="C16" s="69" t="s">
        <v>570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45" t="s">
        <v>571</v>
      </c>
      <c r="C17" s="45" t="s">
        <v>572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41" t="s">
        <v>573</v>
      </c>
      <c r="C18" s="42" t="s">
        <v>574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41" t="s">
        <v>390</v>
      </c>
      <c r="C19" s="42" t="s">
        <v>575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49" t="s">
        <v>443</v>
      </c>
      <c r="C20" s="59" t="s">
        <v>576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57" t="s">
        <v>577</v>
      </c>
      <c r="C21" s="58" t="s">
        <v>578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41" t="s">
        <v>577</v>
      </c>
      <c r="C22" s="42" t="s">
        <v>579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41" t="s">
        <v>580</v>
      </c>
      <c r="C23" s="42" t="s">
        <v>581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41" t="s">
        <v>23</v>
      </c>
      <c r="C24" s="42" t="s">
        <v>582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41" t="s">
        <v>583</v>
      </c>
      <c r="C25" s="42" t="s">
        <v>584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57" t="s">
        <v>585</v>
      </c>
      <c r="C26" s="58" t="s">
        <v>586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41" t="s">
        <v>587</v>
      </c>
      <c r="C27" s="45" t="s">
        <v>67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41" t="s">
        <v>588</v>
      </c>
      <c r="C28" s="45" t="s">
        <v>589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41" t="s">
        <v>590</v>
      </c>
      <c r="C29" s="45" t="s">
        <v>591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41" t="s">
        <v>592</v>
      </c>
      <c r="C30" s="42" t="s">
        <v>593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49" t="s">
        <v>594</v>
      </c>
      <c r="C31" s="50" t="s">
        <v>595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41" t="s">
        <v>596</v>
      </c>
      <c r="C32" s="45" t="s">
        <v>597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57" t="s">
        <v>598</v>
      </c>
      <c r="C33" s="63" t="s">
        <v>599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41" t="s">
        <v>600</v>
      </c>
      <c r="C34" s="45" t="s">
        <v>601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41" t="s">
        <v>602</v>
      </c>
      <c r="C35" s="45" t="s">
        <v>603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49" t="s">
        <v>604</v>
      </c>
      <c r="C36" s="50" t="s">
        <v>605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41" t="s">
        <v>606</v>
      </c>
      <c r="C37" s="45" t="s">
        <v>607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57" t="s">
        <v>608</v>
      </c>
      <c r="C38" s="63" t="s">
        <v>609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41" t="s">
        <v>610</v>
      </c>
      <c r="C39" s="45" t="s">
        <v>611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41" t="s">
        <v>612</v>
      </c>
      <c r="C40" s="45" t="s">
        <v>613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49" t="s">
        <v>614</v>
      </c>
      <c r="C41" s="50" t="s">
        <v>615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41" t="s">
        <v>68</v>
      </c>
      <c r="C42" s="45" t="s">
        <v>616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41" t="s">
        <v>617</v>
      </c>
      <c r="C43" s="45" t="s">
        <v>618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41" t="s">
        <v>619</v>
      </c>
      <c r="C44" s="45" t="s">
        <v>620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8">
        <v>34</v>
      </c>
      <c r="B45" s="49" t="s">
        <v>621</v>
      </c>
      <c r="C45" s="50" t="s">
        <v>622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8">
        <v>35</v>
      </c>
      <c r="B46" s="41" t="s">
        <v>623</v>
      </c>
      <c r="C46" s="45" t="s">
        <v>624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45">
      <c r="A47" s="8">
        <v>36</v>
      </c>
      <c r="B47" s="49" t="s">
        <v>625</v>
      </c>
      <c r="C47" s="50" t="s">
        <v>626</v>
      </c>
      <c r="D47" s="7"/>
      <c r="E47" s="7"/>
      <c r="F47" s="7"/>
      <c r="G47" s="26">
        <f t="shared" si="0"/>
        <v>0</v>
      </c>
      <c r="H47" s="26" t="str">
        <f t="shared" si="1"/>
        <v>/</v>
      </c>
      <c r="I47" s="26" t="str">
        <f t="shared" si="2"/>
        <v/>
      </c>
      <c r="J47" s="26" t="str">
        <f t="shared" si="3"/>
        <v/>
      </c>
      <c r="K47" s="26" t="str">
        <f t="shared" si="4"/>
        <v/>
      </c>
      <c r="L47" s="26" t="str">
        <f t="shared" si="5"/>
        <v>ไม่ผ่าน</v>
      </c>
    </row>
    <row r="48" spans="1:12" s="2" customFormat="1" ht="18.75" customHeight="1" x14ac:dyDescent="0.45">
      <c r="A48" s="8">
        <v>37</v>
      </c>
      <c r="B48" s="41" t="s">
        <v>301</v>
      </c>
      <c r="C48" s="45" t="s">
        <v>627</v>
      </c>
      <c r="D48" s="7"/>
      <c r="E48" s="7"/>
      <c r="F48" s="7"/>
      <c r="G48" s="26">
        <f t="shared" si="0"/>
        <v>0</v>
      </c>
      <c r="H48" s="26" t="str">
        <f t="shared" si="1"/>
        <v>/</v>
      </c>
      <c r="I48" s="26" t="str">
        <f t="shared" si="2"/>
        <v/>
      </c>
      <c r="J48" s="26" t="str">
        <f t="shared" si="3"/>
        <v/>
      </c>
      <c r="K48" s="26" t="str">
        <f t="shared" si="4"/>
        <v/>
      </c>
      <c r="L48" s="26" t="str">
        <f t="shared" si="5"/>
        <v>ไม่ผ่าน</v>
      </c>
    </row>
    <row r="49" spans="1:12" s="2" customFormat="1" ht="18.75" customHeight="1" x14ac:dyDescent="0.45">
      <c r="A49" s="8">
        <v>38</v>
      </c>
      <c r="B49" s="41" t="s">
        <v>628</v>
      </c>
      <c r="C49" s="42" t="s">
        <v>629</v>
      </c>
      <c r="D49" s="7"/>
      <c r="E49" s="7"/>
      <c r="F49" s="7"/>
      <c r="G49" s="26">
        <f t="shared" si="0"/>
        <v>0</v>
      </c>
      <c r="H49" s="26" t="str">
        <f t="shared" si="1"/>
        <v>/</v>
      </c>
      <c r="I49" s="26" t="str">
        <f t="shared" si="2"/>
        <v/>
      </c>
      <c r="J49" s="26" t="str">
        <f t="shared" si="3"/>
        <v/>
      </c>
      <c r="K49" s="26" t="str">
        <f t="shared" si="4"/>
        <v/>
      </c>
      <c r="L49" s="26" t="str">
        <f t="shared" si="5"/>
        <v>ไม่ผ่าน</v>
      </c>
    </row>
    <row r="50" spans="1:12" s="2" customFormat="1" ht="18.75" customHeight="1" x14ac:dyDescent="0.45">
      <c r="A50" s="8">
        <v>39</v>
      </c>
      <c r="B50" s="41" t="s">
        <v>630</v>
      </c>
      <c r="C50" s="42" t="s">
        <v>631</v>
      </c>
      <c r="D50" s="7"/>
      <c r="E50" s="7"/>
      <c r="F50" s="7"/>
      <c r="G50" s="26">
        <f t="shared" si="0"/>
        <v>0</v>
      </c>
      <c r="H50" s="26" t="str">
        <f t="shared" si="1"/>
        <v>/</v>
      </c>
      <c r="I50" s="26" t="str">
        <f t="shared" si="2"/>
        <v/>
      </c>
      <c r="J50" s="26" t="str">
        <f t="shared" si="3"/>
        <v/>
      </c>
      <c r="K50" s="26" t="str">
        <f t="shared" si="4"/>
        <v/>
      </c>
      <c r="L50" s="26" t="str">
        <f t="shared" si="5"/>
        <v>ไม่ผ่าน</v>
      </c>
    </row>
    <row r="51" spans="1:12" s="2" customFormat="1" ht="18.75" customHeight="1" x14ac:dyDescent="0.45">
      <c r="A51" s="8">
        <v>40</v>
      </c>
      <c r="B51" s="41" t="s">
        <v>12</v>
      </c>
      <c r="C51" s="45" t="s">
        <v>632</v>
      </c>
      <c r="D51" s="7"/>
      <c r="E51" s="7"/>
      <c r="F51" s="7"/>
      <c r="G51" s="26">
        <f t="shared" si="0"/>
        <v>0</v>
      </c>
      <c r="H51" s="26" t="str">
        <f t="shared" si="1"/>
        <v>/</v>
      </c>
      <c r="I51" s="26" t="str">
        <f t="shared" si="2"/>
        <v/>
      </c>
      <c r="J51" s="26" t="str">
        <f t="shared" si="3"/>
        <v/>
      </c>
      <c r="K51" s="26" t="str">
        <f t="shared" si="4"/>
        <v/>
      </c>
      <c r="L51" s="26" t="str">
        <f t="shared" si="5"/>
        <v>ไม่ผ่าน</v>
      </c>
    </row>
    <row r="52" spans="1:12" s="2" customFormat="1" ht="18.75" customHeight="1" x14ac:dyDescent="0.45">
      <c r="A52" s="8">
        <v>41</v>
      </c>
      <c r="B52" s="57" t="s">
        <v>633</v>
      </c>
      <c r="C52" s="63" t="s">
        <v>69</v>
      </c>
      <c r="D52" s="7"/>
      <c r="E52" s="7"/>
      <c r="F52" s="7"/>
      <c r="G52" s="26">
        <f t="shared" si="0"/>
        <v>0</v>
      </c>
      <c r="H52" s="26" t="str">
        <f t="shared" si="1"/>
        <v>/</v>
      </c>
      <c r="I52" s="26" t="str">
        <f t="shared" si="2"/>
        <v/>
      </c>
      <c r="J52" s="26" t="str">
        <f t="shared" si="3"/>
        <v/>
      </c>
      <c r="K52" s="26" t="str">
        <f t="shared" si="4"/>
        <v/>
      </c>
      <c r="L52" s="26" t="str">
        <f t="shared" si="5"/>
        <v>ไม่ผ่าน</v>
      </c>
    </row>
    <row r="53" spans="1:12" s="2" customFormat="1" ht="18.75" customHeight="1" x14ac:dyDescent="0.3">
      <c r="A53" s="28" t="s">
        <v>6</v>
      </c>
      <c r="B53" s="29"/>
      <c r="C53" s="29"/>
      <c r="D53" s="29"/>
      <c r="E53" s="29"/>
      <c r="F53" s="29"/>
      <c r="G53" s="29"/>
      <c r="H53" s="29"/>
      <c r="I53" s="29"/>
      <c r="J53" s="30"/>
      <c r="K53" s="26" t="s">
        <v>5</v>
      </c>
      <c r="L53" s="26">
        <f>COUNTIF(L12:L52,"ผ่าน")</f>
        <v>0</v>
      </c>
    </row>
    <row r="54" spans="1:12" s="2" customFormat="1" ht="18.75" customHeight="1" x14ac:dyDescent="0.45">
      <c r="A54" s="31"/>
      <c r="B54" s="32"/>
      <c r="C54" s="32"/>
      <c r="D54" s="32"/>
      <c r="E54" s="32"/>
      <c r="F54" s="32"/>
      <c r="G54" s="32"/>
      <c r="H54" s="32"/>
      <c r="I54" s="32"/>
      <c r="J54" s="33"/>
      <c r="K54" s="27" t="s">
        <v>81</v>
      </c>
      <c r="L54" s="27">
        <f>COUNTIF(L12:L52,"ไม่ผ่าน")</f>
        <v>41</v>
      </c>
    </row>
    <row r="55" spans="1:12" s="2" customFormat="1" ht="18.75" customHeight="1" x14ac:dyDescent="0.45">
      <c r="A55" s="3"/>
      <c r="B55" s="3" t="s">
        <v>109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2" customFormat="1" ht="18.75" customHeight="1" x14ac:dyDescent="0.45">
      <c r="A56" s="3"/>
      <c r="B56" s="9" t="s">
        <v>115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8.75" customHeight="1" x14ac:dyDescent="0.45">
      <c r="A57" s="3"/>
      <c r="B57" s="9" t="s">
        <v>116</v>
      </c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s="2" customFormat="1" ht="18.75" customHeight="1" x14ac:dyDescent="0.45">
      <c r="A58" s="3"/>
      <c r="B58" s="9" t="s">
        <v>117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s="2" customFormat="1" ht="18.75" customHeight="1" x14ac:dyDescent="0.45">
      <c r="A59" s="3"/>
      <c r="B59" s="34" t="s">
        <v>82</v>
      </c>
      <c r="C59" s="35" t="s">
        <v>83</v>
      </c>
      <c r="D59" s="36" t="s">
        <v>84</v>
      </c>
      <c r="E59" s="36"/>
      <c r="F59" s="36" t="s">
        <v>85</v>
      </c>
      <c r="G59" s="36"/>
      <c r="H59" s="3"/>
      <c r="I59" s="3"/>
      <c r="J59" s="3"/>
      <c r="K59" s="3"/>
      <c r="L59" s="3"/>
    </row>
    <row r="60" spans="1:12" s="2" customFormat="1" ht="21" x14ac:dyDescent="0.45">
      <c r="A60" s="3"/>
      <c r="B60" s="37"/>
      <c r="C60" s="38" t="s">
        <v>110</v>
      </c>
      <c r="D60" s="39" t="s">
        <v>86</v>
      </c>
      <c r="E60" s="39"/>
      <c r="F60" s="39">
        <f>COUNTIF(H12:H52,"/")</f>
        <v>41</v>
      </c>
      <c r="G60" s="39"/>
      <c r="H60" s="3"/>
      <c r="I60" s="3"/>
      <c r="J60" s="3"/>
      <c r="K60" s="3"/>
      <c r="L60" s="3"/>
    </row>
    <row r="61" spans="1:12" s="2" customFormat="1" ht="21" x14ac:dyDescent="0.45">
      <c r="A61" s="3"/>
      <c r="B61" s="37"/>
      <c r="C61" s="38" t="s">
        <v>111</v>
      </c>
      <c r="D61" s="39" t="s">
        <v>87</v>
      </c>
      <c r="E61" s="39"/>
      <c r="F61" s="39">
        <f>COUNTIF(I12:I52,"/")</f>
        <v>0</v>
      </c>
      <c r="G61" s="39"/>
      <c r="H61" s="3"/>
      <c r="I61" s="3"/>
      <c r="J61" s="3"/>
      <c r="K61" s="3"/>
      <c r="L61" s="3"/>
    </row>
    <row r="62" spans="1:12" s="2" customFormat="1" ht="21" x14ac:dyDescent="0.45">
      <c r="A62" s="3"/>
      <c r="B62" s="37"/>
      <c r="C62" s="38" t="s">
        <v>112</v>
      </c>
      <c r="D62" s="39" t="s">
        <v>88</v>
      </c>
      <c r="E62" s="39"/>
      <c r="F62" s="39">
        <f>COUNTIF(J12:J52,"/")</f>
        <v>0</v>
      </c>
      <c r="G62" s="39"/>
      <c r="H62" s="3"/>
      <c r="I62" s="3"/>
      <c r="J62" s="3"/>
      <c r="K62" s="3"/>
      <c r="L62" s="3"/>
    </row>
    <row r="63" spans="1:12" s="2" customFormat="1" ht="19.5" customHeight="1" x14ac:dyDescent="0.45">
      <c r="A63" s="3"/>
      <c r="B63" s="40"/>
      <c r="C63" s="38" t="s">
        <v>113</v>
      </c>
      <c r="D63" s="39" t="s">
        <v>89</v>
      </c>
      <c r="E63" s="39"/>
      <c r="F63" s="39">
        <f>COUNTIF(K12:K52,"/")</f>
        <v>0</v>
      </c>
      <c r="G63" s="39"/>
      <c r="H63" s="3"/>
      <c r="I63" s="3"/>
      <c r="J63" s="3"/>
      <c r="K63" s="3"/>
      <c r="L63" s="3"/>
    </row>
    <row r="64" spans="1:12" s="2" customFormat="1" ht="18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s="2" customFormat="1" ht="18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s="2" customFormat="1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</sheetData>
  <mergeCells count="28">
    <mergeCell ref="D63:E63"/>
    <mergeCell ref="F63:G63"/>
    <mergeCell ref="B58:L58"/>
    <mergeCell ref="B59:B63"/>
    <mergeCell ref="D59:E59"/>
    <mergeCell ref="F59:G59"/>
    <mergeCell ref="D60:E60"/>
    <mergeCell ref="F60:G60"/>
    <mergeCell ref="D61:E61"/>
    <mergeCell ref="F61:G61"/>
    <mergeCell ref="D62:E62"/>
    <mergeCell ref="F62:G62"/>
    <mergeCell ref="F10:F11"/>
    <mergeCell ref="H10:H11"/>
    <mergeCell ref="I10:K10"/>
    <mergeCell ref="A53:J54"/>
    <mergeCell ref="B56:L56"/>
    <mergeCell ref="B57:L57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2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D687-4177-4F88-9F8D-6FF58AFEA1B9}">
  <sheetPr>
    <pageSetUpPr fitToPage="1"/>
  </sheetPr>
  <dimension ref="A1:L66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41" t="s">
        <v>634</v>
      </c>
      <c r="C12" s="42" t="s">
        <v>635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1" t="s">
        <v>636</v>
      </c>
      <c r="C13" s="42" t="s">
        <v>637</v>
      </c>
      <c r="D13" s="7"/>
      <c r="E13" s="7"/>
      <c r="F13" s="7"/>
      <c r="G13" s="26">
        <f t="shared" ref="G13:G47" si="0">D13+E13+F13</f>
        <v>0</v>
      </c>
      <c r="H13" s="26" t="str">
        <f t="shared" ref="H13:H47" si="1">IF(G13&lt;=9,"/","")</f>
        <v>/</v>
      </c>
      <c r="I13" s="26" t="str">
        <f t="shared" ref="I13:I47" si="2">IF(AND(G13&gt;9,G13&lt;=16),"/","")</f>
        <v/>
      </c>
      <c r="J13" s="26" t="str">
        <f t="shared" ref="J13:J47" si="3">IF(AND(G13&gt;16,G13&lt;=23),"/","")</f>
        <v/>
      </c>
      <c r="K13" s="26" t="str">
        <f t="shared" ref="K13:K47" si="4">IF(AND(G13&gt;23,G13&lt;=30),"/","")</f>
        <v/>
      </c>
      <c r="L13" s="26" t="str">
        <f t="shared" ref="L13:L47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49" t="s">
        <v>28</v>
      </c>
      <c r="C14" s="59" t="s">
        <v>638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41" t="s">
        <v>639</v>
      </c>
      <c r="C15" s="42" t="s">
        <v>640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41" t="s">
        <v>641</v>
      </c>
      <c r="C16" s="42" t="s">
        <v>642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41" t="s">
        <v>643</v>
      </c>
      <c r="C17" s="42" t="s">
        <v>644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49" t="s">
        <v>645</v>
      </c>
      <c r="C18" s="59" t="s">
        <v>418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41" t="s">
        <v>646</v>
      </c>
      <c r="C19" s="42" t="s">
        <v>647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41" t="s">
        <v>648</v>
      </c>
      <c r="C20" s="42" t="s">
        <v>649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41" t="s">
        <v>650</v>
      </c>
      <c r="C21" s="42" t="s">
        <v>649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43" t="s">
        <v>651</v>
      </c>
      <c r="C22" s="44" t="s">
        <v>601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43" t="s">
        <v>652</v>
      </c>
      <c r="C23" s="44" t="s">
        <v>25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41" t="s">
        <v>653</v>
      </c>
      <c r="C24" s="42" t="s">
        <v>654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41" t="s">
        <v>655</v>
      </c>
      <c r="C25" s="42" t="s">
        <v>656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49" t="s">
        <v>657</v>
      </c>
      <c r="C26" s="59" t="s">
        <v>658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41" t="s">
        <v>659</v>
      </c>
      <c r="C27" s="42" t="s">
        <v>660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57" t="s">
        <v>661</v>
      </c>
      <c r="C28" s="58" t="s">
        <v>662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41" t="s">
        <v>663</v>
      </c>
      <c r="C29" s="42" t="s">
        <v>664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41" t="s">
        <v>665</v>
      </c>
      <c r="C30" s="42" t="s">
        <v>578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43" t="s">
        <v>666</v>
      </c>
      <c r="C31" s="44" t="s">
        <v>667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41" t="s">
        <v>668</v>
      </c>
      <c r="C32" s="45" t="s">
        <v>669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41" t="s">
        <v>670</v>
      </c>
      <c r="C33" s="45" t="s">
        <v>671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41" t="s">
        <v>672</v>
      </c>
      <c r="C34" s="45" t="s">
        <v>673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41" t="s">
        <v>674</v>
      </c>
      <c r="C35" s="45" t="s">
        <v>675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41" t="s">
        <v>676</v>
      </c>
      <c r="C36" s="42" t="s">
        <v>677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49" t="s">
        <v>678</v>
      </c>
      <c r="C37" s="50" t="s">
        <v>679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45" t="s">
        <v>680</v>
      </c>
      <c r="C38" s="45" t="s">
        <v>681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45" t="s">
        <v>682</v>
      </c>
      <c r="C39" s="45" t="s">
        <v>177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66" t="s">
        <v>683</v>
      </c>
      <c r="C40" s="66" t="s">
        <v>684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45" t="s">
        <v>685</v>
      </c>
      <c r="C41" s="45" t="s">
        <v>686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45" t="s">
        <v>687</v>
      </c>
      <c r="C42" s="45" t="s">
        <v>688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63" t="s">
        <v>178</v>
      </c>
      <c r="C43" s="63" t="s">
        <v>689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69" t="s">
        <v>690</v>
      </c>
      <c r="C44" s="69" t="s">
        <v>540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8">
        <v>34</v>
      </c>
      <c r="B45" s="50" t="s">
        <v>691</v>
      </c>
      <c r="C45" s="50" t="s">
        <v>692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8">
        <v>35</v>
      </c>
      <c r="B46" s="69" t="s">
        <v>16</v>
      </c>
      <c r="C46" s="69" t="s">
        <v>693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45">
      <c r="A47" s="8">
        <v>36</v>
      </c>
      <c r="B47" s="45" t="s">
        <v>694</v>
      </c>
      <c r="C47" s="45" t="s">
        <v>695</v>
      </c>
      <c r="D47" s="7"/>
      <c r="E47" s="7"/>
      <c r="F47" s="7"/>
      <c r="G47" s="26">
        <f t="shared" si="0"/>
        <v>0</v>
      </c>
      <c r="H47" s="26" t="str">
        <f t="shared" si="1"/>
        <v>/</v>
      </c>
      <c r="I47" s="26" t="str">
        <f t="shared" si="2"/>
        <v/>
      </c>
      <c r="J47" s="26" t="str">
        <f t="shared" si="3"/>
        <v/>
      </c>
      <c r="K47" s="26" t="str">
        <f t="shared" si="4"/>
        <v/>
      </c>
      <c r="L47" s="26" t="str">
        <f t="shared" si="5"/>
        <v>ไม่ผ่าน</v>
      </c>
    </row>
    <row r="48" spans="1:12" s="2" customFormat="1" ht="18.75" customHeight="1" x14ac:dyDescent="0.3">
      <c r="A48" s="28" t="s">
        <v>6</v>
      </c>
      <c r="B48" s="29"/>
      <c r="C48" s="29"/>
      <c r="D48" s="29"/>
      <c r="E48" s="29"/>
      <c r="F48" s="29"/>
      <c r="G48" s="29"/>
      <c r="H48" s="29"/>
      <c r="I48" s="29"/>
      <c r="J48" s="30"/>
      <c r="K48" s="26" t="s">
        <v>5</v>
      </c>
      <c r="L48" s="26">
        <f>COUNTIF(L12:L47,"ผ่าน")</f>
        <v>0</v>
      </c>
    </row>
    <row r="49" spans="1:12" s="2" customFormat="1" ht="18.75" customHeight="1" x14ac:dyDescent="0.45">
      <c r="A49" s="31"/>
      <c r="B49" s="32"/>
      <c r="C49" s="32"/>
      <c r="D49" s="32"/>
      <c r="E49" s="32"/>
      <c r="F49" s="32"/>
      <c r="G49" s="32"/>
      <c r="H49" s="32"/>
      <c r="I49" s="32"/>
      <c r="J49" s="33"/>
      <c r="K49" s="27" t="s">
        <v>81</v>
      </c>
      <c r="L49" s="27">
        <f>COUNTIF(L12:L47,"ไม่ผ่าน")</f>
        <v>36</v>
      </c>
    </row>
    <row r="50" spans="1:12" s="2" customFormat="1" ht="18.75" customHeight="1" x14ac:dyDescent="0.45">
      <c r="A50" s="3"/>
      <c r="B50" s="3" t="s">
        <v>109</v>
      </c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2" customFormat="1" ht="18.75" customHeight="1" x14ac:dyDescent="0.45">
      <c r="A51" s="3"/>
      <c r="B51" s="9" t="s">
        <v>115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s="2" customFormat="1" ht="18.75" customHeight="1" x14ac:dyDescent="0.45">
      <c r="A52" s="3"/>
      <c r="B52" s="9" t="s">
        <v>116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s="2" customFormat="1" ht="18.75" customHeight="1" x14ac:dyDescent="0.45">
      <c r="A53" s="3"/>
      <c r="B53" s="9" t="s">
        <v>117</v>
      </c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8.75" customHeight="1" x14ac:dyDescent="0.45">
      <c r="A54" s="3"/>
      <c r="B54" s="34" t="s">
        <v>82</v>
      </c>
      <c r="C54" s="35" t="s">
        <v>83</v>
      </c>
      <c r="D54" s="36" t="s">
        <v>84</v>
      </c>
      <c r="E54" s="36"/>
      <c r="F54" s="36" t="s">
        <v>85</v>
      </c>
      <c r="G54" s="36"/>
      <c r="H54" s="3"/>
      <c r="I54" s="3"/>
      <c r="J54" s="3"/>
      <c r="K54" s="3"/>
      <c r="L54" s="3"/>
    </row>
    <row r="55" spans="1:12" s="2" customFormat="1" ht="18.75" customHeight="1" x14ac:dyDescent="0.45">
      <c r="A55" s="3"/>
      <c r="B55" s="37"/>
      <c r="C55" s="38" t="s">
        <v>110</v>
      </c>
      <c r="D55" s="39" t="s">
        <v>86</v>
      </c>
      <c r="E55" s="39"/>
      <c r="F55" s="39">
        <f>COUNTIF(H12:H47,"/")</f>
        <v>36</v>
      </c>
      <c r="G55" s="39"/>
      <c r="H55" s="3"/>
      <c r="I55" s="3"/>
      <c r="J55" s="3"/>
      <c r="K55" s="3"/>
      <c r="L55" s="3"/>
    </row>
    <row r="56" spans="1:12" s="2" customFormat="1" ht="18.75" customHeight="1" x14ac:dyDescent="0.45">
      <c r="A56" s="3"/>
      <c r="B56" s="37"/>
      <c r="C56" s="38" t="s">
        <v>111</v>
      </c>
      <c r="D56" s="39" t="s">
        <v>87</v>
      </c>
      <c r="E56" s="39"/>
      <c r="F56" s="39">
        <f>COUNTIF(I12:I47,"/")</f>
        <v>0</v>
      </c>
      <c r="G56" s="39"/>
      <c r="H56" s="3"/>
      <c r="I56" s="3"/>
      <c r="J56" s="3"/>
      <c r="K56" s="3"/>
      <c r="L56" s="3"/>
    </row>
    <row r="57" spans="1:12" s="2" customFormat="1" ht="18.75" customHeight="1" x14ac:dyDescent="0.45">
      <c r="A57" s="3"/>
      <c r="B57" s="37"/>
      <c r="C57" s="38" t="s">
        <v>112</v>
      </c>
      <c r="D57" s="39" t="s">
        <v>88</v>
      </c>
      <c r="E57" s="39"/>
      <c r="F57" s="39">
        <f>COUNTIF(J12:J47,"/")</f>
        <v>0</v>
      </c>
      <c r="G57" s="39"/>
      <c r="H57" s="3"/>
      <c r="I57" s="3"/>
      <c r="J57" s="3"/>
      <c r="K57" s="3"/>
      <c r="L57" s="3"/>
    </row>
    <row r="58" spans="1:12" s="2" customFormat="1" ht="18.75" customHeight="1" x14ac:dyDescent="0.45">
      <c r="A58" s="3"/>
      <c r="B58" s="40"/>
      <c r="C58" s="38" t="s">
        <v>113</v>
      </c>
      <c r="D58" s="39" t="s">
        <v>89</v>
      </c>
      <c r="E58" s="39"/>
      <c r="F58" s="39">
        <f>COUNTIF(K12:K47,"/")</f>
        <v>0</v>
      </c>
      <c r="G58" s="39"/>
      <c r="H58" s="3"/>
      <c r="I58" s="3"/>
      <c r="J58" s="3"/>
      <c r="K58" s="3"/>
      <c r="L58" s="3"/>
    </row>
    <row r="59" spans="1:12" s="2" customFormat="1" ht="18.75" customHeight="1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s="2" customFormat="1" ht="18.75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s="2" customFormat="1" ht="18.75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s="2" customFormat="1" ht="18.75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s="2" customFormat="1" ht="19.5" customHeight="1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s="2" customFormat="1" ht="18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s="2" customFormat="1" ht="18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s="2" customFormat="1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</sheetData>
  <mergeCells count="28">
    <mergeCell ref="D58:E58"/>
    <mergeCell ref="F58:G58"/>
    <mergeCell ref="B53:L53"/>
    <mergeCell ref="B54:B58"/>
    <mergeCell ref="D54:E54"/>
    <mergeCell ref="F54:G54"/>
    <mergeCell ref="D55:E55"/>
    <mergeCell ref="F55:G55"/>
    <mergeCell ref="D56:E56"/>
    <mergeCell ref="F56:G56"/>
    <mergeCell ref="D57:E57"/>
    <mergeCell ref="F57:G57"/>
    <mergeCell ref="F10:F11"/>
    <mergeCell ref="H10:H11"/>
    <mergeCell ref="I10:K10"/>
    <mergeCell ref="A48:J49"/>
    <mergeCell ref="B51:L51"/>
    <mergeCell ref="B52:L52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8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68C4-E645-45DC-AE8E-A58CF8AD7D10}">
  <sheetPr>
    <pageSetUpPr fitToPage="1"/>
  </sheetPr>
  <dimension ref="A1:L66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41" t="s">
        <v>70</v>
      </c>
      <c r="C12" s="42" t="s">
        <v>696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9" t="s">
        <v>697</v>
      </c>
      <c r="C13" s="59" t="s">
        <v>698</v>
      </c>
      <c r="D13" s="7"/>
      <c r="E13" s="7"/>
      <c r="F13" s="7"/>
      <c r="G13" s="26">
        <f t="shared" ref="G13:G46" si="0">D13+E13+F13</f>
        <v>0</v>
      </c>
      <c r="H13" s="26" t="str">
        <f t="shared" ref="H13:H46" si="1">IF(G13&lt;=9,"/","")</f>
        <v>/</v>
      </c>
      <c r="I13" s="26" t="str">
        <f t="shared" ref="I13:I46" si="2">IF(AND(G13&gt;9,G13&lt;=16),"/","")</f>
        <v/>
      </c>
      <c r="J13" s="26" t="str">
        <f t="shared" ref="J13:J46" si="3">IF(AND(G13&gt;16,G13&lt;=23),"/","")</f>
        <v/>
      </c>
      <c r="K13" s="26" t="str">
        <f t="shared" ref="K13:K46" si="4">IF(AND(G13&gt;23,G13&lt;=30),"/","")</f>
        <v/>
      </c>
      <c r="L13" s="26" t="str">
        <f t="shared" ref="L13:L46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49" t="s">
        <v>697</v>
      </c>
      <c r="C14" s="59" t="s">
        <v>266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41" t="s">
        <v>699</v>
      </c>
      <c r="C15" s="42" t="s">
        <v>700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41" t="s">
        <v>701</v>
      </c>
      <c r="C16" s="42" t="s">
        <v>702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41" t="s">
        <v>703</v>
      </c>
      <c r="C17" s="42" t="s">
        <v>704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57" t="s">
        <v>10</v>
      </c>
      <c r="C18" s="58" t="s">
        <v>705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45" t="s">
        <v>71</v>
      </c>
      <c r="C19" s="45" t="s">
        <v>706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69" t="s">
        <v>390</v>
      </c>
      <c r="C20" s="69" t="s">
        <v>707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45" t="s">
        <v>72</v>
      </c>
      <c r="C21" s="45" t="s">
        <v>708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41" t="s">
        <v>709</v>
      </c>
      <c r="C22" s="42" t="s">
        <v>710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41" t="s">
        <v>711</v>
      </c>
      <c r="C23" s="42" t="s">
        <v>712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41" t="s">
        <v>713</v>
      </c>
      <c r="C24" s="42" t="s">
        <v>714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41" t="s">
        <v>715</v>
      </c>
      <c r="C25" s="42" t="s">
        <v>716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41" t="s">
        <v>717</v>
      </c>
      <c r="C26" s="42" t="s">
        <v>718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41" t="s">
        <v>719</v>
      </c>
      <c r="C27" s="42" t="s">
        <v>720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49" t="s">
        <v>73</v>
      </c>
      <c r="C28" s="59" t="s">
        <v>721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41" t="s">
        <v>722</v>
      </c>
      <c r="C29" s="42" t="s">
        <v>723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41" t="s">
        <v>722</v>
      </c>
      <c r="C30" s="45" t="s">
        <v>724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57" t="s">
        <v>725</v>
      </c>
      <c r="C31" s="63" t="s">
        <v>726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41" t="s">
        <v>727</v>
      </c>
      <c r="C32" s="45" t="s">
        <v>728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41" t="s">
        <v>74</v>
      </c>
      <c r="C33" s="45" t="s">
        <v>729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41" t="s">
        <v>730</v>
      </c>
      <c r="C34" s="45" t="s">
        <v>731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41" t="s">
        <v>17</v>
      </c>
      <c r="C35" s="45" t="s">
        <v>732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41" t="s">
        <v>246</v>
      </c>
      <c r="C36" s="45" t="s">
        <v>75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41" t="s">
        <v>733</v>
      </c>
      <c r="C37" s="45" t="s">
        <v>734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57" t="s">
        <v>735</v>
      </c>
      <c r="C38" s="63" t="s">
        <v>736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49" t="s">
        <v>294</v>
      </c>
      <c r="C39" s="50" t="s">
        <v>76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49" t="s">
        <v>737</v>
      </c>
      <c r="C40" s="50" t="s">
        <v>77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41" t="s">
        <v>738</v>
      </c>
      <c r="C41" s="45" t="s">
        <v>739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41" t="s">
        <v>740</v>
      </c>
      <c r="C42" s="45" t="s">
        <v>741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41" t="s">
        <v>742</v>
      </c>
      <c r="C43" s="45" t="s">
        <v>78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57" t="s">
        <v>743</v>
      </c>
      <c r="C44" s="63" t="s">
        <v>744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45">
      <c r="A45" s="8">
        <v>34</v>
      </c>
      <c r="B45" s="41" t="s">
        <v>745</v>
      </c>
      <c r="C45" s="45" t="s">
        <v>746</v>
      </c>
      <c r="D45" s="7"/>
      <c r="E45" s="7"/>
      <c r="F45" s="7"/>
      <c r="G45" s="26">
        <f t="shared" si="0"/>
        <v>0</v>
      </c>
      <c r="H45" s="26" t="str">
        <f t="shared" si="1"/>
        <v>/</v>
      </c>
      <c r="I45" s="26" t="str">
        <f t="shared" si="2"/>
        <v/>
      </c>
      <c r="J45" s="26" t="str">
        <f t="shared" si="3"/>
        <v/>
      </c>
      <c r="K45" s="26" t="str">
        <f t="shared" si="4"/>
        <v/>
      </c>
      <c r="L45" s="26" t="str">
        <f t="shared" si="5"/>
        <v>ไม่ผ่าน</v>
      </c>
    </row>
    <row r="46" spans="1:12" s="2" customFormat="1" ht="18.75" customHeight="1" x14ac:dyDescent="0.45">
      <c r="A46" s="8">
        <v>35</v>
      </c>
      <c r="B46" s="41" t="s">
        <v>747</v>
      </c>
      <c r="C46" s="45" t="s">
        <v>748</v>
      </c>
      <c r="D46" s="7"/>
      <c r="E46" s="7"/>
      <c r="F46" s="7"/>
      <c r="G46" s="26">
        <f t="shared" si="0"/>
        <v>0</v>
      </c>
      <c r="H46" s="26" t="str">
        <f t="shared" si="1"/>
        <v>/</v>
      </c>
      <c r="I46" s="26" t="str">
        <f t="shared" si="2"/>
        <v/>
      </c>
      <c r="J46" s="26" t="str">
        <f t="shared" si="3"/>
        <v/>
      </c>
      <c r="K46" s="26" t="str">
        <f t="shared" si="4"/>
        <v/>
      </c>
      <c r="L46" s="26" t="str">
        <f t="shared" si="5"/>
        <v>ไม่ผ่าน</v>
      </c>
    </row>
    <row r="47" spans="1:12" s="2" customFormat="1" ht="18.75" customHeight="1" x14ac:dyDescent="0.3">
      <c r="A47" s="28" t="s">
        <v>6</v>
      </c>
      <c r="B47" s="29"/>
      <c r="C47" s="29"/>
      <c r="D47" s="29"/>
      <c r="E47" s="29"/>
      <c r="F47" s="29"/>
      <c r="G47" s="29"/>
      <c r="H47" s="29"/>
      <c r="I47" s="29"/>
      <c r="J47" s="30"/>
      <c r="K47" s="26" t="s">
        <v>5</v>
      </c>
      <c r="L47" s="26">
        <f>COUNTIF(L12:L46,"ผ่าน")</f>
        <v>0</v>
      </c>
    </row>
    <row r="48" spans="1:12" s="2" customFormat="1" ht="18.75" customHeight="1" x14ac:dyDescent="0.45">
      <c r="A48" s="31"/>
      <c r="B48" s="32"/>
      <c r="C48" s="32"/>
      <c r="D48" s="32"/>
      <c r="E48" s="32"/>
      <c r="F48" s="32"/>
      <c r="G48" s="32"/>
      <c r="H48" s="32"/>
      <c r="I48" s="32"/>
      <c r="J48" s="33"/>
      <c r="K48" s="27" t="s">
        <v>81</v>
      </c>
      <c r="L48" s="27">
        <f>COUNTIF(L12:L46,"ไม่ผ่าน")</f>
        <v>35</v>
      </c>
    </row>
    <row r="49" spans="1:12" s="2" customFormat="1" ht="18.75" customHeight="1" x14ac:dyDescent="0.45">
      <c r="A49" s="3"/>
      <c r="B49" s="3" t="s">
        <v>109</v>
      </c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s="2" customFormat="1" ht="18.75" customHeight="1" x14ac:dyDescent="0.45">
      <c r="A50" s="3"/>
      <c r="B50" s="9" t="s">
        <v>115</v>
      </c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s="2" customFormat="1" ht="18.75" customHeight="1" x14ac:dyDescent="0.45">
      <c r="A51" s="3"/>
      <c r="B51" s="9" t="s">
        <v>116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s="2" customFormat="1" ht="18.75" customHeight="1" x14ac:dyDescent="0.45">
      <c r="A52" s="3"/>
      <c r="B52" s="9" t="s">
        <v>117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s="2" customFormat="1" ht="18.75" customHeight="1" x14ac:dyDescent="0.45">
      <c r="A53" s="3"/>
      <c r="B53" s="34" t="s">
        <v>82</v>
      </c>
      <c r="C53" s="35" t="s">
        <v>83</v>
      </c>
      <c r="D53" s="36" t="s">
        <v>84</v>
      </c>
      <c r="E53" s="36"/>
      <c r="F53" s="36" t="s">
        <v>85</v>
      </c>
      <c r="G53" s="36"/>
      <c r="H53" s="3"/>
      <c r="I53" s="3"/>
      <c r="J53" s="3"/>
      <c r="K53" s="3"/>
      <c r="L53" s="3"/>
    </row>
    <row r="54" spans="1:12" s="2" customFormat="1" ht="18.75" customHeight="1" x14ac:dyDescent="0.45">
      <c r="A54" s="3"/>
      <c r="B54" s="37"/>
      <c r="C54" s="38" t="s">
        <v>110</v>
      </c>
      <c r="D54" s="39" t="s">
        <v>86</v>
      </c>
      <c r="E54" s="39"/>
      <c r="F54" s="39">
        <f>COUNTIF(H12:H46,"/")</f>
        <v>35</v>
      </c>
      <c r="G54" s="39"/>
      <c r="H54" s="3"/>
      <c r="I54" s="3"/>
      <c r="J54" s="3"/>
      <c r="K54" s="3"/>
      <c r="L54" s="3"/>
    </row>
    <row r="55" spans="1:12" s="2" customFormat="1" ht="18.75" customHeight="1" x14ac:dyDescent="0.45">
      <c r="A55" s="3"/>
      <c r="B55" s="37"/>
      <c r="C55" s="38" t="s">
        <v>111</v>
      </c>
      <c r="D55" s="39" t="s">
        <v>87</v>
      </c>
      <c r="E55" s="39"/>
      <c r="F55" s="39">
        <f>COUNTIF(I12:I46,"/")</f>
        <v>0</v>
      </c>
      <c r="G55" s="39"/>
      <c r="H55" s="3"/>
      <c r="I55" s="3"/>
      <c r="J55" s="3"/>
      <c r="K55" s="3"/>
      <c r="L55" s="3"/>
    </row>
    <row r="56" spans="1:12" s="2" customFormat="1" ht="18.75" customHeight="1" x14ac:dyDescent="0.45">
      <c r="A56" s="3"/>
      <c r="B56" s="37"/>
      <c r="C56" s="38" t="s">
        <v>112</v>
      </c>
      <c r="D56" s="39" t="s">
        <v>88</v>
      </c>
      <c r="E56" s="39"/>
      <c r="F56" s="39">
        <f>COUNTIF(J12:J46,"/")</f>
        <v>0</v>
      </c>
      <c r="G56" s="39"/>
      <c r="H56" s="3"/>
      <c r="I56" s="3"/>
      <c r="J56" s="3"/>
      <c r="K56" s="3"/>
      <c r="L56" s="3"/>
    </row>
    <row r="57" spans="1:12" s="2" customFormat="1" ht="18.75" customHeight="1" x14ac:dyDescent="0.45">
      <c r="A57" s="3"/>
      <c r="B57" s="40"/>
      <c r="C57" s="38" t="s">
        <v>113</v>
      </c>
      <c r="D57" s="39" t="s">
        <v>89</v>
      </c>
      <c r="E57" s="39"/>
      <c r="F57" s="39">
        <f>COUNTIF(K12:K46,"/")</f>
        <v>0</v>
      </c>
      <c r="G57" s="39"/>
      <c r="H57" s="3"/>
      <c r="I57" s="3"/>
      <c r="J57" s="3"/>
      <c r="K57" s="3"/>
      <c r="L57" s="3"/>
    </row>
    <row r="58" spans="1:12" s="2" customFormat="1" ht="18.75" customHeight="1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s="2" customFormat="1" ht="18.75" customHeight="1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s="2" customFormat="1" ht="18.75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s="2" customFormat="1" ht="18.75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s="2" customFormat="1" ht="18.75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s="2" customFormat="1" ht="19.5" customHeight="1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s="2" customFormat="1" ht="18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s="2" customFormat="1" ht="18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s="2" customFormat="1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</sheetData>
  <mergeCells count="28">
    <mergeCell ref="D57:E57"/>
    <mergeCell ref="F57:G57"/>
    <mergeCell ref="B52:L52"/>
    <mergeCell ref="B53:B57"/>
    <mergeCell ref="D53:E53"/>
    <mergeCell ref="F53:G53"/>
    <mergeCell ref="D54:E54"/>
    <mergeCell ref="F54:G54"/>
    <mergeCell ref="D55:E55"/>
    <mergeCell ref="F55:G55"/>
    <mergeCell ref="D56:E56"/>
    <mergeCell ref="F56:G56"/>
    <mergeCell ref="F10:F11"/>
    <mergeCell ref="H10:H11"/>
    <mergeCell ref="I10:K10"/>
    <mergeCell ref="A47:J48"/>
    <mergeCell ref="B50:L50"/>
    <mergeCell ref="B51:L51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9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5799-0201-4461-9F21-6A8B052C5829}">
  <sheetPr>
    <pageSetUpPr fitToPage="1"/>
  </sheetPr>
  <dimension ref="A1:L66"/>
  <sheetViews>
    <sheetView tabSelected="1" showWhiteSpace="0" view="pageLayout" workbookViewId="0">
      <selection activeCell="A6" sqref="A6:L6"/>
    </sheetView>
  </sheetViews>
  <sheetFormatPr defaultRowHeight="14.25" x14ac:dyDescent="0.2"/>
  <cols>
    <col min="1" max="1" width="5.125" customWidth="1"/>
    <col min="2" max="3" width="12" customWidth="1"/>
    <col min="4" max="6" width="6.125" customWidth="1"/>
    <col min="8" max="11" width="5.75" customWidth="1"/>
  </cols>
  <sheetData>
    <row r="1" spans="1:12" ht="2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</row>
    <row r="4" spans="1:12" ht="2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9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ht="22.5" x14ac:dyDescent="0.45">
      <c r="A6" s="9" t="s">
        <v>99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1" customFormat="1" ht="22.5" x14ac:dyDescent="0.45">
      <c r="A7" s="9" t="s">
        <v>114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1" customFormat="1" ht="22.5" x14ac:dyDescent="0.45">
      <c r="A8" s="5" t="s">
        <v>108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2" customFormat="1" ht="21" x14ac:dyDescent="0.45">
      <c r="A9" s="10" t="s">
        <v>0</v>
      </c>
      <c r="B9" s="11" t="s">
        <v>1</v>
      </c>
      <c r="C9" s="12"/>
      <c r="D9" s="17" t="s">
        <v>2</v>
      </c>
      <c r="E9" s="17"/>
      <c r="F9" s="17"/>
      <c r="G9" s="22" t="s">
        <v>103</v>
      </c>
      <c r="H9" s="23" t="s">
        <v>3</v>
      </c>
      <c r="I9" s="23"/>
      <c r="J9" s="23"/>
      <c r="K9" s="23"/>
      <c r="L9" s="24" t="s">
        <v>4</v>
      </c>
    </row>
    <row r="10" spans="1:12" s="2" customFormat="1" ht="21.75" customHeight="1" x14ac:dyDescent="0.45">
      <c r="A10" s="10"/>
      <c r="B10" s="13"/>
      <c r="C10" s="14"/>
      <c r="D10" s="18" t="s">
        <v>100</v>
      </c>
      <c r="E10" s="18" t="s">
        <v>101</v>
      </c>
      <c r="F10" s="20" t="s">
        <v>102</v>
      </c>
      <c r="G10" s="22"/>
      <c r="H10" s="22" t="s">
        <v>104</v>
      </c>
      <c r="I10" s="23" t="s">
        <v>5</v>
      </c>
      <c r="J10" s="23"/>
      <c r="K10" s="23"/>
      <c r="L10" s="24"/>
    </row>
    <row r="11" spans="1:12" s="2" customFormat="1" ht="106.5" customHeight="1" x14ac:dyDescent="0.3">
      <c r="A11" s="10"/>
      <c r="B11" s="15"/>
      <c r="C11" s="16"/>
      <c r="D11" s="19"/>
      <c r="E11" s="19"/>
      <c r="F11" s="21"/>
      <c r="G11" s="22"/>
      <c r="H11" s="22"/>
      <c r="I11" s="25" t="s">
        <v>105</v>
      </c>
      <c r="J11" s="25" t="s">
        <v>106</v>
      </c>
      <c r="K11" s="25" t="s">
        <v>107</v>
      </c>
      <c r="L11" s="24"/>
    </row>
    <row r="12" spans="1:12" s="2" customFormat="1" ht="18" customHeight="1" x14ac:dyDescent="0.45">
      <c r="A12" s="8">
        <v>1</v>
      </c>
      <c r="B12" s="70" t="s">
        <v>646</v>
      </c>
      <c r="C12" s="71" t="s">
        <v>749</v>
      </c>
      <c r="D12" s="7"/>
      <c r="E12" s="7"/>
      <c r="F12" s="7"/>
      <c r="G12" s="26">
        <f>D12+E12+F12</f>
        <v>0</v>
      </c>
      <c r="H12" s="26" t="str">
        <f>IF(G12&lt;=9,"/","")</f>
        <v>/</v>
      </c>
      <c r="I12" s="26" t="str">
        <f>IF(AND(G12&gt;9,G12&lt;=16),"/","")</f>
        <v/>
      </c>
      <c r="J12" s="26" t="str">
        <f>IF(AND(G12&gt;16,G12&lt;=23),"/","")</f>
        <v/>
      </c>
      <c r="K12" s="26" t="str">
        <f>IF(AND(G12&gt;23,G12&lt;=30),"/","")</f>
        <v/>
      </c>
      <c r="L12" s="26" t="str">
        <f>IF(G12&gt;=17,"ผ่าน","ไม่ผ่าน")</f>
        <v>ไม่ผ่าน</v>
      </c>
    </row>
    <row r="13" spans="1:12" s="2" customFormat="1" ht="18" customHeight="1" x14ac:dyDescent="0.45">
      <c r="A13" s="8">
        <v>2</v>
      </c>
      <c r="B13" s="41" t="s">
        <v>70</v>
      </c>
      <c r="C13" s="45" t="s">
        <v>750</v>
      </c>
      <c r="D13" s="7"/>
      <c r="E13" s="7"/>
      <c r="F13" s="7"/>
      <c r="G13" s="26">
        <f t="shared" ref="G13:G44" si="0">D13+E13+F13</f>
        <v>0</v>
      </c>
      <c r="H13" s="26" t="str">
        <f t="shared" ref="H13:H44" si="1">IF(G13&lt;=9,"/","")</f>
        <v>/</v>
      </c>
      <c r="I13" s="26" t="str">
        <f t="shared" ref="I13:I44" si="2">IF(AND(G13&gt;9,G13&lt;=16),"/","")</f>
        <v/>
      </c>
      <c r="J13" s="26" t="str">
        <f t="shared" ref="J13:J44" si="3">IF(AND(G13&gt;16,G13&lt;=23),"/","")</f>
        <v/>
      </c>
      <c r="K13" s="26" t="str">
        <f t="shared" ref="K13:K44" si="4">IF(AND(G13&gt;23,G13&lt;=30),"/","")</f>
        <v/>
      </c>
      <c r="L13" s="26" t="str">
        <f t="shared" ref="L13:L44" si="5">IF(G13&gt;=17,"ผ่าน","ไม่ผ่าน")</f>
        <v>ไม่ผ่าน</v>
      </c>
    </row>
    <row r="14" spans="1:12" s="2" customFormat="1" ht="18" customHeight="1" x14ac:dyDescent="0.45">
      <c r="A14" s="8">
        <v>3</v>
      </c>
      <c r="B14" s="57" t="s">
        <v>22</v>
      </c>
      <c r="C14" s="63" t="s">
        <v>751</v>
      </c>
      <c r="D14" s="7"/>
      <c r="E14" s="7"/>
      <c r="F14" s="7"/>
      <c r="G14" s="26">
        <f t="shared" si="0"/>
        <v>0</v>
      </c>
      <c r="H14" s="26" t="str">
        <f t="shared" si="1"/>
        <v>/</v>
      </c>
      <c r="I14" s="26" t="str">
        <f t="shared" si="2"/>
        <v/>
      </c>
      <c r="J14" s="26" t="str">
        <f t="shared" si="3"/>
        <v/>
      </c>
      <c r="K14" s="26" t="str">
        <f t="shared" si="4"/>
        <v/>
      </c>
      <c r="L14" s="26" t="str">
        <f t="shared" si="5"/>
        <v>ไม่ผ่าน</v>
      </c>
    </row>
    <row r="15" spans="1:12" s="2" customFormat="1" ht="18" customHeight="1" x14ac:dyDescent="0.45">
      <c r="A15" s="8">
        <v>4</v>
      </c>
      <c r="B15" s="41" t="s">
        <v>752</v>
      </c>
      <c r="C15" s="45" t="s">
        <v>753</v>
      </c>
      <c r="D15" s="7"/>
      <c r="E15" s="7"/>
      <c r="F15" s="7"/>
      <c r="G15" s="26">
        <f t="shared" si="0"/>
        <v>0</v>
      </c>
      <c r="H15" s="26" t="str">
        <f t="shared" si="1"/>
        <v>/</v>
      </c>
      <c r="I15" s="26" t="str">
        <f t="shared" si="2"/>
        <v/>
      </c>
      <c r="J15" s="26" t="str">
        <f t="shared" si="3"/>
        <v/>
      </c>
      <c r="K15" s="26" t="str">
        <f t="shared" si="4"/>
        <v/>
      </c>
      <c r="L15" s="26" t="str">
        <f t="shared" si="5"/>
        <v>ไม่ผ่าน</v>
      </c>
    </row>
    <row r="16" spans="1:12" s="2" customFormat="1" ht="18" customHeight="1" x14ac:dyDescent="0.45">
      <c r="A16" s="8">
        <v>5</v>
      </c>
      <c r="B16" s="41" t="s">
        <v>754</v>
      </c>
      <c r="C16" s="45" t="s">
        <v>755</v>
      </c>
      <c r="D16" s="7"/>
      <c r="E16" s="7"/>
      <c r="F16" s="7"/>
      <c r="G16" s="26">
        <f t="shared" si="0"/>
        <v>0</v>
      </c>
      <c r="H16" s="26" t="str">
        <f t="shared" si="1"/>
        <v>/</v>
      </c>
      <c r="I16" s="26" t="str">
        <f t="shared" si="2"/>
        <v/>
      </c>
      <c r="J16" s="26" t="str">
        <f t="shared" si="3"/>
        <v/>
      </c>
      <c r="K16" s="26" t="str">
        <f t="shared" si="4"/>
        <v/>
      </c>
      <c r="L16" s="26" t="str">
        <f t="shared" si="5"/>
        <v>ไม่ผ่าน</v>
      </c>
    </row>
    <row r="17" spans="1:12" s="2" customFormat="1" ht="18" customHeight="1" x14ac:dyDescent="0.45">
      <c r="A17" s="8">
        <v>6</v>
      </c>
      <c r="B17" s="70" t="s">
        <v>756</v>
      </c>
      <c r="C17" s="72" t="s">
        <v>757</v>
      </c>
      <c r="D17" s="7"/>
      <c r="E17" s="7"/>
      <c r="F17" s="7"/>
      <c r="G17" s="26">
        <f t="shared" si="0"/>
        <v>0</v>
      </c>
      <c r="H17" s="26" t="str">
        <f t="shared" si="1"/>
        <v>/</v>
      </c>
      <c r="I17" s="26" t="str">
        <f t="shared" si="2"/>
        <v/>
      </c>
      <c r="J17" s="26" t="str">
        <f t="shared" si="3"/>
        <v/>
      </c>
      <c r="K17" s="26" t="str">
        <f t="shared" si="4"/>
        <v/>
      </c>
      <c r="L17" s="26" t="str">
        <f t="shared" si="5"/>
        <v>ไม่ผ่าน</v>
      </c>
    </row>
    <row r="18" spans="1:12" s="2" customFormat="1" ht="18" customHeight="1" x14ac:dyDescent="0.45">
      <c r="A18" s="8">
        <v>7</v>
      </c>
      <c r="B18" s="70" t="s">
        <v>758</v>
      </c>
      <c r="C18" s="72" t="s">
        <v>759</v>
      </c>
      <c r="D18" s="7"/>
      <c r="E18" s="7"/>
      <c r="F18" s="7"/>
      <c r="G18" s="26">
        <f t="shared" si="0"/>
        <v>0</v>
      </c>
      <c r="H18" s="26" t="str">
        <f t="shared" si="1"/>
        <v>/</v>
      </c>
      <c r="I18" s="26" t="str">
        <f t="shared" si="2"/>
        <v/>
      </c>
      <c r="J18" s="26" t="str">
        <f t="shared" si="3"/>
        <v/>
      </c>
      <c r="K18" s="26" t="str">
        <f t="shared" si="4"/>
        <v/>
      </c>
      <c r="L18" s="26" t="str">
        <f t="shared" si="5"/>
        <v>ไม่ผ่าน</v>
      </c>
    </row>
    <row r="19" spans="1:12" s="2" customFormat="1" ht="18" customHeight="1" x14ac:dyDescent="0.45">
      <c r="A19" s="8">
        <v>8</v>
      </c>
      <c r="B19" s="41" t="s">
        <v>760</v>
      </c>
      <c r="C19" s="42" t="s">
        <v>761</v>
      </c>
      <c r="D19" s="7"/>
      <c r="E19" s="7"/>
      <c r="F19" s="7"/>
      <c r="G19" s="26">
        <f t="shared" si="0"/>
        <v>0</v>
      </c>
      <c r="H19" s="26" t="str">
        <f t="shared" si="1"/>
        <v>/</v>
      </c>
      <c r="I19" s="26" t="str">
        <f t="shared" si="2"/>
        <v/>
      </c>
      <c r="J19" s="26" t="str">
        <f t="shared" si="3"/>
        <v/>
      </c>
      <c r="K19" s="26" t="str">
        <f t="shared" si="4"/>
        <v/>
      </c>
      <c r="L19" s="26" t="str">
        <f t="shared" si="5"/>
        <v>ไม่ผ่าน</v>
      </c>
    </row>
    <row r="20" spans="1:12" s="2" customFormat="1" ht="18" customHeight="1" x14ac:dyDescent="0.45">
      <c r="A20" s="8">
        <v>9</v>
      </c>
      <c r="B20" s="57" t="s">
        <v>762</v>
      </c>
      <c r="C20" s="58" t="s">
        <v>763</v>
      </c>
      <c r="D20" s="7"/>
      <c r="E20" s="7"/>
      <c r="F20" s="7"/>
      <c r="G20" s="26">
        <f t="shared" si="0"/>
        <v>0</v>
      </c>
      <c r="H20" s="26" t="str">
        <f t="shared" si="1"/>
        <v>/</v>
      </c>
      <c r="I20" s="26" t="str">
        <f t="shared" si="2"/>
        <v/>
      </c>
      <c r="J20" s="26" t="str">
        <f t="shared" si="3"/>
        <v/>
      </c>
      <c r="K20" s="26" t="str">
        <f t="shared" si="4"/>
        <v/>
      </c>
      <c r="L20" s="26" t="str">
        <f t="shared" si="5"/>
        <v>ไม่ผ่าน</v>
      </c>
    </row>
    <row r="21" spans="1:12" s="2" customFormat="1" ht="18" customHeight="1" x14ac:dyDescent="0.45">
      <c r="A21" s="8">
        <v>10</v>
      </c>
      <c r="B21" s="70" t="s">
        <v>764</v>
      </c>
      <c r="C21" s="71" t="s">
        <v>79</v>
      </c>
      <c r="D21" s="7"/>
      <c r="E21" s="7"/>
      <c r="F21" s="7"/>
      <c r="G21" s="26">
        <f t="shared" si="0"/>
        <v>0</v>
      </c>
      <c r="H21" s="26" t="str">
        <f t="shared" si="1"/>
        <v>/</v>
      </c>
      <c r="I21" s="26" t="str">
        <f t="shared" si="2"/>
        <v/>
      </c>
      <c r="J21" s="26" t="str">
        <f t="shared" si="3"/>
        <v/>
      </c>
      <c r="K21" s="26" t="str">
        <f t="shared" si="4"/>
        <v/>
      </c>
      <c r="L21" s="26" t="str">
        <f t="shared" si="5"/>
        <v>ไม่ผ่าน</v>
      </c>
    </row>
    <row r="22" spans="1:12" s="2" customFormat="1" ht="18" customHeight="1" x14ac:dyDescent="0.45">
      <c r="A22" s="8">
        <v>11</v>
      </c>
      <c r="B22" s="63" t="s">
        <v>765</v>
      </c>
      <c r="C22" s="63" t="s">
        <v>766</v>
      </c>
      <c r="D22" s="7"/>
      <c r="E22" s="7"/>
      <c r="F22" s="7"/>
      <c r="G22" s="26">
        <f t="shared" si="0"/>
        <v>0</v>
      </c>
      <c r="H22" s="26" t="str">
        <f t="shared" si="1"/>
        <v>/</v>
      </c>
      <c r="I22" s="26" t="str">
        <f t="shared" si="2"/>
        <v/>
      </c>
      <c r="J22" s="26" t="str">
        <f t="shared" si="3"/>
        <v/>
      </c>
      <c r="K22" s="26" t="str">
        <f t="shared" si="4"/>
        <v/>
      </c>
      <c r="L22" s="26" t="str">
        <f t="shared" si="5"/>
        <v>ไม่ผ่าน</v>
      </c>
    </row>
    <row r="23" spans="1:12" s="2" customFormat="1" ht="18" customHeight="1" x14ac:dyDescent="0.45">
      <c r="A23" s="8">
        <v>12</v>
      </c>
      <c r="B23" s="73" t="s">
        <v>767</v>
      </c>
      <c r="C23" s="73" t="s">
        <v>768</v>
      </c>
      <c r="D23" s="7"/>
      <c r="E23" s="7"/>
      <c r="F23" s="7"/>
      <c r="G23" s="26">
        <f t="shared" si="0"/>
        <v>0</v>
      </c>
      <c r="H23" s="26" t="str">
        <f t="shared" si="1"/>
        <v>/</v>
      </c>
      <c r="I23" s="26" t="str">
        <f t="shared" si="2"/>
        <v/>
      </c>
      <c r="J23" s="26" t="str">
        <f t="shared" si="3"/>
        <v/>
      </c>
      <c r="K23" s="26" t="str">
        <f t="shared" si="4"/>
        <v/>
      </c>
      <c r="L23" s="26" t="str">
        <f t="shared" si="5"/>
        <v>ไม่ผ่าน</v>
      </c>
    </row>
    <row r="24" spans="1:12" s="2" customFormat="1" ht="18" customHeight="1" x14ac:dyDescent="0.45">
      <c r="A24" s="8">
        <v>13</v>
      </c>
      <c r="B24" s="71" t="s">
        <v>769</v>
      </c>
      <c r="C24" s="71" t="s">
        <v>770</v>
      </c>
      <c r="D24" s="7"/>
      <c r="E24" s="7"/>
      <c r="F24" s="7"/>
      <c r="G24" s="26">
        <f t="shared" si="0"/>
        <v>0</v>
      </c>
      <c r="H24" s="26" t="str">
        <f t="shared" si="1"/>
        <v>/</v>
      </c>
      <c r="I24" s="26" t="str">
        <f t="shared" si="2"/>
        <v/>
      </c>
      <c r="J24" s="26" t="str">
        <f t="shared" si="3"/>
        <v/>
      </c>
      <c r="K24" s="26" t="str">
        <f t="shared" si="4"/>
        <v/>
      </c>
      <c r="L24" s="26" t="str">
        <f t="shared" si="5"/>
        <v>ไม่ผ่าน</v>
      </c>
    </row>
    <row r="25" spans="1:12" s="2" customFormat="1" ht="18" customHeight="1" x14ac:dyDescent="0.45">
      <c r="A25" s="8">
        <v>14</v>
      </c>
      <c r="B25" s="57" t="s">
        <v>26</v>
      </c>
      <c r="C25" s="63" t="s">
        <v>59</v>
      </c>
      <c r="D25" s="7"/>
      <c r="E25" s="7"/>
      <c r="F25" s="7"/>
      <c r="G25" s="26">
        <f t="shared" si="0"/>
        <v>0</v>
      </c>
      <c r="H25" s="26" t="str">
        <f t="shared" si="1"/>
        <v>/</v>
      </c>
      <c r="I25" s="26" t="str">
        <f t="shared" si="2"/>
        <v/>
      </c>
      <c r="J25" s="26" t="str">
        <f t="shared" si="3"/>
        <v/>
      </c>
      <c r="K25" s="26" t="str">
        <f t="shared" si="4"/>
        <v/>
      </c>
      <c r="L25" s="26" t="str">
        <f t="shared" si="5"/>
        <v>ไม่ผ่าน</v>
      </c>
    </row>
    <row r="26" spans="1:12" s="2" customFormat="1" ht="18" customHeight="1" x14ac:dyDescent="0.45">
      <c r="A26" s="8">
        <v>15</v>
      </c>
      <c r="B26" s="70" t="s">
        <v>771</v>
      </c>
      <c r="C26" s="72" t="s">
        <v>772</v>
      </c>
      <c r="D26" s="7"/>
      <c r="E26" s="7"/>
      <c r="F26" s="7"/>
      <c r="G26" s="26">
        <f t="shared" si="0"/>
        <v>0</v>
      </c>
      <c r="H26" s="26" t="str">
        <f t="shared" si="1"/>
        <v>/</v>
      </c>
      <c r="I26" s="26" t="str">
        <f t="shared" si="2"/>
        <v/>
      </c>
      <c r="J26" s="26" t="str">
        <f t="shared" si="3"/>
        <v/>
      </c>
      <c r="K26" s="26" t="str">
        <f t="shared" si="4"/>
        <v/>
      </c>
      <c r="L26" s="26" t="str">
        <f t="shared" si="5"/>
        <v>ไม่ผ่าน</v>
      </c>
    </row>
    <row r="27" spans="1:12" s="2" customFormat="1" ht="18" customHeight="1" x14ac:dyDescent="0.45">
      <c r="A27" s="8">
        <v>16</v>
      </c>
      <c r="B27" s="57" t="s">
        <v>773</v>
      </c>
      <c r="C27" s="58" t="s">
        <v>774</v>
      </c>
      <c r="D27" s="7"/>
      <c r="E27" s="7"/>
      <c r="F27" s="7"/>
      <c r="G27" s="26">
        <f t="shared" si="0"/>
        <v>0</v>
      </c>
      <c r="H27" s="26" t="str">
        <f t="shared" si="1"/>
        <v>/</v>
      </c>
      <c r="I27" s="26" t="str">
        <f t="shared" si="2"/>
        <v/>
      </c>
      <c r="J27" s="26" t="str">
        <f t="shared" si="3"/>
        <v/>
      </c>
      <c r="K27" s="26" t="str">
        <f t="shared" si="4"/>
        <v/>
      </c>
      <c r="L27" s="26" t="str">
        <f t="shared" si="5"/>
        <v>ไม่ผ่าน</v>
      </c>
    </row>
    <row r="28" spans="1:12" s="2" customFormat="1" ht="18" customHeight="1" x14ac:dyDescent="0.45">
      <c r="A28" s="8">
        <v>17</v>
      </c>
      <c r="B28" s="57" t="s">
        <v>775</v>
      </c>
      <c r="C28" s="58" t="s">
        <v>776</v>
      </c>
      <c r="D28" s="7"/>
      <c r="E28" s="7"/>
      <c r="F28" s="7"/>
      <c r="G28" s="26">
        <f t="shared" si="0"/>
        <v>0</v>
      </c>
      <c r="H28" s="26" t="str">
        <f t="shared" si="1"/>
        <v>/</v>
      </c>
      <c r="I28" s="26" t="str">
        <f t="shared" si="2"/>
        <v/>
      </c>
      <c r="J28" s="26" t="str">
        <f t="shared" si="3"/>
        <v/>
      </c>
      <c r="K28" s="26" t="str">
        <f t="shared" si="4"/>
        <v/>
      </c>
      <c r="L28" s="26" t="str">
        <f t="shared" si="5"/>
        <v>ไม่ผ่าน</v>
      </c>
    </row>
    <row r="29" spans="1:12" s="2" customFormat="1" ht="18" customHeight="1" x14ac:dyDescent="0.45">
      <c r="A29" s="8">
        <v>18</v>
      </c>
      <c r="B29" s="70" t="s">
        <v>777</v>
      </c>
      <c r="C29" s="72" t="s">
        <v>778</v>
      </c>
      <c r="D29" s="7"/>
      <c r="E29" s="7"/>
      <c r="F29" s="7"/>
      <c r="G29" s="26">
        <f t="shared" si="0"/>
        <v>0</v>
      </c>
      <c r="H29" s="26" t="str">
        <f t="shared" si="1"/>
        <v>/</v>
      </c>
      <c r="I29" s="26" t="str">
        <f t="shared" si="2"/>
        <v/>
      </c>
      <c r="J29" s="26" t="str">
        <f t="shared" si="3"/>
        <v/>
      </c>
      <c r="K29" s="26" t="str">
        <f t="shared" si="4"/>
        <v/>
      </c>
      <c r="L29" s="26" t="str">
        <f t="shared" si="5"/>
        <v>ไม่ผ่าน</v>
      </c>
    </row>
    <row r="30" spans="1:12" s="2" customFormat="1" ht="18" customHeight="1" x14ac:dyDescent="0.45">
      <c r="A30" s="8">
        <v>19</v>
      </c>
      <c r="B30" s="70" t="s">
        <v>779</v>
      </c>
      <c r="C30" s="72" t="s">
        <v>780</v>
      </c>
      <c r="D30" s="7"/>
      <c r="E30" s="7"/>
      <c r="F30" s="7"/>
      <c r="G30" s="26">
        <f t="shared" si="0"/>
        <v>0</v>
      </c>
      <c r="H30" s="26" t="str">
        <f t="shared" si="1"/>
        <v>/</v>
      </c>
      <c r="I30" s="26" t="str">
        <f t="shared" si="2"/>
        <v/>
      </c>
      <c r="J30" s="26" t="str">
        <f t="shared" si="3"/>
        <v/>
      </c>
      <c r="K30" s="26" t="str">
        <f t="shared" si="4"/>
        <v/>
      </c>
      <c r="L30" s="26" t="str">
        <f t="shared" si="5"/>
        <v>ไม่ผ่าน</v>
      </c>
    </row>
    <row r="31" spans="1:12" s="2" customFormat="1" ht="18" customHeight="1" x14ac:dyDescent="0.45">
      <c r="A31" s="8">
        <v>20</v>
      </c>
      <c r="B31" s="41" t="s">
        <v>781</v>
      </c>
      <c r="C31" s="42" t="s">
        <v>782</v>
      </c>
      <c r="D31" s="7"/>
      <c r="E31" s="7"/>
      <c r="F31" s="7"/>
      <c r="G31" s="26">
        <f t="shared" si="0"/>
        <v>0</v>
      </c>
      <c r="H31" s="26" t="str">
        <f t="shared" si="1"/>
        <v>/</v>
      </c>
      <c r="I31" s="26" t="str">
        <f t="shared" si="2"/>
        <v/>
      </c>
      <c r="J31" s="26" t="str">
        <f t="shared" si="3"/>
        <v/>
      </c>
      <c r="K31" s="26" t="str">
        <f t="shared" si="4"/>
        <v/>
      </c>
      <c r="L31" s="26" t="str">
        <f t="shared" si="5"/>
        <v>ไม่ผ่าน</v>
      </c>
    </row>
    <row r="32" spans="1:12" s="2" customFormat="1" ht="18" customHeight="1" x14ac:dyDescent="0.45">
      <c r="A32" s="8">
        <v>21</v>
      </c>
      <c r="B32" s="70" t="s">
        <v>783</v>
      </c>
      <c r="C32" s="72" t="s">
        <v>784</v>
      </c>
      <c r="D32" s="7"/>
      <c r="E32" s="7"/>
      <c r="F32" s="7"/>
      <c r="G32" s="26">
        <f t="shared" si="0"/>
        <v>0</v>
      </c>
      <c r="H32" s="26" t="str">
        <f t="shared" si="1"/>
        <v>/</v>
      </c>
      <c r="I32" s="26" t="str">
        <f t="shared" si="2"/>
        <v/>
      </c>
      <c r="J32" s="26" t="str">
        <f t="shared" si="3"/>
        <v/>
      </c>
      <c r="K32" s="26" t="str">
        <f t="shared" si="4"/>
        <v/>
      </c>
      <c r="L32" s="26" t="str">
        <f t="shared" si="5"/>
        <v>ไม่ผ่าน</v>
      </c>
    </row>
    <row r="33" spans="1:12" s="2" customFormat="1" ht="18" customHeight="1" x14ac:dyDescent="0.45">
      <c r="A33" s="8">
        <v>22</v>
      </c>
      <c r="B33" s="57" t="s">
        <v>785</v>
      </c>
      <c r="C33" s="58" t="s">
        <v>9</v>
      </c>
      <c r="D33" s="7"/>
      <c r="E33" s="7"/>
      <c r="F33" s="7"/>
      <c r="G33" s="26">
        <f t="shared" si="0"/>
        <v>0</v>
      </c>
      <c r="H33" s="26" t="str">
        <f t="shared" si="1"/>
        <v>/</v>
      </c>
      <c r="I33" s="26" t="str">
        <f t="shared" si="2"/>
        <v/>
      </c>
      <c r="J33" s="26" t="str">
        <f t="shared" si="3"/>
        <v/>
      </c>
      <c r="K33" s="26" t="str">
        <f t="shared" si="4"/>
        <v/>
      </c>
      <c r="L33" s="26" t="str">
        <f t="shared" si="5"/>
        <v>ไม่ผ่าน</v>
      </c>
    </row>
    <row r="34" spans="1:12" s="2" customFormat="1" ht="18" customHeight="1" x14ac:dyDescent="0.45">
      <c r="A34" s="8">
        <v>23</v>
      </c>
      <c r="B34" s="70" t="s">
        <v>148</v>
      </c>
      <c r="C34" s="72" t="s">
        <v>786</v>
      </c>
      <c r="D34" s="7"/>
      <c r="E34" s="7"/>
      <c r="F34" s="7"/>
      <c r="G34" s="26">
        <f t="shared" si="0"/>
        <v>0</v>
      </c>
      <c r="H34" s="26" t="str">
        <f t="shared" si="1"/>
        <v>/</v>
      </c>
      <c r="I34" s="26" t="str">
        <f t="shared" si="2"/>
        <v/>
      </c>
      <c r="J34" s="26" t="str">
        <f t="shared" si="3"/>
        <v/>
      </c>
      <c r="K34" s="26" t="str">
        <f t="shared" si="4"/>
        <v/>
      </c>
      <c r="L34" s="26" t="str">
        <f t="shared" si="5"/>
        <v>ไม่ผ่าน</v>
      </c>
    </row>
    <row r="35" spans="1:12" s="2" customFormat="1" ht="18" customHeight="1" x14ac:dyDescent="0.45">
      <c r="A35" s="8">
        <v>24</v>
      </c>
      <c r="B35" s="70" t="s">
        <v>787</v>
      </c>
      <c r="C35" s="72" t="s">
        <v>788</v>
      </c>
      <c r="D35" s="7"/>
      <c r="E35" s="7"/>
      <c r="F35" s="7"/>
      <c r="G35" s="26">
        <f t="shared" si="0"/>
        <v>0</v>
      </c>
      <c r="H35" s="26" t="str">
        <f t="shared" si="1"/>
        <v>/</v>
      </c>
      <c r="I35" s="26" t="str">
        <f t="shared" si="2"/>
        <v/>
      </c>
      <c r="J35" s="26" t="str">
        <f t="shared" si="3"/>
        <v/>
      </c>
      <c r="K35" s="26" t="str">
        <f t="shared" si="4"/>
        <v/>
      </c>
      <c r="L35" s="26" t="str">
        <f t="shared" si="5"/>
        <v>ไม่ผ่าน</v>
      </c>
    </row>
    <row r="36" spans="1:12" s="2" customFormat="1" ht="18" customHeight="1" x14ac:dyDescent="0.45">
      <c r="A36" s="8">
        <v>25</v>
      </c>
      <c r="B36" s="74" t="s">
        <v>789</v>
      </c>
      <c r="C36" s="75" t="s">
        <v>790</v>
      </c>
      <c r="D36" s="7"/>
      <c r="E36" s="7"/>
      <c r="F36" s="7"/>
      <c r="G36" s="26">
        <f t="shared" si="0"/>
        <v>0</v>
      </c>
      <c r="H36" s="26" t="str">
        <f t="shared" si="1"/>
        <v>/</v>
      </c>
      <c r="I36" s="26" t="str">
        <f t="shared" si="2"/>
        <v/>
      </c>
      <c r="J36" s="26" t="str">
        <f t="shared" si="3"/>
        <v/>
      </c>
      <c r="K36" s="26" t="str">
        <f t="shared" si="4"/>
        <v/>
      </c>
      <c r="L36" s="26" t="str">
        <f t="shared" si="5"/>
        <v>ไม่ผ่าน</v>
      </c>
    </row>
    <row r="37" spans="1:12" s="2" customFormat="1" ht="18" customHeight="1" x14ac:dyDescent="0.45">
      <c r="A37" s="8">
        <v>26</v>
      </c>
      <c r="B37" s="70" t="s">
        <v>80</v>
      </c>
      <c r="C37" s="72" t="s">
        <v>791</v>
      </c>
      <c r="D37" s="7"/>
      <c r="E37" s="7"/>
      <c r="F37" s="7"/>
      <c r="G37" s="26">
        <f t="shared" si="0"/>
        <v>0</v>
      </c>
      <c r="H37" s="26" t="str">
        <f t="shared" si="1"/>
        <v>/</v>
      </c>
      <c r="I37" s="26" t="str">
        <f t="shared" si="2"/>
        <v/>
      </c>
      <c r="J37" s="26" t="str">
        <f t="shared" si="3"/>
        <v/>
      </c>
      <c r="K37" s="26" t="str">
        <f t="shared" si="4"/>
        <v/>
      </c>
      <c r="L37" s="26" t="str">
        <f t="shared" si="5"/>
        <v>ไม่ผ่าน</v>
      </c>
    </row>
    <row r="38" spans="1:12" s="2" customFormat="1" ht="18" customHeight="1" x14ac:dyDescent="0.45">
      <c r="A38" s="8">
        <v>27</v>
      </c>
      <c r="B38" s="70" t="s">
        <v>792</v>
      </c>
      <c r="C38" s="72" t="s">
        <v>793</v>
      </c>
      <c r="D38" s="7"/>
      <c r="E38" s="7"/>
      <c r="F38" s="7"/>
      <c r="G38" s="26">
        <f t="shared" si="0"/>
        <v>0</v>
      </c>
      <c r="H38" s="26" t="str">
        <f t="shared" si="1"/>
        <v>/</v>
      </c>
      <c r="I38" s="26" t="str">
        <f t="shared" si="2"/>
        <v/>
      </c>
      <c r="J38" s="26" t="str">
        <f t="shared" si="3"/>
        <v/>
      </c>
      <c r="K38" s="26" t="str">
        <f t="shared" si="4"/>
        <v/>
      </c>
      <c r="L38" s="26" t="str">
        <f t="shared" si="5"/>
        <v>ไม่ผ่าน</v>
      </c>
    </row>
    <row r="39" spans="1:12" s="2" customFormat="1" ht="18.75" customHeight="1" x14ac:dyDescent="0.45">
      <c r="A39" s="8">
        <v>28</v>
      </c>
      <c r="B39" s="57" t="s">
        <v>491</v>
      </c>
      <c r="C39" s="58" t="s">
        <v>794</v>
      </c>
      <c r="D39" s="7"/>
      <c r="E39" s="7"/>
      <c r="F39" s="7"/>
      <c r="G39" s="26">
        <f t="shared" si="0"/>
        <v>0</v>
      </c>
      <c r="H39" s="26" t="str">
        <f t="shared" si="1"/>
        <v>/</v>
      </c>
      <c r="I39" s="26" t="str">
        <f t="shared" si="2"/>
        <v/>
      </c>
      <c r="J39" s="26" t="str">
        <f t="shared" si="3"/>
        <v/>
      </c>
      <c r="K39" s="26" t="str">
        <f t="shared" si="4"/>
        <v/>
      </c>
      <c r="L39" s="26" t="str">
        <f t="shared" si="5"/>
        <v>ไม่ผ่าน</v>
      </c>
    </row>
    <row r="40" spans="1:12" s="2" customFormat="1" ht="18.75" customHeight="1" x14ac:dyDescent="0.45">
      <c r="A40" s="8">
        <v>29</v>
      </c>
      <c r="B40" s="70" t="s">
        <v>795</v>
      </c>
      <c r="C40" s="72" t="s">
        <v>796</v>
      </c>
      <c r="D40" s="7"/>
      <c r="E40" s="7"/>
      <c r="F40" s="7"/>
      <c r="G40" s="26">
        <f t="shared" si="0"/>
        <v>0</v>
      </c>
      <c r="H40" s="26" t="str">
        <f t="shared" si="1"/>
        <v>/</v>
      </c>
      <c r="I40" s="26" t="str">
        <f t="shared" si="2"/>
        <v/>
      </c>
      <c r="J40" s="26" t="str">
        <f t="shared" si="3"/>
        <v/>
      </c>
      <c r="K40" s="26" t="str">
        <f t="shared" si="4"/>
        <v/>
      </c>
      <c r="L40" s="26" t="str">
        <f t="shared" si="5"/>
        <v>ไม่ผ่าน</v>
      </c>
    </row>
    <row r="41" spans="1:12" s="2" customFormat="1" ht="18.75" customHeight="1" x14ac:dyDescent="0.45">
      <c r="A41" s="8">
        <v>30</v>
      </c>
      <c r="B41" s="41" t="s">
        <v>797</v>
      </c>
      <c r="C41" s="42" t="s">
        <v>798</v>
      </c>
      <c r="D41" s="7"/>
      <c r="E41" s="7"/>
      <c r="F41" s="7"/>
      <c r="G41" s="26">
        <f t="shared" si="0"/>
        <v>0</v>
      </c>
      <c r="H41" s="26" t="str">
        <f t="shared" si="1"/>
        <v>/</v>
      </c>
      <c r="I41" s="26" t="str">
        <f t="shared" si="2"/>
        <v/>
      </c>
      <c r="J41" s="26" t="str">
        <f t="shared" si="3"/>
        <v/>
      </c>
      <c r="K41" s="26" t="str">
        <f t="shared" si="4"/>
        <v/>
      </c>
      <c r="L41" s="26" t="str">
        <f t="shared" si="5"/>
        <v>ไม่ผ่าน</v>
      </c>
    </row>
    <row r="42" spans="1:12" s="2" customFormat="1" ht="18.75" customHeight="1" x14ac:dyDescent="0.45">
      <c r="A42" s="8">
        <v>31</v>
      </c>
      <c r="B42" s="70" t="s">
        <v>799</v>
      </c>
      <c r="C42" s="72" t="s">
        <v>800</v>
      </c>
      <c r="D42" s="7"/>
      <c r="E42" s="7"/>
      <c r="F42" s="7"/>
      <c r="G42" s="26">
        <f t="shared" si="0"/>
        <v>0</v>
      </c>
      <c r="H42" s="26" t="str">
        <f t="shared" si="1"/>
        <v>/</v>
      </c>
      <c r="I42" s="26" t="str">
        <f t="shared" si="2"/>
        <v/>
      </c>
      <c r="J42" s="26" t="str">
        <f t="shared" si="3"/>
        <v/>
      </c>
      <c r="K42" s="26" t="str">
        <f t="shared" si="4"/>
        <v/>
      </c>
      <c r="L42" s="26" t="str">
        <f t="shared" si="5"/>
        <v>ไม่ผ่าน</v>
      </c>
    </row>
    <row r="43" spans="1:12" s="2" customFormat="1" ht="18.75" customHeight="1" x14ac:dyDescent="0.45">
      <c r="A43" s="8">
        <v>32</v>
      </c>
      <c r="B43" s="70" t="s">
        <v>801</v>
      </c>
      <c r="C43" s="72" t="s">
        <v>802</v>
      </c>
      <c r="D43" s="7"/>
      <c r="E43" s="7"/>
      <c r="F43" s="7"/>
      <c r="G43" s="26">
        <f t="shared" si="0"/>
        <v>0</v>
      </c>
      <c r="H43" s="26" t="str">
        <f t="shared" si="1"/>
        <v>/</v>
      </c>
      <c r="I43" s="26" t="str">
        <f t="shared" si="2"/>
        <v/>
      </c>
      <c r="J43" s="26" t="str">
        <f t="shared" si="3"/>
        <v/>
      </c>
      <c r="K43" s="26" t="str">
        <f t="shared" si="4"/>
        <v/>
      </c>
      <c r="L43" s="26" t="str">
        <f t="shared" si="5"/>
        <v>ไม่ผ่าน</v>
      </c>
    </row>
    <row r="44" spans="1:12" s="2" customFormat="1" ht="18.75" customHeight="1" x14ac:dyDescent="0.45">
      <c r="A44" s="8">
        <v>33</v>
      </c>
      <c r="B44" s="70" t="s">
        <v>803</v>
      </c>
      <c r="C44" s="72" t="s">
        <v>804</v>
      </c>
      <c r="D44" s="7"/>
      <c r="E44" s="7"/>
      <c r="F44" s="7"/>
      <c r="G44" s="26">
        <f t="shared" si="0"/>
        <v>0</v>
      </c>
      <c r="H44" s="26" t="str">
        <f t="shared" si="1"/>
        <v>/</v>
      </c>
      <c r="I44" s="26" t="str">
        <f t="shared" si="2"/>
        <v/>
      </c>
      <c r="J44" s="26" t="str">
        <f t="shared" si="3"/>
        <v/>
      </c>
      <c r="K44" s="26" t="str">
        <f t="shared" si="4"/>
        <v/>
      </c>
      <c r="L44" s="26" t="str">
        <f t="shared" si="5"/>
        <v>ไม่ผ่าน</v>
      </c>
    </row>
    <row r="45" spans="1:12" s="2" customFormat="1" ht="18.75" customHeight="1" x14ac:dyDescent="0.3">
      <c r="A45" s="28" t="s">
        <v>6</v>
      </c>
      <c r="B45" s="29"/>
      <c r="C45" s="29"/>
      <c r="D45" s="29"/>
      <c r="E45" s="29"/>
      <c r="F45" s="29"/>
      <c r="G45" s="29"/>
      <c r="H45" s="29"/>
      <c r="I45" s="29"/>
      <c r="J45" s="30"/>
      <c r="K45" s="26" t="s">
        <v>5</v>
      </c>
      <c r="L45" s="26">
        <f>COUNTIF(L12:L44,"ผ่าน")</f>
        <v>0</v>
      </c>
    </row>
    <row r="46" spans="1:12" s="2" customFormat="1" ht="18.75" customHeight="1" x14ac:dyDescent="0.45">
      <c r="A46" s="31"/>
      <c r="B46" s="32"/>
      <c r="C46" s="32"/>
      <c r="D46" s="32"/>
      <c r="E46" s="32"/>
      <c r="F46" s="32"/>
      <c r="G46" s="32"/>
      <c r="H46" s="32"/>
      <c r="I46" s="32"/>
      <c r="J46" s="33"/>
      <c r="K46" s="27" t="s">
        <v>81</v>
      </c>
      <c r="L46" s="27">
        <f>COUNTIF(L12:L44,"ไม่ผ่าน")</f>
        <v>33</v>
      </c>
    </row>
    <row r="47" spans="1:12" s="2" customFormat="1" ht="18.75" customHeight="1" x14ac:dyDescent="0.45">
      <c r="A47" s="3"/>
      <c r="B47" s="3" t="s">
        <v>109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s="2" customFormat="1" ht="18.75" customHeight="1" x14ac:dyDescent="0.45">
      <c r="A48" s="3"/>
      <c r="B48" s="9" t="s">
        <v>115</v>
      </c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s="2" customFormat="1" ht="18.75" customHeight="1" x14ac:dyDescent="0.45">
      <c r="A49" s="3"/>
      <c r="B49" s="9" t="s">
        <v>116</v>
      </c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s="2" customFormat="1" ht="18.75" customHeight="1" x14ac:dyDescent="0.45">
      <c r="A50" s="3"/>
      <c r="B50" s="9" t="s">
        <v>117</v>
      </c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s="2" customFormat="1" ht="18.75" customHeight="1" x14ac:dyDescent="0.45">
      <c r="A51" s="3"/>
      <c r="B51" s="34" t="s">
        <v>82</v>
      </c>
      <c r="C51" s="35" t="s">
        <v>83</v>
      </c>
      <c r="D51" s="36" t="s">
        <v>84</v>
      </c>
      <c r="E51" s="36"/>
      <c r="F51" s="36" t="s">
        <v>85</v>
      </c>
      <c r="G51" s="36"/>
      <c r="H51" s="3"/>
      <c r="I51" s="3"/>
      <c r="J51" s="3"/>
      <c r="K51" s="3"/>
      <c r="L51" s="3"/>
    </row>
    <row r="52" spans="1:12" s="2" customFormat="1" ht="18.75" customHeight="1" x14ac:dyDescent="0.45">
      <c r="A52" s="3"/>
      <c r="B52" s="37"/>
      <c r="C52" s="38" t="s">
        <v>110</v>
      </c>
      <c r="D52" s="39" t="s">
        <v>86</v>
      </c>
      <c r="E52" s="39"/>
      <c r="F52" s="39">
        <f>COUNTIF(H12:H44,"/")</f>
        <v>33</v>
      </c>
      <c r="G52" s="39"/>
      <c r="H52" s="3"/>
      <c r="I52" s="3"/>
      <c r="J52" s="3"/>
      <c r="K52" s="3"/>
      <c r="L52" s="3"/>
    </row>
    <row r="53" spans="1:12" s="2" customFormat="1" ht="18.75" customHeight="1" x14ac:dyDescent="0.45">
      <c r="A53" s="3"/>
      <c r="B53" s="37"/>
      <c r="C53" s="38" t="s">
        <v>111</v>
      </c>
      <c r="D53" s="39" t="s">
        <v>87</v>
      </c>
      <c r="E53" s="39"/>
      <c r="F53" s="39">
        <f>COUNTIF(I12:I44,"/")</f>
        <v>0</v>
      </c>
      <c r="G53" s="39"/>
      <c r="H53" s="3"/>
      <c r="I53" s="3"/>
      <c r="J53" s="3"/>
      <c r="K53" s="3"/>
      <c r="L53" s="3"/>
    </row>
    <row r="54" spans="1:12" s="2" customFormat="1" ht="18.75" customHeight="1" x14ac:dyDescent="0.45">
      <c r="A54" s="3"/>
      <c r="B54" s="37"/>
      <c r="C54" s="38" t="s">
        <v>112</v>
      </c>
      <c r="D54" s="39" t="s">
        <v>88</v>
      </c>
      <c r="E54" s="39"/>
      <c r="F54" s="39">
        <f>COUNTIF(J12:J44,"/")</f>
        <v>0</v>
      </c>
      <c r="G54" s="39"/>
      <c r="H54" s="3"/>
      <c r="I54" s="3"/>
      <c r="J54" s="3"/>
      <c r="K54" s="3"/>
      <c r="L54" s="3"/>
    </row>
    <row r="55" spans="1:12" s="2" customFormat="1" ht="18.75" customHeight="1" x14ac:dyDescent="0.45">
      <c r="A55" s="3"/>
      <c r="B55" s="40"/>
      <c r="C55" s="38" t="s">
        <v>113</v>
      </c>
      <c r="D55" s="39" t="s">
        <v>89</v>
      </c>
      <c r="E55" s="39"/>
      <c r="F55" s="39">
        <f>COUNTIF(K12:K44,"/")</f>
        <v>0</v>
      </c>
      <c r="G55" s="39"/>
      <c r="H55" s="3"/>
      <c r="I55" s="3"/>
      <c r="J55" s="3"/>
      <c r="K55" s="3"/>
      <c r="L55" s="3"/>
    </row>
    <row r="56" spans="1:12" s="2" customFormat="1" ht="18.75" customHeight="1" x14ac:dyDescent="0.3">
      <c r="A56"/>
      <c r="B56"/>
      <c r="C56"/>
      <c r="D56"/>
      <c r="E56"/>
      <c r="F56"/>
      <c r="G56"/>
      <c r="H56"/>
      <c r="I56"/>
      <c r="J56"/>
      <c r="K56"/>
      <c r="L56"/>
    </row>
    <row r="57" spans="1:12" s="2" customFormat="1" ht="18.75" customHeight="1" x14ac:dyDescent="0.3">
      <c r="A57"/>
      <c r="B57"/>
      <c r="C57"/>
      <c r="D57"/>
      <c r="E57"/>
      <c r="F57"/>
      <c r="G57"/>
      <c r="H57"/>
      <c r="I57"/>
      <c r="J57"/>
      <c r="K57"/>
      <c r="L57"/>
    </row>
    <row r="58" spans="1:12" s="2" customFormat="1" ht="18.75" customHeight="1" x14ac:dyDescent="0.3">
      <c r="A58"/>
      <c r="B58"/>
      <c r="C58"/>
      <c r="D58"/>
      <c r="E58"/>
      <c r="F58"/>
      <c r="G58"/>
      <c r="H58"/>
      <c r="I58"/>
      <c r="J58"/>
      <c r="K58"/>
      <c r="L58"/>
    </row>
    <row r="59" spans="1:12" s="2" customFormat="1" ht="18.75" customHeight="1" x14ac:dyDescent="0.3">
      <c r="A59"/>
      <c r="B59"/>
      <c r="C59"/>
      <c r="D59"/>
      <c r="E59"/>
      <c r="F59"/>
      <c r="G59"/>
      <c r="H59"/>
      <c r="I59"/>
      <c r="J59"/>
      <c r="K59"/>
      <c r="L59"/>
    </row>
    <row r="60" spans="1:12" s="2" customFormat="1" ht="18.75" x14ac:dyDescent="0.3">
      <c r="A60"/>
      <c r="B60"/>
      <c r="C60"/>
      <c r="D60"/>
      <c r="E60"/>
      <c r="F60"/>
      <c r="G60"/>
      <c r="H60"/>
      <c r="I60"/>
      <c r="J60"/>
      <c r="K60"/>
      <c r="L60"/>
    </row>
    <row r="61" spans="1:12" s="2" customFormat="1" ht="18.75" x14ac:dyDescent="0.3">
      <c r="A61"/>
      <c r="B61"/>
      <c r="C61"/>
      <c r="D61"/>
      <c r="E61"/>
      <c r="F61"/>
      <c r="G61"/>
      <c r="H61"/>
      <c r="I61"/>
      <c r="J61"/>
      <c r="K61"/>
      <c r="L61"/>
    </row>
    <row r="62" spans="1:12" s="2" customFormat="1" ht="18.75" x14ac:dyDescent="0.3">
      <c r="A62"/>
      <c r="B62"/>
      <c r="C62"/>
      <c r="D62"/>
      <c r="E62"/>
      <c r="F62"/>
      <c r="G62"/>
      <c r="H62"/>
      <c r="I62"/>
      <c r="J62"/>
      <c r="K62"/>
      <c r="L62"/>
    </row>
    <row r="63" spans="1:12" s="2" customFormat="1" ht="19.5" customHeight="1" x14ac:dyDescent="0.3">
      <c r="A63"/>
      <c r="B63"/>
      <c r="C63"/>
      <c r="D63"/>
      <c r="E63"/>
      <c r="F63"/>
      <c r="G63"/>
      <c r="H63"/>
      <c r="I63"/>
      <c r="J63"/>
      <c r="K63"/>
      <c r="L63"/>
    </row>
    <row r="64" spans="1:12" s="2" customFormat="1" ht="18" customHeight="1" x14ac:dyDescent="0.3">
      <c r="A64"/>
      <c r="B64"/>
      <c r="C64"/>
      <c r="D64"/>
      <c r="E64"/>
      <c r="F64"/>
      <c r="G64"/>
      <c r="H64"/>
      <c r="I64"/>
      <c r="J64"/>
      <c r="K64"/>
      <c r="L64"/>
    </row>
    <row r="65" spans="1:12" s="2" customFormat="1" ht="18" customHeight="1" x14ac:dyDescent="0.3">
      <c r="A65"/>
      <c r="B65"/>
      <c r="C65"/>
      <c r="D65"/>
      <c r="E65"/>
      <c r="F65"/>
      <c r="G65"/>
      <c r="H65"/>
      <c r="I65"/>
      <c r="J65"/>
      <c r="K65"/>
      <c r="L65"/>
    </row>
    <row r="66" spans="1:12" s="2" customFormat="1" ht="18" customHeight="1" x14ac:dyDescent="0.3">
      <c r="A66"/>
      <c r="B66"/>
      <c r="C66"/>
      <c r="D66"/>
      <c r="E66"/>
      <c r="F66"/>
      <c r="G66"/>
      <c r="H66"/>
      <c r="I66"/>
      <c r="J66"/>
      <c r="K66"/>
      <c r="L66"/>
    </row>
  </sheetData>
  <mergeCells count="28">
    <mergeCell ref="D55:E55"/>
    <mergeCell ref="F55:G55"/>
    <mergeCell ref="B50:L50"/>
    <mergeCell ref="B51:B55"/>
    <mergeCell ref="D51:E51"/>
    <mergeCell ref="F51:G51"/>
    <mergeCell ref="D52:E52"/>
    <mergeCell ref="F52:G52"/>
    <mergeCell ref="D53:E53"/>
    <mergeCell ref="F53:G53"/>
    <mergeCell ref="D54:E54"/>
    <mergeCell ref="F54:G54"/>
    <mergeCell ref="F10:F11"/>
    <mergeCell ref="H10:H11"/>
    <mergeCell ref="I10:K10"/>
    <mergeCell ref="A45:J46"/>
    <mergeCell ref="B48:L48"/>
    <mergeCell ref="B49:L49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7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2019-03-09T09:31:07Z</cp:lastPrinted>
  <dcterms:created xsi:type="dcterms:W3CDTF">2014-06-19T04:31:03Z</dcterms:created>
  <dcterms:modified xsi:type="dcterms:W3CDTF">2020-01-20T22:57:31Z</dcterms:modified>
</cp:coreProperties>
</file>