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2\"/>
    </mc:Choice>
  </mc:AlternateContent>
  <xr:revisionPtr revIDLastSave="0" documentId="8_{59FD2C92-54E8-4BAA-9857-3EE013791C42}" xr6:coauthVersionLast="45" xr6:coauthVersionMax="45" xr10:uidLastSave="{00000000-0000-0000-0000-000000000000}"/>
  <bookViews>
    <workbookView xWindow="-120" yWindow="-120" windowWidth="20730" windowHeight="11160" firstSheet="1" activeTab="10" xr2:uid="{00000000-000D-0000-FFFF-FFFF00000000}"/>
  </bookViews>
  <sheets>
    <sheet name="ห้อง 1" sheetId="12" r:id="rId1"/>
    <sheet name="ห้อง 2" sheetId="13" r:id="rId2"/>
    <sheet name="ห้อง 3" sheetId="14" r:id="rId3"/>
    <sheet name="ห้อง 4" sheetId="15" r:id="rId4"/>
    <sheet name="ห้อง 5" sheetId="16" r:id="rId5"/>
    <sheet name="ห้อง 6" sheetId="17" r:id="rId6"/>
    <sheet name="ห้อง 7" sheetId="18" r:id="rId7"/>
    <sheet name="ห้อง 8" sheetId="19" r:id="rId8"/>
    <sheet name="ห้อง 9" sheetId="20" r:id="rId9"/>
    <sheet name="ห้อง 10" sheetId="21" r:id="rId10"/>
    <sheet name="ห้อง 11" sheetId="22" r:id="rId11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0" i="22" l="1"/>
  <c r="M40" i="22"/>
  <c r="P40" i="22" s="1"/>
  <c r="M39" i="22"/>
  <c r="N39" i="22" s="1"/>
  <c r="M38" i="22"/>
  <c r="O38" i="22" s="1"/>
  <c r="M37" i="22"/>
  <c r="R37" i="22" s="1"/>
  <c r="Q36" i="22"/>
  <c r="M36" i="22"/>
  <c r="P36" i="22" s="1"/>
  <c r="Q35" i="22"/>
  <c r="M35" i="22"/>
  <c r="N35" i="22" s="1"/>
  <c r="M34" i="22"/>
  <c r="O34" i="22" s="1"/>
  <c r="M33" i="22"/>
  <c r="R33" i="22" s="1"/>
  <c r="M32" i="22"/>
  <c r="P32" i="22" s="1"/>
  <c r="Q31" i="22"/>
  <c r="O31" i="22"/>
  <c r="M31" i="22"/>
  <c r="N31" i="22" s="1"/>
  <c r="M30" i="22"/>
  <c r="R30" i="22" s="1"/>
  <c r="M29" i="22"/>
  <c r="R29" i="22" s="1"/>
  <c r="M28" i="22"/>
  <c r="P28" i="22" s="1"/>
  <c r="Q27" i="22"/>
  <c r="O27" i="22"/>
  <c r="M27" i="22"/>
  <c r="N27" i="22" s="1"/>
  <c r="M26" i="22"/>
  <c r="R26" i="22" s="1"/>
  <c r="M25" i="22"/>
  <c r="R25" i="22" s="1"/>
  <c r="Q24" i="22"/>
  <c r="M24" i="22"/>
  <c r="P24" i="22" s="1"/>
  <c r="Q23" i="22"/>
  <c r="O23" i="22"/>
  <c r="M23" i="22"/>
  <c r="N23" i="22" s="1"/>
  <c r="M22" i="22"/>
  <c r="O22" i="22" s="1"/>
  <c r="M21" i="22"/>
  <c r="R21" i="22" s="1"/>
  <c r="M20" i="22"/>
  <c r="P20" i="22" s="1"/>
  <c r="M19" i="22"/>
  <c r="N19" i="22" s="1"/>
  <c r="M18" i="22"/>
  <c r="R18" i="22" s="1"/>
  <c r="M17" i="22"/>
  <c r="R17" i="22" s="1"/>
  <c r="M16" i="22"/>
  <c r="P16" i="22" s="1"/>
  <c r="M15" i="22"/>
  <c r="N15" i="22" s="1"/>
  <c r="M14" i="22"/>
  <c r="R14" i="22" s="1"/>
  <c r="M13" i="22"/>
  <c r="R13" i="22" s="1"/>
  <c r="M12" i="22"/>
  <c r="P12" i="22" s="1"/>
  <c r="Q52" i="21"/>
  <c r="P52" i="21"/>
  <c r="M52" i="21"/>
  <c r="O52" i="21" s="1"/>
  <c r="M51" i="21"/>
  <c r="P51" i="21" s="1"/>
  <c r="M50" i="21"/>
  <c r="R50" i="21" s="1"/>
  <c r="R49" i="21"/>
  <c r="M49" i="21"/>
  <c r="Q49" i="21" s="1"/>
  <c r="P48" i="21"/>
  <c r="M48" i="21"/>
  <c r="O48" i="21" s="1"/>
  <c r="R47" i="21"/>
  <c r="Q47" i="21"/>
  <c r="O47" i="21"/>
  <c r="N47" i="21"/>
  <c r="M47" i="21"/>
  <c r="P47" i="21" s="1"/>
  <c r="M46" i="21"/>
  <c r="R46" i="21" s="1"/>
  <c r="R45" i="21"/>
  <c r="M45" i="21"/>
  <c r="Q45" i="21" s="1"/>
  <c r="Q44" i="21"/>
  <c r="P44" i="21"/>
  <c r="M44" i="21"/>
  <c r="N44" i="21" s="1"/>
  <c r="Q43" i="21"/>
  <c r="N43" i="21"/>
  <c r="M43" i="21"/>
  <c r="R43" i="21" s="1"/>
  <c r="M42" i="21"/>
  <c r="R42" i="21" s="1"/>
  <c r="R41" i="21"/>
  <c r="M41" i="21"/>
  <c r="Q41" i="21" s="1"/>
  <c r="M40" i="21"/>
  <c r="N40" i="21" s="1"/>
  <c r="O39" i="21"/>
  <c r="N39" i="21"/>
  <c r="M39" i="21"/>
  <c r="R39" i="21" s="1"/>
  <c r="M38" i="21"/>
  <c r="R38" i="21" s="1"/>
  <c r="R37" i="21"/>
  <c r="M37" i="21"/>
  <c r="Q37" i="21" s="1"/>
  <c r="M36" i="21"/>
  <c r="N36" i="21" s="1"/>
  <c r="Q35" i="21"/>
  <c r="O35" i="21"/>
  <c r="M35" i="21"/>
  <c r="R35" i="21" s="1"/>
  <c r="M34" i="21"/>
  <c r="R34" i="21" s="1"/>
  <c r="M33" i="21"/>
  <c r="Q33" i="21" s="1"/>
  <c r="Q32" i="21"/>
  <c r="P32" i="21"/>
  <c r="O32" i="21"/>
  <c r="M32" i="21"/>
  <c r="N32" i="21" s="1"/>
  <c r="M31" i="21"/>
  <c r="R31" i="21" s="1"/>
  <c r="M30" i="21"/>
  <c r="R30" i="21" s="1"/>
  <c r="M29" i="21"/>
  <c r="Q29" i="21" s="1"/>
  <c r="Q28" i="21"/>
  <c r="P28" i="21"/>
  <c r="O28" i="21"/>
  <c r="M28" i="21"/>
  <c r="N28" i="21" s="1"/>
  <c r="Q27" i="21"/>
  <c r="O27" i="21"/>
  <c r="M27" i="21"/>
  <c r="R27" i="21" s="1"/>
  <c r="M26" i="21"/>
  <c r="R26" i="21" s="1"/>
  <c r="M25" i="21"/>
  <c r="Q25" i="21" s="1"/>
  <c r="P24" i="21"/>
  <c r="O24" i="21"/>
  <c r="M24" i="21"/>
  <c r="N24" i="21" s="1"/>
  <c r="M23" i="21"/>
  <c r="R23" i="21" s="1"/>
  <c r="M22" i="21"/>
  <c r="R22" i="21" s="1"/>
  <c r="M21" i="21"/>
  <c r="Q21" i="21" s="1"/>
  <c r="Q20" i="21"/>
  <c r="P20" i="21"/>
  <c r="M20" i="21"/>
  <c r="N20" i="21" s="1"/>
  <c r="M19" i="21"/>
  <c r="R19" i="21" s="1"/>
  <c r="M18" i="21"/>
  <c r="R18" i="21" s="1"/>
  <c r="R17" i="21"/>
  <c r="M17" i="21"/>
  <c r="Q17" i="21" s="1"/>
  <c r="M16" i="21"/>
  <c r="N16" i="21" s="1"/>
  <c r="Q15" i="21"/>
  <c r="O15" i="21"/>
  <c r="N15" i="21"/>
  <c r="M15" i="21"/>
  <c r="R15" i="21" s="1"/>
  <c r="M14" i="21"/>
  <c r="R14" i="21" s="1"/>
  <c r="R13" i="21"/>
  <c r="M13" i="21"/>
  <c r="Q13" i="21" s="1"/>
  <c r="Q12" i="21"/>
  <c r="P12" i="21"/>
  <c r="M12" i="21"/>
  <c r="N12" i="21" s="1"/>
  <c r="R51" i="20"/>
  <c r="Q51" i="20"/>
  <c r="O51" i="20"/>
  <c r="M51" i="20"/>
  <c r="P51" i="20" s="1"/>
  <c r="M50" i="20"/>
  <c r="P50" i="20" s="1"/>
  <c r="M49" i="20"/>
  <c r="Q49" i="20" s="1"/>
  <c r="Q48" i="20"/>
  <c r="P48" i="20"/>
  <c r="M48" i="20"/>
  <c r="O48" i="20" s="1"/>
  <c r="M47" i="20"/>
  <c r="P47" i="20" s="1"/>
  <c r="M46" i="20"/>
  <c r="R46" i="20" s="1"/>
  <c r="M45" i="20"/>
  <c r="Q45" i="20" s="1"/>
  <c r="P44" i="20"/>
  <c r="M44" i="20"/>
  <c r="O44" i="20" s="1"/>
  <c r="R43" i="20"/>
  <c r="Q43" i="20"/>
  <c r="O43" i="20"/>
  <c r="M43" i="20"/>
  <c r="P43" i="20" s="1"/>
  <c r="M42" i="20"/>
  <c r="R42" i="20" s="1"/>
  <c r="M41" i="20"/>
  <c r="Q41" i="20" s="1"/>
  <c r="Q40" i="20"/>
  <c r="P40" i="20"/>
  <c r="M40" i="20"/>
  <c r="O40" i="20" s="1"/>
  <c r="M39" i="20"/>
  <c r="P39" i="20" s="1"/>
  <c r="M38" i="20"/>
  <c r="R38" i="20" s="1"/>
  <c r="M37" i="20"/>
  <c r="Q37" i="20" s="1"/>
  <c r="P36" i="20"/>
  <c r="M36" i="20"/>
  <c r="O36" i="20" s="1"/>
  <c r="R35" i="20"/>
  <c r="Q35" i="20"/>
  <c r="O35" i="20"/>
  <c r="M35" i="20"/>
  <c r="P35" i="20" s="1"/>
  <c r="M34" i="20"/>
  <c r="R34" i="20" s="1"/>
  <c r="M33" i="20"/>
  <c r="Q33" i="20" s="1"/>
  <c r="Q32" i="20"/>
  <c r="P32" i="20"/>
  <c r="M32" i="20"/>
  <c r="O32" i="20" s="1"/>
  <c r="M31" i="20"/>
  <c r="P31" i="20" s="1"/>
  <c r="M30" i="20"/>
  <c r="O30" i="20" s="1"/>
  <c r="R29" i="20"/>
  <c r="M29" i="20"/>
  <c r="Q29" i="20" s="1"/>
  <c r="Q28" i="20"/>
  <c r="M28" i="20"/>
  <c r="O28" i="20" s="1"/>
  <c r="Q27" i="20"/>
  <c r="O27" i="20"/>
  <c r="N27" i="20"/>
  <c r="M27" i="20"/>
  <c r="P27" i="20" s="1"/>
  <c r="M26" i="20"/>
  <c r="R26" i="20" s="1"/>
  <c r="M25" i="20"/>
  <c r="Q25" i="20" s="1"/>
  <c r="M24" i="20"/>
  <c r="O24" i="20" s="1"/>
  <c r="R23" i="20"/>
  <c r="Q23" i="20"/>
  <c r="O23" i="20"/>
  <c r="M23" i="20"/>
  <c r="P23" i="20" s="1"/>
  <c r="M22" i="20"/>
  <c r="R22" i="20" s="1"/>
  <c r="M21" i="20"/>
  <c r="Q21" i="20" s="1"/>
  <c r="Q20" i="20"/>
  <c r="M20" i="20"/>
  <c r="O20" i="20" s="1"/>
  <c r="M19" i="20"/>
  <c r="P19" i="20" s="1"/>
  <c r="M18" i="20"/>
  <c r="P18" i="20" s="1"/>
  <c r="M17" i="20"/>
  <c r="Q17" i="20" s="1"/>
  <c r="P16" i="20"/>
  <c r="M16" i="20"/>
  <c r="O16" i="20" s="1"/>
  <c r="R15" i="20"/>
  <c r="Q15" i="20"/>
  <c r="O15" i="20"/>
  <c r="M15" i="20"/>
  <c r="P15" i="20" s="1"/>
  <c r="M14" i="20"/>
  <c r="R14" i="20" s="1"/>
  <c r="R13" i="20"/>
  <c r="M13" i="20"/>
  <c r="Q13" i="20" s="1"/>
  <c r="M12" i="20"/>
  <c r="O12" i="20" s="1"/>
  <c r="R53" i="19"/>
  <c r="M53" i="19"/>
  <c r="O53" i="19" s="1"/>
  <c r="M52" i="19"/>
  <c r="R52" i="19" s="1"/>
  <c r="M51" i="19"/>
  <c r="N51" i="19" s="1"/>
  <c r="M50" i="19"/>
  <c r="Q50" i="19" s="1"/>
  <c r="M49" i="19"/>
  <c r="O49" i="19" s="1"/>
  <c r="Q48" i="19"/>
  <c r="P48" i="19"/>
  <c r="N48" i="19"/>
  <c r="M48" i="19"/>
  <c r="R48" i="19" s="1"/>
  <c r="M47" i="19"/>
  <c r="N47" i="19" s="1"/>
  <c r="M46" i="19"/>
  <c r="Q46" i="19" s="1"/>
  <c r="R45" i="19"/>
  <c r="M45" i="19"/>
  <c r="O45" i="19" s="1"/>
  <c r="M44" i="19"/>
  <c r="R44" i="19" s="1"/>
  <c r="M43" i="19"/>
  <c r="N43" i="19" s="1"/>
  <c r="M42" i="19"/>
  <c r="Q42" i="19" s="1"/>
  <c r="M41" i="19"/>
  <c r="O41" i="19" s="1"/>
  <c r="Q40" i="19"/>
  <c r="P40" i="19"/>
  <c r="N40" i="19"/>
  <c r="M40" i="19"/>
  <c r="R40" i="19" s="1"/>
  <c r="M39" i="19"/>
  <c r="Q39" i="19" s="1"/>
  <c r="M38" i="19"/>
  <c r="Q38" i="19" s="1"/>
  <c r="R37" i="19"/>
  <c r="M37" i="19"/>
  <c r="O37" i="19" s="1"/>
  <c r="M36" i="19"/>
  <c r="R36" i="19" s="1"/>
  <c r="M35" i="19"/>
  <c r="R35" i="19" s="1"/>
  <c r="M34" i="19"/>
  <c r="Q34" i="19" s="1"/>
  <c r="M33" i="19"/>
  <c r="O33" i="19" s="1"/>
  <c r="Q32" i="19"/>
  <c r="P32" i="19"/>
  <c r="N32" i="19"/>
  <c r="M32" i="19"/>
  <c r="R32" i="19" s="1"/>
  <c r="M31" i="19"/>
  <c r="N31" i="19" s="1"/>
  <c r="M30" i="19"/>
  <c r="Q30" i="19" s="1"/>
  <c r="R29" i="19"/>
  <c r="M29" i="19"/>
  <c r="O29" i="19" s="1"/>
  <c r="M28" i="19"/>
  <c r="R28" i="19" s="1"/>
  <c r="M27" i="19"/>
  <c r="Q27" i="19" s="1"/>
  <c r="M26" i="19"/>
  <c r="Q26" i="19" s="1"/>
  <c r="M25" i="19"/>
  <c r="O25" i="19" s="1"/>
  <c r="Q24" i="19"/>
  <c r="P24" i="19"/>
  <c r="N24" i="19"/>
  <c r="M24" i="19"/>
  <c r="R24" i="19" s="1"/>
  <c r="M23" i="19"/>
  <c r="N23" i="19" s="1"/>
  <c r="M22" i="19"/>
  <c r="Q22" i="19" s="1"/>
  <c r="R21" i="19"/>
  <c r="M21" i="19"/>
  <c r="O21" i="19" s="1"/>
  <c r="M20" i="19"/>
  <c r="R20" i="19" s="1"/>
  <c r="M19" i="19"/>
  <c r="N19" i="19" s="1"/>
  <c r="M18" i="19"/>
  <c r="Q18" i="19" s="1"/>
  <c r="M17" i="19"/>
  <c r="O17" i="19" s="1"/>
  <c r="Q16" i="19"/>
  <c r="P16" i="19"/>
  <c r="N16" i="19"/>
  <c r="M16" i="19"/>
  <c r="R16" i="19" s="1"/>
  <c r="M15" i="19"/>
  <c r="N15" i="19" s="1"/>
  <c r="M14" i="19"/>
  <c r="Q14" i="19" s="1"/>
  <c r="R13" i="19"/>
  <c r="M13" i="19"/>
  <c r="O13" i="19" s="1"/>
  <c r="M12" i="19"/>
  <c r="R12" i="19" s="1"/>
  <c r="R54" i="18"/>
  <c r="O54" i="18"/>
  <c r="M54" i="18"/>
  <c r="Q54" i="18" s="1"/>
  <c r="M53" i="18"/>
  <c r="O53" i="18" s="1"/>
  <c r="P52" i="18"/>
  <c r="O52" i="18"/>
  <c r="M52" i="18"/>
  <c r="R52" i="18" s="1"/>
  <c r="M51" i="18"/>
  <c r="N51" i="18" s="1"/>
  <c r="O50" i="18"/>
  <c r="M50" i="18"/>
  <c r="Q50" i="18" s="1"/>
  <c r="R49" i="18"/>
  <c r="Q49" i="18"/>
  <c r="M49" i="18"/>
  <c r="O49" i="18" s="1"/>
  <c r="M48" i="18"/>
  <c r="R48" i="18" s="1"/>
  <c r="M47" i="18"/>
  <c r="N47" i="18" s="1"/>
  <c r="O46" i="18"/>
  <c r="M46" i="18"/>
  <c r="Q46" i="18" s="1"/>
  <c r="M45" i="18"/>
  <c r="O45" i="18" s="1"/>
  <c r="Q44" i="18"/>
  <c r="P44" i="18"/>
  <c r="O44" i="18"/>
  <c r="N44" i="18"/>
  <c r="M44" i="18"/>
  <c r="R44" i="18" s="1"/>
  <c r="M43" i="18"/>
  <c r="N43" i="18" s="1"/>
  <c r="M42" i="18"/>
  <c r="Q42" i="18" s="1"/>
  <c r="R41" i="18"/>
  <c r="Q41" i="18"/>
  <c r="P41" i="18"/>
  <c r="M41" i="18"/>
  <c r="O41" i="18" s="1"/>
  <c r="Q40" i="18"/>
  <c r="P40" i="18"/>
  <c r="O40" i="18"/>
  <c r="N40" i="18"/>
  <c r="M40" i="18"/>
  <c r="R40" i="18" s="1"/>
  <c r="M39" i="18"/>
  <c r="N39" i="18" s="1"/>
  <c r="M38" i="18"/>
  <c r="Q38" i="18" s="1"/>
  <c r="R37" i="18"/>
  <c r="Q37" i="18"/>
  <c r="P37" i="18"/>
  <c r="M37" i="18"/>
  <c r="O37" i="18" s="1"/>
  <c r="Q36" i="18"/>
  <c r="N36" i="18"/>
  <c r="M36" i="18"/>
  <c r="R36" i="18" s="1"/>
  <c r="M35" i="18"/>
  <c r="N35" i="18" s="1"/>
  <c r="R34" i="18"/>
  <c r="M34" i="18"/>
  <c r="Q34" i="18" s="1"/>
  <c r="P33" i="18"/>
  <c r="M33" i="18"/>
  <c r="O33" i="18" s="1"/>
  <c r="Q32" i="18"/>
  <c r="P32" i="18"/>
  <c r="N32" i="18"/>
  <c r="M32" i="18"/>
  <c r="R32" i="18" s="1"/>
  <c r="M31" i="18"/>
  <c r="R31" i="18" s="1"/>
  <c r="M30" i="18"/>
  <c r="Q30" i="18" s="1"/>
  <c r="R29" i="18"/>
  <c r="P29" i="18"/>
  <c r="M29" i="18"/>
  <c r="O29" i="18" s="1"/>
  <c r="M28" i="18"/>
  <c r="R28" i="18" s="1"/>
  <c r="M27" i="18"/>
  <c r="N27" i="18" s="1"/>
  <c r="R26" i="18"/>
  <c r="M26" i="18"/>
  <c r="Q26" i="18" s="1"/>
  <c r="M25" i="18"/>
  <c r="O25" i="18" s="1"/>
  <c r="Q24" i="18"/>
  <c r="O24" i="18"/>
  <c r="N24" i="18"/>
  <c r="M24" i="18"/>
  <c r="R24" i="18" s="1"/>
  <c r="M23" i="18"/>
  <c r="R23" i="18" s="1"/>
  <c r="M22" i="18"/>
  <c r="Q22" i="18" s="1"/>
  <c r="R21" i="18"/>
  <c r="P21" i="18"/>
  <c r="M21" i="18"/>
  <c r="O21" i="18" s="1"/>
  <c r="M20" i="18"/>
  <c r="R20" i="18" s="1"/>
  <c r="M19" i="18"/>
  <c r="O19" i="18" s="1"/>
  <c r="R18" i="18"/>
  <c r="M18" i="18"/>
  <c r="Q18" i="18" s="1"/>
  <c r="M17" i="18"/>
  <c r="O17" i="18" s="1"/>
  <c r="Q16" i="18"/>
  <c r="P16" i="18"/>
  <c r="O16" i="18"/>
  <c r="N16" i="18"/>
  <c r="M16" i="18"/>
  <c r="R16" i="18" s="1"/>
  <c r="M15" i="18"/>
  <c r="N15" i="18" s="1"/>
  <c r="M14" i="18"/>
  <c r="Q14" i="18" s="1"/>
  <c r="R13" i="18"/>
  <c r="P13" i="18"/>
  <c r="M13" i="18"/>
  <c r="O13" i="18" s="1"/>
  <c r="M12" i="18"/>
  <c r="R12" i="18" s="1"/>
  <c r="M54" i="17"/>
  <c r="R54" i="17" s="1"/>
  <c r="Q53" i="17"/>
  <c r="M53" i="17"/>
  <c r="R53" i="17" s="1"/>
  <c r="M52" i="17"/>
  <c r="P52" i="17" s="1"/>
  <c r="P51" i="17"/>
  <c r="M51" i="17"/>
  <c r="N51" i="17" s="1"/>
  <c r="M50" i="17"/>
  <c r="R50" i="17" s="1"/>
  <c r="M49" i="17"/>
  <c r="R49" i="17" s="1"/>
  <c r="Q48" i="17"/>
  <c r="O48" i="17"/>
  <c r="M48" i="17"/>
  <c r="P48" i="17" s="1"/>
  <c r="P47" i="17"/>
  <c r="O47" i="17"/>
  <c r="M47" i="17"/>
  <c r="N47" i="17" s="1"/>
  <c r="M46" i="17"/>
  <c r="R46" i="17" s="1"/>
  <c r="M45" i="17"/>
  <c r="R45" i="17" s="1"/>
  <c r="R44" i="17"/>
  <c r="O44" i="17"/>
  <c r="M44" i="17"/>
  <c r="P44" i="17" s="1"/>
  <c r="P43" i="17"/>
  <c r="O43" i="17"/>
  <c r="M43" i="17"/>
  <c r="N43" i="17" s="1"/>
  <c r="M42" i="17"/>
  <c r="R42" i="17" s="1"/>
  <c r="Q41" i="17"/>
  <c r="M41" i="17"/>
  <c r="R41" i="17" s="1"/>
  <c r="R40" i="17"/>
  <c r="M40" i="17"/>
  <c r="P40" i="17" s="1"/>
  <c r="M39" i="17"/>
  <c r="N39" i="17" s="1"/>
  <c r="M38" i="17"/>
  <c r="R38" i="17" s="1"/>
  <c r="M37" i="17"/>
  <c r="R37" i="17" s="1"/>
  <c r="R36" i="17"/>
  <c r="Q36" i="17"/>
  <c r="O36" i="17"/>
  <c r="M36" i="17"/>
  <c r="P36" i="17" s="1"/>
  <c r="M35" i="17"/>
  <c r="N35" i="17" s="1"/>
  <c r="M34" i="17"/>
  <c r="R34" i="17" s="1"/>
  <c r="Q33" i="17"/>
  <c r="M33" i="17"/>
  <c r="R33" i="17" s="1"/>
  <c r="Q32" i="17"/>
  <c r="M32" i="17"/>
  <c r="P32" i="17" s="1"/>
  <c r="O31" i="17"/>
  <c r="M31" i="17"/>
  <c r="N31" i="17" s="1"/>
  <c r="M30" i="17"/>
  <c r="R30" i="17" s="1"/>
  <c r="Q29" i="17"/>
  <c r="M29" i="17"/>
  <c r="R29" i="17" s="1"/>
  <c r="M28" i="17"/>
  <c r="P28" i="17" s="1"/>
  <c r="M27" i="17"/>
  <c r="N27" i="17" s="1"/>
  <c r="M26" i="17"/>
  <c r="R26" i="17" s="1"/>
  <c r="M25" i="17"/>
  <c r="R25" i="17" s="1"/>
  <c r="O24" i="17"/>
  <c r="M24" i="17"/>
  <c r="P24" i="17" s="1"/>
  <c r="O23" i="17"/>
  <c r="M23" i="17"/>
  <c r="N23" i="17" s="1"/>
  <c r="M22" i="17"/>
  <c r="R22" i="17" s="1"/>
  <c r="Q21" i="17"/>
  <c r="M21" i="17"/>
  <c r="R21" i="17" s="1"/>
  <c r="Q20" i="17"/>
  <c r="M20" i="17"/>
  <c r="P20" i="17" s="1"/>
  <c r="O19" i="17"/>
  <c r="M19" i="17"/>
  <c r="N19" i="17" s="1"/>
  <c r="M18" i="17"/>
  <c r="R18" i="17" s="1"/>
  <c r="M17" i="17"/>
  <c r="R17" i="17" s="1"/>
  <c r="R16" i="17"/>
  <c r="M16" i="17"/>
  <c r="P16" i="17" s="1"/>
  <c r="M15" i="17"/>
  <c r="N15" i="17" s="1"/>
  <c r="M14" i="17"/>
  <c r="R14" i="17" s="1"/>
  <c r="M13" i="17"/>
  <c r="R13" i="17" s="1"/>
  <c r="Q12" i="17"/>
  <c r="O12" i="17"/>
  <c r="M12" i="17"/>
  <c r="P12" i="17" s="1"/>
  <c r="Q32" i="22" l="1"/>
  <c r="Q15" i="22"/>
  <c r="Q19" i="22"/>
  <c r="Q28" i="22"/>
  <c r="O15" i="22"/>
  <c r="O12" i="22"/>
  <c r="O16" i="22"/>
  <c r="Q20" i="22"/>
  <c r="O39" i="22"/>
  <c r="O19" i="22"/>
  <c r="Q12" i="22"/>
  <c r="Q16" i="22"/>
  <c r="O35" i="22"/>
  <c r="Q39" i="22"/>
  <c r="O36" i="21"/>
  <c r="N51" i="21"/>
  <c r="O16" i="21"/>
  <c r="O19" i="21"/>
  <c r="Q24" i="21"/>
  <c r="N31" i="21"/>
  <c r="R33" i="21"/>
  <c r="P36" i="21"/>
  <c r="Q39" i="21"/>
  <c r="O51" i="21"/>
  <c r="R21" i="21"/>
  <c r="O31" i="21"/>
  <c r="Q16" i="21"/>
  <c r="N23" i="21"/>
  <c r="R25" i="21"/>
  <c r="Q31" i="21"/>
  <c r="O40" i="21"/>
  <c r="O43" i="21"/>
  <c r="Q48" i="21"/>
  <c r="R51" i="21"/>
  <c r="N19" i="21"/>
  <c r="Q51" i="21"/>
  <c r="O20" i="21"/>
  <c r="O23" i="21"/>
  <c r="N35" i="21"/>
  <c r="P40" i="21"/>
  <c r="Q19" i="21"/>
  <c r="Q36" i="21"/>
  <c r="Q23" i="21"/>
  <c r="Q40" i="21"/>
  <c r="P16" i="21"/>
  <c r="O12" i="21"/>
  <c r="N27" i="21"/>
  <c r="R29" i="21"/>
  <c r="O44" i="21"/>
  <c r="R12" i="22"/>
  <c r="N14" i="22"/>
  <c r="P15" i="22"/>
  <c r="R16" i="22"/>
  <c r="N18" i="22"/>
  <c r="P19" i="22"/>
  <c r="R20" i="22"/>
  <c r="N22" i="22"/>
  <c r="P23" i="22"/>
  <c r="R24" i="22"/>
  <c r="N26" i="22"/>
  <c r="P27" i="22"/>
  <c r="R28" i="22"/>
  <c r="N30" i="22"/>
  <c r="P31" i="22"/>
  <c r="R32" i="22"/>
  <c r="N34" i="22"/>
  <c r="P35" i="22"/>
  <c r="R36" i="22"/>
  <c r="N38" i="22"/>
  <c r="P39" i="22"/>
  <c r="R40" i="22"/>
  <c r="N13" i="22"/>
  <c r="P14" i="22"/>
  <c r="R15" i="22"/>
  <c r="N17" i="22"/>
  <c r="P18" i="22"/>
  <c r="R19" i="22"/>
  <c r="N21" i="22"/>
  <c r="P22" i="22"/>
  <c r="R23" i="22"/>
  <c r="N25" i="22"/>
  <c r="P26" i="22"/>
  <c r="R27" i="22"/>
  <c r="N29" i="22"/>
  <c r="P30" i="22"/>
  <c r="R31" i="22"/>
  <c r="N33" i="22"/>
  <c r="P34" i="22"/>
  <c r="R35" i="22"/>
  <c r="N37" i="22"/>
  <c r="P38" i="22"/>
  <c r="R39" i="22"/>
  <c r="O14" i="22"/>
  <c r="O18" i="22"/>
  <c r="O26" i="22"/>
  <c r="O13" i="22"/>
  <c r="Q14" i="22"/>
  <c r="O17" i="22"/>
  <c r="Q18" i="22"/>
  <c r="O21" i="22"/>
  <c r="Q22" i="22"/>
  <c r="O25" i="22"/>
  <c r="Q26" i="22"/>
  <c r="O29" i="22"/>
  <c r="Q30" i="22"/>
  <c r="O33" i="22"/>
  <c r="Q34" i="22"/>
  <c r="O37" i="22"/>
  <c r="Q38" i="22"/>
  <c r="O30" i="22"/>
  <c r="N12" i="22"/>
  <c r="P13" i="22"/>
  <c r="N16" i="22"/>
  <c r="P17" i="22"/>
  <c r="N20" i="22"/>
  <c r="P21" i="22"/>
  <c r="R22" i="22"/>
  <c r="N24" i="22"/>
  <c r="P25" i="22"/>
  <c r="N28" i="22"/>
  <c r="P29" i="22"/>
  <c r="N32" i="22"/>
  <c r="P33" i="22"/>
  <c r="R34" i="22"/>
  <c r="N36" i="22"/>
  <c r="P37" i="22"/>
  <c r="R38" i="22"/>
  <c r="N40" i="22"/>
  <c r="Q13" i="22"/>
  <c r="Q17" i="22"/>
  <c r="O20" i="22"/>
  <c r="Q21" i="22"/>
  <c r="O24" i="22"/>
  <c r="Q25" i="22"/>
  <c r="O28" i="22"/>
  <c r="Q29" i="22"/>
  <c r="O32" i="22"/>
  <c r="Q33" i="22"/>
  <c r="O36" i="22"/>
  <c r="Q37" i="22"/>
  <c r="O40" i="22"/>
  <c r="P12" i="20"/>
  <c r="Q12" i="20"/>
  <c r="O46" i="20"/>
  <c r="O19" i="20"/>
  <c r="Q24" i="20"/>
  <c r="R27" i="20"/>
  <c r="N31" i="20"/>
  <c r="R33" i="20"/>
  <c r="N39" i="20"/>
  <c r="R41" i="20"/>
  <c r="N47" i="20"/>
  <c r="R49" i="20"/>
  <c r="P24" i="20"/>
  <c r="Q19" i="20"/>
  <c r="O31" i="20"/>
  <c r="O39" i="20"/>
  <c r="O47" i="20"/>
  <c r="R21" i="20"/>
  <c r="Q16" i="20"/>
  <c r="R19" i="20"/>
  <c r="N23" i="20"/>
  <c r="R25" i="20"/>
  <c r="P28" i="20"/>
  <c r="Q31" i="20"/>
  <c r="O34" i="20"/>
  <c r="Q36" i="20"/>
  <c r="Q39" i="20"/>
  <c r="O42" i="20"/>
  <c r="Q44" i="20"/>
  <c r="Q47" i="20"/>
  <c r="O50" i="20"/>
  <c r="O38" i="20"/>
  <c r="N19" i="20"/>
  <c r="R31" i="20"/>
  <c r="R39" i="20"/>
  <c r="R47" i="20"/>
  <c r="N15" i="20"/>
  <c r="R17" i="20"/>
  <c r="P20" i="20"/>
  <c r="N35" i="20"/>
  <c r="R37" i="20"/>
  <c r="N43" i="20"/>
  <c r="R45" i="20"/>
  <c r="N51" i="20"/>
  <c r="R12" i="21"/>
  <c r="N14" i="21"/>
  <c r="P15" i="21"/>
  <c r="R16" i="21"/>
  <c r="N18" i="21"/>
  <c r="P19" i="21"/>
  <c r="R20" i="21"/>
  <c r="N22" i="21"/>
  <c r="P23" i="21"/>
  <c r="R24" i="21"/>
  <c r="N26" i="21"/>
  <c r="P27" i="21"/>
  <c r="R28" i="21"/>
  <c r="N30" i="21"/>
  <c r="P31" i="21"/>
  <c r="R32" i="21"/>
  <c r="N34" i="21"/>
  <c r="P35" i="21"/>
  <c r="R36" i="21"/>
  <c r="N38" i="21"/>
  <c r="P39" i="21"/>
  <c r="R40" i="21"/>
  <c r="N42" i="21"/>
  <c r="P43" i="21"/>
  <c r="R44" i="21"/>
  <c r="N46" i="21"/>
  <c r="R48" i="21"/>
  <c r="N50" i="21"/>
  <c r="R52" i="21"/>
  <c r="O34" i="21"/>
  <c r="O46" i="21"/>
  <c r="O50" i="21"/>
  <c r="O14" i="21"/>
  <c r="N13" i="21"/>
  <c r="G61" i="21" s="1"/>
  <c r="P14" i="21"/>
  <c r="N17" i="21"/>
  <c r="P18" i="21"/>
  <c r="N21" i="21"/>
  <c r="P22" i="21"/>
  <c r="N25" i="21"/>
  <c r="P26" i="21"/>
  <c r="N29" i="21"/>
  <c r="P30" i="21"/>
  <c r="N33" i="21"/>
  <c r="P34" i="21"/>
  <c r="N37" i="21"/>
  <c r="P38" i="21"/>
  <c r="N41" i="21"/>
  <c r="P42" i="21"/>
  <c r="N45" i="21"/>
  <c r="P46" i="21"/>
  <c r="N49" i="21"/>
  <c r="P50" i="21"/>
  <c r="O18" i="21"/>
  <c r="O30" i="21"/>
  <c r="O38" i="21"/>
  <c r="O42" i="21"/>
  <c r="O13" i="21"/>
  <c r="G62" i="21" s="1"/>
  <c r="Q14" i="21"/>
  <c r="O17" i="21"/>
  <c r="Q18" i="21"/>
  <c r="O21" i="21"/>
  <c r="Q22" i="21"/>
  <c r="O25" i="21"/>
  <c r="Q26" i="21"/>
  <c r="O29" i="21"/>
  <c r="Q30" i="21"/>
  <c r="O33" i="21"/>
  <c r="Q34" i="21"/>
  <c r="O37" i="21"/>
  <c r="Q38" i="21"/>
  <c r="O41" i="21"/>
  <c r="Q42" i="21"/>
  <c r="O45" i="21"/>
  <c r="Q46" i="21"/>
  <c r="O49" i="21"/>
  <c r="Q50" i="21"/>
  <c r="O22" i="21"/>
  <c r="O26" i="21"/>
  <c r="P13" i="21"/>
  <c r="P17" i="21"/>
  <c r="P21" i="21"/>
  <c r="P25" i="21"/>
  <c r="P29" i="21"/>
  <c r="P33" i="21"/>
  <c r="P37" i="21"/>
  <c r="P41" i="21"/>
  <c r="P45" i="21"/>
  <c r="N48" i="21"/>
  <c r="P49" i="21"/>
  <c r="N52" i="21"/>
  <c r="N44" i="19"/>
  <c r="N52" i="19"/>
  <c r="P12" i="19"/>
  <c r="Q17" i="19"/>
  <c r="P20" i="19"/>
  <c r="Q25" i="19"/>
  <c r="P28" i="19"/>
  <c r="Q33" i="19"/>
  <c r="P36" i="19"/>
  <c r="Q41" i="19"/>
  <c r="P44" i="19"/>
  <c r="Q49" i="19"/>
  <c r="P52" i="19"/>
  <c r="Q12" i="19"/>
  <c r="R17" i="19"/>
  <c r="Q20" i="19"/>
  <c r="R25" i="19"/>
  <c r="Q28" i="19"/>
  <c r="R33" i="19"/>
  <c r="Q36" i="19"/>
  <c r="R41" i="19"/>
  <c r="Q44" i="19"/>
  <c r="R49" i="19"/>
  <c r="Q52" i="19"/>
  <c r="N12" i="19"/>
  <c r="N28" i="19"/>
  <c r="P13" i="19"/>
  <c r="O16" i="19"/>
  <c r="R18" i="19"/>
  <c r="P21" i="19"/>
  <c r="O24" i="19"/>
  <c r="R26" i="19"/>
  <c r="P29" i="19"/>
  <c r="O32" i="19"/>
  <c r="R34" i="19"/>
  <c r="P37" i="19"/>
  <c r="O40" i="19"/>
  <c r="R42" i="19"/>
  <c r="P45" i="19"/>
  <c r="O48" i="19"/>
  <c r="R50" i="19"/>
  <c r="P53" i="19"/>
  <c r="N20" i="19"/>
  <c r="N36" i="19"/>
  <c r="Q13" i="19"/>
  <c r="Q21" i="19"/>
  <c r="Q29" i="19"/>
  <c r="Q37" i="19"/>
  <c r="Q45" i="19"/>
  <c r="Q53" i="19"/>
  <c r="O12" i="19"/>
  <c r="R14" i="19"/>
  <c r="P17" i="19"/>
  <c r="O20" i="19"/>
  <c r="R22" i="19"/>
  <c r="P25" i="19"/>
  <c r="O28" i="19"/>
  <c r="R30" i="19"/>
  <c r="P33" i="19"/>
  <c r="O36" i="19"/>
  <c r="R38" i="19"/>
  <c r="P41" i="19"/>
  <c r="O44" i="19"/>
  <c r="R46" i="19"/>
  <c r="P49" i="19"/>
  <c r="O52" i="19"/>
  <c r="R12" i="20"/>
  <c r="N14" i="20"/>
  <c r="R16" i="20"/>
  <c r="N18" i="20"/>
  <c r="R20" i="20"/>
  <c r="N22" i="20"/>
  <c r="R24" i="20"/>
  <c r="N26" i="20"/>
  <c r="R28" i="20"/>
  <c r="N30" i="20"/>
  <c r="R32" i="20"/>
  <c r="N34" i="20"/>
  <c r="R36" i="20"/>
  <c r="N38" i="20"/>
  <c r="R40" i="20"/>
  <c r="N42" i="20"/>
  <c r="R44" i="20"/>
  <c r="N46" i="20"/>
  <c r="R48" i="20"/>
  <c r="N50" i="20"/>
  <c r="O26" i="20"/>
  <c r="P14" i="20"/>
  <c r="P30" i="20"/>
  <c r="P34" i="20"/>
  <c r="P42" i="20"/>
  <c r="N13" i="20"/>
  <c r="N17" i="20"/>
  <c r="N21" i="20"/>
  <c r="P26" i="20"/>
  <c r="P38" i="20"/>
  <c r="N45" i="20"/>
  <c r="P46" i="20"/>
  <c r="O17" i="20"/>
  <c r="O21" i="20"/>
  <c r="Q22" i="20"/>
  <c r="O25" i="20"/>
  <c r="Q26" i="20"/>
  <c r="O29" i="20"/>
  <c r="Q30" i="20"/>
  <c r="O33" i="20"/>
  <c r="Q34" i="20"/>
  <c r="O37" i="20"/>
  <c r="Q38" i="20"/>
  <c r="O41" i="20"/>
  <c r="Q42" i="20"/>
  <c r="O45" i="20"/>
  <c r="Q46" i="20"/>
  <c r="O49" i="20"/>
  <c r="Q50" i="20"/>
  <c r="O14" i="20"/>
  <c r="O22" i="20"/>
  <c r="P22" i="20"/>
  <c r="N25" i="20"/>
  <c r="N29" i="20"/>
  <c r="O13" i="20"/>
  <c r="Q14" i="20"/>
  <c r="G63" i="20" s="1"/>
  <c r="Q18" i="20"/>
  <c r="N12" i="20"/>
  <c r="P13" i="20"/>
  <c r="N16" i="20"/>
  <c r="P17" i="20"/>
  <c r="R18" i="20"/>
  <c r="N20" i="20"/>
  <c r="P21" i="20"/>
  <c r="N24" i="20"/>
  <c r="P25" i="20"/>
  <c r="N28" i="20"/>
  <c r="P29" i="20"/>
  <c r="R30" i="20"/>
  <c r="N32" i="20"/>
  <c r="P33" i="20"/>
  <c r="N36" i="20"/>
  <c r="P37" i="20"/>
  <c r="N40" i="20"/>
  <c r="P41" i="20"/>
  <c r="N44" i="20"/>
  <c r="P45" i="20"/>
  <c r="N48" i="20"/>
  <c r="P49" i="20"/>
  <c r="R50" i="20"/>
  <c r="O18" i="20"/>
  <c r="N33" i="20"/>
  <c r="N37" i="20"/>
  <c r="N41" i="20"/>
  <c r="N49" i="20"/>
  <c r="R30" i="18"/>
  <c r="Q45" i="18"/>
  <c r="Q12" i="18"/>
  <c r="R17" i="18"/>
  <c r="Q20" i="18"/>
  <c r="R25" i="18"/>
  <c r="Q28" i="18"/>
  <c r="Q33" i="18"/>
  <c r="O36" i="18"/>
  <c r="O38" i="18"/>
  <c r="R45" i="18"/>
  <c r="P48" i="18"/>
  <c r="R50" i="18"/>
  <c r="P53" i="18"/>
  <c r="N28" i="18"/>
  <c r="O42" i="18"/>
  <c r="P20" i="18"/>
  <c r="O48" i="18"/>
  <c r="R33" i="18"/>
  <c r="P36" i="18"/>
  <c r="R38" i="18"/>
  <c r="Q48" i="18"/>
  <c r="Q53" i="18"/>
  <c r="N12" i="18"/>
  <c r="P28" i="18"/>
  <c r="R53" i="18"/>
  <c r="P12" i="18"/>
  <c r="Q17" i="18"/>
  <c r="Q25" i="18"/>
  <c r="Q13" i="18"/>
  <c r="Q21" i="18"/>
  <c r="P24" i="18"/>
  <c r="Q29" i="18"/>
  <c r="O32" i="18"/>
  <c r="O34" i="18"/>
  <c r="R46" i="18"/>
  <c r="P49" i="18"/>
  <c r="N52" i="18"/>
  <c r="N20" i="18"/>
  <c r="O12" i="18"/>
  <c r="R14" i="18"/>
  <c r="P17" i="18"/>
  <c r="O20" i="18"/>
  <c r="R22" i="18"/>
  <c r="P25" i="18"/>
  <c r="O28" i="18"/>
  <c r="O30" i="18"/>
  <c r="R42" i="18"/>
  <c r="P45" i="18"/>
  <c r="N48" i="18"/>
  <c r="Q52" i="18"/>
  <c r="N27" i="19"/>
  <c r="N35" i="19"/>
  <c r="N39" i="19"/>
  <c r="O15" i="19"/>
  <c r="O35" i="19"/>
  <c r="O39" i="19"/>
  <c r="O43" i="19"/>
  <c r="O47" i="19"/>
  <c r="O51" i="19"/>
  <c r="N14" i="19"/>
  <c r="P15" i="19"/>
  <c r="N18" i="19"/>
  <c r="P19" i="19"/>
  <c r="N22" i="19"/>
  <c r="P23" i="19"/>
  <c r="N26" i="19"/>
  <c r="P27" i="19"/>
  <c r="N30" i="19"/>
  <c r="P31" i="19"/>
  <c r="N34" i="19"/>
  <c r="P35" i="19"/>
  <c r="N38" i="19"/>
  <c r="P39" i="19"/>
  <c r="N42" i="19"/>
  <c r="P43" i="19"/>
  <c r="N46" i="19"/>
  <c r="P47" i="19"/>
  <c r="N50" i="19"/>
  <c r="P51" i="19"/>
  <c r="O23" i="19"/>
  <c r="Q15" i="19"/>
  <c r="Q23" i="19"/>
  <c r="Q31" i="19"/>
  <c r="O34" i="19"/>
  <c r="Q43" i="19"/>
  <c r="O46" i="19"/>
  <c r="Q47" i="19"/>
  <c r="O50" i="19"/>
  <c r="O27" i="19"/>
  <c r="O31" i="19"/>
  <c r="O14" i="19"/>
  <c r="O18" i="19"/>
  <c r="O22" i="19"/>
  <c r="Q35" i="19"/>
  <c r="O38" i="19"/>
  <c r="O42" i="19"/>
  <c r="N13" i="19"/>
  <c r="G62" i="19" s="1"/>
  <c r="P14" i="19"/>
  <c r="R15" i="19"/>
  <c r="R55" i="19" s="1"/>
  <c r="N17" i="19"/>
  <c r="P18" i="19"/>
  <c r="R19" i="19"/>
  <c r="N21" i="19"/>
  <c r="P22" i="19"/>
  <c r="R23" i="19"/>
  <c r="N25" i="19"/>
  <c r="P26" i="19"/>
  <c r="R27" i="19"/>
  <c r="N29" i="19"/>
  <c r="P30" i="19"/>
  <c r="R31" i="19"/>
  <c r="N33" i="19"/>
  <c r="P34" i="19"/>
  <c r="N37" i="19"/>
  <c r="P38" i="19"/>
  <c r="R39" i="19"/>
  <c r="N41" i="19"/>
  <c r="P42" i="19"/>
  <c r="R43" i="19"/>
  <c r="N45" i="19"/>
  <c r="P46" i="19"/>
  <c r="R47" i="19"/>
  <c r="N49" i="19"/>
  <c r="P50" i="19"/>
  <c r="R51" i="19"/>
  <c r="N53" i="19"/>
  <c r="O19" i="19"/>
  <c r="Q19" i="19"/>
  <c r="O26" i="19"/>
  <c r="O30" i="19"/>
  <c r="Q51" i="19"/>
  <c r="R20" i="17"/>
  <c r="Q24" i="17"/>
  <c r="O28" i="17"/>
  <c r="O35" i="17"/>
  <c r="Q13" i="17"/>
  <c r="Q17" i="17"/>
  <c r="R24" i="17"/>
  <c r="Q28" i="17"/>
  <c r="O32" i="17"/>
  <c r="O39" i="17"/>
  <c r="Q45" i="17"/>
  <c r="R48" i="17"/>
  <c r="O52" i="17"/>
  <c r="R28" i="17"/>
  <c r="Q52" i="17"/>
  <c r="N12" i="17"/>
  <c r="O15" i="17"/>
  <c r="Q25" i="17"/>
  <c r="R32" i="17"/>
  <c r="O40" i="17"/>
  <c r="Q49" i="17"/>
  <c r="R52" i="17"/>
  <c r="Q40" i="17"/>
  <c r="O16" i="17"/>
  <c r="R12" i="17"/>
  <c r="R55" i="17" s="1"/>
  <c r="Q16" i="17"/>
  <c r="O20" i="17"/>
  <c r="O27" i="17"/>
  <c r="Q37" i="17"/>
  <c r="Q44" i="17"/>
  <c r="O51" i="17"/>
  <c r="N19" i="18"/>
  <c r="N23" i="18"/>
  <c r="O15" i="18"/>
  <c r="O23" i="18"/>
  <c r="O27" i="18"/>
  <c r="O31" i="18"/>
  <c r="O35" i="18"/>
  <c r="O39" i="18"/>
  <c r="O43" i="18"/>
  <c r="O47" i="18"/>
  <c r="O51" i="18"/>
  <c r="N14" i="18"/>
  <c r="G63" i="18" s="1"/>
  <c r="P15" i="18"/>
  <c r="N18" i="18"/>
  <c r="P19" i="18"/>
  <c r="N22" i="18"/>
  <c r="P23" i="18"/>
  <c r="N26" i="18"/>
  <c r="P27" i="18"/>
  <c r="N30" i="18"/>
  <c r="P31" i="18"/>
  <c r="N34" i="18"/>
  <c r="P35" i="18"/>
  <c r="N38" i="18"/>
  <c r="P39" i="18"/>
  <c r="N42" i="18"/>
  <c r="P43" i="18"/>
  <c r="N46" i="18"/>
  <c r="P47" i="18"/>
  <c r="N50" i="18"/>
  <c r="P51" i="18"/>
  <c r="N54" i="18"/>
  <c r="N31" i="18"/>
  <c r="O22" i="18"/>
  <c r="O26" i="18"/>
  <c r="Q27" i="18"/>
  <c r="Q35" i="18"/>
  <c r="Q43" i="18"/>
  <c r="Q47" i="18"/>
  <c r="Q19" i="18"/>
  <c r="Q23" i="18"/>
  <c r="Q31" i="18"/>
  <c r="N13" i="18"/>
  <c r="P14" i="18"/>
  <c r="R15" i="18"/>
  <c r="R56" i="18" s="1"/>
  <c r="N17" i="18"/>
  <c r="P18" i="18"/>
  <c r="R19" i="18"/>
  <c r="N21" i="18"/>
  <c r="P22" i="18"/>
  <c r="N25" i="18"/>
  <c r="P26" i="18"/>
  <c r="R27" i="18"/>
  <c r="N29" i="18"/>
  <c r="P30" i="18"/>
  <c r="N33" i="18"/>
  <c r="P34" i="18"/>
  <c r="R35" i="18"/>
  <c r="N37" i="18"/>
  <c r="P38" i="18"/>
  <c r="R39" i="18"/>
  <c r="N41" i="18"/>
  <c r="P42" i="18"/>
  <c r="R43" i="18"/>
  <c r="N45" i="18"/>
  <c r="P46" i="18"/>
  <c r="R47" i="18"/>
  <c r="N49" i="18"/>
  <c r="P50" i="18"/>
  <c r="R51" i="18"/>
  <c r="N53" i="18"/>
  <c r="P54" i="18"/>
  <c r="O14" i="18"/>
  <c r="Q15" i="18"/>
  <c r="O18" i="18"/>
  <c r="Q39" i="18"/>
  <c r="Q51" i="18"/>
  <c r="N14" i="17"/>
  <c r="P19" i="17"/>
  <c r="N26" i="17"/>
  <c r="P27" i="17"/>
  <c r="N34" i="17"/>
  <c r="P35" i="17"/>
  <c r="N38" i="17"/>
  <c r="P39" i="17"/>
  <c r="N50" i="17"/>
  <c r="Q19" i="17"/>
  <c r="O26" i="17"/>
  <c r="Q27" i="17"/>
  <c r="N13" i="17"/>
  <c r="P14" i="17"/>
  <c r="R15" i="17"/>
  <c r="N17" i="17"/>
  <c r="P18" i="17"/>
  <c r="R19" i="17"/>
  <c r="N21" i="17"/>
  <c r="P22" i="17"/>
  <c r="R23" i="17"/>
  <c r="N25" i="17"/>
  <c r="P26" i="17"/>
  <c r="R27" i="17"/>
  <c r="N29" i="17"/>
  <c r="P30" i="17"/>
  <c r="R31" i="17"/>
  <c r="N33" i="17"/>
  <c r="P34" i="17"/>
  <c r="R35" i="17"/>
  <c r="N37" i="17"/>
  <c r="P38" i="17"/>
  <c r="R39" i="17"/>
  <c r="N41" i="17"/>
  <c r="P42" i="17"/>
  <c r="R43" i="17"/>
  <c r="N45" i="17"/>
  <c r="P46" i="17"/>
  <c r="R47" i="17"/>
  <c r="N49" i="17"/>
  <c r="P50" i="17"/>
  <c r="R51" i="17"/>
  <c r="N53" i="17"/>
  <c r="P54" i="17"/>
  <c r="P23" i="17"/>
  <c r="P31" i="17"/>
  <c r="N42" i="17"/>
  <c r="N46" i="17"/>
  <c r="O14" i="17"/>
  <c r="O22" i="17"/>
  <c r="Q23" i="17"/>
  <c r="O30" i="17"/>
  <c r="Q31" i="17"/>
  <c r="O34" i="17"/>
  <c r="Q35" i="17"/>
  <c r="O38" i="17"/>
  <c r="Q39" i="17"/>
  <c r="O42" i="17"/>
  <c r="Q43" i="17"/>
  <c r="O46" i="17"/>
  <c r="Q47" i="17"/>
  <c r="O50" i="17"/>
  <c r="Q51" i="17"/>
  <c r="O54" i="17"/>
  <c r="O13" i="17"/>
  <c r="Q14" i="17"/>
  <c r="O17" i="17"/>
  <c r="Q18" i="17"/>
  <c r="O21" i="17"/>
  <c r="Q22" i="17"/>
  <c r="O25" i="17"/>
  <c r="Q26" i="17"/>
  <c r="O29" i="17"/>
  <c r="Q30" i="17"/>
  <c r="O33" i="17"/>
  <c r="Q34" i="17"/>
  <c r="O37" i="17"/>
  <c r="Q38" i="17"/>
  <c r="O41" i="17"/>
  <c r="Q42" i="17"/>
  <c r="O45" i="17"/>
  <c r="Q46" i="17"/>
  <c r="O49" i="17"/>
  <c r="Q50" i="17"/>
  <c r="O53" i="17"/>
  <c r="Q54" i="17"/>
  <c r="P15" i="17"/>
  <c r="N18" i="17"/>
  <c r="N22" i="17"/>
  <c r="N30" i="17"/>
  <c r="N54" i="17"/>
  <c r="Q15" i="17"/>
  <c r="O18" i="17"/>
  <c r="P13" i="17"/>
  <c r="G65" i="17" s="1"/>
  <c r="N16" i="17"/>
  <c r="P17" i="17"/>
  <c r="N20" i="17"/>
  <c r="P21" i="17"/>
  <c r="N24" i="17"/>
  <c r="P25" i="17"/>
  <c r="N28" i="17"/>
  <c r="P29" i="17"/>
  <c r="N32" i="17"/>
  <c r="P33" i="17"/>
  <c r="N36" i="17"/>
  <c r="P37" i="17"/>
  <c r="N40" i="17"/>
  <c r="P41" i="17"/>
  <c r="N44" i="17"/>
  <c r="P45" i="17"/>
  <c r="N48" i="17"/>
  <c r="P49" i="17"/>
  <c r="N52" i="17"/>
  <c r="P53" i="17"/>
  <c r="R53" i="16"/>
  <c r="P53" i="16"/>
  <c r="O53" i="16"/>
  <c r="N53" i="16"/>
  <c r="M53" i="16"/>
  <c r="Q53" i="16" s="1"/>
  <c r="N52" i="16"/>
  <c r="M52" i="16"/>
  <c r="R52" i="16" s="1"/>
  <c r="R51" i="16"/>
  <c r="Q51" i="16"/>
  <c r="P51" i="16"/>
  <c r="O51" i="16"/>
  <c r="N51" i="16"/>
  <c r="M51" i="16"/>
  <c r="R50" i="16"/>
  <c r="Q50" i="16"/>
  <c r="M50" i="16"/>
  <c r="P50" i="16" s="1"/>
  <c r="R49" i="16"/>
  <c r="P49" i="16"/>
  <c r="O49" i="16"/>
  <c r="M49" i="16"/>
  <c r="N49" i="16" s="1"/>
  <c r="N48" i="16"/>
  <c r="M48" i="16"/>
  <c r="R48" i="16" s="1"/>
  <c r="R47" i="16"/>
  <c r="Q47" i="16"/>
  <c r="P47" i="16"/>
  <c r="O47" i="16"/>
  <c r="N47" i="16"/>
  <c r="M47" i="16"/>
  <c r="R46" i="16"/>
  <c r="Q46" i="16"/>
  <c r="M46" i="16"/>
  <c r="P46" i="16" s="1"/>
  <c r="R45" i="16"/>
  <c r="P45" i="16"/>
  <c r="O45" i="16"/>
  <c r="M45" i="16"/>
  <c r="N45" i="16" s="1"/>
  <c r="M44" i="16"/>
  <c r="R44" i="16" s="1"/>
  <c r="R43" i="16"/>
  <c r="Q43" i="16"/>
  <c r="P43" i="16"/>
  <c r="O43" i="16"/>
  <c r="N43" i="16"/>
  <c r="M43" i="16"/>
  <c r="R42" i="16"/>
  <c r="Q42" i="16"/>
  <c r="M42" i="16"/>
  <c r="P42" i="16" s="1"/>
  <c r="R41" i="16"/>
  <c r="P41" i="16"/>
  <c r="O41" i="16"/>
  <c r="M41" i="16"/>
  <c r="N41" i="16" s="1"/>
  <c r="M40" i="16"/>
  <c r="R40" i="16" s="1"/>
  <c r="R39" i="16"/>
  <c r="Q39" i="16"/>
  <c r="P39" i="16"/>
  <c r="O39" i="16"/>
  <c r="N39" i="16"/>
  <c r="M39" i="16"/>
  <c r="R38" i="16"/>
  <c r="Q38" i="16"/>
  <c r="M38" i="16"/>
  <c r="P38" i="16" s="1"/>
  <c r="R37" i="16"/>
  <c r="P37" i="16"/>
  <c r="O37" i="16"/>
  <c r="M37" i="16"/>
  <c r="N37" i="16" s="1"/>
  <c r="M36" i="16"/>
  <c r="R36" i="16" s="1"/>
  <c r="R35" i="16"/>
  <c r="Q35" i="16"/>
  <c r="P35" i="16"/>
  <c r="O35" i="16"/>
  <c r="N35" i="16"/>
  <c r="M35" i="16"/>
  <c r="R34" i="16"/>
  <c r="Q34" i="16"/>
  <c r="M34" i="16"/>
  <c r="P34" i="16" s="1"/>
  <c r="R33" i="16"/>
  <c r="P33" i="16"/>
  <c r="O33" i="16"/>
  <c r="M33" i="16"/>
  <c r="N33" i="16" s="1"/>
  <c r="M32" i="16"/>
  <c r="R32" i="16" s="1"/>
  <c r="R31" i="16"/>
  <c r="Q31" i="16"/>
  <c r="P31" i="16"/>
  <c r="O31" i="16"/>
  <c r="N31" i="16"/>
  <c r="M31" i="16"/>
  <c r="R30" i="16"/>
  <c r="Q30" i="16"/>
  <c r="M30" i="16"/>
  <c r="P30" i="16" s="1"/>
  <c r="R29" i="16"/>
  <c r="P29" i="16"/>
  <c r="O29" i="16"/>
  <c r="M29" i="16"/>
  <c r="N29" i="16" s="1"/>
  <c r="M28" i="16"/>
  <c r="R28" i="16" s="1"/>
  <c r="R27" i="16"/>
  <c r="Q27" i="16"/>
  <c r="P27" i="16"/>
  <c r="O27" i="16"/>
  <c r="N27" i="16"/>
  <c r="M27" i="16"/>
  <c r="R26" i="16"/>
  <c r="Q26" i="16"/>
  <c r="M26" i="16"/>
  <c r="P26" i="16" s="1"/>
  <c r="R25" i="16"/>
  <c r="P25" i="16"/>
  <c r="O25" i="16"/>
  <c r="M25" i="16"/>
  <c r="N25" i="16" s="1"/>
  <c r="M24" i="16"/>
  <c r="R24" i="16" s="1"/>
  <c r="R23" i="16"/>
  <c r="Q23" i="16"/>
  <c r="P23" i="16"/>
  <c r="O23" i="16"/>
  <c r="N23" i="16"/>
  <c r="M23" i="16"/>
  <c r="R22" i="16"/>
  <c r="Q22" i="16"/>
  <c r="M22" i="16"/>
  <c r="P22" i="16" s="1"/>
  <c r="P21" i="16"/>
  <c r="O21" i="16"/>
  <c r="M21" i="16"/>
  <c r="N21" i="16" s="1"/>
  <c r="M20" i="16"/>
  <c r="R20" i="16" s="1"/>
  <c r="R19" i="16"/>
  <c r="Q19" i="16"/>
  <c r="P19" i="16"/>
  <c r="O19" i="16"/>
  <c r="N19" i="16"/>
  <c r="M19" i="16"/>
  <c r="R18" i="16"/>
  <c r="Q18" i="16"/>
  <c r="M18" i="16"/>
  <c r="P18" i="16" s="1"/>
  <c r="P17" i="16"/>
  <c r="O17" i="16"/>
  <c r="M17" i="16"/>
  <c r="N17" i="16" s="1"/>
  <c r="M16" i="16"/>
  <c r="R16" i="16" s="1"/>
  <c r="R15" i="16"/>
  <c r="Q15" i="16"/>
  <c r="P15" i="16"/>
  <c r="O15" i="16"/>
  <c r="N15" i="16"/>
  <c r="M15" i="16"/>
  <c r="R14" i="16"/>
  <c r="Q14" i="16"/>
  <c r="M14" i="16"/>
  <c r="P14" i="16" s="1"/>
  <c r="P13" i="16"/>
  <c r="O13" i="16"/>
  <c r="M13" i="16"/>
  <c r="N13" i="16" s="1"/>
  <c r="M12" i="16"/>
  <c r="R12" i="16" s="1"/>
  <c r="M54" i="15"/>
  <c r="R54" i="15" s="1"/>
  <c r="M53" i="15"/>
  <c r="R53" i="15" s="1"/>
  <c r="R52" i="15"/>
  <c r="Q52" i="15"/>
  <c r="P52" i="15"/>
  <c r="O52" i="15"/>
  <c r="M52" i="15"/>
  <c r="N52" i="15" s="1"/>
  <c r="P51" i="15"/>
  <c r="O51" i="15"/>
  <c r="M51" i="15"/>
  <c r="N51" i="15" s="1"/>
  <c r="M50" i="15"/>
  <c r="R50" i="15" s="1"/>
  <c r="R49" i="15"/>
  <c r="Q49" i="15"/>
  <c r="M49" i="15"/>
  <c r="P49" i="15" s="1"/>
  <c r="R48" i="15"/>
  <c r="Q48" i="15"/>
  <c r="P48" i="15"/>
  <c r="O48" i="15"/>
  <c r="M48" i="15"/>
  <c r="N48" i="15" s="1"/>
  <c r="P47" i="15"/>
  <c r="O47" i="15"/>
  <c r="M47" i="15"/>
  <c r="N47" i="15" s="1"/>
  <c r="M46" i="15"/>
  <c r="R46" i="15" s="1"/>
  <c r="R45" i="15"/>
  <c r="Q45" i="15"/>
  <c r="M45" i="15"/>
  <c r="P45" i="15" s="1"/>
  <c r="R44" i="15"/>
  <c r="Q44" i="15"/>
  <c r="P44" i="15"/>
  <c r="O44" i="15"/>
  <c r="M44" i="15"/>
  <c r="N44" i="15" s="1"/>
  <c r="P43" i="15"/>
  <c r="O43" i="15"/>
  <c r="M43" i="15"/>
  <c r="N43" i="15" s="1"/>
  <c r="M42" i="15"/>
  <c r="R42" i="15" s="1"/>
  <c r="R41" i="15"/>
  <c r="Q41" i="15"/>
  <c r="M41" i="15"/>
  <c r="P41" i="15" s="1"/>
  <c r="R40" i="15"/>
  <c r="Q40" i="15"/>
  <c r="P40" i="15"/>
  <c r="O40" i="15"/>
  <c r="M40" i="15"/>
  <c r="N40" i="15" s="1"/>
  <c r="P39" i="15"/>
  <c r="O39" i="15"/>
  <c r="M39" i="15"/>
  <c r="N39" i="15" s="1"/>
  <c r="M38" i="15"/>
  <c r="R38" i="15" s="1"/>
  <c r="R37" i="15"/>
  <c r="Q37" i="15"/>
  <c r="M37" i="15"/>
  <c r="P37" i="15" s="1"/>
  <c r="R36" i="15"/>
  <c r="Q36" i="15"/>
  <c r="P36" i="15"/>
  <c r="O36" i="15"/>
  <c r="M36" i="15"/>
  <c r="N36" i="15" s="1"/>
  <c r="P35" i="15"/>
  <c r="O35" i="15"/>
  <c r="M35" i="15"/>
  <c r="N35" i="15" s="1"/>
  <c r="M34" i="15"/>
  <c r="R34" i="15" s="1"/>
  <c r="R33" i="15"/>
  <c r="Q33" i="15"/>
  <c r="M33" i="15"/>
  <c r="P33" i="15" s="1"/>
  <c r="R32" i="15"/>
  <c r="Q32" i="15"/>
  <c r="P32" i="15"/>
  <c r="O32" i="15"/>
  <c r="M32" i="15"/>
  <c r="N32" i="15" s="1"/>
  <c r="P31" i="15"/>
  <c r="O31" i="15"/>
  <c r="M31" i="15"/>
  <c r="N31" i="15" s="1"/>
  <c r="M30" i="15"/>
  <c r="R30" i="15" s="1"/>
  <c r="R29" i="15"/>
  <c r="Q29" i="15"/>
  <c r="M29" i="15"/>
  <c r="P29" i="15" s="1"/>
  <c r="R28" i="15"/>
  <c r="Q28" i="15"/>
  <c r="P28" i="15"/>
  <c r="O28" i="15"/>
  <c r="M28" i="15"/>
  <c r="N28" i="15" s="1"/>
  <c r="P27" i="15"/>
  <c r="O27" i="15"/>
  <c r="M27" i="15"/>
  <c r="N27" i="15" s="1"/>
  <c r="M26" i="15"/>
  <c r="R26" i="15" s="1"/>
  <c r="R25" i="15"/>
  <c r="Q25" i="15"/>
  <c r="M25" i="15"/>
  <c r="P25" i="15" s="1"/>
  <c r="R24" i="15"/>
  <c r="Q24" i="15"/>
  <c r="P24" i="15"/>
  <c r="O24" i="15"/>
  <c r="M24" i="15"/>
  <c r="N24" i="15" s="1"/>
  <c r="O23" i="15"/>
  <c r="M23" i="15"/>
  <c r="N23" i="15" s="1"/>
  <c r="M22" i="15"/>
  <c r="R22" i="15" s="1"/>
  <c r="R21" i="15"/>
  <c r="Q21" i="15"/>
  <c r="M21" i="15"/>
  <c r="P21" i="15" s="1"/>
  <c r="R20" i="15"/>
  <c r="Q20" i="15"/>
  <c r="P20" i="15"/>
  <c r="O20" i="15"/>
  <c r="M20" i="15"/>
  <c r="N20" i="15" s="1"/>
  <c r="O19" i="15"/>
  <c r="M19" i="15"/>
  <c r="N19" i="15" s="1"/>
  <c r="M18" i="15"/>
  <c r="R18" i="15" s="1"/>
  <c r="R17" i="15"/>
  <c r="Q17" i="15"/>
  <c r="M17" i="15"/>
  <c r="P17" i="15" s="1"/>
  <c r="R16" i="15"/>
  <c r="Q16" i="15"/>
  <c r="P16" i="15"/>
  <c r="O16" i="15"/>
  <c r="M16" i="15"/>
  <c r="N16" i="15" s="1"/>
  <c r="O15" i="15"/>
  <c r="M15" i="15"/>
  <c r="N15" i="15" s="1"/>
  <c r="M14" i="15"/>
  <c r="R14" i="15" s="1"/>
  <c r="R13" i="15"/>
  <c r="Q13" i="15"/>
  <c r="M13" i="15"/>
  <c r="P13" i="15" s="1"/>
  <c r="R12" i="15"/>
  <c r="Q12" i="15"/>
  <c r="P12" i="15"/>
  <c r="O12" i="15"/>
  <c r="M12" i="15"/>
  <c r="N12" i="15" s="1"/>
  <c r="G67" i="14"/>
  <c r="G66" i="14"/>
  <c r="G65" i="14"/>
  <c r="G64" i="14"/>
  <c r="R57" i="14"/>
  <c r="R56" i="14"/>
  <c r="R55" i="14"/>
  <c r="Q55" i="14"/>
  <c r="P55" i="14"/>
  <c r="O55" i="14"/>
  <c r="N55" i="14"/>
  <c r="M55" i="14"/>
  <c r="R54" i="14"/>
  <c r="Q54" i="14"/>
  <c r="P54" i="14"/>
  <c r="O54" i="14"/>
  <c r="N54" i="14"/>
  <c r="M54" i="14"/>
  <c r="R53" i="14"/>
  <c r="Q53" i="14"/>
  <c r="P53" i="14"/>
  <c r="O53" i="14"/>
  <c r="N53" i="14"/>
  <c r="M53" i="14"/>
  <c r="R52" i="14"/>
  <c r="Q52" i="14"/>
  <c r="P52" i="14"/>
  <c r="O52" i="14"/>
  <c r="N52" i="14"/>
  <c r="M52" i="14"/>
  <c r="R51" i="14"/>
  <c r="Q51" i="14"/>
  <c r="P51" i="14"/>
  <c r="O51" i="14"/>
  <c r="N51" i="14"/>
  <c r="M51" i="14"/>
  <c r="R50" i="14"/>
  <c r="Q50" i="14"/>
  <c r="P50" i="14"/>
  <c r="O50" i="14"/>
  <c r="N50" i="14"/>
  <c r="M50" i="14"/>
  <c r="R49" i="14"/>
  <c r="Q49" i="14"/>
  <c r="P49" i="14"/>
  <c r="O49" i="14"/>
  <c r="N49" i="14"/>
  <c r="M49" i="14"/>
  <c r="R48" i="14"/>
  <c r="Q48" i="14"/>
  <c r="P48" i="14"/>
  <c r="O48" i="14"/>
  <c r="N48" i="14"/>
  <c r="M48" i="14"/>
  <c r="R47" i="14"/>
  <c r="Q47" i="14"/>
  <c r="P47" i="14"/>
  <c r="O47" i="14"/>
  <c r="N47" i="14"/>
  <c r="M47" i="14"/>
  <c r="R46" i="14"/>
  <c r="Q46" i="14"/>
  <c r="P46" i="14"/>
  <c r="O46" i="14"/>
  <c r="N46" i="14"/>
  <c r="M46" i="14"/>
  <c r="R45" i="14"/>
  <c r="Q45" i="14"/>
  <c r="P45" i="14"/>
  <c r="O45" i="14"/>
  <c r="N45" i="14"/>
  <c r="M45" i="14"/>
  <c r="R44" i="14"/>
  <c r="Q44" i="14"/>
  <c r="P44" i="14"/>
  <c r="O44" i="14"/>
  <c r="N44" i="14"/>
  <c r="M44" i="14"/>
  <c r="R43" i="14"/>
  <c r="Q43" i="14"/>
  <c r="P43" i="14"/>
  <c r="O43" i="14"/>
  <c r="N43" i="14"/>
  <c r="M43" i="14"/>
  <c r="R42" i="14"/>
  <c r="Q42" i="14"/>
  <c r="P42" i="14"/>
  <c r="O42" i="14"/>
  <c r="N42" i="14"/>
  <c r="M42" i="14"/>
  <c r="R41" i="14"/>
  <c r="Q41" i="14"/>
  <c r="P41" i="14"/>
  <c r="O41" i="14"/>
  <c r="N41" i="14"/>
  <c r="M41" i="14"/>
  <c r="R40" i="14"/>
  <c r="Q40" i="14"/>
  <c r="P40" i="14"/>
  <c r="O40" i="14"/>
  <c r="N40" i="14"/>
  <c r="M40" i="14"/>
  <c r="R39" i="14"/>
  <c r="Q39" i="14"/>
  <c r="P39" i="14"/>
  <c r="O39" i="14"/>
  <c r="N39" i="14"/>
  <c r="M39" i="14"/>
  <c r="R38" i="14"/>
  <c r="Q38" i="14"/>
  <c r="P38" i="14"/>
  <c r="O38" i="14"/>
  <c r="N38" i="14"/>
  <c r="M38" i="14"/>
  <c r="R37" i="14"/>
  <c r="Q37" i="14"/>
  <c r="P37" i="14"/>
  <c r="O37" i="14"/>
  <c r="N37" i="14"/>
  <c r="M37" i="14"/>
  <c r="R36" i="14"/>
  <c r="Q36" i="14"/>
  <c r="P36" i="14"/>
  <c r="O36" i="14"/>
  <c r="N36" i="14"/>
  <c r="M36" i="14"/>
  <c r="R35" i="14"/>
  <c r="Q35" i="14"/>
  <c r="P35" i="14"/>
  <c r="O35" i="14"/>
  <c r="N35" i="14"/>
  <c r="M35" i="14"/>
  <c r="R34" i="14"/>
  <c r="Q34" i="14"/>
  <c r="P34" i="14"/>
  <c r="O34" i="14"/>
  <c r="N34" i="14"/>
  <c r="M34" i="14"/>
  <c r="R33" i="14"/>
  <c r="Q33" i="14"/>
  <c r="P33" i="14"/>
  <c r="O33" i="14"/>
  <c r="N33" i="14"/>
  <c r="M33" i="14"/>
  <c r="R32" i="14"/>
  <c r="Q32" i="14"/>
  <c r="P32" i="14"/>
  <c r="O32" i="14"/>
  <c r="N32" i="14"/>
  <c r="M32" i="14"/>
  <c r="R31" i="14"/>
  <c r="Q31" i="14"/>
  <c r="P31" i="14"/>
  <c r="O31" i="14"/>
  <c r="N31" i="14"/>
  <c r="M31" i="14"/>
  <c r="R30" i="14"/>
  <c r="Q30" i="14"/>
  <c r="P30" i="14"/>
  <c r="O30" i="14"/>
  <c r="N30" i="14"/>
  <c r="M30" i="14"/>
  <c r="R29" i="14"/>
  <c r="Q29" i="14"/>
  <c r="P29" i="14"/>
  <c r="O29" i="14"/>
  <c r="N29" i="14"/>
  <c r="M29" i="14"/>
  <c r="R28" i="14"/>
  <c r="Q28" i="14"/>
  <c r="P28" i="14"/>
  <c r="O28" i="14"/>
  <c r="N28" i="14"/>
  <c r="M28" i="14"/>
  <c r="R27" i="14"/>
  <c r="Q27" i="14"/>
  <c r="P27" i="14"/>
  <c r="O27" i="14"/>
  <c r="N27" i="14"/>
  <c r="M27" i="14"/>
  <c r="R26" i="14"/>
  <c r="Q26" i="14"/>
  <c r="P26" i="14"/>
  <c r="O26" i="14"/>
  <c r="N26" i="14"/>
  <c r="M26" i="14"/>
  <c r="R25" i="14"/>
  <c r="Q25" i="14"/>
  <c r="P25" i="14"/>
  <c r="O25" i="14"/>
  <c r="N25" i="14"/>
  <c r="M25" i="14"/>
  <c r="R24" i="14"/>
  <c r="Q24" i="14"/>
  <c r="P24" i="14"/>
  <c r="O24" i="14"/>
  <c r="N24" i="14"/>
  <c r="M24" i="14"/>
  <c r="R23" i="14"/>
  <c r="Q23" i="14"/>
  <c r="P23" i="14"/>
  <c r="O23" i="14"/>
  <c r="N23" i="14"/>
  <c r="M23" i="14"/>
  <c r="R22" i="14"/>
  <c r="Q22" i="14"/>
  <c r="P22" i="14"/>
  <c r="O22" i="14"/>
  <c r="N22" i="14"/>
  <c r="M22" i="14"/>
  <c r="R21" i="14"/>
  <c r="Q21" i="14"/>
  <c r="P21" i="14"/>
  <c r="O21" i="14"/>
  <c r="N21" i="14"/>
  <c r="M21" i="14"/>
  <c r="R20" i="14"/>
  <c r="Q20" i="14"/>
  <c r="P20" i="14"/>
  <c r="O20" i="14"/>
  <c r="N20" i="14"/>
  <c r="M20" i="14"/>
  <c r="R19" i="14"/>
  <c r="Q19" i="14"/>
  <c r="P19" i="14"/>
  <c r="O19" i="14"/>
  <c r="N19" i="14"/>
  <c r="M19" i="14"/>
  <c r="R18" i="14"/>
  <c r="Q18" i="14"/>
  <c r="P18" i="14"/>
  <c r="O18" i="14"/>
  <c r="N18" i="14"/>
  <c r="M18" i="14"/>
  <c r="R17" i="14"/>
  <c r="Q17" i="14"/>
  <c r="P17" i="14"/>
  <c r="O17" i="14"/>
  <c r="N17" i="14"/>
  <c r="M17" i="14"/>
  <c r="R16" i="14"/>
  <c r="Q16" i="14"/>
  <c r="P16" i="14"/>
  <c r="O16" i="14"/>
  <c r="N16" i="14"/>
  <c r="M16" i="14"/>
  <c r="R15" i="14"/>
  <c r="Q15" i="14"/>
  <c r="P15" i="14"/>
  <c r="O15" i="14"/>
  <c r="N15" i="14"/>
  <c r="M15" i="14"/>
  <c r="R14" i="14"/>
  <c r="Q14" i="14"/>
  <c r="P14" i="14"/>
  <c r="O14" i="14"/>
  <c r="N14" i="14"/>
  <c r="M14" i="14"/>
  <c r="R13" i="14"/>
  <c r="Q13" i="14"/>
  <c r="P13" i="14"/>
  <c r="O13" i="14"/>
  <c r="N13" i="14"/>
  <c r="M13" i="14"/>
  <c r="R12" i="14"/>
  <c r="Q12" i="14"/>
  <c r="P12" i="14"/>
  <c r="O12" i="14"/>
  <c r="N12" i="14"/>
  <c r="M12" i="14"/>
  <c r="G65" i="13"/>
  <c r="G64" i="13"/>
  <c r="G63" i="13"/>
  <c r="G62" i="13"/>
  <c r="R55" i="13"/>
  <c r="R54" i="13"/>
  <c r="R53" i="13"/>
  <c r="Q53" i="13"/>
  <c r="P53" i="13"/>
  <c r="O53" i="13"/>
  <c r="N53" i="13"/>
  <c r="M53" i="13"/>
  <c r="R52" i="13"/>
  <c r="Q52" i="13"/>
  <c r="P52" i="13"/>
  <c r="O52" i="13"/>
  <c r="N52" i="13"/>
  <c r="M52" i="13"/>
  <c r="R51" i="13"/>
  <c r="Q51" i="13"/>
  <c r="P51" i="13"/>
  <c r="O51" i="13"/>
  <c r="N51" i="13"/>
  <c r="M51" i="13"/>
  <c r="R50" i="13"/>
  <c r="Q50" i="13"/>
  <c r="P50" i="13"/>
  <c r="O50" i="13"/>
  <c r="N50" i="13"/>
  <c r="M50" i="13"/>
  <c r="R49" i="13"/>
  <c r="Q49" i="13"/>
  <c r="P49" i="13"/>
  <c r="O49" i="13"/>
  <c r="N49" i="13"/>
  <c r="M49" i="13"/>
  <c r="R48" i="13"/>
  <c r="Q48" i="13"/>
  <c r="P48" i="13"/>
  <c r="O48" i="13"/>
  <c r="N48" i="13"/>
  <c r="M48" i="13"/>
  <c r="R47" i="13"/>
  <c r="Q47" i="13"/>
  <c r="P47" i="13"/>
  <c r="O47" i="13"/>
  <c r="N47" i="13"/>
  <c r="M47" i="13"/>
  <c r="R46" i="13"/>
  <c r="Q46" i="13"/>
  <c r="P46" i="13"/>
  <c r="O46" i="13"/>
  <c r="N46" i="13"/>
  <c r="M46" i="13"/>
  <c r="R45" i="13"/>
  <c r="Q45" i="13"/>
  <c r="P45" i="13"/>
  <c r="O45" i="13"/>
  <c r="N45" i="13"/>
  <c r="M45" i="13"/>
  <c r="R44" i="13"/>
  <c r="Q44" i="13"/>
  <c r="P44" i="13"/>
  <c r="O44" i="13"/>
  <c r="N44" i="13"/>
  <c r="M44" i="13"/>
  <c r="R43" i="13"/>
  <c r="Q43" i="13"/>
  <c r="P43" i="13"/>
  <c r="O43" i="13"/>
  <c r="N43" i="13"/>
  <c r="M43" i="13"/>
  <c r="R42" i="13"/>
  <c r="Q42" i="13"/>
  <c r="P42" i="13"/>
  <c r="O42" i="13"/>
  <c r="N42" i="13"/>
  <c r="M42" i="13"/>
  <c r="R41" i="13"/>
  <c r="Q41" i="13"/>
  <c r="P41" i="13"/>
  <c r="O41" i="13"/>
  <c r="N41" i="13"/>
  <c r="M41" i="13"/>
  <c r="R40" i="13"/>
  <c r="Q40" i="13"/>
  <c r="P40" i="13"/>
  <c r="O40" i="13"/>
  <c r="N40" i="13"/>
  <c r="M40" i="13"/>
  <c r="R39" i="13"/>
  <c r="Q39" i="13"/>
  <c r="P39" i="13"/>
  <c r="O39" i="13"/>
  <c r="N39" i="13"/>
  <c r="M39" i="13"/>
  <c r="R38" i="13"/>
  <c r="Q38" i="13"/>
  <c r="P38" i="13"/>
  <c r="O38" i="13"/>
  <c r="N38" i="13"/>
  <c r="M38" i="13"/>
  <c r="R37" i="13"/>
  <c r="Q37" i="13"/>
  <c r="P37" i="13"/>
  <c r="O37" i="13"/>
  <c r="N37" i="13"/>
  <c r="M37" i="13"/>
  <c r="R36" i="13"/>
  <c r="Q36" i="13"/>
  <c r="P36" i="13"/>
  <c r="O36" i="13"/>
  <c r="N36" i="13"/>
  <c r="M36" i="13"/>
  <c r="R35" i="13"/>
  <c r="Q35" i="13"/>
  <c r="P35" i="13"/>
  <c r="O35" i="13"/>
  <c r="N35" i="13"/>
  <c r="M35" i="13"/>
  <c r="R34" i="13"/>
  <c r="Q34" i="13"/>
  <c r="P34" i="13"/>
  <c r="O34" i="13"/>
  <c r="N34" i="13"/>
  <c r="M34" i="13"/>
  <c r="R33" i="13"/>
  <c r="Q33" i="13"/>
  <c r="P33" i="13"/>
  <c r="O33" i="13"/>
  <c r="N33" i="13"/>
  <c r="M33" i="13"/>
  <c r="R32" i="13"/>
  <c r="Q32" i="13"/>
  <c r="P32" i="13"/>
  <c r="O32" i="13"/>
  <c r="N32" i="13"/>
  <c r="M32" i="13"/>
  <c r="R31" i="13"/>
  <c r="Q31" i="13"/>
  <c r="P31" i="13"/>
  <c r="O31" i="13"/>
  <c r="N31" i="13"/>
  <c r="M31" i="13"/>
  <c r="R30" i="13"/>
  <c r="Q30" i="13"/>
  <c r="P30" i="13"/>
  <c r="O30" i="13"/>
  <c r="N30" i="13"/>
  <c r="M30" i="13"/>
  <c r="R29" i="13"/>
  <c r="Q29" i="13"/>
  <c r="P29" i="13"/>
  <c r="O29" i="13"/>
  <c r="N29" i="13"/>
  <c r="M29" i="13"/>
  <c r="R28" i="13"/>
  <c r="Q28" i="13"/>
  <c r="P28" i="13"/>
  <c r="O28" i="13"/>
  <c r="N28" i="13"/>
  <c r="M28" i="13"/>
  <c r="R27" i="13"/>
  <c r="Q27" i="13"/>
  <c r="P27" i="13"/>
  <c r="O27" i="13"/>
  <c r="N27" i="13"/>
  <c r="M27" i="13"/>
  <c r="R26" i="13"/>
  <c r="Q26" i="13"/>
  <c r="P26" i="13"/>
  <c r="O26" i="13"/>
  <c r="N26" i="13"/>
  <c r="M26" i="13"/>
  <c r="R25" i="13"/>
  <c r="Q25" i="13"/>
  <c r="P25" i="13"/>
  <c r="O25" i="13"/>
  <c r="N25" i="13"/>
  <c r="M25" i="13"/>
  <c r="R24" i="13"/>
  <c r="Q24" i="13"/>
  <c r="P24" i="13"/>
  <c r="O24" i="13"/>
  <c r="N24" i="13"/>
  <c r="M24" i="13"/>
  <c r="R23" i="13"/>
  <c r="Q23" i="13"/>
  <c r="P23" i="13"/>
  <c r="O23" i="13"/>
  <c r="N23" i="13"/>
  <c r="M23" i="13"/>
  <c r="R22" i="13"/>
  <c r="Q22" i="13"/>
  <c r="P22" i="13"/>
  <c r="O22" i="13"/>
  <c r="N22" i="13"/>
  <c r="M22" i="13"/>
  <c r="R21" i="13"/>
  <c r="Q21" i="13"/>
  <c r="P21" i="13"/>
  <c r="O21" i="13"/>
  <c r="N21" i="13"/>
  <c r="M21" i="13"/>
  <c r="R20" i="13"/>
  <c r="Q20" i="13"/>
  <c r="P20" i="13"/>
  <c r="O20" i="13"/>
  <c r="N20" i="13"/>
  <c r="M20" i="13"/>
  <c r="R19" i="13"/>
  <c r="Q19" i="13"/>
  <c r="P19" i="13"/>
  <c r="O19" i="13"/>
  <c r="N19" i="13"/>
  <c r="M19" i="13"/>
  <c r="R18" i="13"/>
  <c r="Q18" i="13"/>
  <c r="P18" i="13"/>
  <c r="O18" i="13"/>
  <c r="N18" i="13"/>
  <c r="M18" i="13"/>
  <c r="R17" i="13"/>
  <c r="Q17" i="13"/>
  <c r="P17" i="13"/>
  <c r="O17" i="13"/>
  <c r="N17" i="13"/>
  <c r="M17" i="13"/>
  <c r="R16" i="13"/>
  <c r="Q16" i="13"/>
  <c r="P16" i="13"/>
  <c r="O16" i="13"/>
  <c r="N16" i="13"/>
  <c r="M16" i="13"/>
  <c r="R15" i="13"/>
  <c r="Q15" i="13"/>
  <c r="P15" i="13"/>
  <c r="O15" i="13"/>
  <c r="N15" i="13"/>
  <c r="M15" i="13"/>
  <c r="R14" i="13"/>
  <c r="Q14" i="13"/>
  <c r="P14" i="13"/>
  <c r="O14" i="13"/>
  <c r="N14" i="13"/>
  <c r="M14" i="13"/>
  <c r="R13" i="13"/>
  <c r="Q13" i="13"/>
  <c r="P13" i="13"/>
  <c r="O13" i="13"/>
  <c r="N13" i="13"/>
  <c r="M13" i="13"/>
  <c r="R12" i="13"/>
  <c r="Q12" i="13"/>
  <c r="P12" i="13"/>
  <c r="O12" i="13"/>
  <c r="N12" i="13"/>
  <c r="M12" i="13"/>
  <c r="G64" i="12"/>
  <c r="G63" i="12"/>
  <c r="G62" i="12"/>
  <c r="G61" i="12"/>
  <c r="R54" i="12"/>
  <c r="R53" i="12"/>
  <c r="R52" i="12"/>
  <c r="Q52" i="12"/>
  <c r="P52" i="12"/>
  <c r="O52" i="12"/>
  <c r="N52" i="12"/>
  <c r="M52" i="12"/>
  <c r="R51" i="12"/>
  <c r="Q51" i="12"/>
  <c r="P51" i="12"/>
  <c r="O51" i="12"/>
  <c r="N51" i="12"/>
  <c r="M51" i="12"/>
  <c r="R50" i="12"/>
  <c r="Q50" i="12"/>
  <c r="P50" i="12"/>
  <c r="O50" i="12"/>
  <c r="N50" i="12"/>
  <c r="M50" i="12"/>
  <c r="R49" i="12"/>
  <c r="Q49" i="12"/>
  <c r="P49" i="12"/>
  <c r="O49" i="12"/>
  <c r="N49" i="12"/>
  <c r="M49" i="12"/>
  <c r="R48" i="12"/>
  <c r="Q48" i="12"/>
  <c r="P48" i="12"/>
  <c r="O48" i="12"/>
  <c r="N48" i="12"/>
  <c r="M48" i="12"/>
  <c r="R47" i="12"/>
  <c r="Q47" i="12"/>
  <c r="P47" i="12"/>
  <c r="O47" i="12"/>
  <c r="N47" i="12"/>
  <c r="M47" i="12"/>
  <c r="R46" i="12"/>
  <c r="Q46" i="12"/>
  <c r="P46" i="12"/>
  <c r="O46" i="12"/>
  <c r="N46" i="12"/>
  <c r="M46" i="12"/>
  <c r="R45" i="12"/>
  <c r="Q45" i="12"/>
  <c r="P45" i="12"/>
  <c r="O45" i="12"/>
  <c r="N45" i="12"/>
  <c r="M45" i="12"/>
  <c r="R44" i="12"/>
  <c r="Q44" i="12"/>
  <c r="P44" i="12"/>
  <c r="O44" i="12"/>
  <c r="N44" i="12"/>
  <c r="M44" i="12"/>
  <c r="R43" i="12"/>
  <c r="Q43" i="12"/>
  <c r="P43" i="12"/>
  <c r="O43" i="12"/>
  <c r="N43" i="12"/>
  <c r="M43" i="12"/>
  <c r="R42" i="12"/>
  <c r="Q42" i="12"/>
  <c r="P42" i="12"/>
  <c r="O42" i="12"/>
  <c r="N42" i="12"/>
  <c r="M42" i="12"/>
  <c r="R41" i="12"/>
  <c r="Q41" i="12"/>
  <c r="P41" i="12"/>
  <c r="O41" i="12"/>
  <c r="N41" i="12"/>
  <c r="M41" i="12"/>
  <c r="R40" i="12"/>
  <c r="Q40" i="12"/>
  <c r="P40" i="12"/>
  <c r="O40" i="12"/>
  <c r="N40" i="12"/>
  <c r="M40" i="12"/>
  <c r="R39" i="12"/>
  <c r="Q39" i="12"/>
  <c r="P39" i="12"/>
  <c r="O39" i="12"/>
  <c r="N39" i="12"/>
  <c r="M39" i="12"/>
  <c r="R38" i="12"/>
  <c r="Q38" i="12"/>
  <c r="P38" i="12"/>
  <c r="O38" i="12"/>
  <c r="N38" i="12"/>
  <c r="M38" i="12"/>
  <c r="R37" i="12"/>
  <c r="Q37" i="12"/>
  <c r="P37" i="12"/>
  <c r="O37" i="12"/>
  <c r="N37" i="12"/>
  <c r="M37" i="12"/>
  <c r="R36" i="12"/>
  <c r="Q36" i="12"/>
  <c r="P36" i="12"/>
  <c r="O36" i="12"/>
  <c r="N36" i="12"/>
  <c r="M36" i="12"/>
  <c r="R35" i="12"/>
  <c r="Q35" i="12"/>
  <c r="P35" i="12"/>
  <c r="O35" i="12"/>
  <c r="N35" i="12"/>
  <c r="M35" i="12"/>
  <c r="R34" i="12"/>
  <c r="Q34" i="12"/>
  <c r="P34" i="12"/>
  <c r="O34" i="12"/>
  <c r="N34" i="12"/>
  <c r="M34" i="12"/>
  <c r="R33" i="12"/>
  <c r="Q33" i="12"/>
  <c r="P33" i="12"/>
  <c r="O33" i="12"/>
  <c r="N33" i="12"/>
  <c r="M33" i="12"/>
  <c r="R32" i="12"/>
  <c r="Q32" i="12"/>
  <c r="P32" i="12"/>
  <c r="O32" i="12"/>
  <c r="N32" i="12"/>
  <c r="M32" i="12"/>
  <c r="R31" i="12"/>
  <c r="Q31" i="12"/>
  <c r="P31" i="12"/>
  <c r="O31" i="12"/>
  <c r="N31" i="12"/>
  <c r="M31" i="12"/>
  <c r="R30" i="12"/>
  <c r="Q30" i="12"/>
  <c r="P30" i="12"/>
  <c r="O30" i="12"/>
  <c r="N30" i="12"/>
  <c r="M30" i="12"/>
  <c r="R29" i="12"/>
  <c r="Q29" i="12"/>
  <c r="P29" i="12"/>
  <c r="O29" i="12"/>
  <c r="N29" i="12"/>
  <c r="M29" i="12"/>
  <c r="R28" i="12"/>
  <c r="Q28" i="12"/>
  <c r="P28" i="12"/>
  <c r="O28" i="12"/>
  <c r="N28" i="12"/>
  <c r="M28" i="12"/>
  <c r="R27" i="12"/>
  <c r="Q27" i="12"/>
  <c r="P27" i="12"/>
  <c r="O27" i="12"/>
  <c r="N27" i="12"/>
  <c r="M27" i="12"/>
  <c r="R26" i="12"/>
  <c r="Q26" i="12"/>
  <c r="P26" i="12"/>
  <c r="O26" i="12"/>
  <c r="N26" i="12"/>
  <c r="M26" i="12"/>
  <c r="R25" i="12"/>
  <c r="Q25" i="12"/>
  <c r="P25" i="12"/>
  <c r="O25" i="12"/>
  <c r="N25" i="12"/>
  <c r="M25" i="12"/>
  <c r="R24" i="12"/>
  <c r="Q24" i="12"/>
  <c r="P24" i="12"/>
  <c r="O24" i="12"/>
  <c r="N24" i="12"/>
  <c r="M24" i="12"/>
  <c r="R23" i="12"/>
  <c r="Q23" i="12"/>
  <c r="P23" i="12"/>
  <c r="O23" i="12"/>
  <c r="N23" i="12"/>
  <c r="M23" i="12"/>
  <c r="R22" i="12"/>
  <c r="Q22" i="12"/>
  <c r="P22" i="12"/>
  <c r="O22" i="12"/>
  <c r="N22" i="12"/>
  <c r="M22" i="12"/>
  <c r="R21" i="12"/>
  <c r="Q21" i="12"/>
  <c r="P21" i="12"/>
  <c r="O21" i="12"/>
  <c r="N21" i="12"/>
  <c r="M21" i="12"/>
  <c r="R20" i="12"/>
  <c r="Q20" i="12"/>
  <c r="P20" i="12"/>
  <c r="O20" i="12"/>
  <c r="N20" i="12"/>
  <c r="M20" i="12"/>
  <c r="R19" i="12"/>
  <c r="Q19" i="12"/>
  <c r="P19" i="12"/>
  <c r="O19" i="12"/>
  <c r="N19" i="12"/>
  <c r="M19" i="12"/>
  <c r="R18" i="12"/>
  <c r="Q18" i="12"/>
  <c r="P18" i="12"/>
  <c r="O18" i="12"/>
  <c r="N18" i="12"/>
  <c r="M18" i="12"/>
  <c r="R17" i="12"/>
  <c r="Q17" i="12"/>
  <c r="P17" i="12"/>
  <c r="O17" i="12"/>
  <c r="N17" i="12"/>
  <c r="M17" i="12"/>
  <c r="R16" i="12"/>
  <c r="Q16" i="12"/>
  <c r="P16" i="12"/>
  <c r="O16" i="12"/>
  <c r="N16" i="12"/>
  <c r="M16" i="12"/>
  <c r="R15" i="12"/>
  <c r="Q15" i="12"/>
  <c r="P15" i="12"/>
  <c r="O15" i="12"/>
  <c r="N15" i="12"/>
  <c r="M15" i="12"/>
  <c r="R14" i="12"/>
  <c r="Q14" i="12"/>
  <c r="P14" i="12"/>
  <c r="O14" i="12"/>
  <c r="N14" i="12"/>
  <c r="M14" i="12"/>
  <c r="R13" i="12"/>
  <c r="Q13" i="12"/>
  <c r="P13" i="12"/>
  <c r="O13" i="12"/>
  <c r="N13" i="12"/>
  <c r="M13" i="12"/>
  <c r="R12" i="12"/>
  <c r="Q12" i="12"/>
  <c r="P12" i="12"/>
  <c r="O12" i="12"/>
  <c r="N12" i="12"/>
  <c r="M12" i="12"/>
  <c r="G50" i="22" l="1"/>
  <c r="G51" i="22"/>
  <c r="G52" i="22"/>
  <c r="G63" i="21"/>
  <c r="G64" i="21"/>
  <c r="R42" i="22"/>
  <c r="R41" i="22"/>
  <c r="G49" i="22"/>
  <c r="G62" i="20"/>
  <c r="G60" i="20"/>
  <c r="G61" i="20"/>
  <c r="R54" i="21"/>
  <c r="R53" i="21"/>
  <c r="G63" i="19"/>
  <c r="G64" i="19"/>
  <c r="G65" i="19"/>
  <c r="R52" i="20"/>
  <c r="R53" i="20"/>
  <c r="G64" i="18"/>
  <c r="G66" i="18"/>
  <c r="G65" i="18"/>
  <c r="R54" i="19"/>
  <c r="R56" i="17"/>
  <c r="G63" i="17"/>
  <c r="G66" i="17"/>
  <c r="G64" i="17"/>
  <c r="R55" i="18"/>
  <c r="N12" i="16"/>
  <c r="N16" i="16"/>
  <c r="N20" i="16"/>
  <c r="N24" i="16"/>
  <c r="N28" i="16"/>
  <c r="N32" i="16"/>
  <c r="N36" i="16"/>
  <c r="N40" i="16"/>
  <c r="N44" i="16"/>
  <c r="O12" i="16"/>
  <c r="Q13" i="16"/>
  <c r="O16" i="16"/>
  <c r="Q17" i="16"/>
  <c r="O20" i="16"/>
  <c r="Q21" i="16"/>
  <c r="O24" i="16"/>
  <c r="Q25" i="16"/>
  <c r="O28" i="16"/>
  <c r="Q29" i="16"/>
  <c r="O32" i="16"/>
  <c r="Q33" i="16"/>
  <c r="O36" i="16"/>
  <c r="Q37" i="16"/>
  <c r="O40" i="16"/>
  <c r="Q41" i="16"/>
  <c r="O44" i="16"/>
  <c r="Q45" i="16"/>
  <c r="O48" i="16"/>
  <c r="Q49" i="16"/>
  <c r="O52" i="16"/>
  <c r="P12" i="16"/>
  <c r="R13" i="16"/>
  <c r="R55" i="16" s="1"/>
  <c r="P16" i="16"/>
  <c r="R17" i="16"/>
  <c r="P20" i="16"/>
  <c r="R21" i="16"/>
  <c r="P24" i="16"/>
  <c r="P28" i="16"/>
  <c r="P32" i="16"/>
  <c r="P36" i="16"/>
  <c r="P40" i="16"/>
  <c r="P44" i="16"/>
  <c r="P48" i="16"/>
  <c r="P52" i="16"/>
  <c r="Q12" i="16"/>
  <c r="Q16" i="16"/>
  <c r="Q20" i="16"/>
  <c r="Q24" i="16"/>
  <c r="Q28" i="16"/>
  <c r="Q32" i="16"/>
  <c r="Q36" i="16"/>
  <c r="Q40" i="16"/>
  <c r="Q44" i="16"/>
  <c r="Q48" i="16"/>
  <c r="Q52" i="16"/>
  <c r="N14" i="16"/>
  <c r="N18" i="16"/>
  <c r="N22" i="16"/>
  <c r="N26" i="16"/>
  <c r="N30" i="16"/>
  <c r="N34" i="16"/>
  <c r="N38" i="16"/>
  <c r="N42" i="16"/>
  <c r="N46" i="16"/>
  <c r="N50" i="16"/>
  <c r="O14" i="16"/>
  <c r="O18" i="16"/>
  <c r="O22" i="16"/>
  <c r="O26" i="16"/>
  <c r="O30" i="16"/>
  <c r="O34" i="16"/>
  <c r="O38" i="16"/>
  <c r="O42" i="16"/>
  <c r="O46" i="16"/>
  <c r="O50" i="16"/>
  <c r="N34" i="15"/>
  <c r="N42" i="15"/>
  <c r="N46" i="15"/>
  <c r="O14" i="15"/>
  <c r="G64" i="15" s="1"/>
  <c r="Q15" i="15"/>
  <c r="O22" i="15"/>
  <c r="Q23" i="15"/>
  <c r="Q31" i="15"/>
  <c r="O38" i="15"/>
  <c r="Q39" i="15"/>
  <c r="Q47" i="15"/>
  <c r="N13" i="15"/>
  <c r="G63" i="15" s="1"/>
  <c r="P14" i="15"/>
  <c r="G65" i="15" s="1"/>
  <c r="R15" i="15"/>
  <c r="R56" i="15" s="1"/>
  <c r="N17" i="15"/>
  <c r="P18" i="15"/>
  <c r="R19" i="15"/>
  <c r="N21" i="15"/>
  <c r="R23" i="15"/>
  <c r="N25" i="15"/>
  <c r="P26" i="15"/>
  <c r="R27" i="15"/>
  <c r="N29" i="15"/>
  <c r="P30" i="15"/>
  <c r="R31" i="15"/>
  <c r="N33" i="15"/>
  <c r="P34" i="15"/>
  <c r="R35" i="15"/>
  <c r="N37" i="15"/>
  <c r="P38" i="15"/>
  <c r="R39" i="15"/>
  <c r="N41" i="15"/>
  <c r="P42" i="15"/>
  <c r="R43" i="15"/>
  <c r="N45" i="15"/>
  <c r="P46" i="15"/>
  <c r="R47" i="15"/>
  <c r="N49" i="15"/>
  <c r="P50" i="15"/>
  <c r="R51" i="15"/>
  <c r="N53" i="15"/>
  <c r="P54" i="15"/>
  <c r="P15" i="15"/>
  <c r="P19" i="15"/>
  <c r="N22" i="15"/>
  <c r="N26" i="15"/>
  <c r="N30" i="15"/>
  <c r="N50" i="15"/>
  <c r="N54" i="15"/>
  <c r="O18" i="15"/>
  <c r="Q19" i="15"/>
  <c r="O26" i="15"/>
  <c r="Q27" i="15"/>
  <c r="O30" i="15"/>
  <c r="O34" i="15"/>
  <c r="Q35" i="15"/>
  <c r="O42" i="15"/>
  <c r="Q43" i="15"/>
  <c r="O46" i="15"/>
  <c r="O50" i="15"/>
  <c r="Q51" i="15"/>
  <c r="O54" i="15"/>
  <c r="O37" i="15"/>
  <c r="Q38" i="15"/>
  <c r="O41" i="15"/>
  <c r="Q42" i="15"/>
  <c r="Q46" i="15"/>
  <c r="O49" i="15"/>
  <c r="Q50" i="15"/>
  <c r="O53" i="15"/>
  <c r="Q54" i="15"/>
  <c r="N14" i="15"/>
  <c r="N18" i="15"/>
  <c r="P23" i="15"/>
  <c r="N38" i="15"/>
  <c r="P22" i="15"/>
  <c r="O13" i="15"/>
  <c r="Q14" i="15"/>
  <c r="O17" i="15"/>
  <c r="Q18" i="15"/>
  <c r="O21" i="15"/>
  <c r="Q22" i="15"/>
  <c r="O25" i="15"/>
  <c r="Q26" i="15"/>
  <c r="G66" i="15" s="1"/>
  <c r="O29" i="15"/>
  <c r="Q30" i="15"/>
  <c r="O33" i="15"/>
  <c r="Q34" i="15"/>
  <c r="O45" i="15"/>
  <c r="P53" i="15"/>
  <c r="Q53" i="15"/>
  <c r="R55" i="15"/>
  <c r="G65" i="16" l="1"/>
  <c r="G63" i="16"/>
  <c r="G62" i="16"/>
  <c r="R54" i="16"/>
  <c r="G64" i="16"/>
</calcChain>
</file>

<file path=xl/sharedStrings.xml><?xml version="1.0" encoding="utf-8"?>
<sst xmlns="http://schemas.openxmlformats.org/spreadsheetml/2006/main" count="1395" uniqueCount="902">
  <si>
    <t>เลขที่</t>
  </si>
  <si>
    <t>ชื่อ-สกุล</t>
  </si>
  <si>
    <t>รายการประเมิน</t>
  </si>
  <si>
    <t>ผลการประเมิน</t>
  </si>
  <si>
    <t>สรุป</t>
  </si>
  <si>
    <t>สถานการณ์</t>
  </si>
  <si>
    <t>โครงงาน</t>
  </si>
  <si>
    <t>ผ่าน</t>
  </si>
  <si>
    <t>รวมจำนวนคน</t>
  </si>
  <si>
    <t>ร้อยละ</t>
  </si>
  <si>
    <t>ไม่ผ่าน</t>
  </si>
  <si>
    <t>เกณฑ์การตัดสิน:</t>
  </si>
  <si>
    <t>คะแนน</t>
  </si>
  <si>
    <t>ระดับคุณภาพ</t>
  </si>
  <si>
    <t>จำนวนคน</t>
  </si>
  <si>
    <t>ไม่ผ่านเกณฑ์</t>
  </si>
  <si>
    <t>พอใช้</t>
  </si>
  <si>
    <t>ดี</t>
  </si>
  <si>
    <t>ดีมาก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</si>
  <si>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2/1</t>
  </si>
  <si>
    <t xml:space="preserve"> รวม (40 คะแนน)</t>
  </si>
  <si>
    <t>ไม่ผ่านเกณฑ์ (0-19)</t>
  </si>
  <si>
    <t>ระบุปัญหา (4)</t>
  </si>
  <si>
    <t>พูดหรือเขียนประโยคสั้น ๆ (4)</t>
  </si>
  <si>
    <t>ระบุเครื่องมือ (4)</t>
  </si>
  <si>
    <t>ออกแบบเครื่องมือ (4)</t>
  </si>
  <si>
    <t>กาหนดขั้นตอนการสร้างเครื่องมือ (4)</t>
  </si>
  <si>
    <t>กาหนดแหล่งรวบรวมข้อมูล (4)</t>
  </si>
  <si>
    <t>ระบุวิธีการเก็บรวบรวมข้อมูล (4)</t>
  </si>
  <si>
    <t>กาหนดขั้นตอนการเก็บรวบรวมข้อมูล (4)</t>
  </si>
  <si>
    <t>สรุปและเขียนรายงาน (8)</t>
  </si>
  <si>
    <t>พอใช้ (20-26)</t>
  </si>
  <si>
    <t>ดี (27-33)</t>
  </si>
  <si>
    <t>ดีมาก (34-40)</t>
  </si>
  <si>
    <t>* เกณฑ์การตัดสิน 24 คะแนนขึ้นไปถือว่าผ่าน</t>
  </si>
  <si>
    <t>0 - 19</t>
  </si>
  <si>
    <t>20 - 26</t>
  </si>
  <si>
    <t>27 - 33</t>
  </si>
  <si>
    <t>34 - 40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</si>
  <si>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P    </t>
  </si>
  <si>
    <t>ประเมิน วันที่ ..........เดือน............................................พ.ศ. ....................</t>
  </si>
  <si>
    <t>(ลงชื่อ)...........................................................ผู้ประเมิน</t>
  </si>
  <si>
    <t>(....................................................................)</t>
  </si>
  <si>
    <t>ตำแหน่ง.....................................</t>
  </si>
  <si>
    <t>เด็กชายภานุวัฒน์</t>
  </si>
  <si>
    <t>หัสดี</t>
  </si>
  <si>
    <t>เด็กชายวิชชากร</t>
  </si>
  <si>
    <t>เดชสุภา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</si>
  <si>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</si>
  <si>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</si>
  <si>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</si>
  <si>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</si>
  <si>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เด็กหญิงชนิดาภา</t>
  </si>
  <si>
    <t>ฉิมไพบูลย์</t>
  </si>
  <si>
    <t>เด็กหญิงธนัญญา</t>
  </si>
  <si>
    <t>สุขสบาย</t>
  </si>
  <si>
    <t>เด็กหญิงธนาวรรณ์</t>
  </si>
  <si>
    <t>ปราณี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</si>
  <si>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</si>
  <si>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</si>
  <si>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</si>
  <si>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</si>
  <si>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</si>
  <si>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</si>
  <si>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เด็กหญิงปัทมพร</t>
  </si>
  <si>
    <t>วงษ์เลิศ</t>
  </si>
  <si>
    <t>เด็กหญิงพีรดา</t>
  </si>
  <si>
    <t>อยู่จ้า</t>
  </si>
  <si>
    <t>เด็กหญิงภูมิพรรณ</t>
  </si>
  <si>
    <t>รอดสุวรรณ</t>
  </si>
  <si>
    <t>เด็กหญิงวรรณพร</t>
  </si>
  <si>
    <t>ขำดี</t>
  </si>
  <si>
    <t>เด็กหญิงสุกฤตา</t>
  </si>
  <si>
    <t>ซื่อสัตย์</t>
  </si>
  <si>
    <t>เด็กหญิงสุภาสวัสดิ์</t>
  </si>
  <si>
    <t>โกเมศ</t>
  </si>
  <si>
    <t>เด็กหญิงอรชพร</t>
  </si>
  <si>
    <t>ปักษี</t>
  </si>
  <si>
    <t>เด็กหญิงกรพันธุ์</t>
  </si>
  <si>
    <t>พงษ์นอก</t>
  </si>
  <si>
    <t>เด็กหญิงชนิตรา</t>
  </si>
  <si>
    <t>พุ่มไสว</t>
  </si>
  <si>
    <t xml:space="preserve">เด็กหญิงกชพรรณ  </t>
  </si>
  <si>
    <t>จอมศรี</t>
  </si>
  <si>
    <t>เด็กหญิงวรัญญา</t>
  </si>
  <si>
    <t>ไวว่อง</t>
  </si>
  <si>
    <t>เด็กหญิงวิไลลักษณ์</t>
  </si>
  <si>
    <t>สุบุตรดี</t>
  </si>
  <si>
    <t>เด็กหญิงสุมาลี</t>
  </si>
  <si>
    <t>โพธิ์วรรณ</t>
  </si>
  <si>
    <t>เด็กหญิงจิรัชญา</t>
  </si>
  <si>
    <t>จันทร์คุ้ม</t>
  </si>
  <si>
    <t>เด็กหญิงเพชรลดา</t>
  </si>
  <si>
    <t>คำดวง</t>
  </si>
  <si>
    <t xml:space="preserve">เด็กหญิงนวพรรษ </t>
  </si>
  <si>
    <t>ใจอุ่น</t>
  </si>
  <si>
    <t>เด็กหญิงปณิดา</t>
  </si>
  <si>
    <t>คุ้มทอง</t>
  </si>
  <si>
    <t>เด็กหญิงปนัดดา</t>
  </si>
  <si>
    <t>สถิตย์</t>
  </si>
  <si>
    <t>เด็กหญิงภัทราพร</t>
  </si>
  <si>
    <t>ธีรชัย</t>
  </si>
  <si>
    <t>เด็กหญิงกนกกร</t>
  </si>
  <si>
    <t>กรกระหนก</t>
  </si>
  <si>
    <t>สมคุณ</t>
  </si>
  <si>
    <t>เด็กหญิงปุณยนุช</t>
  </si>
  <si>
    <t>สมใจเพ็ง</t>
  </si>
  <si>
    <t>เด็กหญิงเปมิกา</t>
  </si>
  <si>
    <t>ตาทอง</t>
  </si>
  <si>
    <t>เด็กหญิงกนกกาญจน์</t>
  </si>
  <si>
    <t>เกียรติกูล</t>
  </si>
  <si>
    <t>เด็กหญิงกฤติยา</t>
  </si>
  <si>
    <t>เสมอเหมือน</t>
  </si>
  <si>
    <t>เด็กหญิงชญาทิพย์</t>
  </si>
  <si>
    <t>ทับมีบุญ</t>
  </si>
  <si>
    <t>เด็กหญิงชาลินี</t>
  </si>
  <si>
    <t>ไมตรีจิตต์</t>
  </si>
  <si>
    <t>เด็กหญิงปภาวริณท์</t>
  </si>
  <si>
    <t>น้อยศรี</t>
  </si>
  <si>
    <t>เด็กหญิงวริศรา</t>
  </si>
  <si>
    <t>ลือคำงาม</t>
  </si>
  <si>
    <t>เด็กหญิงธันยพร</t>
  </si>
  <si>
    <t>พันธ์ธรรม</t>
  </si>
  <si>
    <t>เด็กหญิงนัทธมน</t>
  </si>
  <si>
    <t>สุวรรณศรี</t>
  </si>
  <si>
    <t>เด็กชายกวี</t>
  </si>
  <si>
    <t>มุ้งบัง</t>
  </si>
  <si>
    <t>เด็กชายณัฐชนินท์</t>
  </si>
  <si>
    <t>พูลสวัสดิ์</t>
  </si>
  <si>
    <t>เด็กชายภานุวัตร</t>
  </si>
  <si>
    <t>อยู่เจริญ</t>
  </si>
  <si>
    <t>เด็กชายรหัส</t>
  </si>
  <si>
    <t>ศรีสวัสดิ์</t>
  </si>
  <si>
    <t>เด็กชายบัณทัต</t>
  </si>
  <si>
    <t>ธนสารกุล</t>
  </si>
  <si>
    <t>เด็กชายณัฐภูมิ</t>
  </si>
  <si>
    <t>พืชคูณ</t>
  </si>
  <si>
    <t>เด็กชายพีรพงศ์</t>
  </si>
  <si>
    <t>ทรงบัญฑิต</t>
  </si>
  <si>
    <t>เด็กชายภูธเนศ</t>
  </si>
  <si>
    <t>ชาวเมือง</t>
  </si>
  <si>
    <t>เด็กชายวรวิทย์</t>
  </si>
  <si>
    <t>กงแก้ว</t>
  </si>
  <si>
    <t>เด็กชายสุกฤษฏิ์</t>
  </si>
  <si>
    <t>นวลโสภา</t>
  </si>
  <si>
    <t>เด็กชายรัตนโชติ</t>
  </si>
  <si>
    <t>พรมปะ</t>
  </si>
  <si>
    <t>เด็กชายวัชรินทร์</t>
  </si>
  <si>
    <t>ทิพย์วงษา</t>
  </si>
  <si>
    <t>เด็กชายองอาจ</t>
  </si>
  <si>
    <t>คงเทศ</t>
  </si>
  <si>
    <t>เด็กชายชวกร</t>
  </si>
  <si>
    <t>แสงฉาย</t>
  </si>
  <si>
    <t>เด็กชายเอกราช</t>
  </si>
  <si>
    <t>โพธิ์ศรี</t>
  </si>
  <si>
    <t>เด็กชายณพล</t>
  </si>
  <si>
    <t>พุฒตีบ</t>
  </si>
  <si>
    <t>เด็กชายสุรสีห์</t>
  </si>
  <si>
    <t>สุขวิเศษ</t>
  </si>
  <si>
    <t>เด็กชายนวมินทร์</t>
  </si>
  <si>
    <t>เหลาฉลาด</t>
  </si>
  <si>
    <t>เด็กชายธนชาติ</t>
  </si>
  <si>
    <t>พรมพิทักษ์</t>
  </si>
  <si>
    <t>เด็กหญิงกมลรัตน์</t>
  </si>
  <si>
    <t>อยู่คง</t>
  </si>
  <si>
    <t>เด็กหญิงญาตาวี</t>
  </si>
  <si>
    <t>นามวงศ์</t>
  </si>
  <si>
    <t>เด็กหญิงศิริวดี</t>
  </si>
  <si>
    <t>ออมทรัพย์วัฒนา</t>
  </si>
  <si>
    <t>เด็กหญิงจันทร์วิมล</t>
  </si>
  <si>
    <t>ทรัพย์มั่น</t>
  </si>
  <si>
    <t>เด็กหญิงโชติรส</t>
  </si>
  <si>
    <t>สาโพธิ์</t>
  </si>
  <si>
    <t>เด็กหญิงนภัสตรา</t>
  </si>
  <si>
    <t>จันทร์ทอง</t>
  </si>
  <si>
    <t>เด็กหญิงณัฐณิชา</t>
  </si>
  <si>
    <t>ศรีสุขโข</t>
  </si>
  <si>
    <t>เด็กหญิงสุจิตรา</t>
  </si>
  <si>
    <t>ครูศรี</t>
  </si>
  <si>
    <t>เด็กหญิงจิราภรณ์</t>
  </si>
  <si>
    <t>คนซื่อ</t>
  </si>
  <si>
    <t>เด็กหญิงธัญสรณ์</t>
  </si>
  <si>
    <t>ถนอมเวช</t>
  </si>
  <si>
    <t>เด็กหญิงเพ็ญผกามาศ</t>
  </si>
  <si>
    <t>พลอยแย้ม</t>
  </si>
  <si>
    <t>เด็กหญิงศรีประภา</t>
  </si>
  <si>
    <t>ดอนปัด</t>
  </si>
  <si>
    <t>เด็กหญิงณัฐฐาพร</t>
  </si>
  <si>
    <t>ทนทาน</t>
  </si>
  <si>
    <t>เด็กหญิงอนันตพร</t>
  </si>
  <si>
    <t>เพ็ชรคง</t>
  </si>
  <si>
    <t>เด็กหญิงนภัสสร</t>
  </si>
  <si>
    <t>เจียมกรกต</t>
  </si>
  <si>
    <t>เด็กหญิงกมลชนก</t>
  </si>
  <si>
    <t>เหล่าไพบูลย์ศิลป์</t>
  </si>
  <si>
    <t>เด็กหญิงณัฏฐ์ธนัน</t>
  </si>
  <si>
    <t>ธนกุลธิรัตน์</t>
  </si>
  <si>
    <t>เด็กหญิงปริชญา</t>
  </si>
  <si>
    <t>จันทร์ศรีสุริยวงค์</t>
  </si>
  <si>
    <t>เด็กหญิงปิยธิดา</t>
  </si>
  <si>
    <t>คงศร</t>
  </si>
  <si>
    <t>เด็กหญิงชลนิภา</t>
  </si>
  <si>
    <t>แช่มช้อย</t>
  </si>
  <si>
    <t>เด็กหญิงเบญจมิน</t>
  </si>
  <si>
    <t>อัศวภูมิ</t>
  </si>
  <si>
    <t>เด็กหญิงกัญญาพัชร</t>
  </si>
  <si>
    <t>บุรีวงศ์</t>
  </si>
  <si>
    <t>เด็กหญิงวิลาสินี</t>
  </si>
  <si>
    <t>วงษ์สุวรรณ์</t>
  </si>
  <si>
    <t>เด็กชายเจษฎา</t>
  </si>
  <si>
    <t>ทองบุญนาค</t>
  </si>
  <si>
    <t>เด็กชายศิววงศ์</t>
  </si>
  <si>
    <t>ไชยมงคล</t>
  </si>
  <si>
    <t>เด็กชายปัณณธร</t>
  </si>
  <si>
    <t>ทองเลื่อน</t>
  </si>
  <si>
    <t>เด็กชายสุเมธา</t>
  </si>
  <si>
    <t>ชูรังสฤษดิ์</t>
  </si>
  <si>
    <t>เด็กชายภัทรธาดา</t>
  </si>
  <si>
    <t>ป่ากว้าง</t>
  </si>
  <si>
    <t>เด็กชายอภิรักษ์</t>
  </si>
  <si>
    <t>คงเจริญ</t>
  </si>
  <si>
    <t>เด็กชายนิปุณ</t>
  </si>
  <si>
    <t>สังฆมณี</t>
  </si>
  <si>
    <t>เด็กชายปัณณวัฒน์</t>
  </si>
  <si>
    <t>ชาวเวียง</t>
  </si>
  <si>
    <t>เด็กชายวรเมธ</t>
  </si>
  <si>
    <t>ทวีประยูร</t>
  </si>
  <si>
    <t>เด็กชายดนุพร</t>
  </si>
  <si>
    <t>พูลเชื้อ</t>
  </si>
  <si>
    <t>เด็กชายปณิธาน</t>
  </si>
  <si>
    <t>แก้วชา</t>
  </si>
  <si>
    <t>เด็กชายดนูศิษฏ์</t>
  </si>
  <si>
    <t>มาลยาภรณ์</t>
  </si>
  <si>
    <t>เด็กชายธนาธิป</t>
  </si>
  <si>
    <t>หอมกลิ่น</t>
  </si>
  <si>
    <t>เด็กหญิงชนากานต์</t>
  </si>
  <si>
    <t>พรมา</t>
  </si>
  <si>
    <t>เด็กหญิงฐิติภรณ์</t>
  </si>
  <si>
    <t>ยะประดิษฐ์</t>
  </si>
  <si>
    <t>เด็กหญิงปรียาภัทร</t>
  </si>
  <si>
    <t>ประทุมรุ่ง</t>
  </si>
  <si>
    <t>เด็กหญิงอรวรรณ</t>
  </si>
  <si>
    <t>วงสุพรรณ</t>
  </si>
  <si>
    <t>เด็กหญิงอรัญญา</t>
  </si>
  <si>
    <t>สังข์ทอง</t>
  </si>
  <si>
    <t>เด็กหญิงสุกัญญา</t>
  </si>
  <si>
    <t>เชื้อวงษ์</t>
  </si>
  <si>
    <t>เด็กหญิงณัฐธิดา</t>
  </si>
  <si>
    <t>มากเจริญ</t>
  </si>
  <si>
    <t>เด็กหญิงภัควลัญช์</t>
  </si>
  <si>
    <t>ศรีตระกูลพันธ์</t>
  </si>
  <si>
    <t>เด็กหญิงรุ้งตะวัน</t>
  </si>
  <si>
    <t>จงรั้งกลาง</t>
  </si>
  <si>
    <t>เด็กหญิงสุพิชญา</t>
  </si>
  <si>
    <t>ภามัง</t>
  </si>
  <si>
    <t>เด็กหญิงฐิติรัตน์</t>
  </si>
  <si>
    <t>ศรีสังข์</t>
  </si>
  <si>
    <t>เด็กหญิงปภาวรินทร์</t>
  </si>
  <si>
    <t>ทักษรี</t>
  </si>
  <si>
    <t>เด็กหญิงปัญญาพร</t>
  </si>
  <si>
    <t>ดวงรัตน์</t>
  </si>
  <si>
    <t>เด็กหญิงพรไพลิน</t>
  </si>
  <si>
    <t>ก้อนทองคำ</t>
  </si>
  <si>
    <t>เด็กหญิงสมฤดี</t>
  </si>
  <si>
    <t>เดชผิว</t>
  </si>
  <si>
    <t>เด็กหญิงนราทิพย์</t>
  </si>
  <si>
    <t>ว่องไว</t>
  </si>
  <si>
    <t>สีตา</t>
  </si>
  <si>
    <t>เด็กหญิงพีรภาร์</t>
  </si>
  <si>
    <t>เชี่ยวชาญกิจยิ่ง</t>
  </si>
  <si>
    <t>เด็กหญิงวรนารี</t>
  </si>
  <si>
    <t>กิ่งแก้ว</t>
  </si>
  <si>
    <t>เด็กหญิงณัฐพร</t>
  </si>
  <si>
    <t>สร้อยถาวร</t>
  </si>
  <si>
    <t>เด็กหญิงวีรดา</t>
  </si>
  <si>
    <t>รอดคุ้ม</t>
  </si>
  <si>
    <t>เด็กหญิงสุประกายดาว</t>
  </si>
  <si>
    <t>บ่อทอง</t>
  </si>
  <si>
    <t>เด็กหญิงกัญญาวีร์</t>
  </si>
  <si>
    <t>ตันกูล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</si>
  <si>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</si>
  <si>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</si>
  <si>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</si>
  <si>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</si>
  <si>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เด็กหญิงพิชชา</t>
  </si>
  <si>
    <t>อภิสุนทรางกูร</t>
  </si>
  <si>
    <t>เด็กหญิงกัญญารัตน์</t>
  </si>
  <si>
    <t>แสนดงแคน</t>
  </si>
  <si>
    <t>เด็กหญิงคณัญญา</t>
  </si>
  <si>
    <t>รุ่งเรือง</t>
  </si>
  <si>
    <t>เด็กหญิงจุฑามาศ</t>
  </si>
  <si>
    <t>สมัครสมาน</t>
  </si>
  <si>
    <t>เด็กหญิงญาณิศา</t>
  </si>
  <si>
    <t>ดอนมอญ</t>
  </si>
  <si>
    <t>เด็กหญิงสวิตตา</t>
  </si>
  <si>
    <t>จิตต์สุภา</t>
  </si>
  <si>
    <t>เด็กชายกฤติพัฒน์</t>
  </si>
  <si>
    <t>พรมงาม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</si>
  <si>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</si>
  <si>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</si>
  <si>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</si>
  <si>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</si>
  <si>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เด็กชายภาคิน</t>
  </si>
  <si>
    <t>มฤกุล</t>
  </si>
  <si>
    <t>เด็กชายศิวกร</t>
  </si>
  <si>
    <t>อาจหาญ</t>
  </si>
  <si>
    <t>เด็กชายไตรรงค์</t>
  </si>
  <si>
    <t>ธนไพบูลย์</t>
  </si>
  <si>
    <t>เด็กชายธนวัฒน์</t>
  </si>
  <si>
    <t>พิมพิสาร</t>
  </si>
  <si>
    <t>เด็กชายภัคภณ</t>
  </si>
  <si>
    <t>ทองทาย</t>
  </si>
  <si>
    <t>เด็กชายธนวรรธน์</t>
  </si>
  <si>
    <t>ความเพียร</t>
  </si>
  <si>
    <t>เด็กชายนิพนธ์</t>
  </si>
  <si>
    <t>เนตรสุวรรณ</t>
  </si>
  <si>
    <t>เด็กชายจิรพัฒน์</t>
  </si>
  <si>
    <t>สุขอรุณ</t>
  </si>
  <si>
    <t>เด็กชายกษิดิศ</t>
  </si>
  <si>
    <t>เกษมสรวล</t>
  </si>
  <si>
    <t>เด็กชายศุภฤกษ์</t>
  </si>
  <si>
    <t>โปรยลาภ</t>
  </si>
  <si>
    <t>เด็กชายธีรภาพ</t>
  </si>
  <si>
    <t>สัจจานนท์</t>
  </si>
  <si>
    <t>เด็กชายพงศธร</t>
  </si>
  <si>
    <t>บัณฑิตกุล</t>
  </si>
  <si>
    <t xml:space="preserve">เด็กชายสิริกร </t>
  </si>
  <si>
    <t>พรหมรัตน์</t>
  </si>
  <si>
    <t>เด็กชายสิริภพ</t>
  </si>
  <si>
    <t>เด็กหญิงภูศนีษา</t>
  </si>
  <si>
    <t>สรรพคุณ</t>
  </si>
  <si>
    <t>เด็กหญิงกชพร</t>
  </si>
  <si>
    <t>อ่อนน้อม</t>
  </si>
  <si>
    <t>เด็กหญิงเกณิกา</t>
  </si>
  <si>
    <t>ตะเภาพงศ์</t>
  </si>
  <si>
    <t>เด็กหญิงชนาภัทร</t>
  </si>
  <si>
    <t>พนาศักดิ์</t>
  </si>
  <si>
    <t>เด็กหญิงอภิษฎา</t>
  </si>
  <si>
    <t>จันทคุณ</t>
  </si>
  <si>
    <t>เด็กหญิงญาศิภา</t>
  </si>
  <si>
    <t>แก้วทองตาล</t>
  </si>
  <si>
    <t>เด็กหญิงนารีรัตน์</t>
  </si>
  <si>
    <t>แผ่นผา</t>
  </si>
  <si>
    <t>เด็กหญิงวาสนา</t>
  </si>
  <si>
    <t>โยธา</t>
  </si>
  <si>
    <t>เด็กหญิงศิรภัสสร</t>
  </si>
  <si>
    <t>เดชดำรง</t>
  </si>
  <si>
    <t>เด็กหญิงสุวรรณา</t>
  </si>
  <si>
    <t>คงมี</t>
  </si>
  <si>
    <t>เด็กหญิงณัชชา</t>
  </si>
  <si>
    <t>ศรีทะนุ</t>
  </si>
  <si>
    <t>พันธ์หมุด</t>
  </si>
  <si>
    <t>เด็กหญิงรุ่งนภา</t>
  </si>
  <si>
    <t>สังข์เผือก</t>
  </si>
  <si>
    <t>เด็กหญิงกนกวรรณ</t>
  </si>
  <si>
    <t>หอมเดิม</t>
  </si>
  <si>
    <t>เด็กหญิงกัญญาภัค</t>
  </si>
  <si>
    <t>นามโคตร</t>
  </si>
  <si>
    <t>เด็กหญิงปาริชาต</t>
  </si>
  <si>
    <t>ชมบุตร</t>
  </si>
  <si>
    <t>เด็กหญิงภาวิณี</t>
  </si>
  <si>
    <t>ใจสงัด</t>
  </si>
  <si>
    <t>เด็กหญิงลักษิกา</t>
  </si>
  <si>
    <t>คนรู้</t>
  </si>
  <si>
    <t>เด็กหญิงอรอินทุ์</t>
  </si>
  <si>
    <t>วันทามิ</t>
  </si>
  <si>
    <t>เด็กหญิงอารยา</t>
  </si>
  <si>
    <t>อรชร</t>
  </si>
  <si>
    <t>เครือแดง</t>
  </si>
  <si>
    <t>เด็กหญิงกิตติยากร</t>
  </si>
  <si>
    <t>กลิ้งพะไล</t>
  </si>
  <si>
    <t>เด็กหญิงวรพร</t>
  </si>
  <si>
    <t>สมนาม</t>
  </si>
  <si>
    <t>เจริญยิ่ง</t>
  </si>
  <si>
    <t>เด็กหญิงจุฑาทิพย์</t>
  </si>
  <si>
    <t>วงษ์ตระกูลพัด</t>
  </si>
  <si>
    <t>เด็กหญิงปพิชญา</t>
  </si>
  <si>
    <t>เอี่ยมยัง</t>
  </si>
  <si>
    <t>เด็กชายปุณณพัฒน์</t>
  </si>
  <si>
    <t>เจนการ</t>
  </si>
  <si>
    <t>เด็กชายกรวีร์</t>
  </si>
  <si>
    <t>เด็กชายธนกฤษ</t>
  </si>
  <si>
    <t>ภู่พิมล</t>
  </si>
  <si>
    <t>เด็กชายปัญญากร</t>
  </si>
  <si>
    <t>ดีศรี</t>
  </si>
  <si>
    <t>เด็กชายเมฆา</t>
  </si>
  <si>
    <t>โอสถานนท์</t>
  </si>
  <si>
    <t>เด็กชายอนันดา</t>
  </si>
  <si>
    <t>พรมนนท์</t>
  </si>
  <si>
    <t>เด็กชายจิรเดช</t>
  </si>
  <si>
    <t>ส่านสม</t>
  </si>
  <si>
    <t>เด็กชายนนทพัทธ์</t>
  </si>
  <si>
    <t>พระครูถิ่น</t>
  </si>
  <si>
    <t>เด็กชายณัฐวุฒิ</t>
  </si>
  <si>
    <t>เสาร์ศิริ</t>
  </si>
  <si>
    <t>เด็กชายภูริพัฒน์</t>
  </si>
  <si>
    <t>ตานน้อย</t>
  </si>
  <si>
    <t>เด็กชายอาณา</t>
  </si>
  <si>
    <t>ผิวประเสริฐ</t>
  </si>
  <si>
    <t>เด็กชายนารายณ์</t>
  </si>
  <si>
    <t>จันทร์พวง</t>
  </si>
  <si>
    <t>เด็กชายสกานต์</t>
  </si>
  <si>
    <t>โพนงาม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</si>
  <si>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</si>
  <si>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</si>
  <si>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</si>
  <si>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</si>
  <si>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เด็กชายณฐกร</t>
  </si>
  <si>
    <t>เหลืองอร่ามจิตร</t>
  </si>
  <si>
    <t>เด็กชายณัฐดนัย</t>
  </si>
  <si>
    <t>อินทคล้าย</t>
  </si>
  <si>
    <t>เด็กชายปราจีณ</t>
  </si>
  <si>
    <t>เขตสกุล</t>
  </si>
  <si>
    <t>เด็กชายไพศาล</t>
  </si>
  <si>
    <t>สังข์มงคล</t>
  </si>
  <si>
    <t>เด็กชายญาณเสฎฐ์</t>
  </si>
  <si>
    <t>โรจนจันทร์</t>
  </si>
  <si>
    <t>เด็กชายณัฐนันท์</t>
  </si>
  <si>
    <t>ไชยบุรุษ</t>
  </si>
  <si>
    <t>เด็กชายกิตติศักรินทร์</t>
  </si>
  <si>
    <t>ปังประเสริฐ</t>
  </si>
  <si>
    <t>เด็กชายเวชพิสิฐ</t>
  </si>
  <si>
    <t>อุทโก</t>
  </si>
  <si>
    <t>เด็กหญิงปานลดา</t>
  </si>
  <si>
    <t>ตีสถิตย์</t>
  </si>
  <si>
    <t>เด็กหญิงณัฐวรรณ</t>
  </si>
  <si>
    <t>จันทบุตร</t>
  </si>
  <si>
    <t>เด็กหญิงพิชญา</t>
  </si>
  <si>
    <t>ศรีบุญเรือง</t>
  </si>
  <si>
    <t>สมบุรุษ</t>
  </si>
  <si>
    <t>เด็กหญิงศิรินทิพย์</t>
  </si>
  <si>
    <t>ขาวเกตุ</t>
  </si>
  <si>
    <t>เด็กหญิงจิราพัชร</t>
  </si>
  <si>
    <t>เพ็งรอด</t>
  </si>
  <si>
    <t>เด็กหญิงทาริกา</t>
  </si>
  <si>
    <t>สุดงูเหลือม</t>
  </si>
  <si>
    <t>เด็กหญิงนุขวรา</t>
  </si>
  <si>
    <t>ภูจอมแก้ว</t>
  </si>
  <si>
    <t>เด็กหญิงวรนุช</t>
  </si>
  <si>
    <t>ใจแข็ง</t>
  </si>
  <si>
    <t>เด็กหญิงกษินา</t>
  </si>
  <si>
    <t>หันทยุง</t>
  </si>
  <si>
    <t>เด็กหญิงพิมพ์ชนก</t>
  </si>
  <si>
    <t>ไพศาล</t>
  </si>
  <si>
    <t>เด็กหญิงดวงฤทัย</t>
  </si>
  <si>
    <t>สงค์วิชัย</t>
  </si>
  <si>
    <t>เด็กหญิงฉัตรธิดา</t>
  </si>
  <si>
    <t>ทานทน</t>
  </si>
  <si>
    <t>เด็กหญิงบุตรสกาว</t>
  </si>
  <si>
    <t>ชื่นคุ้ม</t>
  </si>
  <si>
    <t>เด็กหญิงมลฤดี</t>
  </si>
  <si>
    <t>สุขสวัสดิ์</t>
  </si>
  <si>
    <t>เด็กหญิงชญานิศภ์</t>
  </si>
  <si>
    <t>แดงวัน</t>
  </si>
  <si>
    <t>เด็กหญิงครีมาศ</t>
  </si>
  <si>
    <t>เจริญทรัพย์</t>
  </si>
  <si>
    <t>เด็กหญิงฐิติธนพร</t>
  </si>
  <si>
    <t>ลาโว</t>
  </si>
  <si>
    <t>เด็กหญิงธันยา</t>
  </si>
  <si>
    <t>บุตรสาลี</t>
  </si>
  <si>
    <t>เด็กชายจักรินทร์</t>
  </si>
  <si>
    <t>ขุนพัดกิจ</t>
  </si>
  <si>
    <t>เด็กชายชุณนเกียรติ</t>
  </si>
  <si>
    <t>เด็กชายจิรายุ</t>
  </si>
  <si>
    <t>บุญเจริญ</t>
  </si>
  <si>
    <t>เด็กชายพิทักษ์พงศ์</t>
  </si>
  <si>
    <t>ชนศิริ</t>
  </si>
  <si>
    <t>เด็กชายธนภัทร</t>
  </si>
  <si>
    <t>ซื่อตรง</t>
  </si>
  <si>
    <t>เด็กชายปุญญพัฒน์</t>
  </si>
  <si>
    <t>เด็กชายมหาสมุทร</t>
  </si>
  <si>
    <t>เอี่ยมไพฑูรย์</t>
  </si>
  <si>
    <t>ชัยศรี</t>
  </si>
  <si>
    <t>เด็กชายกฤติเดช</t>
  </si>
  <si>
    <t>สิงห์คำ</t>
  </si>
  <si>
    <t>เด็กชายวงศธร</t>
  </si>
  <si>
    <t>เกิดปลั่ง</t>
  </si>
  <si>
    <t>คชสวัสดิ์</t>
  </si>
  <si>
    <t>เด็กชายนราศักดิ์</t>
  </si>
  <si>
    <t>พิมพ์แหวน</t>
  </si>
  <si>
    <t>เด็กชายพงศ์เทพ</t>
  </si>
  <si>
    <t>พลพิทักษ์</t>
  </si>
  <si>
    <t>เด็กชายธนกร</t>
  </si>
  <si>
    <t>เหมือนส่อน</t>
  </si>
  <si>
    <t>เด็กชายธนกฤต</t>
  </si>
  <si>
    <t>โถทอง</t>
  </si>
  <si>
    <t>เด็กชายศิรภัทร</t>
  </si>
  <si>
    <t>บุญเกิด</t>
  </si>
  <si>
    <t>เด็กชายมารวย</t>
  </si>
  <si>
    <t>ทองดีแสน</t>
  </si>
  <si>
    <t>เด็กหญิงปัณฑารีย์</t>
  </si>
  <si>
    <t>ประสงค์</t>
  </si>
  <si>
    <t>เด็กหญิงธนัชชา</t>
  </si>
  <si>
    <t>เที่ยงตรงภิญโญ</t>
  </si>
  <si>
    <t>เด็กหญิงบุณยวีย์</t>
  </si>
  <si>
    <t>แก้วโกรพ</t>
  </si>
  <si>
    <t>เด็กหญิงธัญชนก</t>
  </si>
  <si>
    <t>ศรีสุขสกุลไทย</t>
  </si>
  <si>
    <t>เด็กหญิงสุคนธ์ทิพย์</t>
  </si>
  <si>
    <t>สอนเอี่ยม</t>
  </si>
  <si>
    <t>เด็กหญิงสุรีวรรณ</t>
  </si>
  <si>
    <t>จันแดง</t>
  </si>
  <si>
    <t>เด็กหญิงธิดาวัฒน์</t>
  </si>
  <si>
    <t>วงษ์นิกร</t>
  </si>
  <si>
    <t>หล้ามูลชา</t>
  </si>
  <si>
    <t>เด็กหญิงลดาวัลย์</t>
  </si>
  <si>
    <t>ปรุงนิยม</t>
  </si>
  <si>
    <t>เด็กหญิงณัฏฐณิชา</t>
  </si>
  <si>
    <t>นวลสุวรรณ์</t>
  </si>
  <si>
    <t>เด็กหญิงว่านวิกา</t>
  </si>
  <si>
    <t>เลิกทอง</t>
  </si>
  <si>
    <t>เด็กหญิงสุทธิกานต์</t>
  </si>
  <si>
    <t>แคะสูงเนิน</t>
  </si>
  <si>
    <t>เด็กหญิงอชิรญา</t>
  </si>
  <si>
    <t>ภูมิดี</t>
  </si>
  <si>
    <t>เด็กหญิงศิริวรรณ</t>
  </si>
  <si>
    <t>ปิติกุล</t>
  </si>
  <si>
    <t>เด็กหญิงกฤติกา</t>
  </si>
  <si>
    <t>จันทร์เพ็ญ</t>
  </si>
  <si>
    <t>เด็กหญิงญาชิภา</t>
  </si>
  <si>
    <t>เด็กหญิงพนิดา</t>
  </si>
  <si>
    <t>ชูใจ</t>
  </si>
  <si>
    <t>เด็กหญิงปณาลี</t>
  </si>
  <si>
    <t>เจิมพันธ์นิตย์</t>
  </si>
  <si>
    <t>เด็กหญิงเพ็ญพิชชา</t>
  </si>
  <si>
    <t>เรืองราม</t>
  </si>
  <si>
    <t>เด็กหญิงชุลีรัตน์</t>
  </si>
  <si>
    <t>กรุงแก้ว</t>
  </si>
  <si>
    <t>เด็กหญิงกัญญารุ่ง</t>
  </si>
  <si>
    <t>ขาวทั่ว</t>
  </si>
  <si>
    <t>เรียนศรี</t>
  </si>
  <si>
    <t>เด็กหญิงชญาภา</t>
  </si>
  <si>
    <t>ศรีตะเวน</t>
  </si>
  <si>
    <t>เด็กหญิงณัฐชยา</t>
  </si>
  <si>
    <t>ลำบอง</t>
  </si>
  <si>
    <t>เด็กหญิงธัญญาลักษณ์</t>
  </si>
  <si>
    <t>จำลองราช</t>
  </si>
  <si>
    <t>เด็กหญิงธาริสา</t>
  </si>
  <si>
    <t>วาดถนน</t>
  </si>
  <si>
    <t>เด็กชายมินทดา</t>
  </si>
  <si>
    <t>อาริยะยิ่ง</t>
  </si>
  <si>
    <t>เด็กชายธนภูมิ</t>
  </si>
  <si>
    <t>ประชุมชน</t>
  </si>
  <si>
    <t>เด็กชายภูเบศ</t>
  </si>
  <si>
    <t>ทาประเสริฐ</t>
  </si>
  <si>
    <t>เด็กชายรัฐภูมิ</t>
  </si>
  <si>
    <t>จันงาม</t>
  </si>
  <si>
    <t>เด็กชายกิตติพัฒน์</t>
  </si>
  <si>
    <t>เจริญพันธุ์</t>
  </si>
  <si>
    <t>เด็กชายชิษณุพงศ์</t>
  </si>
  <si>
    <t>บุญโสม</t>
  </si>
  <si>
    <t>เด็กชายอิสระโชติ</t>
  </si>
  <si>
    <t>ปัจจุสมัย</t>
  </si>
  <si>
    <t>เด็กชายชวดล</t>
  </si>
  <si>
    <t>ครองยุฒธ์</t>
  </si>
  <si>
    <t>แตงพงษ์</t>
  </si>
  <si>
    <t>เด็กชายพพิธชัย</t>
  </si>
  <si>
    <t>แสงตา</t>
  </si>
  <si>
    <t>เด็กชายวีรภัทร</t>
  </si>
  <si>
    <t>เงินพา</t>
  </si>
  <si>
    <t>เด็กชายชานนท์</t>
  </si>
  <si>
    <t>อินทร์โพธิ์</t>
  </si>
  <si>
    <t>เด็กชายระพีพัฒน์</t>
  </si>
  <si>
    <t>ฤาษี</t>
  </si>
  <si>
    <t>เด็กชายสุรชาติ</t>
  </si>
  <si>
    <t>เหมกระจ่าง</t>
  </si>
  <si>
    <t>เด็กชายชนะชล</t>
  </si>
  <si>
    <t>ศิลาวงษ์</t>
  </si>
  <si>
    <t>เด็กชายชนัต</t>
  </si>
  <si>
    <t>จันทร์วิเศษ</t>
  </si>
  <si>
    <t>เด็กชายธนบดี</t>
  </si>
  <si>
    <t>แข็งขัน</t>
  </si>
  <si>
    <t>อุทธสิงห์</t>
  </si>
  <si>
    <t>เด็กชายจักรนรินทร์</t>
  </si>
  <si>
    <t>นันบุตดี</t>
  </si>
  <si>
    <t>เด็กชายธนวันต์</t>
  </si>
  <si>
    <t>เด็กชายวชิรวิทย์</t>
  </si>
  <si>
    <t>ผ่องผิว</t>
  </si>
  <si>
    <t>เด็กชายสมรักษ์</t>
  </si>
  <si>
    <t>เด็กชายชนชน</t>
  </si>
  <si>
    <t>มงคลพิมพ์</t>
  </si>
  <si>
    <t>เด็กชายปัญญณรงค์</t>
  </si>
  <si>
    <t>สุนทรโกมล</t>
  </si>
  <si>
    <t>เด็กชายภูวดล</t>
  </si>
  <si>
    <t>มาติยานนท์</t>
  </si>
  <si>
    <t>เด็กชายพีรวัส</t>
  </si>
  <si>
    <t>นามสีอุ่น</t>
  </si>
  <si>
    <t>เด็กชายเกียรติวัฒน์</t>
  </si>
  <si>
    <t>เกณฑ์กิจ</t>
  </si>
  <si>
    <t>เด็กชายทักษดนย์</t>
  </si>
  <si>
    <t>มีรส</t>
  </si>
  <si>
    <t>เด็กชายแทนคุณ</t>
  </si>
  <si>
    <t>สารกิจ</t>
  </si>
  <si>
    <t>เด็กชายอิทธิพล</t>
  </si>
  <si>
    <t>แสงเดช</t>
  </si>
  <si>
    <t>เด็กหญิงธันยชนก</t>
  </si>
  <si>
    <t>พงษ์เฉย</t>
  </si>
  <si>
    <t>เด็กหญิงสุภาวดี</t>
  </si>
  <si>
    <t>เด็กหญิงมนัสนันท์</t>
  </si>
  <si>
    <t>สร้อยธนศิริกุล</t>
  </si>
  <si>
    <t>เด็กหญิงวิภาวี</t>
  </si>
  <si>
    <t>ศรีสุธรรม</t>
  </si>
  <si>
    <t>เด็กหญิงกนกพร</t>
  </si>
  <si>
    <t>อินทร์ทอง</t>
  </si>
  <si>
    <t>เด็กหญิงเนตรชนก</t>
  </si>
  <si>
    <t>เที่ยงตรง</t>
  </si>
  <si>
    <t>เด็กหญิงรัตนาภรณ์</t>
  </si>
  <si>
    <t>บุรีวงษ์</t>
  </si>
  <si>
    <t>เด็กหญิงสุภรัต</t>
  </si>
  <si>
    <t>ธัญญวุฒิศิริ</t>
  </si>
  <si>
    <t>เด็กหญิงพัชรมณฑ์</t>
  </si>
  <si>
    <t>เด็กหญิงภัทรานิษฐ์</t>
  </si>
  <si>
    <t>ปรีสมุทร</t>
  </si>
  <si>
    <t>เด็กหญิงวรวรรณ</t>
  </si>
  <si>
    <t>วัฒนวิเชียร</t>
  </si>
  <si>
    <t>เด็กหญิงอรอนงค์</t>
  </si>
  <si>
    <t>นวลจันทร์</t>
  </si>
  <si>
    <t>เด็กชายก้องภพ</t>
  </si>
  <si>
    <t>จันทรลักษณ์</t>
  </si>
  <si>
    <t>เด็กชายวิชาญ</t>
  </si>
  <si>
    <t>เมฆลา</t>
  </si>
  <si>
    <t>คงสมบูรณ์</t>
  </si>
  <si>
    <t>เด็กชายปริวัฒน์</t>
  </si>
  <si>
    <t>สุนทรไชย</t>
  </si>
  <si>
    <t>เด็กชายพีรภาส</t>
  </si>
  <si>
    <t>นาเมืองรักษ์</t>
  </si>
  <si>
    <t>เด็กชายธีรพล</t>
  </si>
  <si>
    <t>โทพินิจ</t>
  </si>
  <si>
    <t>เด็กชายนรุจศเรศ</t>
  </si>
  <si>
    <t>เสนีย์วงษ์ ณ อยุธยา</t>
  </si>
  <si>
    <t>เด็กชายภูตะวัน</t>
  </si>
  <si>
    <t>เพ็ชรรื่น</t>
  </si>
  <si>
    <t>เด็กชายพีรพล</t>
  </si>
  <si>
    <t>ขยันคิด</t>
  </si>
  <si>
    <t>เด็กชายเขษมศักดิ์</t>
  </si>
  <si>
    <t>ย้อยดา</t>
  </si>
  <si>
    <t>เด็กชายชัยชนะ</t>
  </si>
  <si>
    <t>แสงทะมาตร์</t>
  </si>
  <si>
    <t>ยอดหนองแก้ว</t>
  </si>
  <si>
    <t>เด็กชายภัทรพล</t>
  </si>
  <si>
    <t>ผะโรทัย</t>
  </si>
  <si>
    <t>เด็กชายชัชชัย</t>
  </si>
  <si>
    <t>ชื่นชม</t>
  </si>
  <si>
    <t>เด็กชายธีระศักดิ์</t>
  </si>
  <si>
    <t>ลุนสะแกวงษ์</t>
  </si>
  <si>
    <t>เด็กชายธงทอง</t>
  </si>
  <si>
    <t>อนันตพงศ์</t>
  </si>
  <si>
    <t>เด็กชายพีระพล</t>
  </si>
  <si>
    <t>เส้นเกษ</t>
  </si>
  <si>
    <t>เด็กชายภูศินษณ์</t>
  </si>
  <si>
    <t>นวลแก้ว</t>
  </si>
  <si>
    <t>เด็กชายธีรศักดิ์</t>
  </si>
  <si>
    <t>พงค์เปีย</t>
  </si>
  <si>
    <t>เด็กชายยศพล</t>
  </si>
  <si>
    <t>เด็กหญิงภัสราภรณ์</t>
  </si>
  <si>
    <t>ภาชู</t>
  </si>
  <si>
    <t>เด็กหญิงอรนภา</t>
  </si>
  <si>
    <t>ยิ่งประเสริฐ</t>
  </si>
  <si>
    <t>เด็กหญิงผกามาศ</t>
  </si>
  <si>
    <t>พรมมา</t>
  </si>
  <si>
    <t>เด็กหญิงทิพวัลย์</t>
  </si>
  <si>
    <t>เตชาวาลิกานนท์</t>
  </si>
  <si>
    <t>สรรพคุณยา</t>
  </si>
  <si>
    <t>เด็กหญิงระพีพร</t>
  </si>
  <si>
    <t>เด็กหญิงศิริทิพย์</t>
  </si>
  <si>
    <t>ดอกบัว</t>
  </si>
  <si>
    <t>เด็กหญิงณัฐฌา</t>
  </si>
  <si>
    <t>กลีบอุบล</t>
  </si>
  <si>
    <t>เด็กหญิงบวรรัตน์</t>
  </si>
  <si>
    <t>พูลประสาท</t>
  </si>
  <si>
    <t>เด็กหญิงกฤษพร</t>
  </si>
  <si>
    <t>ชาญศรี</t>
  </si>
  <si>
    <t>เด็กหญิงมีนา</t>
  </si>
  <si>
    <t>อัณฑสูตร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</si>
  <si>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</si>
  <si>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</si>
  <si>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</si>
  <si>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</si>
  <si>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เด็กหญิงปิยวรรณ</t>
  </si>
  <si>
    <t>กำพุฒ</t>
  </si>
  <si>
    <t>เด็กหญิงรัชมล</t>
  </si>
  <si>
    <t>พรมน้อย</t>
  </si>
  <si>
    <t>เด็กหญิงวรกช</t>
  </si>
  <si>
    <t>เด็กหญิงสิริมล</t>
  </si>
  <si>
    <t>ยิ่งผล</t>
  </si>
  <si>
    <t>เด็กหญิงสุทธิดา</t>
  </si>
  <si>
    <t>จันทรา</t>
  </si>
  <si>
    <t>เด็กหญิงขวัญจิรา</t>
  </si>
  <si>
    <t>อโนสูงเนิน</t>
  </si>
  <si>
    <t>เด็กหญิงพิมพรรณ</t>
  </si>
  <si>
    <t>แซ่ลิ้ม</t>
  </si>
  <si>
    <t>เด็กหญิงญานิศา</t>
  </si>
  <si>
    <t>สุขสุวานนท์</t>
  </si>
  <si>
    <t>อิ่มเอิบ</t>
  </si>
  <si>
    <t>เด็กชายภูเบศร</t>
  </si>
  <si>
    <t>ทิสา</t>
  </si>
  <si>
    <t>เด็กชายสิทธินันท์</t>
  </si>
  <si>
    <t>จัตุรัส</t>
  </si>
  <si>
    <t>เด็กชายจุลจักร</t>
  </si>
  <si>
    <t>มั่งมี</t>
  </si>
  <si>
    <t>เด็กชายชนัญญู</t>
  </si>
  <si>
    <t>ทานะมัย</t>
  </si>
  <si>
    <t>เด็กชายพีรศรุต</t>
  </si>
  <si>
    <t>สุพัฒฑา</t>
  </si>
  <si>
    <t>เด็กชายวรธน</t>
  </si>
  <si>
    <t>เด็กชายฐิติภูมิ</t>
  </si>
  <si>
    <t>แสงดำ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</si>
  <si>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</si>
  <si>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</si>
  <si>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</si>
  <si>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</si>
  <si>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เด็กชายจุฑาพัทธิ์</t>
  </si>
  <si>
    <t>นกน้อย</t>
  </si>
  <si>
    <t>เด็กชายภานุเดช</t>
  </si>
  <si>
    <t>อ่อนละม้าย</t>
  </si>
  <si>
    <t>คำประเสริฐ</t>
  </si>
  <si>
    <t>เด็กชายโอฬาร</t>
  </si>
  <si>
    <t>พุทธสอน</t>
  </si>
  <si>
    <t>เด็กชายกิตติพันธ์</t>
  </si>
  <si>
    <t>กิตติสุนทโรภาศ</t>
  </si>
  <si>
    <t>เด็กชายชนายุส</t>
  </si>
  <si>
    <t>พลอยแก้ว</t>
  </si>
  <si>
    <t>เด็กชายณพสรณ์</t>
  </si>
  <si>
    <t>ชูสงค์</t>
  </si>
  <si>
    <t>ส่งแสง</t>
  </si>
  <si>
    <t>เด็กชายภูมิพัฒณ์</t>
  </si>
  <si>
    <t>อินทวิเศษ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</si>
  <si>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</si>
  <si>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</si>
  <si>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</si>
  <si>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</si>
  <si>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เด็กชายกรณ์ดนัย</t>
  </si>
  <si>
    <t>แขกพงษ์</t>
  </si>
  <si>
    <t>เด็กชายเจตนิพัทธ์</t>
  </si>
  <si>
    <t>โชติวิทย์</t>
  </si>
  <si>
    <t>เด็กชายธีรวัฒน์</t>
  </si>
  <si>
    <t>สร้อยสิงห์คำ</t>
  </si>
  <si>
    <t>เด็กชายพชร</t>
  </si>
  <si>
    <t>บุญขยาย</t>
  </si>
  <si>
    <t>เด็กชายวศิน</t>
  </si>
  <si>
    <t>ฤกษ์งาม</t>
  </si>
  <si>
    <t>เด็กชายสิรภัทร</t>
  </si>
  <si>
    <t>สุขแก้ว</t>
  </si>
  <si>
    <t>เด็กชายจักรพงษ์</t>
  </si>
  <si>
    <t>ไตรรัตน์</t>
  </si>
  <si>
    <t>ศรีศิริโชคชัย</t>
  </si>
  <si>
    <t>เด็กชายนครินทร์</t>
  </si>
  <si>
    <t>เชียงเดิม</t>
  </si>
  <si>
    <t>เด็กชายภาสกร</t>
  </si>
  <si>
    <t>อาทร</t>
  </si>
  <si>
    <t>เด็กชายศุภกานต์</t>
  </si>
  <si>
    <t>กีบาง</t>
  </si>
  <si>
    <t>เด็กชายสิรภพ</t>
  </si>
  <si>
    <t>สีใส</t>
  </si>
  <si>
    <t>อินทรสุนทร</t>
  </si>
  <si>
    <t>เด็กชายจีรวัฒน์</t>
  </si>
  <si>
    <t>จันทร์ศิริ</t>
  </si>
  <si>
    <t>เด็กชายนิธิ</t>
  </si>
  <si>
    <t>แก้วสว่าง</t>
  </si>
  <si>
    <t>เด็กชายนิพพิชฌน์</t>
  </si>
  <si>
    <t>พิมพ์กิจ</t>
  </si>
  <si>
    <t>เด็กชายปภังกร</t>
  </si>
  <si>
    <t>สีกลม</t>
  </si>
  <si>
    <t>เด็กชายวุฒิภัทร</t>
  </si>
  <si>
    <t>อร่ามเรือง</t>
  </si>
  <si>
    <t>เด็กชายฐิติศักดิ์</t>
  </si>
  <si>
    <t>ผินสูงเนิน</t>
  </si>
  <si>
    <t>เด็กชายชัชวาลย์</t>
  </si>
  <si>
    <t>จิตรวิโรจน์</t>
  </si>
  <si>
    <t>เด็กชายณัฏฐ์</t>
  </si>
  <si>
    <t>ทรัพย์สิน</t>
  </si>
  <si>
    <t>บำรุงเกตุ</t>
  </si>
  <si>
    <t>เด็กชายนันทกานต์</t>
  </si>
  <si>
    <t>เด็กชายกันดิศ</t>
  </si>
  <si>
    <t>เดชาฤทธิ์</t>
  </si>
  <si>
    <t>เด็กชายปฎิภาณ</t>
  </si>
  <si>
    <t>เชิงศิริ</t>
  </si>
  <si>
    <t>เด็กชายกฤษฏา</t>
  </si>
  <si>
    <t>เด็กชายจักรพรรณ์</t>
  </si>
  <si>
    <t>สันทัด</t>
  </si>
  <si>
    <t>เด็กชายจีรภัทร</t>
  </si>
  <si>
    <t>รอดเลี้ยง</t>
  </si>
  <si>
    <t>เด็กชายณัฐชนน</t>
  </si>
  <si>
    <t>เผ่าหนอง</t>
  </si>
  <si>
    <t>เด็กชายต้องชนะ</t>
  </si>
  <si>
    <t>ศรีสุข</t>
  </si>
  <si>
    <t>เด็กชายธนทัต</t>
  </si>
  <si>
    <t>สุทธิฤกษ์</t>
  </si>
  <si>
    <t>เด็กชายณัฐวัฒน์</t>
  </si>
  <si>
    <t>ใจซื่อ</t>
  </si>
  <si>
    <t>เด็กชายดรัณภพ</t>
  </si>
  <si>
    <t>ทองกุล</t>
  </si>
  <si>
    <t>หลำผาสุข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</si>
  <si>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</si>
  <si>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</si>
  <si>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</si>
  <si>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</si>
  <si>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</si>
  <si>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</si>
  <si>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บุญธรรม</t>
  </si>
  <si>
    <t>เด็กชายศุภณัฐ</t>
  </si>
  <si>
    <t>แสงทอง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</si>
  <si>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</si>
  <si>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</si>
  <si>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</si>
  <si>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</si>
  <si>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</si>
  <si>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</si>
  <si>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</si>
  <si>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</si>
  <si>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</si>
  <si>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</si>
  <si>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</si>
  <si>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</si>
  <si>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ฉายอรุณ</t>
  </si>
  <si>
    <t>พักดี</t>
  </si>
  <si>
    <t>เด็กชายพีรพัฒน์</t>
  </si>
  <si>
    <t>บุญมี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</si>
  <si>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</si>
  <si>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</si>
  <si>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</si>
  <si>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</si>
  <si>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</si>
  <si>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</si>
  <si>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</si>
  <si>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เด็กชายภาณุพงศ์</t>
  </si>
  <si>
    <t>แคนดา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</si>
  <si>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</si>
  <si>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</si>
  <si>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</si>
  <si>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</si>
  <si>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เด็กชายพัฒนกร</t>
  </si>
  <si>
    <t>ครูสอน</t>
  </si>
  <si>
    <t>เด็กชายภูชิต</t>
  </si>
  <si>
    <t>เด็กชายกฤษฎิ์พงศ์</t>
  </si>
  <si>
    <t>จุรีพงษ์</t>
  </si>
  <si>
    <t>เด็กชายกัณฑ์อเนก</t>
  </si>
  <si>
    <t>เด็กชายอัคคเดช</t>
  </si>
  <si>
    <t>สุขวิลัย</t>
  </si>
  <si>
    <t>เด็กชายณภัทร</t>
  </si>
  <si>
    <t>เลอนอบ</t>
  </si>
  <si>
    <t>เด็กชายธนากร</t>
  </si>
  <si>
    <t>ป้อมตะขบ</t>
  </si>
  <si>
    <t>เด็กชายปฏิพัทธ์</t>
  </si>
  <si>
    <t>จินจู</t>
  </si>
  <si>
    <t>เด็กชายพีระพงษ์</t>
  </si>
  <si>
    <t>วันจีน</t>
  </si>
  <si>
    <t>เด็กชายสุขุม</t>
  </si>
  <si>
    <t>เด็กชายเสฎฐวุฒิ</t>
  </si>
  <si>
    <t>บาดขุนทด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</si>
  <si>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</si>
  <si>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</si>
  <si>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</si>
  <si>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</si>
  <si>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</si>
  <si>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</si>
  <si>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เด็กหญิงภารดี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</si>
  <si>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</si>
  <si>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</si>
  <si>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</si>
  <si>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</si>
  <si>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</si>
  <si>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</si>
  <si>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</si>
  <si>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</si>
  <si>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</si>
  <si>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</si>
  <si>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</si>
  <si>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</si>
  <si>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</si>
  <si>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</si>
  <si>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</si>
  <si>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</si>
  <si>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</si>
  <si>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กรุณา</t>
  </si>
  <si>
    <t>เด็กหญิงรัตนาวรรณ์</t>
  </si>
  <si>
    <t>จรรยาดี</t>
  </si>
  <si>
    <t>เด็กหญิงรุจิรา</t>
  </si>
  <si>
    <t>สุภาพุฒ</t>
  </si>
  <si>
    <t>เด็กหญิงลลิตา</t>
  </si>
  <si>
    <t>เอื้อเฟื้อ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</si>
  <si>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</si>
  <si>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</si>
  <si>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</si>
  <si>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</si>
  <si>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</si>
  <si>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</si>
  <si>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เกตุโคกกรวด</t>
  </si>
  <si>
    <t>เด็กหญิงอรวรรยา</t>
  </si>
  <si>
    <t>พิมแก้ว</t>
  </si>
  <si>
    <t>เด็กหญิงอาทิติยาภรณ์</t>
  </si>
  <si>
    <t>รัศมี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</si>
  <si>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2/2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</si>
  <si>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2/3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</si>
  <si>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2/4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</si>
  <si>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2/5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</si>
  <si>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2/6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</si>
  <si>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2/7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</si>
  <si>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2/8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</si>
  <si>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2/9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</si>
  <si>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2/10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</si>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</sst>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0\-0000\-00000\-00\-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0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59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textRotation="90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0" fontId="5" fillId="0" borderId="0" xfId="0" applyNumberFormat="1" applyFont="1" applyFill="1"/>
    <xf numFmtId="59" fontId="5" fillId="0" borderId="0" xfId="0" applyNumberFormat="1" applyFont="1" applyFill="1"/>
    <xf numFmtId="0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textRotation="90"/>
    </xf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/>
    <xf numFmtId="0" fontId="5" fillId="2" borderId="7" xfId="0" applyNumberFormat="1" applyFont="1" applyFill="1" applyBorder="1" applyAlignment="1"/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187" fontId="11" fillId="0" borderId="6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8" fillId="2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10" fillId="3" borderId="6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0" borderId="6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5" fillId="2" borderId="6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9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</cellXfs>
  <cellStyles count="3">
    <cellStyle name="Normal 2" xfId="2" xr:uid="{F39F3F46-F5CC-4677-8C8E-E19AB4C2E560}"/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6816" y="0"/>
          <a:ext cx="794039" cy="85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AF40F03-AB34-40CC-AB59-2783E8A121F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EE1D1C8-5BE2-448E-AD44-A6D4465333D1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0E2D7D4-47D9-4A50-8E55-7A1B23CBC2D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E967ABD-0589-4CA8-A519-F5AFABB392A2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00AAE8B-1F9F-4063-AAF0-D1963582189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B7E7F58-7BDB-439E-9027-C45E777ABE82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9020B2F-95AB-44C7-9674-98640B482178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3669B8A-7AB7-474A-903D-31AFA61FC87B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02C64FC-3193-44D4-A930-E634A7DBE19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AD542E4-5A45-4EA3-9185-445A449A8469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CA2BE68-6C39-4752-A871-39C38B8E76E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0039383-8052-4FEC-A9E0-0D28ACE7FEB8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0C33B1D-B726-4631-81E0-B713A815D5F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E51F374-2B54-4E48-8919-F0E053CB0154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05C3F2E-D6C3-4E10-AF68-4D21F09F17A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FE1416B-424E-4862-A03D-9AA14A25F7B7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7940F58-979A-4E55-A777-CD5EC5A37CD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2219374-4BB0-4542-AE17-8F27D8C29129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4370EB3-A725-4592-8E05-B01F7175B77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D476906-1799-4E0E-AFD8-E0294C18EFAC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5"/>
  <sheetViews>
    <sheetView view="pageLayout" zoomScale="110" zoomScalePageLayoutView="110" workbookViewId="0">
      <selection activeCell="A53" sqref="A53:R5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9">
        <v>1</v>
      </c>
      <c r="B12" s="21" t="s">
        <v>44</v>
      </c>
      <c r="C12" s="22" t="s">
        <v>45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9">
        <v>2</v>
      </c>
      <c r="B13" s="23" t="s">
        <v>46</v>
      </c>
      <c r="C13" s="24" t="s">
        <v>47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>D13+E13+F13+G13+H13+I13+J13+K13+L13</f>
        <v>0</v>
      </c>
      <c r="N13" s="15" t="str">
        <f>IF(M13&lt;=19,"/","")</f>
        <v>/</v>
      </c>
      <c r="O13" s="15" t="str">
        <f>IF(AND(M13&gt;19,M13&lt;=26),"/","")</f>
        <v/>
      </c>
      <c r="P13" s="16" t="str">
        <f>IF(AND(M13&gt;26,M13&lt;=33),"/","")</f>
        <v/>
      </c>
      <c r="Q13" s="16" t="str">
        <f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9">
        <v>3</v>
      </c>
      <c r="B14" s="21" t="s">
        <v>48</v>
      </c>
      <c r="C14" s="22" t="s">
        <v>49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>D14+E14+F14+G14+H14+I14+J14+K14+L14</f>
        <v>0</v>
      </c>
      <c r="N14" s="15" t="str">
        <f>IF(M14&lt;=19,"/","")</f>
        <v>/</v>
      </c>
      <c r="O14" s="15" t="str">
        <f>IF(AND(M14&gt;19,M14&lt;=26),"/","")</f>
        <v/>
      </c>
      <c r="P14" s="16" t="str">
        <f>IF(AND(M14&gt;26,M14&lt;=33),"/","")</f>
        <v/>
      </c>
      <c r="Q14" s="16" t="str">
        <f>IF(AND(M14&gt;33,M14&lt;=40),"/","")</f>
        <v/>
      </c>
      <c r="R14" s="15" t="str">
        <f t="shared" ref="R14:R44" si="0">IF(M14&gt;=20,"ผ่าน","ไม่ผ่าน")</f>
        <v>ไม่ผ่าน</v>
      </c>
    </row>
    <row r="15" spans="1:18" s="2" customFormat="1" ht="18" customHeight="1" x14ac:dyDescent="0.45">
      <c r="A15" s="9">
        <v>4</v>
      </c>
      <c r="B15" s="21" t="s">
        <v>50</v>
      </c>
      <c r="C15" s="22" t="s">
        <v>51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ref="M15:M44" si="1">D15+E15+F15+G15+H15+I15+J15+K15+L15</f>
        <v>0</v>
      </c>
      <c r="N15" s="15" t="str">
        <f t="shared" ref="N15:N44" si="2">IF(M15&lt;=19,"/","")</f>
        <v>/</v>
      </c>
      <c r="O15" s="15" t="str">
        <f t="shared" ref="O15:O44" si="3">IF(AND(M15&gt;19,M15&lt;=26),"/","")</f>
        <v/>
      </c>
      <c r="P15" s="16" t="str">
        <f t="shared" ref="P15:P44" si="4">IF(AND(M15&gt;26,M15&lt;=33),"/","")</f>
        <v/>
      </c>
      <c r="Q15" s="16" t="str">
        <f t="shared" ref="Q15:Q44" si="5">IF(AND(M15&gt;33,M15&lt;=40),"/","")</f>
        <v/>
      </c>
      <c r="R15" s="15" t="str">
        <f t="shared" si="0"/>
        <v>ไม่ผ่าน</v>
      </c>
    </row>
    <row r="16" spans="1:18" s="2" customFormat="1" ht="18" customHeight="1" x14ac:dyDescent="0.45">
      <c r="A16" s="9">
        <v>5</v>
      </c>
      <c r="B16" s="21" t="s">
        <v>52</v>
      </c>
      <c r="C16" s="22" t="s">
        <v>53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1"/>
        <v>0</v>
      </c>
      <c r="N16" s="15" t="str">
        <f t="shared" si="2"/>
        <v>/</v>
      </c>
      <c r="O16" s="15" t="str">
        <f t="shared" si="3"/>
        <v/>
      </c>
      <c r="P16" s="16" t="str">
        <f t="shared" si="4"/>
        <v/>
      </c>
      <c r="Q16" s="16" t="str">
        <f t="shared" si="5"/>
        <v/>
      </c>
      <c r="R16" s="15" t="str">
        <f t="shared" si="0"/>
        <v>ไม่ผ่าน</v>
      </c>
    </row>
    <row r="17" spans="1:18" s="2" customFormat="1" ht="18" customHeight="1" x14ac:dyDescent="0.45">
      <c r="A17" s="9">
        <v>6</v>
      </c>
      <c r="B17" s="25" t="s">
        <v>54</v>
      </c>
      <c r="C17" s="26" t="s">
        <v>55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1"/>
        <v>0</v>
      </c>
      <c r="N17" s="15" t="str">
        <f t="shared" si="2"/>
        <v>/</v>
      </c>
      <c r="O17" s="15" t="str">
        <f t="shared" si="3"/>
        <v/>
      </c>
      <c r="P17" s="16" t="str">
        <f t="shared" si="4"/>
        <v/>
      </c>
      <c r="Q17" s="16" t="str">
        <f t="shared" si="5"/>
        <v/>
      </c>
      <c r="R17" s="15" t="str">
        <f t="shared" si="0"/>
        <v>ไม่ผ่าน</v>
      </c>
    </row>
    <row r="18" spans="1:18" s="2" customFormat="1" ht="18" customHeight="1" x14ac:dyDescent="0.45">
      <c r="A18" s="9">
        <v>7</v>
      </c>
      <c r="B18" s="25" t="s">
        <v>56</v>
      </c>
      <c r="C18" s="26" t="s">
        <v>57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1"/>
        <v>0</v>
      </c>
      <c r="N18" s="15" t="str">
        <f t="shared" si="2"/>
        <v>/</v>
      </c>
      <c r="O18" s="15" t="str">
        <f t="shared" si="3"/>
        <v/>
      </c>
      <c r="P18" s="16" t="str">
        <f t="shared" si="4"/>
        <v/>
      </c>
      <c r="Q18" s="16" t="str">
        <f t="shared" si="5"/>
        <v/>
      </c>
      <c r="R18" s="15" t="str">
        <f t="shared" si="0"/>
        <v>ไม่ผ่าน</v>
      </c>
    </row>
    <row r="19" spans="1:18" s="2" customFormat="1" ht="18" customHeight="1" x14ac:dyDescent="0.45">
      <c r="A19" s="9">
        <v>8</v>
      </c>
      <c r="B19" s="21" t="s">
        <v>58</v>
      </c>
      <c r="C19" s="22" t="s">
        <v>59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1"/>
        <v>0</v>
      </c>
      <c r="N19" s="15" t="str">
        <f t="shared" si="2"/>
        <v>/</v>
      </c>
      <c r="O19" s="15" t="str">
        <f t="shared" si="3"/>
        <v/>
      </c>
      <c r="P19" s="16" t="str">
        <f t="shared" si="4"/>
        <v/>
      </c>
      <c r="Q19" s="16" t="str">
        <f t="shared" si="5"/>
        <v/>
      </c>
      <c r="R19" s="15" t="str">
        <f t="shared" si="0"/>
        <v>ไม่ผ่าน</v>
      </c>
    </row>
    <row r="20" spans="1:18" s="2" customFormat="1" ht="18" customHeight="1" x14ac:dyDescent="0.45">
      <c r="A20" s="9">
        <v>9</v>
      </c>
      <c r="B20" s="21" t="s">
        <v>60</v>
      </c>
      <c r="C20" s="22" t="s">
        <v>61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1"/>
        <v>0</v>
      </c>
      <c r="N20" s="15" t="str">
        <f t="shared" si="2"/>
        <v>/</v>
      </c>
      <c r="O20" s="15" t="str">
        <f t="shared" si="3"/>
        <v/>
      </c>
      <c r="P20" s="16" t="str">
        <f t="shared" si="4"/>
        <v/>
      </c>
      <c r="Q20" s="16" t="str">
        <f t="shared" si="5"/>
        <v/>
      </c>
      <c r="R20" s="15" t="str">
        <f t="shared" si="0"/>
        <v>ไม่ผ่าน</v>
      </c>
    </row>
    <row r="21" spans="1:18" s="2" customFormat="1" ht="18" customHeight="1" x14ac:dyDescent="0.45">
      <c r="A21" s="9">
        <v>10</v>
      </c>
      <c r="B21" s="21" t="s">
        <v>62</v>
      </c>
      <c r="C21" s="22" t="s">
        <v>63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1"/>
        <v>0</v>
      </c>
      <c r="N21" s="15" t="str">
        <f t="shared" si="2"/>
        <v>/</v>
      </c>
      <c r="O21" s="15" t="str">
        <f t="shared" si="3"/>
        <v/>
      </c>
      <c r="P21" s="16" t="str">
        <f t="shared" si="4"/>
        <v/>
      </c>
      <c r="Q21" s="16" t="str">
        <f t="shared" si="5"/>
        <v/>
      </c>
      <c r="R21" s="15" t="str">
        <f t="shared" si="0"/>
        <v>ไม่ผ่าน</v>
      </c>
    </row>
    <row r="22" spans="1:18" s="2" customFormat="1" ht="18" customHeight="1" x14ac:dyDescent="0.45">
      <c r="A22" s="9">
        <v>11</v>
      </c>
      <c r="B22" s="21" t="s">
        <v>64</v>
      </c>
      <c r="C22" s="22" t="s">
        <v>65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1"/>
        <v>0</v>
      </c>
      <c r="N22" s="15" t="str">
        <f t="shared" si="2"/>
        <v>/</v>
      </c>
      <c r="O22" s="15" t="str">
        <f t="shared" si="3"/>
        <v/>
      </c>
      <c r="P22" s="16" t="str">
        <f t="shared" si="4"/>
        <v/>
      </c>
      <c r="Q22" s="16" t="str">
        <f t="shared" si="5"/>
        <v/>
      </c>
      <c r="R22" s="15" t="str">
        <f t="shared" si="0"/>
        <v>ไม่ผ่าน</v>
      </c>
    </row>
    <row r="23" spans="1:18" s="2" customFormat="1" ht="18" customHeight="1" x14ac:dyDescent="0.45">
      <c r="A23" s="9">
        <v>12</v>
      </c>
      <c r="B23" s="25" t="s">
        <v>66</v>
      </c>
      <c r="C23" s="26" t="s">
        <v>67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1"/>
        <v>0</v>
      </c>
      <c r="N23" s="15" t="str">
        <f t="shared" si="2"/>
        <v>/</v>
      </c>
      <c r="O23" s="15" t="str">
        <f t="shared" si="3"/>
        <v/>
      </c>
      <c r="P23" s="16" t="str">
        <f t="shared" si="4"/>
        <v/>
      </c>
      <c r="Q23" s="16" t="str">
        <f t="shared" si="5"/>
        <v/>
      </c>
      <c r="R23" s="15" t="str">
        <f t="shared" si="0"/>
        <v>ไม่ผ่าน</v>
      </c>
    </row>
    <row r="24" spans="1:18" s="2" customFormat="1" ht="18" customHeight="1" x14ac:dyDescent="0.45">
      <c r="A24" s="9">
        <v>13</v>
      </c>
      <c r="B24" s="21" t="s">
        <v>68</v>
      </c>
      <c r="C24" s="22" t="s">
        <v>69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1"/>
        <v>0</v>
      </c>
      <c r="N24" s="15" t="str">
        <f t="shared" si="2"/>
        <v>/</v>
      </c>
      <c r="O24" s="15" t="str">
        <f t="shared" si="3"/>
        <v/>
      </c>
      <c r="P24" s="16" t="str">
        <f t="shared" si="4"/>
        <v/>
      </c>
      <c r="Q24" s="16" t="str">
        <f t="shared" si="5"/>
        <v/>
      </c>
      <c r="R24" s="15" t="str">
        <f t="shared" si="0"/>
        <v>ไม่ผ่าน</v>
      </c>
    </row>
    <row r="25" spans="1:18" s="2" customFormat="1" ht="18" customHeight="1" x14ac:dyDescent="0.45">
      <c r="A25" s="9">
        <v>14</v>
      </c>
      <c r="B25" s="25" t="s">
        <v>70</v>
      </c>
      <c r="C25" s="26" t="s">
        <v>71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1"/>
        <v>0</v>
      </c>
      <c r="N25" s="15" t="str">
        <f t="shared" si="2"/>
        <v>/</v>
      </c>
      <c r="O25" s="15" t="str">
        <f t="shared" si="3"/>
        <v/>
      </c>
      <c r="P25" s="16" t="str">
        <f t="shared" si="4"/>
        <v/>
      </c>
      <c r="Q25" s="16" t="str">
        <f t="shared" si="5"/>
        <v/>
      </c>
      <c r="R25" s="15" t="str">
        <f t="shared" si="0"/>
        <v>ไม่ผ่าน</v>
      </c>
    </row>
    <row r="26" spans="1:18" s="2" customFormat="1" ht="18" customHeight="1" x14ac:dyDescent="0.45">
      <c r="A26" s="9">
        <v>15</v>
      </c>
      <c r="B26" s="21" t="s">
        <v>72</v>
      </c>
      <c r="C26" s="22" t="s">
        <v>73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1"/>
        <v>0</v>
      </c>
      <c r="N26" s="15" t="str">
        <f t="shared" si="2"/>
        <v>/</v>
      </c>
      <c r="O26" s="15" t="str">
        <f t="shared" si="3"/>
        <v/>
      </c>
      <c r="P26" s="16" t="str">
        <f t="shared" si="4"/>
        <v/>
      </c>
      <c r="Q26" s="16" t="str">
        <f t="shared" si="5"/>
        <v/>
      </c>
      <c r="R26" s="15" t="str">
        <f t="shared" si="0"/>
        <v>ไม่ผ่าน</v>
      </c>
    </row>
    <row r="27" spans="1:18" s="2" customFormat="1" ht="18" customHeight="1" x14ac:dyDescent="0.45">
      <c r="A27" s="9">
        <v>16</v>
      </c>
      <c r="B27" s="27" t="s">
        <v>74</v>
      </c>
      <c r="C27" s="28" t="s">
        <v>75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1"/>
        <v>0</v>
      </c>
      <c r="N27" s="15" t="str">
        <f t="shared" si="2"/>
        <v>/</v>
      </c>
      <c r="O27" s="15" t="str">
        <f t="shared" si="3"/>
        <v/>
      </c>
      <c r="P27" s="16" t="str">
        <f t="shared" si="4"/>
        <v/>
      </c>
      <c r="Q27" s="16" t="str">
        <f t="shared" si="5"/>
        <v/>
      </c>
      <c r="R27" s="15" t="str">
        <f t="shared" si="0"/>
        <v>ไม่ผ่าน</v>
      </c>
    </row>
    <row r="28" spans="1:18" s="2" customFormat="1" ht="18" customHeight="1" x14ac:dyDescent="0.45">
      <c r="A28" s="9">
        <v>17</v>
      </c>
      <c r="B28" s="25" t="s">
        <v>76</v>
      </c>
      <c r="C28" s="26" t="s">
        <v>77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1"/>
        <v>0</v>
      </c>
      <c r="N28" s="15" t="str">
        <f t="shared" si="2"/>
        <v>/</v>
      </c>
      <c r="O28" s="15" t="str">
        <f t="shared" si="3"/>
        <v/>
      </c>
      <c r="P28" s="16" t="str">
        <f t="shared" si="4"/>
        <v/>
      </c>
      <c r="Q28" s="16" t="str">
        <f t="shared" si="5"/>
        <v/>
      </c>
      <c r="R28" s="15" t="str">
        <f t="shared" si="0"/>
        <v>ไม่ผ่าน</v>
      </c>
    </row>
    <row r="29" spans="1:18" s="2" customFormat="1" ht="18" customHeight="1" x14ac:dyDescent="0.45">
      <c r="A29" s="9">
        <v>18</v>
      </c>
      <c r="B29" s="21" t="s">
        <v>78</v>
      </c>
      <c r="C29" s="22" t="s">
        <v>79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1"/>
        <v>0</v>
      </c>
      <c r="N29" s="15" t="str">
        <f t="shared" si="2"/>
        <v>/</v>
      </c>
      <c r="O29" s="15" t="str">
        <f t="shared" si="3"/>
        <v/>
      </c>
      <c r="P29" s="16" t="str">
        <f t="shared" si="4"/>
        <v/>
      </c>
      <c r="Q29" s="16" t="str">
        <f t="shared" si="5"/>
        <v/>
      </c>
      <c r="R29" s="15" t="str">
        <f t="shared" si="0"/>
        <v>ไม่ผ่าน</v>
      </c>
    </row>
    <row r="30" spans="1:18" s="2" customFormat="1" ht="18" customHeight="1" x14ac:dyDescent="0.45">
      <c r="A30" s="9">
        <v>19</v>
      </c>
      <c r="B30" s="21" t="s">
        <v>80</v>
      </c>
      <c r="C30" s="22" t="s">
        <v>81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1"/>
        <v>0</v>
      </c>
      <c r="N30" s="15" t="str">
        <f t="shared" si="2"/>
        <v>/</v>
      </c>
      <c r="O30" s="15" t="str">
        <f t="shared" si="3"/>
        <v/>
      </c>
      <c r="P30" s="16" t="str">
        <f t="shared" si="4"/>
        <v/>
      </c>
      <c r="Q30" s="16" t="str">
        <f t="shared" si="5"/>
        <v/>
      </c>
      <c r="R30" s="15" t="str">
        <f t="shared" si="0"/>
        <v>ไม่ผ่าน</v>
      </c>
    </row>
    <row r="31" spans="1:18" s="2" customFormat="1" ht="18" customHeight="1" x14ac:dyDescent="0.45">
      <c r="A31" s="9">
        <v>20</v>
      </c>
      <c r="B31" s="21" t="s">
        <v>82</v>
      </c>
      <c r="C31" s="22" t="s">
        <v>83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1"/>
        <v>0</v>
      </c>
      <c r="N31" s="15" t="str">
        <f t="shared" si="2"/>
        <v>/</v>
      </c>
      <c r="O31" s="15" t="str">
        <f t="shared" si="3"/>
        <v/>
      </c>
      <c r="P31" s="16" t="str">
        <f t="shared" si="4"/>
        <v/>
      </c>
      <c r="Q31" s="16" t="str">
        <f t="shared" si="5"/>
        <v/>
      </c>
      <c r="R31" s="15" t="str">
        <f t="shared" si="0"/>
        <v>ไม่ผ่าน</v>
      </c>
    </row>
    <row r="32" spans="1:18" s="2" customFormat="1" ht="18" customHeight="1" x14ac:dyDescent="0.45">
      <c r="A32" s="9">
        <v>21</v>
      </c>
      <c r="B32" s="21" t="s">
        <v>84</v>
      </c>
      <c r="C32" s="22" t="s">
        <v>85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1"/>
        <v>0</v>
      </c>
      <c r="N32" s="15" t="str">
        <f t="shared" si="2"/>
        <v>/</v>
      </c>
      <c r="O32" s="15" t="str">
        <f t="shared" si="3"/>
        <v/>
      </c>
      <c r="P32" s="16" t="str">
        <f t="shared" si="4"/>
        <v/>
      </c>
      <c r="Q32" s="16" t="str">
        <f t="shared" si="5"/>
        <v/>
      </c>
      <c r="R32" s="15" t="str">
        <f t="shared" si="0"/>
        <v>ไม่ผ่าน</v>
      </c>
    </row>
    <row r="33" spans="1:18" s="2" customFormat="1" ht="18" customHeight="1" x14ac:dyDescent="0.45">
      <c r="A33" s="9">
        <v>22</v>
      </c>
      <c r="B33" s="21" t="s">
        <v>86</v>
      </c>
      <c r="C33" s="22" t="s">
        <v>87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1"/>
        <v>0</v>
      </c>
      <c r="N33" s="15" t="str">
        <f t="shared" si="2"/>
        <v>/</v>
      </c>
      <c r="O33" s="15" t="str">
        <f t="shared" si="3"/>
        <v/>
      </c>
      <c r="P33" s="16" t="str">
        <f t="shared" si="4"/>
        <v/>
      </c>
      <c r="Q33" s="16" t="str">
        <f t="shared" si="5"/>
        <v/>
      </c>
      <c r="R33" s="15" t="str">
        <f t="shared" si="0"/>
        <v>ไม่ผ่าน</v>
      </c>
    </row>
    <row r="34" spans="1:18" s="2" customFormat="1" ht="18" customHeight="1" x14ac:dyDescent="0.45">
      <c r="A34" s="9">
        <v>23</v>
      </c>
      <c r="B34" s="21" t="s">
        <v>88</v>
      </c>
      <c r="C34" s="22" t="s">
        <v>89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1"/>
        <v>0</v>
      </c>
      <c r="N34" s="15" t="str">
        <f t="shared" si="2"/>
        <v>/</v>
      </c>
      <c r="O34" s="15" t="str">
        <f t="shared" si="3"/>
        <v/>
      </c>
      <c r="P34" s="16" t="str">
        <f t="shared" si="4"/>
        <v/>
      </c>
      <c r="Q34" s="16" t="str">
        <f t="shared" si="5"/>
        <v/>
      </c>
      <c r="R34" s="15" t="str">
        <f t="shared" si="0"/>
        <v>ไม่ผ่าน</v>
      </c>
    </row>
    <row r="35" spans="1:18" s="2" customFormat="1" ht="18" customHeight="1" x14ac:dyDescent="0.45">
      <c r="A35" s="9">
        <v>24</v>
      </c>
      <c r="B35" s="21" t="s">
        <v>90</v>
      </c>
      <c r="C35" s="22" t="s">
        <v>91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1"/>
        <v>0</v>
      </c>
      <c r="N35" s="15" t="str">
        <f t="shared" si="2"/>
        <v>/</v>
      </c>
      <c r="O35" s="15" t="str">
        <f t="shared" si="3"/>
        <v/>
      </c>
      <c r="P35" s="16" t="str">
        <f t="shared" si="4"/>
        <v/>
      </c>
      <c r="Q35" s="16" t="str">
        <f t="shared" si="5"/>
        <v/>
      </c>
      <c r="R35" s="15" t="str">
        <f t="shared" si="0"/>
        <v>ไม่ผ่าน</v>
      </c>
    </row>
    <row r="36" spans="1:18" s="2" customFormat="1" ht="18" customHeight="1" x14ac:dyDescent="0.45">
      <c r="A36" s="9">
        <v>25</v>
      </c>
      <c r="B36" s="21" t="s">
        <v>92</v>
      </c>
      <c r="C36" s="22" t="s">
        <v>93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1"/>
        <v>0</v>
      </c>
      <c r="N36" s="15" t="str">
        <f t="shared" si="2"/>
        <v>/</v>
      </c>
      <c r="O36" s="15" t="str">
        <f t="shared" si="3"/>
        <v/>
      </c>
      <c r="P36" s="16" t="str">
        <f t="shared" si="4"/>
        <v/>
      </c>
      <c r="Q36" s="16" t="str">
        <f t="shared" si="5"/>
        <v/>
      </c>
      <c r="R36" s="15" t="str">
        <f t="shared" si="0"/>
        <v>ไม่ผ่าน</v>
      </c>
    </row>
    <row r="37" spans="1:18" s="2" customFormat="1" ht="18" customHeight="1" x14ac:dyDescent="0.45">
      <c r="A37" s="9">
        <v>26</v>
      </c>
      <c r="B37" s="21" t="s">
        <v>94</v>
      </c>
      <c r="C37" s="22" t="s">
        <v>95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1"/>
        <v>0</v>
      </c>
      <c r="N37" s="15" t="str">
        <f t="shared" si="2"/>
        <v>/</v>
      </c>
      <c r="O37" s="15" t="str">
        <f t="shared" si="3"/>
        <v/>
      </c>
      <c r="P37" s="16" t="str">
        <f t="shared" si="4"/>
        <v/>
      </c>
      <c r="Q37" s="16" t="str">
        <f t="shared" si="5"/>
        <v/>
      </c>
      <c r="R37" s="15" t="str">
        <f t="shared" si="0"/>
        <v>ไม่ผ่าน</v>
      </c>
    </row>
    <row r="38" spans="1:18" s="2" customFormat="1" ht="18" customHeight="1" x14ac:dyDescent="0.45">
      <c r="A38" s="9">
        <v>27</v>
      </c>
      <c r="B38" s="21" t="s">
        <v>96</v>
      </c>
      <c r="C38" s="22" t="s">
        <v>97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1"/>
        <v>0</v>
      </c>
      <c r="N38" s="15" t="str">
        <f t="shared" si="2"/>
        <v>/</v>
      </c>
      <c r="O38" s="15" t="str">
        <f t="shared" si="3"/>
        <v/>
      </c>
      <c r="P38" s="16" t="str">
        <f t="shared" si="4"/>
        <v/>
      </c>
      <c r="Q38" s="16" t="str">
        <f t="shared" si="5"/>
        <v/>
      </c>
      <c r="R38" s="15" t="str">
        <f t="shared" si="0"/>
        <v>ไม่ผ่าน</v>
      </c>
    </row>
    <row r="39" spans="1:18" s="2" customFormat="1" ht="19.350000000000001" customHeight="1" x14ac:dyDescent="0.45">
      <c r="A39" s="9">
        <v>28</v>
      </c>
      <c r="B39" s="21" t="s">
        <v>98</v>
      </c>
      <c r="C39" s="22" t="s">
        <v>99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1"/>
        <v>0</v>
      </c>
      <c r="N39" s="15" t="str">
        <f t="shared" si="2"/>
        <v>/</v>
      </c>
      <c r="O39" s="15" t="str">
        <f t="shared" si="3"/>
        <v/>
      </c>
      <c r="P39" s="16" t="str">
        <f t="shared" si="4"/>
        <v/>
      </c>
      <c r="Q39" s="16" t="str">
        <f t="shared" si="5"/>
        <v/>
      </c>
      <c r="R39" s="15" t="str">
        <f t="shared" si="0"/>
        <v>ไม่ผ่าน</v>
      </c>
    </row>
    <row r="40" spans="1:18" s="2" customFormat="1" ht="19.350000000000001" customHeight="1" x14ac:dyDescent="0.45">
      <c r="A40" s="9">
        <v>29</v>
      </c>
      <c r="B40" s="21" t="s">
        <v>100</v>
      </c>
      <c r="C40" s="22" t="s">
        <v>101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1"/>
        <v>0</v>
      </c>
      <c r="N40" s="15" t="str">
        <f t="shared" si="2"/>
        <v>/</v>
      </c>
      <c r="O40" s="15" t="str">
        <f t="shared" si="3"/>
        <v/>
      </c>
      <c r="P40" s="16" t="str">
        <f t="shared" si="4"/>
        <v/>
      </c>
      <c r="Q40" s="16" t="str">
        <f t="shared" si="5"/>
        <v/>
      </c>
      <c r="R40" s="15" t="str">
        <f t="shared" si="0"/>
        <v>ไม่ผ่าน</v>
      </c>
    </row>
    <row r="41" spans="1:18" s="2" customFormat="1" ht="19.350000000000001" customHeight="1" x14ac:dyDescent="0.45">
      <c r="A41" s="9">
        <v>30</v>
      </c>
      <c r="B41" s="21" t="s">
        <v>102</v>
      </c>
      <c r="C41" s="22" t="s">
        <v>103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1"/>
        <v>0</v>
      </c>
      <c r="N41" s="15" t="str">
        <f t="shared" si="2"/>
        <v>/</v>
      </c>
      <c r="O41" s="15" t="str">
        <f t="shared" si="3"/>
        <v/>
      </c>
      <c r="P41" s="16" t="str">
        <f t="shared" si="4"/>
        <v/>
      </c>
      <c r="Q41" s="16" t="str">
        <f t="shared" si="5"/>
        <v/>
      </c>
      <c r="R41" s="15" t="str">
        <f t="shared" si="0"/>
        <v>ไม่ผ่าน</v>
      </c>
    </row>
    <row r="42" spans="1:18" s="2" customFormat="1" ht="19.350000000000001" customHeight="1" x14ac:dyDescent="0.45">
      <c r="A42" s="9">
        <v>31</v>
      </c>
      <c r="B42" s="21" t="s">
        <v>90</v>
      </c>
      <c r="C42" s="22" t="s">
        <v>104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1"/>
        <v>0</v>
      </c>
      <c r="N42" s="15" t="str">
        <f t="shared" si="2"/>
        <v>/</v>
      </c>
      <c r="O42" s="15" t="str">
        <f t="shared" si="3"/>
        <v/>
      </c>
      <c r="P42" s="16" t="str">
        <f t="shared" si="4"/>
        <v/>
      </c>
      <c r="Q42" s="16" t="str">
        <f t="shared" si="5"/>
        <v/>
      </c>
      <c r="R42" s="15" t="str">
        <f t="shared" si="0"/>
        <v>ไม่ผ่าน</v>
      </c>
    </row>
    <row r="43" spans="1:18" s="2" customFormat="1" ht="19.350000000000001" customHeight="1" x14ac:dyDescent="0.45">
      <c r="A43" s="9">
        <v>32</v>
      </c>
      <c r="B43" s="21" t="s">
        <v>105</v>
      </c>
      <c r="C43" s="22" t="s">
        <v>106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1"/>
        <v>0</v>
      </c>
      <c r="N43" s="15" t="str">
        <f t="shared" si="2"/>
        <v>/</v>
      </c>
      <c r="O43" s="15" t="str">
        <f t="shared" si="3"/>
        <v/>
      </c>
      <c r="P43" s="16" t="str">
        <f t="shared" si="4"/>
        <v/>
      </c>
      <c r="Q43" s="16" t="str">
        <f t="shared" si="5"/>
        <v/>
      </c>
      <c r="R43" s="15" t="str">
        <f t="shared" si="0"/>
        <v>ไม่ผ่าน</v>
      </c>
    </row>
    <row r="44" spans="1:18" s="2" customFormat="1" ht="19.350000000000001" customHeight="1" x14ac:dyDescent="0.45">
      <c r="A44" s="9">
        <v>33</v>
      </c>
      <c r="B44" s="23" t="s">
        <v>107</v>
      </c>
      <c r="C44" s="24" t="s">
        <v>108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1"/>
        <v>0</v>
      </c>
      <c r="N44" s="15" t="str">
        <f t="shared" si="2"/>
        <v>/</v>
      </c>
      <c r="O44" s="15" t="str">
        <f t="shared" si="3"/>
        <v/>
      </c>
      <c r="P44" s="16" t="str">
        <f t="shared" si="4"/>
        <v/>
      </c>
      <c r="Q44" s="16" t="str">
        <f t="shared" si="5"/>
        <v/>
      </c>
      <c r="R44" s="15" t="str">
        <f t="shared" si="0"/>
        <v>ไม่ผ่าน</v>
      </c>
    </row>
    <row r="45" spans="1:18" s="2" customFormat="1" ht="19.350000000000001" customHeight="1" x14ac:dyDescent="0.45">
      <c r="A45" s="13">
        <v>34</v>
      </c>
      <c r="B45" s="23" t="s">
        <v>109</v>
      </c>
      <c r="C45" s="24" t="s">
        <v>110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ref="M45:M52" si="6">D45+E45+F45+G45+H45+I45+J45+K45+L45</f>
        <v>0</v>
      </c>
      <c r="N45" s="15" t="str">
        <f t="shared" ref="N45:N52" si="7">IF(M45&lt;=19,"/","")</f>
        <v>/</v>
      </c>
      <c r="O45" s="15" t="str">
        <f t="shared" ref="O45:O52" si="8">IF(AND(M45&gt;19,M45&lt;=26),"/","")</f>
        <v/>
      </c>
      <c r="P45" s="16" t="str">
        <f t="shared" ref="P45:P52" si="9">IF(AND(M45&gt;26,M45&lt;=33),"/","")</f>
        <v/>
      </c>
      <c r="Q45" s="16" t="str">
        <f t="shared" ref="Q45:Q52" si="10">IF(AND(M45&gt;33,M45&lt;=40),"/","")</f>
        <v/>
      </c>
      <c r="R45" s="15" t="str">
        <f t="shared" ref="R45:R52" si="11">IF(M45&gt;=20,"ผ่าน","ไม่ผ่าน")</f>
        <v>ไม่ผ่าน</v>
      </c>
    </row>
    <row r="46" spans="1:18" s="2" customFormat="1" ht="19.350000000000001" customHeight="1" x14ac:dyDescent="0.45">
      <c r="A46" s="13">
        <v>35</v>
      </c>
      <c r="B46" s="23" t="s">
        <v>111</v>
      </c>
      <c r="C46" s="24" t="s">
        <v>112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6"/>
        <v>0</v>
      </c>
      <c r="N46" s="15" t="str">
        <f t="shared" si="7"/>
        <v>/</v>
      </c>
      <c r="O46" s="15" t="str">
        <f t="shared" si="8"/>
        <v/>
      </c>
      <c r="P46" s="16" t="str">
        <f t="shared" si="9"/>
        <v/>
      </c>
      <c r="Q46" s="16" t="str">
        <f t="shared" si="10"/>
        <v/>
      </c>
      <c r="R46" s="15" t="str">
        <f t="shared" si="11"/>
        <v>ไม่ผ่าน</v>
      </c>
    </row>
    <row r="47" spans="1:18" s="2" customFormat="1" ht="19.350000000000001" customHeight="1" x14ac:dyDescent="0.45">
      <c r="A47" s="13">
        <v>36</v>
      </c>
      <c r="B47" s="23" t="s">
        <v>113</v>
      </c>
      <c r="C47" s="24" t="s">
        <v>114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6"/>
        <v>0</v>
      </c>
      <c r="N47" s="15" t="str">
        <f t="shared" si="7"/>
        <v>/</v>
      </c>
      <c r="O47" s="15" t="str">
        <f t="shared" si="8"/>
        <v/>
      </c>
      <c r="P47" s="16" t="str">
        <f t="shared" si="9"/>
        <v/>
      </c>
      <c r="Q47" s="16" t="str">
        <f t="shared" si="10"/>
        <v/>
      </c>
      <c r="R47" s="15" t="str">
        <f t="shared" si="11"/>
        <v>ไม่ผ่าน</v>
      </c>
    </row>
    <row r="48" spans="1:18" s="2" customFormat="1" ht="19.350000000000001" customHeight="1" x14ac:dyDescent="0.45">
      <c r="A48" s="13">
        <v>37</v>
      </c>
      <c r="B48" s="23" t="s">
        <v>115</v>
      </c>
      <c r="C48" s="24" t="s">
        <v>116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6"/>
        <v>0</v>
      </c>
      <c r="N48" s="15" t="str">
        <f t="shared" si="7"/>
        <v>/</v>
      </c>
      <c r="O48" s="15" t="str">
        <f t="shared" si="8"/>
        <v/>
      </c>
      <c r="P48" s="16" t="str">
        <f t="shared" si="9"/>
        <v/>
      </c>
      <c r="Q48" s="16" t="str">
        <f t="shared" si="10"/>
        <v/>
      </c>
      <c r="R48" s="15" t="str">
        <f t="shared" si="11"/>
        <v>ไม่ผ่าน</v>
      </c>
    </row>
    <row r="49" spans="1:18" s="2" customFormat="1" ht="19.350000000000001" customHeight="1" x14ac:dyDescent="0.45">
      <c r="A49" s="13">
        <v>38</v>
      </c>
      <c r="B49" s="23" t="s">
        <v>117</v>
      </c>
      <c r="C49" s="24" t="s">
        <v>118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6"/>
        <v>0</v>
      </c>
      <c r="N49" s="15" t="str">
        <f t="shared" si="7"/>
        <v>/</v>
      </c>
      <c r="O49" s="15" t="str">
        <f t="shared" si="8"/>
        <v/>
      </c>
      <c r="P49" s="16" t="str">
        <f t="shared" si="9"/>
        <v/>
      </c>
      <c r="Q49" s="16" t="str">
        <f t="shared" si="10"/>
        <v/>
      </c>
      <c r="R49" s="15" t="str">
        <f t="shared" si="11"/>
        <v>ไม่ผ่าน</v>
      </c>
    </row>
    <row r="50" spans="1:18" s="2" customFormat="1" ht="19.350000000000001" customHeight="1" x14ac:dyDescent="0.45">
      <c r="A50" s="13">
        <v>39</v>
      </c>
      <c r="B50" s="23" t="s">
        <v>119</v>
      </c>
      <c r="C50" s="24" t="s">
        <v>120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6"/>
        <v>0</v>
      </c>
      <c r="N50" s="15" t="str">
        <f t="shared" si="7"/>
        <v>/</v>
      </c>
      <c r="O50" s="15" t="str">
        <f t="shared" si="8"/>
        <v/>
      </c>
      <c r="P50" s="16" t="str">
        <f t="shared" si="9"/>
        <v/>
      </c>
      <c r="Q50" s="16" t="str">
        <f t="shared" si="10"/>
        <v/>
      </c>
      <c r="R50" s="15" t="str">
        <f t="shared" si="11"/>
        <v>ไม่ผ่าน</v>
      </c>
    </row>
    <row r="51" spans="1:18" s="2" customFormat="1" ht="19.5" customHeight="1" x14ac:dyDescent="0.45">
      <c r="A51" s="13">
        <v>40</v>
      </c>
      <c r="B51" s="29" t="s">
        <v>121</v>
      </c>
      <c r="C51" s="30" t="s">
        <v>122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6"/>
        <v>0</v>
      </c>
      <c r="N51" s="15" t="str">
        <f t="shared" si="7"/>
        <v>/</v>
      </c>
      <c r="O51" s="15" t="str">
        <f t="shared" si="8"/>
        <v/>
      </c>
      <c r="P51" s="16" t="str">
        <f t="shared" si="9"/>
        <v/>
      </c>
      <c r="Q51" s="16" t="str">
        <f t="shared" si="10"/>
        <v/>
      </c>
      <c r="R51" s="15" t="str">
        <f t="shared" si="11"/>
        <v>ไม่ผ่าน</v>
      </c>
    </row>
    <row r="52" spans="1:18" s="2" customFormat="1" ht="19.5" customHeight="1" x14ac:dyDescent="0.45">
      <c r="A52" s="13">
        <v>41</v>
      </c>
      <c r="B52" s="29" t="s">
        <v>123</v>
      </c>
      <c r="C52" s="30" t="s">
        <v>124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6"/>
        <v>0</v>
      </c>
      <c r="N52" s="15" t="str">
        <f t="shared" si="7"/>
        <v>/</v>
      </c>
      <c r="O52" s="15" t="str">
        <f t="shared" si="8"/>
        <v/>
      </c>
      <c r="P52" s="16" t="str">
        <f t="shared" si="9"/>
        <v/>
      </c>
      <c r="Q52" s="16" t="str">
        <f t="shared" si="10"/>
        <v/>
      </c>
      <c r="R52" s="15" t="str">
        <f t="shared" si="11"/>
        <v>ไม่ผ่าน</v>
      </c>
    </row>
    <row r="53" spans="1:18" s="2" customFormat="1" ht="19.5" customHeight="1" x14ac:dyDescent="0.45">
      <c r="A53" s="50" t="s">
        <v>8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  <c r="N53" s="59"/>
      <c r="O53" s="60"/>
      <c r="P53" s="50" t="s">
        <v>7</v>
      </c>
      <c r="Q53" s="52"/>
      <c r="R53" s="15">
        <f>COUNTIF(R12:R52,"ผ่าน")</f>
        <v>0</v>
      </c>
    </row>
    <row r="54" spans="1:18" s="2" customFormat="1" ht="21" x14ac:dyDescent="0.45">
      <c r="A54" s="53" t="s">
        <v>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5"/>
      <c r="N54" s="61"/>
      <c r="O54" s="62"/>
      <c r="P54" s="50" t="s">
        <v>10</v>
      </c>
      <c r="Q54" s="52"/>
      <c r="R54" s="15">
        <f>COUNTIF(R12:R52,"ไม่ผ่าน")</f>
        <v>41</v>
      </c>
    </row>
    <row r="55" spans="1:18" s="2" customFormat="1" ht="21" x14ac:dyDescent="0.45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8"/>
      <c r="N55" s="63"/>
      <c r="O55" s="64"/>
      <c r="P55" s="17"/>
      <c r="Q55" s="17"/>
      <c r="R55" s="18"/>
    </row>
    <row r="56" spans="1:18" s="2" customFormat="1" ht="21" x14ac:dyDescent="0.45">
      <c r="A56" s="11"/>
      <c r="B56" s="11" t="s">
        <v>34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s="2" customFormat="1" ht="21" x14ac:dyDescent="0.45">
      <c r="A57" s="11"/>
      <c r="B57" s="83" t="s">
        <v>41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</row>
    <row r="58" spans="1:18" s="2" customFormat="1" ht="21" x14ac:dyDescent="0.45">
      <c r="A58" s="11"/>
      <c r="B58" s="83" t="s">
        <v>42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 s="2" customFormat="1" ht="21" x14ac:dyDescent="0.45">
      <c r="A59" s="11"/>
      <c r="B59" s="83" t="s">
        <v>43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0" t="s">
        <v>11</v>
      </c>
      <c r="C60" s="19" t="s">
        <v>12</v>
      </c>
      <c r="D60" s="81" t="s">
        <v>13</v>
      </c>
      <c r="E60" s="81"/>
      <c r="F60" s="81"/>
      <c r="G60" s="81" t="s">
        <v>14</v>
      </c>
      <c r="H60" s="81"/>
      <c r="I60" s="81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2" customFormat="1" ht="21" x14ac:dyDescent="0.45">
      <c r="A61" s="11"/>
      <c r="B61" s="80"/>
      <c r="C61" s="20" t="s">
        <v>35</v>
      </c>
      <c r="D61" s="82" t="s">
        <v>15</v>
      </c>
      <c r="E61" s="82"/>
      <c r="F61" s="82"/>
      <c r="G61" s="82">
        <f>COUNTIF(N12:N52,"/")</f>
        <v>41</v>
      </c>
      <c r="H61" s="82"/>
      <c r="I61" s="82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80"/>
      <c r="C62" s="20" t="s">
        <v>36</v>
      </c>
      <c r="D62" s="82" t="s">
        <v>16</v>
      </c>
      <c r="E62" s="82"/>
      <c r="F62" s="82"/>
      <c r="G62" s="82">
        <f>COUNTIF(O12:O52,"/")</f>
        <v>0</v>
      </c>
      <c r="H62" s="82"/>
      <c r="I62" s="82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37</v>
      </c>
      <c r="D63" s="82" t="s">
        <v>17</v>
      </c>
      <c r="E63" s="82"/>
      <c r="F63" s="82"/>
      <c r="G63" s="82">
        <f>COUNTIF(P12:P52,"/")</f>
        <v>0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38</v>
      </c>
      <c r="D64" s="82" t="s">
        <v>18</v>
      </c>
      <c r="E64" s="82"/>
      <c r="F64" s="82"/>
      <c r="G64" s="82">
        <f>COUNTIF(Q12:Q52,"/")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1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4" customFormat="1" ht="18.7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s="4" customFormat="1" ht="18.7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ht="18.75" x14ac:dyDescent="0.3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</sheetData>
  <mergeCells count="31">
    <mergeCell ref="P54:Q54"/>
    <mergeCell ref="B60:B64"/>
    <mergeCell ref="D60:F60"/>
    <mergeCell ref="G60:I60"/>
    <mergeCell ref="D61:F61"/>
    <mergeCell ref="G61:I61"/>
    <mergeCell ref="D62:F62"/>
    <mergeCell ref="G62:I62"/>
    <mergeCell ref="D63:F63"/>
    <mergeCell ref="G63:I63"/>
    <mergeCell ref="D64:F64"/>
    <mergeCell ref="G64:I64"/>
    <mergeCell ref="B57:R57"/>
    <mergeCell ref="B58:R58"/>
    <mergeCell ref="B59:R59"/>
    <mergeCell ref="A53:M53"/>
    <mergeCell ref="A54:M55"/>
    <mergeCell ref="N53:O55"/>
    <mergeCell ref="P53:Q53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scale="60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BAE27-3F83-4B95-97C7-2E6284D5A423}">
  <sheetPr>
    <pageSetUpPr fitToPage="1"/>
  </sheetPr>
  <dimension ref="A1:R85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900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39" t="s">
        <v>765</v>
      </c>
      <c r="C12" s="39" t="s">
        <v>766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40" t="s">
        <v>767</v>
      </c>
      <c r="C13" s="41" t="s">
        <v>768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52" si="0">D13+E13+F13+G13+H13+I13+J13+K13+L13</f>
        <v>0</v>
      </c>
      <c r="N13" s="15" t="str">
        <f t="shared" ref="N13:N52" si="1">IF(M13&lt;=19,"/","")</f>
        <v>/</v>
      </c>
      <c r="O13" s="15" t="str">
        <f t="shared" ref="O13:O52" si="2">IF(AND(M13&gt;19,M13&lt;=26),"/","")</f>
        <v/>
      </c>
      <c r="P13" s="16" t="str">
        <f t="shared" ref="P13:P52" si="3">IF(AND(M13&gt;26,M13&lt;=33),"/","")</f>
        <v/>
      </c>
      <c r="Q13" s="16" t="str">
        <f t="shared" ref="Q13:Q52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1" t="s">
        <v>769</v>
      </c>
      <c r="C14" s="22" t="s">
        <v>770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52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1" t="s">
        <v>651</v>
      </c>
      <c r="C15" s="22" t="s">
        <v>771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1" t="s">
        <v>772</v>
      </c>
      <c r="C16" s="22" t="s">
        <v>605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5" t="s">
        <v>773</v>
      </c>
      <c r="C17" s="26" t="s">
        <v>774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1" t="s">
        <v>775</v>
      </c>
      <c r="C18" s="22" t="s">
        <v>776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1" t="s">
        <v>777</v>
      </c>
      <c r="C19" s="22" t="s">
        <v>154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1" t="s">
        <v>778</v>
      </c>
      <c r="C20" s="22" t="s">
        <v>779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1" t="s">
        <v>780</v>
      </c>
      <c r="C21" s="22" t="s">
        <v>781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1" t="s">
        <v>782</v>
      </c>
      <c r="C22" s="22" t="s">
        <v>783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1" t="s">
        <v>784</v>
      </c>
      <c r="C23" s="22" t="s">
        <v>785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1" t="s">
        <v>786</v>
      </c>
      <c r="C24" s="22" t="s">
        <v>787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1" t="s">
        <v>788</v>
      </c>
      <c r="C25" s="22" t="s">
        <v>789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1" t="s">
        <v>790</v>
      </c>
      <c r="C26" s="22" t="s">
        <v>791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1" t="s">
        <v>467</v>
      </c>
      <c r="C27" s="22" t="s">
        <v>792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1" t="s">
        <v>793</v>
      </c>
      <c r="C28" s="22" t="s">
        <v>794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1" t="s">
        <v>795</v>
      </c>
      <c r="C29" s="22" t="s">
        <v>796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1" t="s">
        <v>797</v>
      </c>
      <c r="C30" s="22" t="s">
        <v>798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1" t="s">
        <v>545</v>
      </c>
      <c r="C31" s="22" t="s">
        <v>799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1" t="s">
        <v>800</v>
      </c>
      <c r="C32" s="22" t="s">
        <v>801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1" t="s">
        <v>802</v>
      </c>
      <c r="C33" s="22" t="s">
        <v>803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1" t="s">
        <v>804</v>
      </c>
      <c r="C34" s="22" t="s">
        <v>805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1" t="s">
        <v>806</v>
      </c>
      <c r="C35" s="22" t="s">
        <v>807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1" t="s">
        <v>808</v>
      </c>
      <c r="C36" s="22" t="s">
        <v>809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1" t="s">
        <v>810</v>
      </c>
      <c r="C37" s="22" t="s">
        <v>811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5" t="s">
        <v>812</v>
      </c>
      <c r="C38" s="26" t="s">
        <v>813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1" t="s">
        <v>482</v>
      </c>
      <c r="C39" s="22" t="s">
        <v>814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1" t="s">
        <v>761</v>
      </c>
      <c r="C40" s="22" t="s">
        <v>815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1" t="s">
        <v>816</v>
      </c>
      <c r="C41" s="22" t="s">
        <v>817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1" t="s">
        <v>816</v>
      </c>
      <c r="C42" s="22" t="s">
        <v>818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1" t="s">
        <v>819</v>
      </c>
      <c r="C43" s="22" t="s">
        <v>820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1" t="s">
        <v>821</v>
      </c>
      <c r="C44" s="22" t="s">
        <v>822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1" t="s">
        <v>823</v>
      </c>
      <c r="C45" s="22" t="s">
        <v>824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1" t="s">
        <v>825</v>
      </c>
      <c r="C46" s="22" t="s">
        <v>826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1" t="s">
        <v>827</v>
      </c>
      <c r="C47" s="22" t="s">
        <v>828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1" t="s">
        <v>829</v>
      </c>
      <c r="C48" s="22" t="s">
        <v>830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3" t="s">
        <v>831</v>
      </c>
      <c r="C49" s="24" t="s">
        <v>832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32" t="s">
        <v>833</v>
      </c>
      <c r="C50" s="33" t="s">
        <v>699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0"/>
        <v>0</v>
      </c>
      <c r="N50" s="15" t="str">
        <f t="shared" si="1"/>
        <v>/</v>
      </c>
      <c r="O50" s="15" t="str">
        <f t="shared" si="2"/>
        <v/>
      </c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3">
        <v>40</v>
      </c>
      <c r="B51" s="23" t="s">
        <v>834</v>
      </c>
      <c r="C51" s="24" t="s">
        <v>835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0"/>
        <v>0</v>
      </c>
      <c r="N51" s="15" t="str">
        <f t="shared" si="1"/>
        <v>/</v>
      </c>
      <c r="O51" s="15" t="str">
        <f t="shared" si="2"/>
        <v/>
      </c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3">
        <v>41</v>
      </c>
      <c r="B52" s="23" t="s">
        <v>836</v>
      </c>
      <c r="C52" s="24" t="s">
        <v>447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0"/>
        <v>0</v>
      </c>
      <c r="N52" s="15" t="str">
        <f t="shared" si="1"/>
        <v>/</v>
      </c>
      <c r="O52" s="15" t="str">
        <f t="shared" si="2"/>
        <v/>
      </c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5" customHeight="1" x14ac:dyDescent="0.45">
      <c r="A53" s="50" t="s">
        <v>8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  <c r="N53" s="59"/>
      <c r="O53" s="60"/>
      <c r="P53" s="50" t="s">
        <v>7</v>
      </c>
      <c r="Q53" s="52"/>
      <c r="R53" s="15">
        <f>COUNTIF(R12:R52,"ผ่าน")</f>
        <v>0</v>
      </c>
    </row>
    <row r="54" spans="1:18" s="2" customFormat="1" ht="21" x14ac:dyDescent="0.45">
      <c r="A54" s="53" t="s">
        <v>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5"/>
      <c r="N54" s="61"/>
      <c r="O54" s="62"/>
      <c r="P54" s="50" t="s">
        <v>10</v>
      </c>
      <c r="Q54" s="52"/>
      <c r="R54" s="15">
        <f>COUNTIF(R12:R52,"ไม่ผ่าน")</f>
        <v>41</v>
      </c>
    </row>
    <row r="55" spans="1:18" s="2" customFormat="1" ht="21" x14ac:dyDescent="0.45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8"/>
      <c r="N55" s="63"/>
      <c r="O55" s="64"/>
      <c r="P55" s="17"/>
      <c r="Q55" s="17"/>
      <c r="R55" s="18"/>
    </row>
    <row r="56" spans="1:18" s="2" customFormat="1" ht="21" x14ac:dyDescent="0.45">
      <c r="A56" s="11"/>
      <c r="B56" s="11" t="s">
        <v>34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s="2" customFormat="1" ht="21" x14ac:dyDescent="0.45">
      <c r="A57" s="11"/>
      <c r="B57" s="83" t="s">
        <v>41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</row>
    <row r="58" spans="1:18" s="2" customFormat="1" ht="21" x14ac:dyDescent="0.45">
      <c r="A58" s="11"/>
      <c r="B58" s="83" t="s">
        <v>42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 s="2" customFormat="1" ht="21" x14ac:dyDescent="0.45">
      <c r="A59" s="11"/>
      <c r="B59" s="83" t="s">
        <v>43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0" t="s">
        <v>11</v>
      </c>
      <c r="C60" s="34" t="s">
        <v>12</v>
      </c>
      <c r="D60" s="81" t="s">
        <v>13</v>
      </c>
      <c r="E60" s="81"/>
      <c r="F60" s="81"/>
      <c r="G60" s="81" t="s">
        <v>14</v>
      </c>
      <c r="H60" s="81"/>
      <c r="I60" s="81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2" customFormat="1" ht="21" x14ac:dyDescent="0.45">
      <c r="A61" s="11"/>
      <c r="B61" s="80"/>
      <c r="C61" s="20" t="s">
        <v>35</v>
      </c>
      <c r="D61" s="82" t="s">
        <v>15</v>
      </c>
      <c r="E61" s="82"/>
      <c r="F61" s="82"/>
      <c r="G61" s="82">
        <f>COUNTIF(N12:N52,"/")</f>
        <v>41</v>
      </c>
      <c r="H61" s="82"/>
      <c r="I61" s="82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80"/>
      <c r="C62" s="20" t="s">
        <v>36</v>
      </c>
      <c r="D62" s="82" t="s">
        <v>16</v>
      </c>
      <c r="E62" s="82"/>
      <c r="F62" s="82"/>
      <c r="G62" s="82">
        <f>COUNTIF(O12:O52,"/")</f>
        <v>0</v>
      </c>
      <c r="H62" s="82"/>
      <c r="I62" s="82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37</v>
      </c>
      <c r="D63" s="82" t="s">
        <v>17</v>
      </c>
      <c r="E63" s="82"/>
      <c r="F63" s="82"/>
      <c r="G63" s="82">
        <f>COUNTIF(P12:P52,"/")</f>
        <v>0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38</v>
      </c>
      <c r="D64" s="82" t="s">
        <v>18</v>
      </c>
      <c r="E64" s="82"/>
      <c r="F64" s="82"/>
      <c r="G64" s="82">
        <f>COUNTIF(Q12:Q52,"/")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1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4" customFormat="1" ht="18.7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s="4" customFormat="1" ht="18.7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ht="18.75" x14ac:dyDescent="0.3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3:M53"/>
    <mergeCell ref="N53:O55"/>
    <mergeCell ref="P53:Q53"/>
    <mergeCell ref="A54:M55"/>
    <mergeCell ref="P54:Q54"/>
    <mergeCell ref="D63:F63"/>
    <mergeCell ref="G63:I63"/>
    <mergeCell ref="D64:F64"/>
    <mergeCell ref="G64:I64"/>
    <mergeCell ref="B57:R57"/>
    <mergeCell ref="B58:R58"/>
    <mergeCell ref="B59:R59"/>
    <mergeCell ref="B60:B64"/>
    <mergeCell ref="D60:F60"/>
    <mergeCell ref="G60:I60"/>
    <mergeCell ref="D61:F61"/>
    <mergeCell ref="G61:I61"/>
    <mergeCell ref="D62:F62"/>
    <mergeCell ref="G62:I62"/>
  </mergeCells>
  <pageMargins left="0.51181102362204722" right="0.19685039370078741" top="0.35433070866141736" bottom="0.15748031496062992" header="0.31496062992125984" footer="0"/>
  <pageSetup paperSize="9" scale="60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918B-2CBF-45E0-A019-828FB25CDAC7}">
  <sheetPr>
    <pageSetUpPr fitToPage="1"/>
  </sheetPr>
  <dimension ref="A1:R73"/>
  <sheetViews>
    <sheetView tabSelected="1" view="pageLayout" zoomScale="110" zoomScalePageLayoutView="110" workbookViewId="0">
      <selection activeCell="A7" sqref="A7:R7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901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7" t="s">
        <v>837</v>
      </c>
      <c r="C12" s="28" t="s">
        <v>838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42" t="s">
        <v>839</v>
      </c>
      <c r="C13" s="43" t="s">
        <v>840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40" si="0">D13+E13+F13+G13+H13+I13+J13+K13+L13</f>
        <v>0</v>
      </c>
      <c r="N13" s="15" t="str">
        <f t="shared" ref="N13:N40" si="1">IF(M13&lt;=19,"/","")</f>
        <v>/</v>
      </c>
      <c r="O13" s="15" t="str">
        <f t="shared" ref="O13:O40" si="2">IF(AND(M13&gt;19,M13&lt;=26),"/","")</f>
        <v/>
      </c>
      <c r="P13" s="16" t="str">
        <f t="shared" ref="P13:P40" si="3">IF(AND(M13&gt;26,M13&lt;=33),"/","")</f>
        <v/>
      </c>
      <c r="Q13" s="16" t="str">
        <f t="shared" ref="Q13:Q40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37" t="s">
        <v>841</v>
      </c>
      <c r="C14" s="38" t="s">
        <v>842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40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42" t="s">
        <v>843</v>
      </c>
      <c r="C15" s="43" t="s">
        <v>844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37" t="s">
        <v>845</v>
      </c>
      <c r="C16" s="38" t="s">
        <v>846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42" t="s">
        <v>847</v>
      </c>
      <c r="C17" s="43" t="s">
        <v>65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42" t="s">
        <v>848</v>
      </c>
      <c r="C18" s="43" t="s">
        <v>849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7" t="s">
        <v>850</v>
      </c>
      <c r="C19" s="28" t="s">
        <v>851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7" t="s">
        <v>852</v>
      </c>
      <c r="C20" s="28" t="s">
        <v>853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7" t="s">
        <v>854</v>
      </c>
      <c r="C21" s="28" t="s">
        <v>855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9" t="s">
        <v>856</v>
      </c>
      <c r="C22" s="30" t="s">
        <v>857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32" t="s">
        <v>858</v>
      </c>
      <c r="C23" s="33" t="s">
        <v>859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32" t="s">
        <v>286</v>
      </c>
      <c r="C24" s="33" t="s">
        <v>860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32" t="s">
        <v>861</v>
      </c>
      <c r="C25" s="33" t="s">
        <v>862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32" t="s">
        <v>863</v>
      </c>
      <c r="C26" s="33" t="s">
        <v>864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32" t="s">
        <v>865</v>
      </c>
      <c r="C27" s="33" t="s">
        <v>866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44" t="s">
        <v>867</v>
      </c>
      <c r="C28" s="45" t="s">
        <v>868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46" t="s">
        <v>869</v>
      </c>
      <c r="C29" s="47" t="s">
        <v>870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32" t="s">
        <v>871</v>
      </c>
      <c r="C30" s="33" t="s">
        <v>872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32" t="s">
        <v>873</v>
      </c>
      <c r="C31" s="33" t="s">
        <v>874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32" t="s">
        <v>875</v>
      </c>
      <c r="C32" s="33" t="s">
        <v>876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32" t="s">
        <v>877</v>
      </c>
      <c r="C33" s="33" t="s">
        <v>878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32" t="s">
        <v>879</v>
      </c>
      <c r="C34" s="33" t="s">
        <v>880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32" t="s">
        <v>881</v>
      </c>
      <c r="C35" s="33" t="s">
        <v>882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44" t="s">
        <v>345</v>
      </c>
      <c r="C36" s="45" t="s">
        <v>883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32" t="s">
        <v>884</v>
      </c>
      <c r="C37" s="33" t="s">
        <v>885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32" t="s">
        <v>886</v>
      </c>
      <c r="C38" s="33" t="s">
        <v>887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48" t="s">
        <v>888</v>
      </c>
      <c r="C39" s="48" t="s">
        <v>889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49" t="s">
        <v>890</v>
      </c>
      <c r="C40" s="49" t="s">
        <v>891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5" customHeight="1" x14ac:dyDescent="0.45">
      <c r="A41" s="50" t="s">
        <v>8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  <c r="N41" s="59"/>
      <c r="O41" s="60"/>
      <c r="P41" s="50" t="s">
        <v>7</v>
      </c>
      <c r="Q41" s="52"/>
      <c r="R41" s="15">
        <f>COUNTIF(R12:R40,"ผ่าน")</f>
        <v>0</v>
      </c>
    </row>
    <row r="42" spans="1:18" s="2" customFormat="1" ht="21" x14ac:dyDescent="0.45">
      <c r="A42" s="53" t="s">
        <v>9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61"/>
      <c r="O42" s="62"/>
      <c r="P42" s="50" t="s">
        <v>10</v>
      </c>
      <c r="Q42" s="52"/>
      <c r="R42" s="15">
        <f>COUNTIF(R12:R40,"ไม่ผ่าน")</f>
        <v>29</v>
      </c>
    </row>
    <row r="43" spans="1:18" s="2" customFormat="1" ht="21" x14ac:dyDescent="0.45">
      <c r="A43" s="56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  <c r="N43" s="63"/>
      <c r="O43" s="64"/>
      <c r="P43" s="17"/>
      <c r="Q43" s="17"/>
      <c r="R43" s="18"/>
    </row>
    <row r="44" spans="1:18" s="2" customFormat="1" ht="21" x14ac:dyDescent="0.45">
      <c r="A44" s="11"/>
      <c r="B44" s="11" t="s">
        <v>34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s="2" customFormat="1" ht="21" x14ac:dyDescent="0.45">
      <c r="A45" s="11"/>
      <c r="B45" s="83" t="s">
        <v>41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</row>
    <row r="46" spans="1:18" s="2" customFormat="1" ht="21" x14ac:dyDescent="0.45">
      <c r="A46" s="11"/>
      <c r="B46" s="83" t="s">
        <v>42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</row>
    <row r="47" spans="1:18" s="2" customFormat="1" ht="21" x14ac:dyDescent="0.45">
      <c r="A47" s="11"/>
      <c r="B47" s="83" t="s">
        <v>43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18" s="2" customFormat="1" ht="21" x14ac:dyDescent="0.45">
      <c r="A48" s="11"/>
      <c r="B48" s="80" t="s">
        <v>11</v>
      </c>
      <c r="C48" s="34" t="s">
        <v>12</v>
      </c>
      <c r="D48" s="81" t="s">
        <v>13</v>
      </c>
      <c r="E48" s="81"/>
      <c r="F48" s="81"/>
      <c r="G48" s="81" t="s">
        <v>14</v>
      </c>
      <c r="H48" s="81"/>
      <c r="I48" s="81"/>
      <c r="J48" s="11"/>
      <c r="K48" s="11"/>
      <c r="L48" s="11"/>
      <c r="M48" s="11"/>
      <c r="N48" s="11"/>
      <c r="O48" s="11"/>
      <c r="P48" s="11"/>
      <c r="Q48" s="11"/>
      <c r="R48" s="11"/>
    </row>
    <row r="49" spans="1:18" s="2" customFormat="1" ht="21" x14ac:dyDescent="0.45">
      <c r="A49" s="11"/>
      <c r="B49" s="80"/>
      <c r="C49" s="20" t="s">
        <v>35</v>
      </c>
      <c r="D49" s="82" t="s">
        <v>15</v>
      </c>
      <c r="E49" s="82"/>
      <c r="F49" s="82"/>
      <c r="G49" s="82">
        <f>COUNTIF(N12:N40,"/")</f>
        <v>29</v>
      </c>
      <c r="H49" s="82"/>
      <c r="I49" s="82"/>
      <c r="J49" s="11"/>
      <c r="K49" s="11"/>
      <c r="L49" s="11"/>
      <c r="M49" s="11"/>
      <c r="N49" s="11"/>
      <c r="O49" s="11"/>
      <c r="P49" s="11"/>
      <c r="Q49" s="11"/>
      <c r="R49" s="11"/>
    </row>
    <row r="50" spans="1:18" s="2" customFormat="1" ht="21" x14ac:dyDescent="0.45">
      <c r="A50" s="11"/>
      <c r="B50" s="80"/>
      <c r="C50" s="20" t="s">
        <v>36</v>
      </c>
      <c r="D50" s="82" t="s">
        <v>16</v>
      </c>
      <c r="E50" s="82"/>
      <c r="F50" s="82"/>
      <c r="G50" s="82">
        <f>COUNTIF(O12:O40,"/")</f>
        <v>0</v>
      </c>
      <c r="H50" s="82"/>
      <c r="I50" s="82"/>
      <c r="J50" s="11"/>
      <c r="K50" s="11"/>
      <c r="L50" s="11"/>
      <c r="M50" s="11"/>
      <c r="N50" s="11"/>
      <c r="O50" s="11"/>
      <c r="P50" s="11"/>
      <c r="Q50" s="11"/>
      <c r="R50" s="11"/>
    </row>
    <row r="51" spans="1:18" s="2" customFormat="1" ht="21" x14ac:dyDescent="0.45">
      <c r="A51" s="11"/>
      <c r="B51" s="80"/>
      <c r="C51" s="20" t="s">
        <v>37</v>
      </c>
      <c r="D51" s="82" t="s">
        <v>17</v>
      </c>
      <c r="E51" s="82"/>
      <c r="F51" s="82"/>
      <c r="G51" s="82">
        <f>COUNTIF(P12:P40,"/")</f>
        <v>0</v>
      </c>
      <c r="H51" s="82"/>
      <c r="I51" s="82"/>
      <c r="J51" s="11"/>
      <c r="K51" s="11"/>
      <c r="L51" s="11"/>
      <c r="M51" s="11"/>
      <c r="N51" s="11"/>
      <c r="O51" s="11"/>
      <c r="P51" s="11"/>
      <c r="Q51" s="11"/>
      <c r="R51" s="11"/>
    </row>
    <row r="52" spans="1:18" s="2" customFormat="1" ht="21" x14ac:dyDescent="0.45">
      <c r="A52" s="11"/>
      <c r="B52" s="80"/>
      <c r="C52" s="20" t="s">
        <v>38</v>
      </c>
      <c r="D52" s="82" t="s">
        <v>18</v>
      </c>
      <c r="E52" s="82"/>
      <c r="F52" s="82"/>
      <c r="G52" s="82">
        <f>COUNTIF(Q12:Q40,"/")</f>
        <v>0</v>
      </c>
      <c r="H52" s="82"/>
      <c r="I52" s="82"/>
      <c r="J52" s="11"/>
      <c r="K52" s="11"/>
      <c r="L52" s="11"/>
      <c r="M52" s="11"/>
      <c r="N52" s="11"/>
      <c r="O52" s="11"/>
      <c r="P52" s="11"/>
      <c r="Q52" s="11"/>
      <c r="R52" s="11"/>
    </row>
    <row r="53" spans="1:18" s="2" customFormat="1" ht="2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s="2" customFormat="1" ht="21" x14ac:dyDescent="0.4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s="2" customFormat="1" ht="21" x14ac:dyDescent="0.45">
      <c r="A55" s="1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s="2" customFormat="1" ht="2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s="2" customFormat="1" ht="21" x14ac:dyDescent="0.45">
      <c r="A57" s="1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s="2" customFormat="1" ht="21" x14ac:dyDescent="0.45">
      <c r="A58" s="1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s="2" customFormat="1" ht="21" x14ac:dyDescent="0.45">
      <c r="A59" s="1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s="2" customFormat="1" ht="21" x14ac:dyDescent="0.45">
      <c r="A60" s="1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s="2" customFormat="1" ht="21" x14ac:dyDescent="0.45">
      <c r="A61" s="1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s="2" customFormat="1" ht="21" x14ac:dyDescent="0.45">
      <c r="A62" s="12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2" customFormat="1" ht="21" x14ac:dyDescent="0.4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4" customFormat="1" ht="18.7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s="4" customFormat="1" ht="18.7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s="4" customFormat="1" ht="18.75" x14ac:dyDescent="0.3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4" customFormat="1" ht="18.75" x14ac:dyDescent="0.3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8.75" x14ac:dyDescent="0.3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8.75" x14ac:dyDescent="0.3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8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8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8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8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41:M41"/>
    <mergeCell ref="N41:O43"/>
    <mergeCell ref="P41:Q41"/>
    <mergeCell ref="A42:M43"/>
    <mergeCell ref="P42:Q42"/>
    <mergeCell ref="D51:F51"/>
    <mergeCell ref="G51:I51"/>
    <mergeCell ref="D52:F52"/>
    <mergeCell ref="G52:I52"/>
    <mergeCell ref="B45:R45"/>
    <mergeCell ref="B46:R46"/>
    <mergeCell ref="B47:R47"/>
    <mergeCell ref="B48:B52"/>
    <mergeCell ref="D48:F48"/>
    <mergeCell ref="G48:I48"/>
    <mergeCell ref="D49:F49"/>
    <mergeCell ref="G49:I49"/>
    <mergeCell ref="D50:F50"/>
    <mergeCell ref="G50:I50"/>
  </mergeCells>
  <pageMargins left="0.51181102362204722" right="0.19685039370078741" top="0.35433070866141736" bottom="0.15748031496062992" header="0.31496062992125984" footer="0"/>
  <pageSetup paperSize="9" scale="7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293D-4D23-4046-BD8F-F3A196152F6E}">
  <sheetPr>
    <pageSetUpPr fitToPage="1"/>
  </sheetPr>
  <dimension ref="A1:R86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5" t="s">
        <v>125</v>
      </c>
      <c r="C12" s="26" t="s">
        <v>126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25" t="s">
        <v>127</v>
      </c>
      <c r="C13" s="26" t="s">
        <v>128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53" si="0">D13+E13+F13+G13+H13+I13+J13+K13+L13</f>
        <v>0</v>
      </c>
      <c r="N13" s="15" t="str">
        <f t="shared" ref="N13:N53" si="1">IF(M13&lt;=19,"/","")</f>
        <v>/</v>
      </c>
      <c r="O13" s="15" t="str">
        <f t="shared" ref="O13:O53" si="2">IF(AND(M13&gt;19,M13&lt;=26),"/","")</f>
        <v/>
      </c>
      <c r="P13" s="16" t="str">
        <f t="shared" ref="P13:P53" si="3">IF(AND(M13&gt;26,M13&lt;=33),"/","")</f>
        <v/>
      </c>
      <c r="Q13" s="16" t="str">
        <f t="shared" ref="Q13:Q53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1" t="s">
        <v>129</v>
      </c>
      <c r="C14" s="22" t="s">
        <v>130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53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1" t="s">
        <v>131</v>
      </c>
      <c r="C15" s="22" t="s">
        <v>132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1" t="s">
        <v>133</v>
      </c>
      <c r="C16" s="22" t="s">
        <v>134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1" t="s">
        <v>135</v>
      </c>
      <c r="C17" s="22" t="s">
        <v>136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1" t="s">
        <v>137</v>
      </c>
      <c r="C18" s="22" t="s">
        <v>138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1" t="s">
        <v>139</v>
      </c>
      <c r="C19" s="22" t="s">
        <v>140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1" t="s">
        <v>141</v>
      </c>
      <c r="C20" s="22" t="s">
        <v>142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1" t="s">
        <v>143</v>
      </c>
      <c r="C21" s="22" t="s">
        <v>144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3" t="s">
        <v>145</v>
      </c>
      <c r="C22" s="24" t="s">
        <v>146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3" t="s">
        <v>147</v>
      </c>
      <c r="C23" s="24" t="s">
        <v>148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3" t="s">
        <v>149</v>
      </c>
      <c r="C24" s="24" t="s">
        <v>150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3" t="s">
        <v>151</v>
      </c>
      <c r="C25" s="24" t="s">
        <v>152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3" t="s">
        <v>153</v>
      </c>
      <c r="C26" s="24" t="s">
        <v>154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3" t="s">
        <v>155</v>
      </c>
      <c r="C27" s="24" t="s">
        <v>156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3" t="s">
        <v>157</v>
      </c>
      <c r="C28" s="24" t="s">
        <v>158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3" t="s">
        <v>159</v>
      </c>
      <c r="C29" s="24" t="s">
        <v>160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3" t="s">
        <v>161</v>
      </c>
      <c r="C30" s="24" t="s">
        <v>162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1" t="s">
        <v>163</v>
      </c>
      <c r="C31" s="22" t="s">
        <v>164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5" t="s">
        <v>165</v>
      </c>
      <c r="C32" s="26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1" t="s">
        <v>167</v>
      </c>
      <c r="C33" s="22" t="s">
        <v>168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1" t="s">
        <v>169</v>
      </c>
      <c r="C34" s="22" t="s">
        <v>170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1" t="s">
        <v>171</v>
      </c>
      <c r="C35" s="22" t="s">
        <v>172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1" t="s">
        <v>173</v>
      </c>
      <c r="C36" s="22" t="s">
        <v>174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1" t="s">
        <v>175</v>
      </c>
      <c r="C37" s="22" t="s">
        <v>176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1" t="s">
        <v>177</v>
      </c>
      <c r="C38" s="22" t="s">
        <v>178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1" t="s">
        <v>179</v>
      </c>
      <c r="C39" s="22" t="s">
        <v>180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1" t="s">
        <v>181</v>
      </c>
      <c r="C40" s="22" t="s">
        <v>182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1" t="s">
        <v>183</v>
      </c>
      <c r="C41" s="22" t="s">
        <v>184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1" t="s">
        <v>185</v>
      </c>
      <c r="C42" s="22" t="s">
        <v>186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1" t="s">
        <v>187</v>
      </c>
      <c r="C43" s="22" t="s">
        <v>188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1" t="s">
        <v>189</v>
      </c>
      <c r="C44" s="22" t="s">
        <v>190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1" t="s">
        <v>191</v>
      </c>
      <c r="C45" s="22" t="s">
        <v>192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3" t="s">
        <v>193</v>
      </c>
      <c r="C46" s="24" t="s">
        <v>194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3" t="s">
        <v>195</v>
      </c>
      <c r="C47" s="24" t="s">
        <v>196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3" t="s">
        <v>197</v>
      </c>
      <c r="C48" s="24" t="s">
        <v>198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3" t="s">
        <v>199</v>
      </c>
      <c r="C49" s="24" t="s">
        <v>200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23" t="s">
        <v>201</v>
      </c>
      <c r="C50" s="24" t="s">
        <v>202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0"/>
        <v>0</v>
      </c>
      <c r="N50" s="15" t="str">
        <f t="shared" si="1"/>
        <v>/</v>
      </c>
      <c r="O50" s="15" t="str">
        <f t="shared" si="2"/>
        <v/>
      </c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5" customHeight="1" x14ac:dyDescent="0.45">
      <c r="A51" s="13">
        <v>40</v>
      </c>
      <c r="B51" s="23" t="s">
        <v>203</v>
      </c>
      <c r="C51" s="24" t="s">
        <v>204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0"/>
        <v>0</v>
      </c>
      <c r="N51" s="15" t="str">
        <f t="shared" si="1"/>
        <v>/</v>
      </c>
      <c r="O51" s="15" t="str">
        <f t="shared" si="2"/>
        <v/>
      </c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5" customHeight="1" x14ac:dyDescent="0.45">
      <c r="A52" s="13">
        <v>41</v>
      </c>
      <c r="B52" s="31" t="s">
        <v>205</v>
      </c>
      <c r="C52" s="24" t="s">
        <v>206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0"/>
        <v>0</v>
      </c>
      <c r="N52" s="15" t="str">
        <f t="shared" si="1"/>
        <v>/</v>
      </c>
      <c r="O52" s="15" t="str">
        <f t="shared" si="2"/>
        <v/>
      </c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5" customHeight="1" x14ac:dyDescent="0.45">
      <c r="A53" s="13">
        <v>42</v>
      </c>
      <c r="B53" s="23" t="s">
        <v>207</v>
      </c>
      <c r="C53" s="24" t="s">
        <v>208</v>
      </c>
      <c r="D53" s="10"/>
      <c r="E53" s="10"/>
      <c r="F53" s="10"/>
      <c r="G53" s="10"/>
      <c r="H53" s="10"/>
      <c r="I53" s="10"/>
      <c r="J53" s="10"/>
      <c r="K53" s="10"/>
      <c r="L53" s="10"/>
      <c r="M53" s="15">
        <f t="shared" si="0"/>
        <v>0</v>
      </c>
      <c r="N53" s="15" t="str">
        <f t="shared" si="1"/>
        <v>/</v>
      </c>
      <c r="O53" s="15" t="str">
        <f t="shared" si="2"/>
        <v/>
      </c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5" customHeight="1" x14ac:dyDescent="0.45">
      <c r="A54" s="50" t="s">
        <v>8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59"/>
      <c r="O54" s="60"/>
      <c r="P54" s="50" t="s">
        <v>7</v>
      </c>
      <c r="Q54" s="52"/>
      <c r="R54" s="15">
        <f>COUNTIF(R12:R53,"ผ่าน")</f>
        <v>0</v>
      </c>
    </row>
    <row r="55" spans="1:18" s="2" customFormat="1" ht="21" x14ac:dyDescent="0.45">
      <c r="A55" s="53" t="s">
        <v>9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5"/>
      <c r="N55" s="61"/>
      <c r="O55" s="62"/>
      <c r="P55" s="50" t="s">
        <v>10</v>
      </c>
      <c r="Q55" s="52"/>
      <c r="R55" s="15">
        <f>COUNTIF(R12:R53,"ไม่ผ่าน")</f>
        <v>42</v>
      </c>
    </row>
    <row r="56" spans="1:18" s="2" customFormat="1" ht="21" x14ac:dyDescent="0.4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8"/>
      <c r="N56" s="63"/>
      <c r="O56" s="64"/>
      <c r="P56" s="17"/>
      <c r="Q56" s="17"/>
      <c r="R56" s="18"/>
    </row>
    <row r="57" spans="1:18" s="2" customFormat="1" ht="21" x14ac:dyDescent="0.45">
      <c r="A57" s="11"/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s="2" customFormat="1" ht="21" x14ac:dyDescent="0.45">
      <c r="A58" s="11"/>
      <c r="B58" s="83" t="s">
        <v>41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 s="2" customFormat="1" ht="21" x14ac:dyDescent="0.45">
      <c r="A59" s="11"/>
      <c r="B59" s="83" t="s">
        <v>42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3" t="s">
        <v>43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s="2" customFormat="1" ht="21" x14ac:dyDescent="0.45">
      <c r="A61" s="11"/>
      <c r="B61" s="80" t="s">
        <v>11</v>
      </c>
      <c r="C61" s="19" t="s">
        <v>12</v>
      </c>
      <c r="D61" s="81" t="s">
        <v>13</v>
      </c>
      <c r="E61" s="81"/>
      <c r="F61" s="81"/>
      <c r="G61" s="81" t="s">
        <v>14</v>
      </c>
      <c r="H61" s="81"/>
      <c r="I61" s="81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80"/>
      <c r="C62" s="20" t="s">
        <v>35</v>
      </c>
      <c r="D62" s="82" t="s">
        <v>15</v>
      </c>
      <c r="E62" s="82"/>
      <c r="F62" s="82"/>
      <c r="G62" s="82">
        <f>COUNTIF(N12:N53,"/")</f>
        <v>42</v>
      </c>
      <c r="H62" s="82"/>
      <c r="I62" s="82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36</v>
      </c>
      <c r="D63" s="82" t="s">
        <v>16</v>
      </c>
      <c r="E63" s="82"/>
      <c r="F63" s="82"/>
      <c r="G63" s="82">
        <f>COUNTIF(O12:O53,"/")</f>
        <v>0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37</v>
      </c>
      <c r="D64" s="82" t="s">
        <v>17</v>
      </c>
      <c r="E64" s="82"/>
      <c r="F64" s="82"/>
      <c r="G64" s="82">
        <f>COUNTIF(P12:P53,"/")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80"/>
      <c r="C65" s="20" t="s">
        <v>38</v>
      </c>
      <c r="D65" s="82" t="s">
        <v>18</v>
      </c>
      <c r="E65" s="82"/>
      <c r="F65" s="82"/>
      <c r="G65" s="82">
        <f>COUNTIF(Q12:Q53,"/")</f>
        <v>0</v>
      </c>
      <c r="H65" s="82"/>
      <c r="I65" s="82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4" customFormat="1" ht="18.7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4:M54"/>
    <mergeCell ref="N54:O56"/>
    <mergeCell ref="P54:Q54"/>
    <mergeCell ref="A55:M56"/>
    <mergeCell ref="P55:Q55"/>
    <mergeCell ref="D64:F64"/>
    <mergeCell ref="G64:I64"/>
    <mergeCell ref="D65:F65"/>
    <mergeCell ref="G65:I65"/>
    <mergeCell ref="B58:R58"/>
    <mergeCell ref="B59:R59"/>
    <mergeCell ref="B60:R60"/>
    <mergeCell ref="B61:B65"/>
    <mergeCell ref="D61:F61"/>
    <mergeCell ref="G61:I61"/>
    <mergeCell ref="D62:F62"/>
    <mergeCell ref="G62:I62"/>
    <mergeCell ref="D63:F63"/>
    <mergeCell ref="G63:I63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6381D-0C6C-476B-899C-4BEF91CEB3C8}">
  <sheetPr>
    <pageSetUpPr fitToPage="1"/>
  </sheetPr>
  <dimension ref="A1:R88"/>
  <sheetViews>
    <sheetView view="pageLayout" topLeftCell="A4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5" t="s">
        <v>209</v>
      </c>
      <c r="C12" s="26" t="s">
        <v>210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21" t="s">
        <v>211</v>
      </c>
      <c r="C13" s="22" t="s">
        <v>212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48" si="0">D13+E13+F13+G13+H13+I13+J13+K13+L13</f>
        <v>0</v>
      </c>
      <c r="N13" s="15" t="str">
        <f t="shared" ref="N13:N48" si="1">IF(M13&lt;=19,"/","")</f>
        <v>/</v>
      </c>
      <c r="O13" s="15" t="str">
        <f t="shared" ref="O13:O48" si="2">IF(AND(M13&gt;19,M13&lt;=26),"/","")</f>
        <v/>
      </c>
      <c r="P13" s="16" t="str">
        <f t="shared" ref="P13:P48" si="3">IF(AND(M13&gt;26,M13&lt;=33),"/","")</f>
        <v/>
      </c>
      <c r="Q13" s="16" t="str">
        <f t="shared" ref="Q13:Q48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1" t="s">
        <v>213</v>
      </c>
      <c r="C14" s="22" t="s">
        <v>214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48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1" t="s">
        <v>215</v>
      </c>
      <c r="C15" s="22" t="s">
        <v>216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1" t="s">
        <v>217</v>
      </c>
      <c r="C16" s="22" t="s">
        <v>218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1" t="s">
        <v>219</v>
      </c>
      <c r="C17" s="22" t="s">
        <v>220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1" t="s">
        <v>221</v>
      </c>
      <c r="C18" s="22" t="s">
        <v>222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1" t="s">
        <v>223</v>
      </c>
      <c r="C19" s="22" t="s">
        <v>224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1" t="s">
        <v>225</v>
      </c>
      <c r="C20" s="22" t="s">
        <v>226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1" t="s">
        <v>227</v>
      </c>
      <c r="C21" s="22" t="s">
        <v>228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1" t="s">
        <v>229</v>
      </c>
      <c r="C22" s="22" t="s">
        <v>230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32" t="s">
        <v>231</v>
      </c>
      <c r="C23" s="33" t="s">
        <v>232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3" t="s">
        <v>233</v>
      </c>
      <c r="C24" s="24" t="s">
        <v>234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1" t="s">
        <v>235</v>
      </c>
      <c r="C25" s="22" t="s">
        <v>236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1" t="s">
        <v>237</v>
      </c>
      <c r="C26" s="22" t="s">
        <v>238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1" t="s">
        <v>239</v>
      </c>
      <c r="C27" s="22" t="s">
        <v>240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1" t="s">
        <v>241</v>
      </c>
      <c r="C28" s="22" t="s">
        <v>242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1" t="s">
        <v>243</v>
      </c>
      <c r="C29" s="22" t="s">
        <v>244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1" t="s">
        <v>245</v>
      </c>
      <c r="C30" s="22" t="s">
        <v>246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1" t="s">
        <v>247</v>
      </c>
      <c r="C31" s="22" t="s">
        <v>248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1" t="s">
        <v>249</v>
      </c>
      <c r="C32" s="22" t="s">
        <v>250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1" t="s">
        <v>251</v>
      </c>
      <c r="C33" s="22" t="s">
        <v>252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1" t="s">
        <v>253</v>
      </c>
      <c r="C34" s="22" t="s">
        <v>254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1" t="s">
        <v>255</v>
      </c>
      <c r="C35" s="22" t="s">
        <v>256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1" t="s">
        <v>257</v>
      </c>
      <c r="C36" s="22" t="s">
        <v>258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1" t="s">
        <v>259</v>
      </c>
      <c r="C37" s="22" t="s">
        <v>260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1" t="s">
        <v>261</v>
      </c>
      <c r="C38" s="22" t="s">
        <v>262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1" t="s">
        <v>263</v>
      </c>
      <c r="C39" s="22" t="s">
        <v>264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1" t="s">
        <v>265</v>
      </c>
      <c r="C40" s="22" t="s">
        <v>266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1" t="s">
        <v>96</v>
      </c>
      <c r="C41" s="22" t="s">
        <v>267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1" t="s">
        <v>268</v>
      </c>
      <c r="C42" s="22" t="s">
        <v>269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1" t="s">
        <v>270</v>
      </c>
      <c r="C43" s="22" t="s">
        <v>271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1" t="s">
        <v>272</v>
      </c>
      <c r="C44" s="22" t="s">
        <v>273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1" t="s">
        <v>274</v>
      </c>
      <c r="C45" s="22" t="s">
        <v>275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1" t="s">
        <v>276</v>
      </c>
      <c r="C46" s="22" t="s">
        <v>277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3" t="s">
        <v>278</v>
      </c>
      <c r="C47" s="24" t="s">
        <v>279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3" t="s">
        <v>280</v>
      </c>
      <c r="C48" s="24" t="s">
        <v>281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3" t="s">
        <v>282</v>
      </c>
      <c r="C49" s="24" t="s">
        <v>283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ref="M49:M55" si="6">D49+E49+F49+G49+H49+I49+J49+K49+L49</f>
        <v>0</v>
      </c>
      <c r="N49" s="15" t="str">
        <f t="shared" ref="N49:N55" si="7">IF(M49&lt;=19,"/","")</f>
        <v>/</v>
      </c>
      <c r="O49" s="15" t="str">
        <f t="shared" ref="O49:O55" si="8">IF(AND(M49&gt;19,M49&lt;=26),"/","")</f>
        <v/>
      </c>
      <c r="P49" s="16" t="str">
        <f t="shared" ref="P49:P55" si="9">IF(AND(M49&gt;26,M49&lt;=33),"/","")</f>
        <v/>
      </c>
      <c r="Q49" s="16" t="str">
        <f t="shared" ref="Q49:Q55" si="10">IF(AND(M49&gt;33,M49&lt;=40),"/","")</f>
        <v/>
      </c>
      <c r="R49" s="15" t="str">
        <f t="shared" ref="R49:R55" si="11">IF(M49&gt;=20,"ผ่าน","ไม่ผ่าน")</f>
        <v>ไม่ผ่าน</v>
      </c>
    </row>
    <row r="50" spans="1:18" s="2" customFormat="1" ht="19.350000000000001" customHeight="1" x14ac:dyDescent="0.45">
      <c r="A50" s="13">
        <v>39</v>
      </c>
      <c r="B50" s="23" t="s">
        <v>284</v>
      </c>
      <c r="C50" s="24" t="s">
        <v>285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6"/>
        <v>0</v>
      </c>
      <c r="N50" s="15" t="str">
        <f t="shared" si="7"/>
        <v>/</v>
      </c>
      <c r="O50" s="15" t="str">
        <f t="shared" si="8"/>
        <v/>
      </c>
      <c r="P50" s="16" t="str">
        <f t="shared" si="9"/>
        <v/>
      </c>
      <c r="Q50" s="16" t="str">
        <f t="shared" si="10"/>
        <v/>
      </c>
      <c r="R50" s="15" t="str">
        <f t="shared" si="11"/>
        <v>ไม่ผ่าน</v>
      </c>
    </row>
    <row r="51" spans="1:18" s="2" customFormat="1" ht="19.350000000000001" customHeight="1" x14ac:dyDescent="0.45">
      <c r="A51" s="13">
        <v>40</v>
      </c>
      <c r="B51" s="23" t="s">
        <v>286</v>
      </c>
      <c r="C51" s="24" t="s">
        <v>287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6"/>
        <v>0</v>
      </c>
      <c r="N51" s="15" t="str">
        <f t="shared" si="7"/>
        <v>/</v>
      </c>
      <c r="O51" s="15" t="str">
        <f t="shared" si="8"/>
        <v/>
      </c>
      <c r="P51" s="16" t="str">
        <f t="shared" si="9"/>
        <v/>
      </c>
      <c r="Q51" s="16" t="str">
        <f t="shared" si="10"/>
        <v/>
      </c>
      <c r="R51" s="15" t="str">
        <f t="shared" si="11"/>
        <v>ไม่ผ่าน</v>
      </c>
    </row>
    <row r="52" spans="1:18" s="2" customFormat="1" ht="19.350000000000001" customHeight="1" x14ac:dyDescent="0.45">
      <c r="A52" s="13">
        <v>41</v>
      </c>
      <c r="B52" s="23" t="s">
        <v>288</v>
      </c>
      <c r="C52" s="24" t="s">
        <v>289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6"/>
        <v>0</v>
      </c>
      <c r="N52" s="15" t="str">
        <f t="shared" si="7"/>
        <v>/</v>
      </c>
      <c r="O52" s="15" t="str">
        <f t="shared" si="8"/>
        <v/>
      </c>
      <c r="P52" s="16" t="str">
        <f t="shared" si="9"/>
        <v/>
      </c>
      <c r="Q52" s="16" t="str">
        <f t="shared" si="10"/>
        <v/>
      </c>
      <c r="R52" s="15" t="str">
        <f t="shared" si="11"/>
        <v>ไม่ผ่าน</v>
      </c>
    </row>
    <row r="53" spans="1:18" s="2" customFormat="1" ht="19.350000000000001" customHeight="1" x14ac:dyDescent="0.45">
      <c r="A53" s="13">
        <v>42</v>
      </c>
      <c r="B53" s="23" t="s">
        <v>290</v>
      </c>
      <c r="C53" s="24" t="s">
        <v>291</v>
      </c>
      <c r="D53" s="10"/>
      <c r="E53" s="10"/>
      <c r="F53" s="10"/>
      <c r="G53" s="10"/>
      <c r="H53" s="10"/>
      <c r="I53" s="10"/>
      <c r="J53" s="10"/>
      <c r="K53" s="10"/>
      <c r="L53" s="10"/>
      <c r="M53" s="15">
        <f t="shared" si="6"/>
        <v>0</v>
      </c>
      <c r="N53" s="15" t="str">
        <f t="shared" si="7"/>
        <v>/</v>
      </c>
      <c r="O53" s="15" t="str">
        <f t="shared" si="8"/>
        <v/>
      </c>
      <c r="P53" s="16" t="str">
        <f t="shared" si="9"/>
        <v/>
      </c>
      <c r="Q53" s="16" t="str">
        <f t="shared" si="10"/>
        <v/>
      </c>
      <c r="R53" s="15" t="str">
        <f t="shared" si="11"/>
        <v>ไม่ผ่าน</v>
      </c>
    </row>
    <row r="54" spans="1:18" s="2" customFormat="1" ht="19.350000000000001" customHeight="1" x14ac:dyDescent="0.45">
      <c r="A54" s="13">
        <v>43</v>
      </c>
      <c r="B54" s="23" t="s">
        <v>292</v>
      </c>
      <c r="C54" s="24" t="s">
        <v>293</v>
      </c>
      <c r="D54" s="10"/>
      <c r="E54" s="10"/>
      <c r="F54" s="10"/>
      <c r="G54" s="10"/>
      <c r="H54" s="10"/>
      <c r="I54" s="10"/>
      <c r="J54" s="10"/>
      <c r="K54" s="10"/>
      <c r="L54" s="10"/>
      <c r="M54" s="15">
        <f t="shared" si="6"/>
        <v>0</v>
      </c>
      <c r="N54" s="15" t="str">
        <f t="shared" si="7"/>
        <v>/</v>
      </c>
      <c r="O54" s="15" t="str">
        <f t="shared" si="8"/>
        <v/>
      </c>
      <c r="P54" s="16" t="str">
        <f t="shared" si="9"/>
        <v/>
      </c>
      <c r="Q54" s="16" t="str">
        <f t="shared" si="10"/>
        <v/>
      </c>
      <c r="R54" s="15" t="str">
        <f t="shared" si="11"/>
        <v>ไม่ผ่าน</v>
      </c>
    </row>
    <row r="55" spans="1:18" s="2" customFormat="1" ht="19.5" customHeight="1" x14ac:dyDescent="0.45">
      <c r="A55" s="13">
        <v>44</v>
      </c>
      <c r="B55" s="23" t="s">
        <v>294</v>
      </c>
      <c r="C55" s="24" t="s">
        <v>295</v>
      </c>
      <c r="D55" s="10"/>
      <c r="E55" s="10"/>
      <c r="F55" s="10"/>
      <c r="G55" s="10"/>
      <c r="H55" s="10"/>
      <c r="I55" s="10"/>
      <c r="J55" s="10"/>
      <c r="K55" s="10"/>
      <c r="L55" s="10"/>
      <c r="M55" s="15">
        <f t="shared" si="6"/>
        <v>0</v>
      </c>
      <c r="N55" s="15" t="str">
        <f t="shared" si="7"/>
        <v>/</v>
      </c>
      <c r="O55" s="15" t="str">
        <f t="shared" si="8"/>
        <v/>
      </c>
      <c r="P55" s="16" t="str">
        <f t="shared" si="9"/>
        <v/>
      </c>
      <c r="Q55" s="16" t="str">
        <f t="shared" si="10"/>
        <v/>
      </c>
      <c r="R55" s="15" t="str">
        <f t="shared" si="11"/>
        <v>ไม่ผ่าน</v>
      </c>
    </row>
    <row r="56" spans="1:18" s="2" customFormat="1" ht="19.5" customHeight="1" x14ac:dyDescent="0.45">
      <c r="A56" s="50" t="s">
        <v>8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  <c r="N56" s="59"/>
      <c r="O56" s="60"/>
      <c r="P56" s="50" t="s">
        <v>7</v>
      </c>
      <c r="Q56" s="52"/>
      <c r="R56" s="15">
        <f>COUNTIF(R12:R55,"ผ่าน")</f>
        <v>0</v>
      </c>
    </row>
    <row r="57" spans="1:18" s="2" customFormat="1" ht="21" x14ac:dyDescent="0.45">
      <c r="A57" s="53" t="s">
        <v>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61"/>
      <c r="O57" s="62"/>
      <c r="P57" s="50" t="s">
        <v>10</v>
      </c>
      <c r="Q57" s="52"/>
      <c r="R57" s="15">
        <f>COUNTIF(R12:R55,"ไม่ผ่าน")</f>
        <v>44</v>
      </c>
    </row>
    <row r="58" spans="1:18" s="2" customFormat="1" ht="21" x14ac:dyDescent="0.4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8"/>
      <c r="N58" s="63"/>
      <c r="O58" s="64"/>
      <c r="P58" s="17"/>
      <c r="Q58" s="17"/>
      <c r="R58" s="18"/>
    </row>
    <row r="59" spans="1:18" s="2" customFormat="1" ht="21" x14ac:dyDescent="0.45">
      <c r="A59" s="11"/>
      <c r="B59" s="11" t="s">
        <v>34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s="2" customFormat="1" ht="21" x14ac:dyDescent="0.45">
      <c r="A60" s="11"/>
      <c r="B60" s="83" t="s">
        <v>41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s="2" customFormat="1" ht="21" x14ac:dyDescent="0.45">
      <c r="A61" s="11"/>
      <c r="B61" s="83" t="s">
        <v>42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</row>
    <row r="62" spans="1:18" s="2" customFormat="1" ht="21" x14ac:dyDescent="0.45">
      <c r="A62" s="11"/>
      <c r="B62" s="83" t="s">
        <v>43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</row>
    <row r="63" spans="1:18" s="2" customFormat="1" ht="21" x14ac:dyDescent="0.45">
      <c r="A63" s="11"/>
      <c r="B63" s="80" t="s">
        <v>11</v>
      </c>
      <c r="C63" s="19" t="s">
        <v>12</v>
      </c>
      <c r="D63" s="81" t="s">
        <v>13</v>
      </c>
      <c r="E63" s="81"/>
      <c r="F63" s="81"/>
      <c r="G63" s="81" t="s">
        <v>14</v>
      </c>
      <c r="H63" s="81"/>
      <c r="I63" s="81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35</v>
      </c>
      <c r="D64" s="82" t="s">
        <v>15</v>
      </c>
      <c r="E64" s="82"/>
      <c r="F64" s="82"/>
      <c r="G64" s="82">
        <f>COUNTIF(N12:N55,"/")</f>
        <v>44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80"/>
      <c r="C65" s="20" t="s">
        <v>36</v>
      </c>
      <c r="D65" s="82" t="s">
        <v>16</v>
      </c>
      <c r="E65" s="82"/>
      <c r="F65" s="82"/>
      <c r="G65" s="82">
        <f>COUNTIF(O12:O55,"/")</f>
        <v>0</v>
      </c>
      <c r="H65" s="82"/>
      <c r="I65" s="82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80"/>
      <c r="C66" s="20" t="s">
        <v>37</v>
      </c>
      <c r="D66" s="82" t="s">
        <v>17</v>
      </c>
      <c r="E66" s="82"/>
      <c r="F66" s="82"/>
      <c r="G66" s="82">
        <f>COUNTIF(P12:P55,"/")</f>
        <v>0</v>
      </c>
      <c r="H66" s="82"/>
      <c r="I66" s="82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11"/>
      <c r="B67" s="80"/>
      <c r="C67" s="20" t="s">
        <v>38</v>
      </c>
      <c r="D67" s="82" t="s">
        <v>18</v>
      </c>
      <c r="E67" s="82"/>
      <c r="F67" s="82"/>
      <c r="G67" s="82">
        <f>COUNTIF(Q12:Q55,"/")</f>
        <v>0</v>
      </c>
      <c r="H67" s="82"/>
      <c r="I67" s="82"/>
      <c r="J67" s="11"/>
      <c r="K67" s="11"/>
      <c r="L67" s="11"/>
      <c r="M67" s="11"/>
      <c r="N67" s="11"/>
      <c r="O67" s="11"/>
      <c r="P67" s="11"/>
      <c r="Q67" s="11"/>
      <c r="R67" s="11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12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2" customFormat="1" ht="21" x14ac:dyDescent="0.4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4" customFormat="1" ht="18.7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.75" x14ac:dyDescent="0.3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8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6:M56"/>
    <mergeCell ref="N56:O58"/>
    <mergeCell ref="P56:Q56"/>
    <mergeCell ref="A57:M58"/>
    <mergeCell ref="P57:Q57"/>
    <mergeCell ref="D66:F66"/>
    <mergeCell ref="G66:I66"/>
    <mergeCell ref="D67:F67"/>
    <mergeCell ref="G67:I67"/>
    <mergeCell ref="B60:R60"/>
    <mergeCell ref="B61:R61"/>
    <mergeCell ref="B62:R62"/>
    <mergeCell ref="B63:B67"/>
    <mergeCell ref="D63:F63"/>
    <mergeCell ref="G63:I63"/>
    <mergeCell ref="D64:F64"/>
    <mergeCell ref="G64:I64"/>
    <mergeCell ref="D65:F65"/>
    <mergeCell ref="G65:I65"/>
  </mergeCells>
  <pageMargins left="0.51181102362204722" right="0.19685039370078741" top="0.35433070866141736" bottom="0.15748031496062992" header="0.31496062992125984" footer="0"/>
  <pageSetup paperSize="9" scale="58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7DBC-3683-4306-9F8B-98B807AAE186}">
  <sheetPr>
    <pageSetUpPr fitToPage="1"/>
  </sheetPr>
  <dimension ref="A1:R87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1" t="s">
        <v>296</v>
      </c>
      <c r="C12" s="22" t="s">
        <v>297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21" t="s">
        <v>298</v>
      </c>
      <c r="C13" s="22" t="s">
        <v>299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49" si="0">D13+E13+F13+G13+H13+I13+J13+K13+L13</f>
        <v>0</v>
      </c>
      <c r="N13" s="15" t="str">
        <f t="shared" ref="N13:N49" si="1">IF(M13&lt;=19,"/","")</f>
        <v>/</v>
      </c>
      <c r="O13" s="15" t="str">
        <f t="shared" ref="O13:O49" si="2">IF(AND(M13&gt;19,M13&lt;=26),"/","")</f>
        <v/>
      </c>
      <c r="P13" s="16" t="str">
        <f t="shared" ref="P13:P49" si="3">IF(AND(M13&gt;26,M13&lt;=33),"/","")</f>
        <v/>
      </c>
      <c r="Q13" s="16" t="str">
        <f t="shared" ref="Q13:Q49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5" t="s">
        <v>300</v>
      </c>
      <c r="C14" s="26" t="s">
        <v>301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49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1" t="s">
        <v>302</v>
      </c>
      <c r="C15" s="22" t="s">
        <v>303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1" t="s">
        <v>304</v>
      </c>
      <c r="C16" s="22" t="s">
        <v>305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1" t="s">
        <v>306</v>
      </c>
      <c r="C17" s="22" t="s">
        <v>307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1" t="s">
        <v>308</v>
      </c>
      <c r="C18" s="22" t="s">
        <v>309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1" t="s">
        <v>310</v>
      </c>
      <c r="C19" s="22" t="s">
        <v>311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1" t="s">
        <v>312</v>
      </c>
      <c r="C20" s="22" t="s">
        <v>313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1" t="s">
        <v>314</v>
      </c>
      <c r="C21" s="22" t="s">
        <v>315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1" t="s">
        <v>316</v>
      </c>
      <c r="C22" s="22" t="s">
        <v>317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3" t="s">
        <v>318</v>
      </c>
      <c r="C23" s="24" t="s">
        <v>319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32" t="s">
        <v>320</v>
      </c>
      <c r="C24" s="33" t="s">
        <v>321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3" t="s">
        <v>322</v>
      </c>
      <c r="C25" s="24" t="s">
        <v>323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3" t="s">
        <v>324</v>
      </c>
      <c r="C26" s="24" t="s">
        <v>325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3" t="s">
        <v>326</v>
      </c>
      <c r="C27" s="24" t="s">
        <v>327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3" t="s">
        <v>328</v>
      </c>
      <c r="C28" s="24" t="s">
        <v>327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5" t="s">
        <v>329</v>
      </c>
      <c r="C29" s="26" t="s">
        <v>330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1" t="s">
        <v>331</v>
      </c>
      <c r="C30" s="22" t="s">
        <v>332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1" t="s">
        <v>333</v>
      </c>
      <c r="C31" s="22" t="s">
        <v>334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1" t="s">
        <v>335</v>
      </c>
      <c r="C32" s="22" t="s">
        <v>336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1" t="s">
        <v>337</v>
      </c>
      <c r="C33" s="22" t="s">
        <v>338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1" t="s">
        <v>339</v>
      </c>
      <c r="C34" s="22" t="s">
        <v>340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1" t="s">
        <v>341</v>
      </c>
      <c r="C35" s="22" t="s">
        <v>342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1" t="s">
        <v>343</v>
      </c>
      <c r="C36" s="22" t="s">
        <v>344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1" t="s">
        <v>345</v>
      </c>
      <c r="C37" s="22" t="s">
        <v>346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1" t="s">
        <v>347</v>
      </c>
      <c r="C38" s="22" t="s">
        <v>348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5" t="s">
        <v>349</v>
      </c>
      <c r="C39" s="26" t="s">
        <v>350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1" t="s">
        <v>96</v>
      </c>
      <c r="C40" s="22" t="s">
        <v>351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1" t="s">
        <v>352</v>
      </c>
      <c r="C41" s="22" t="s">
        <v>353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1" t="s">
        <v>354</v>
      </c>
      <c r="C42" s="22" t="s">
        <v>355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1" t="s">
        <v>356</v>
      </c>
      <c r="C43" s="22" t="s">
        <v>357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1" t="s">
        <v>358</v>
      </c>
      <c r="C44" s="22" t="s">
        <v>359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1" t="s">
        <v>360</v>
      </c>
      <c r="C45" s="22" t="s">
        <v>361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1" t="s">
        <v>362</v>
      </c>
      <c r="C46" s="22" t="s">
        <v>363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1" t="s">
        <v>364</v>
      </c>
      <c r="C47" s="22" t="s">
        <v>365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1" t="s">
        <v>366</v>
      </c>
      <c r="C48" s="22" t="s">
        <v>367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3" t="s">
        <v>354</v>
      </c>
      <c r="C49" s="24" t="s">
        <v>368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23" t="s">
        <v>369</v>
      </c>
      <c r="C50" s="24" t="s">
        <v>370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ref="M50:M54" si="6">D50+E50+F50+G50+H50+I50+J50+K50+L50</f>
        <v>0</v>
      </c>
      <c r="N50" s="15" t="str">
        <f t="shared" ref="N50:N54" si="7">IF(M50&lt;=19,"/","")</f>
        <v>/</v>
      </c>
      <c r="O50" s="15" t="str">
        <f t="shared" ref="O50:O54" si="8">IF(AND(M50&gt;19,M50&lt;=26),"/","")</f>
        <v/>
      </c>
      <c r="P50" s="16" t="str">
        <f t="shared" ref="P50:P54" si="9">IF(AND(M50&gt;26,M50&lt;=33),"/","")</f>
        <v/>
      </c>
      <c r="Q50" s="16" t="str">
        <f t="shared" ref="Q50:Q54" si="10">IF(AND(M50&gt;33,M50&lt;=40),"/","")</f>
        <v/>
      </c>
      <c r="R50" s="15" t="str">
        <f t="shared" ref="R50:R54" si="11">IF(M50&gt;=20,"ผ่าน","ไม่ผ่าน")</f>
        <v>ไม่ผ่าน</v>
      </c>
    </row>
    <row r="51" spans="1:18" s="2" customFormat="1" ht="19.350000000000001" customHeight="1" x14ac:dyDescent="0.45">
      <c r="A51" s="13">
        <v>40</v>
      </c>
      <c r="B51" s="23" t="s">
        <v>371</v>
      </c>
      <c r="C51" s="24" t="s">
        <v>372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6"/>
        <v>0</v>
      </c>
      <c r="N51" s="15" t="str">
        <f t="shared" si="7"/>
        <v>/</v>
      </c>
      <c r="O51" s="15" t="str">
        <f t="shared" si="8"/>
        <v/>
      </c>
      <c r="P51" s="16" t="str">
        <f t="shared" si="9"/>
        <v/>
      </c>
      <c r="Q51" s="16" t="str">
        <f t="shared" si="10"/>
        <v/>
      </c>
      <c r="R51" s="15" t="str">
        <f t="shared" si="11"/>
        <v>ไม่ผ่าน</v>
      </c>
    </row>
    <row r="52" spans="1:18" s="2" customFormat="1" ht="19.350000000000001" customHeight="1" x14ac:dyDescent="0.45">
      <c r="A52" s="13">
        <v>41</v>
      </c>
      <c r="B52" s="23" t="s">
        <v>253</v>
      </c>
      <c r="C52" s="24" t="s">
        <v>373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6"/>
        <v>0</v>
      </c>
      <c r="N52" s="15" t="str">
        <f t="shared" si="7"/>
        <v>/</v>
      </c>
      <c r="O52" s="15" t="str">
        <f t="shared" si="8"/>
        <v/>
      </c>
      <c r="P52" s="16" t="str">
        <f t="shared" si="9"/>
        <v/>
      </c>
      <c r="Q52" s="16" t="str">
        <f t="shared" si="10"/>
        <v/>
      </c>
      <c r="R52" s="15" t="str">
        <f t="shared" si="11"/>
        <v>ไม่ผ่าน</v>
      </c>
    </row>
    <row r="53" spans="1:18" s="2" customFormat="1" ht="19.350000000000001" customHeight="1" x14ac:dyDescent="0.45">
      <c r="A53" s="13">
        <v>42</v>
      </c>
      <c r="B53" s="23" t="s">
        <v>374</v>
      </c>
      <c r="C53" s="24" t="s">
        <v>375</v>
      </c>
      <c r="D53" s="10"/>
      <c r="E53" s="10"/>
      <c r="F53" s="10"/>
      <c r="G53" s="10"/>
      <c r="H53" s="10"/>
      <c r="I53" s="10"/>
      <c r="J53" s="10"/>
      <c r="K53" s="10"/>
      <c r="L53" s="10"/>
      <c r="M53" s="15">
        <f t="shared" si="6"/>
        <v>0</v>
      </c>
      <c r="N53" s="15" t="str">
        <f t="shared" si="7"/>
        <v>/</v>
      </c>
      <c r="O53" s="15" t="str">
        <f t="shared" si="8"/>
        <v/>
      </c>
      <c r="P53" s="16" t="str">
        <f t="shared" si="9"/>
        <v/>
      </c>
      <c r="Q53" s="16" t="str">
        <f t="shared" si="10"/>
        <v/>
      </c>
      <c r="R53" s="15" t="str">
        <f t="shared" si="11"/>
        <v>ไม่ผ่าน</v>
      </c>
    </row>
    <row r="54" spans="1:18" s="2" customFormat="1" ht="19.5" customHeight="1" x14ac:dyDescent="0.45">
      <c r="A54" s="13">
        <v>43</v>
      </c>
      <c r="B54" s="23" t="s">
        <v>376</v>
      </c>
      <c r="C54" s="24" t="s">
        <v>377</v>
      </c>
      <c r="D54" s="10"/>
      <c r="E54" s="10"/>
      <c r="F54" s="10"/>
      <c r="G54" s="10"/>
      <c r="H54" s="10"/>
      <c r="I54" s="10"/>
      <c r="J54" s="10"/>
      <c r="K54" s="10"/>
      <c r="L54" s="10"/>
      <c r="M54" s="15">
        <f t="shared" si="6"/>
        <v>0</v>
      </c>
      <c r="N54" s="15" t="str">
        <f t="shared" si="7"/>
        <v>/</v>
      </c>
      <c r="O54" s="15" t="str">
        <f t="shared" si="8"/>
        <v/>
      </c>
      <c r="P54" s="16" t="str">
        <f t="shared" si="9"/>
        <v/>
      </c>
      <c r="Q54" s="16" t="str">
        <f t="shared" si="10"/>
        <v/>
      </c>
      <c r="R54" s="15" t="str">
        <f t="shared" si="11"/>
        <v>ไม่ผ่าน</v>
      </c>
    </row>
    <row r="55" spans="1:18" s="2" customFormat="1" ht="19.5" customHeight="1" x14ac:dyDescent="0.45">
      <c r="A55" s="50" t="s">
        <v>8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9"/>
      <c r="O55" s="60"/>
      <c r="P55" s="50" t="s">
        <v>7</v>
      </c>
      <c r="Q55" s="52"/>
      <c r="R55" s="15">
        <f>COUNTIF(R12:R54,"ผ่าน")</f>
        <v>0</v>
      </c>
    </row>
    <row r="56" spans="1:18" s="2" customFormat="1" ht="21" x14ac:dyDescent="0.45">
      <c r="A56" s="53" t="s">
        <v>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61"/>
      <c r="O56" s="62"/>
      <c r="P56" s="50" t="s">
        <v>10</v>
      </c>
      <c r="Q56" s="52"/>
      <c r="R56" s="15">
        <f>COUNTIF(R12:R54,"ไม่ผ่าน")</f>
        <v>43</v>
      </c>
    </row>
    <row r="57" spans="1:18" s="2" customFormat="1" ht="21" x14ac:dyDescent="0.4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8"/>
      <c r="N57" s="63"/>
      <c r="O57" s="64"/>
      <c r="P57" s="17"/>
      <c r="Q57" s="17"/>
      <c r="R57" s="18"/>
    </row>
    <row r="58" spans="1:18" s="2" customFormat="1" ht="21" x14ac:dyDescent="0.45">
      <c r="A58" s="11"/>
      <c r="B58" s="11" t="s">
        <v>34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s="2" customFormat="1" ht="21" x14ac:dyDescent="0.45">
      <c r="A59" s="11"/>
      <c r="B59" s="83" t="s">
        <v>41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3" t="s">
        <v>42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s="2" customFormat="1" ht="21" x14ac:dyDescent="0.45">
      <c r="A61" s="11"/>
      <c r="B61" s="83" t="s">
        <v>43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</row>
    <row r="62" spans="1:18" s="2" customFormat="1" ht="21" x14ac:dyDescent="0.45">
      <c r="A62" s="11"/>
      <c r="B62" s="80" t="s">
        <v>11</v>
      </c>
      <c r="C62" s="19" t="s">
        <v>12</v>
      </c>
      <c r="D62" s="81" t="s">
        <v>13</v>
      </c>
      <c r="E62" s="81"/>
      <c r="F62" s="81"/>
      <c r="G62" s="81" t="s">
        <v>14</v>
      </c>
      <c r="H62" s="81"/>
      <c r="I62" s="81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35</v>
      </c>
      <c r="D63" s="82" t="s">
        <v>15</v>
      </c>
      <c r="E63" s="82"/>
      <c r="F63" s="82"/>
      <c r="G63" s="82">
        <f>COUNTIF(N12:N54,"/")</f>
        <v>43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36</v>
      </c>
      <c r="D64" s="82" t="s">
        <v>16</v>
      </c>
      <c r="E64" s="82"/>
      <c r="F64" s="82"/>
      <c r="G64" s="82">
        <f>COUNTIF(O12:O54,"/")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80"/>
      <c r="C65" s="20" t="s">
        <v>37</v>
      </c>
      <c r="D65" s="82" t="s">
        <v>17</v>
      </c>
      <c r="E65" s="82"/>
      <c r="F65" s="82"/>
      <c r="G65" s="82">
        <f>COUNTIF(P12:P54,"/")</f>
        <v>0</v>
      </c>
      <c r="H65" s="82"/>
      <c r="I65" s="82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80"/>
      <c r="C66" s="20" t="s">
        <v>38</v>
      </c>
      <c r="D66" s="82" t="s">
        <v>18</v>
      </c>
      <c r="E66" s="82"/>
      <c r="F66" s="82"/>
      <c r="G66" s="82">
        <f>COUNTIF(Q12:Q54,"/")</f>
        <v>0</v>
      </c>
      <c r="H66" s="82"/>
      <c r="I66" s="82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4" customFormat="1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5:M55"/>
    <mergeCell ref="N55:O57"/>
    <mergeCell ref="P55:Q55"/>
    <mergeCell ref="A56:M57"/>
    <mergeCell ref="P56:Q56"/>
    <mergeCell ref="D65:F65"/>
    <mergeCell ref="G65:I65"/>
    <mergeCell ref="D66:F66"/>
    <mergeCell ref="G66:I66"/>
    <mergeCell ref="B59:R59"/>
    <mergeCell ref="B60:R60"/>
    <mergeCell ref="B61:R61"/>
    <mergeCell ref="B62:B66"/>
    <mergeCell ref="D62:F62"/>
    <mergeCell ref="G62:I62"/>
    <mergeCell ref="D63:F63"/>
    <mergeCell ref="G63:I63"/>
    <mergeCell ref="D64:F64"/>
    <mergeCell ref="G64:I64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DA3C-2ADB-4B85-B4F5-74E45ED06123}">
  <sheetPr>
    <pageSetUpPr fitToPage="1"/>
  </sheetPr>
  <dimension ref="A1:R86"/>
  <sheetViews>
    <sheetView view="pageLayout" zoomScale="110" zoomScalePageLayoutView="110" workbookViewId="0">
      <selection activeCell="A7" sqref="A7:R7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5" t="s">
        <v>378</v>
      </c>
      <c r="C12" s="26" t="s">
        <v>379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21" t="s">
        <v>380</v>
      </c>
      <c r="C13" s="22" t="s">
        <v>353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53" si="0">D13+E13+F13+G13+H13+I13+J13+K13+L13</f>
        <v>0</v>
      </c>
      <c r="N13" s="15" t="str">
        <f t="shared" ref="N13:N53" si="1">IF(M13&lt;=19,"/","")</f>
        <v>/</v>
      </c>
      <c r="O13" s="15" t="str">
        <f t="shared" ref="O13:O53" si="2">IF(AND(M13&gt;19,M13&lt;=26),"/","")</f>
        <v/>
      </c>
      <c r="P13" s="16" t="str">
        <f t="shared" ref="P13:P53" si="3">IF(AND(M13&gt;26,M13&lt;=33),"/","")</f>
        <v/>
      </c>
      <c r="Q13" s="16" t="str">
        <f t="shared" ref="Q13:Q53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1" t="s">
        <v>381</v>
      </c>
      <c r="C14" s="22" t="s">
        <v>382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53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1" t="s">
        <v>383</v>
      </c>
      <c r="C15" s="22" t="s">
        <v>384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1" t="s">
        <v>385</v>
      </c>
      <c r="C16" s="22" t="s">
        <v>386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1" t="s">
        <v>387</v>
      </c>
      <c r="C17" s="22" t="s">
        <v>388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1" t="s">
        <v>389</v>
      </c>
      <c r="C18" s="22" t="s">
        <v>390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1" t="s">
        <v>391</v>
      </c>
      <c r="C19" s="22" t="s">
        <v>392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1" t="s">
        <v>393</v>
      </c>
      <c r="C20" s="22" t="s">
        <v>394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1" t="s">
        <v>395</v>
      </c>
      <c r="C21" s="22" t="s">
        <v>396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1" t="s">
        <v>397</v>
      </c>
      <c r="C22" s="22" t="s">
        <v>398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1" t="s">
        <v>399</v>
      </c>
      <c r="C23" s="22" t="s">
        <v>400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1" t="s">
        <v>401</v>
      </c>
      <c r="C24" s="22" t="s">
        <v>402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3" t="s">
        <v>403</v>
      </c>
      <c r="C25" s="24" t="s">
        <v>404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3" t="s">
        <v>405</v>
      </c>
      <c r="C26" s="24" t="s">
        <v>406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3" t="s">
        <v>407</v>
      </c>
      <c r="C27" s="24" t="s">
        <v>408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3" t="s">
        <v>409</v>
      </c>
      <c r="C28" s="24" t="s">
        <v>410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3" t="s">
        <v>411</v>
      </c>
      <c r="C29" s="24" t="s">
        <v>412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3" t="s">
        <v>413</v>
      </c>
      <c r="C30" s="24" t="s">
        <v>414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32" t="s">
        <v>415</v>
      </c>
      <c r="C31" s="33" t="s">
        <v>416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32" t="s">
        <v>417</v>
      </c>
      <c r="C32" s="33" t="s">
        <v>418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3" t="s">
        <v>419</v>
      </c>
      <c r="C33" s="24" t="s">
        <v>420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3" t="s">
        <v>421</v>
      </c>
      <c r="C34" s="24" t="s">
        <v>422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1" t="s">
        <v>423</v>
      </c>
      <c r="C35" s="22" t="s">
        <v>424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1" t="s">
        <v>425</v>
      </c>
      <c r="C36" s="22" t="s">
        <v>426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1" t="s">
        <v>427</v>
      </c>
      <c r="C37" s="22" t="s">
        <v>428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1" t="s">
        <v>207</v>
      </c>
      <c r="C38" s="22" t="s">
        <v>429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1" t="s">
        <v>430</v>
      </c>
      <c r="C39" s="22" t="s">
        <v>431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1" t="s">
        <v>432</v>
      </c>
      <c r="C40" s="22" t="s">
        <v>433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1" t="s">
        <v>434</v>
      </c>
      <c r="C41" s="22" t="s">
        <v>435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1" t="s">
        <v>436</v>
      </c>
      <c r="C42" s="22" t="s">
        <v>437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1" t="s">
        <v>438</v>
      </c>
      <c r="C43" s="22" t="s">
        <v>439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1" t="s">
        <v>440</v>
      </c>
      <c r="C44" s="22" t="s">
        <v>441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1" t="s">
        <v>442</v>
      </c>
      <c r="C45" s="22" t="s">
        <v>443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1" t="s">
        <v>444</v>
      </c>
      <c r="C46" s="22" t="s">
        <v>445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1" t="s">
        <v>446</v>
      </c>
      <c r="C47" s="22" t="s">
        <v>447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1" t="s">
        <v>448</v>
      </c>
      <c r="C48" s="22" t="s">
        <v>449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1" t="s">
        <v>450</v>
      </c>
      <c r="C49" s="22" t="s">
        <v>451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23" t="s">
        <v>452</v>
      </c>
      <c r="C50" s="24" t="s">
        <v>453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0"/>
        <v>0</v>
      </c>
      <c r="N50" s="15" t="str">
        <f t="shared" si="1"/>
        <v>/</v>
      </c>
      <c r="O50" s="15" t="str">
        <f t="shared" si="2"/>
        <v/>
      </c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3">
        <v>40</v>
      </c>
      <c r="B51" s="23" t="s">
        <v>454</v>
      </c>
      <c r="C51" s="24" t="s">
        <v>455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0"/>
        <v>0</v>
      </c>
      <c r="N51" s="15" t="str">
        <f t="shared" si="1"/>
        <v>/</v>
      </c>
      <c r="O51" s="15" t="str">
        <f t="shared" si="2"/>
        <v/>
      </c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3">
        <v>41</v>
      </c>
      <c r="B52" s="23" t="s">
        <v>456</v>
      </c>
      <c r="C52" s="24" t="s">
        <v>457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0"/>
        <v>0</v>
      </c>
      <c r="N52" s="15" t="str">
        <f t="shared" si="1"/>
        <v>/</v>
      </c>
      <c r="O52" s="15" t="str">
        <f t="shared" si="2"/>
        <v/>
      </c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350000000000001" customHeight="1" x14ac:dyDescent="0.45">
      <c r="A53" s="13">
        <v>42</v>
      </c>
      <c r="B53" s="31" t="s">
        <v>458</v>
      </c>
      <c r="C53" s="24" t="s">
        <v>459</v>
      </c>
      <c r="D53" s="10"/>
      <c r="E53" s="10"/>
      <c r="F53" s="10"/>
      <c r="G53" s="10"/>
      <c r="H53" s="10"/>
      <c r="I53" s="10"/>
      <c r="J53" s="10"/>
      <c r="K53" s="10"/>
      <c r="L53" s="10"/>
      <c r="M53" s="15">
        <f t="shared" si="0"/>
        <v>0</v>
      </c>
      <c r="N53" s="15" t="str">
        <f t="shared" si="1"/>
        <v>/</v>
      </c>
      <c r="O53" s="15" t="str">
        <f t="shared" si="2"/>
        <v/>
      </c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5" customHeight="1" x14ac:dyDescent="0.45">
      <c r="A54" s="50" t="s">
        <v>8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59"/>
      <c r="O54" s="60"/>
      <c r="P54" s="50" t="s">
        <v>7</v>
      </c>
      <c r="Q54" s="52"/>
      <c r="R54" s="15">
        <f>COUNTIF(R12:R53,"ผ่าน")</f>
        <v>0</v>
      </c>
    </row>
    <row r="55" spans="1:18" s="2" customFormat="1" ht="21" x14ac:dyDescent="0.45">
      <c r="A55" s="53" t="s">
        <v>9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5"/>
      <c r="N55" s="61"/>
      <c r="O55" s="62"/>
      <c r="P55" s="50" t="s">
        <v>10</v>
      </c>
      <c r="Q55" s="52"/>
      <c r="R55" s="15">
        <f>COUNTIF(R12:R53,"ไม่ผ่าน")</f>
        <v>42</v>
      </c>
    </row>
    <row r="56" spans="1:18" s="2" customFormat="1" ht="21" x14ac:dyDescent="0.4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8"/>
      <c r="N56" s="63"/>
      <c r="O56" s="64"/>
      <c r="P56" s="17"/>
      <c r="Q56" s="17"/>
      <c r="R56" s="18"/>
    </row>
    <row r="57" spans="1:18" s="2" customFormat="1" ht="21" x14ac:dyDescent="0.45">
      <c r="A57" s="11"/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s="2" customFormat="1" ht="21" x14ac:dyDescent="0.45">
      <c r="A58" s="11"/>
      <c r="B58" s="83" t="s">
        <v>41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 s="2" customFormat="1" ht="21" x14ac:dyDescent="0.45">
      <c r="A59" s="11"/>
      <c r="B59" s="83" t="s">
        <v>42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3" t="s">
        <v>43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s="2" customFormat="1" ht="21" x14ac:dyDescent="0.45">
      <c r="A61" s="11"/>
      <c r="B61" s="80" t="s">
        <v>11</v>
      </c>
      <c r="C61" s="19" t="s">
        <v>12</v>
      </c>
      <c r="D61" s="81" t="s">
        <v>13</v>
      </c>
      <c r="E61" s="81"/>
      <c r="F61" s="81"/>
      <c r="G61" s="81" t="s">
        <v>14</v>
      </c>
      <c r="H61" s="81"/>
      <c r="I61" s="81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80"/>
      <c r="C62" s="20" t="s">
        <v>35</v>
      </c>
      <c r="D62" s="82" t="s">
        <v>15</v>
      </c>
      <c r="E62" s="82"/>
      <c r="F62" s="82"/>
      <c r="G62" s="82">
        <f>COUNTIF(N12:N53,"/")</f>
        <v>42</v>
      </c>
      <c r="H62" s="82"/>
      <c r="I62" s="82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36</v>
      </c>
      <c r="D63" s="82" t="s">
        <v>16</v>
      </c>
      <c r="E63" s="82"/>
      <c r="F63" s="82"/>
      <c r="G63" s="82">
        <f>COUNTIF(O12:O53,"/")</f>
        <v>0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37</v>
      </c>
      <c r="D64" s="82" t="s">
        <v>17</v>
      </c>
      <c r="E64" s="82"/>
      <c r="F64" s="82"/>
      <c r="G64" s="82">
        <f>COUNTIF(P12:P53,"/")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80"/>
      <c r="C65" s="20" t="s">
        <v>38</v>
      </c>
      <c r="D65" s="82" t="s">
        <v>18</v>
      </c>
      <c r="E65" s="82"/>
      <c r="F65" s="82"/>
      <c r="G65" s="82">
        <f>COUNTIF(Q12:Q53,"/")</f>
        <v>0</v>
      </c>
      <c r="H65" s="82"/>
      <c r="I65" s="82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4" customFormat="1" ht="18.7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4:M54"/>
    <mergeCell ref="N54:O56"/>
    <mergeCell ref="P54:Q54"/>
    <mergeCell ref="A55:M56"/>
    <mergeCell ref="P55:Q55"/>
    <mergeCell ref="D64:F64"/>
    <mergeCell ref="G64:I64"/>
    <mergeCell ref="D65:F65"/>
    <mergeCell ref="G65:I65"/>
    <mergeCell ref="B58:R58"/>
    <mergeCell ref="B59:R59"/>
    <mergeCell ref="B60:R60"/>
    <mergeCell ref="B61:B65"/>
    <mergeCell ref="D61:F61"/>
    <mergeCell ref="G61:I61"/>
    <mergeCell ref="D62:F62"/>
    <mergeCell ref="G62:I62"/>
    <mergeCell ref="D63:F63"/>
    <mergeCell ref="G63:I63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D59DC-F94C-48B1-B948-9A0876BE7624}">
  <sheetPr>
    <pageSetUpPr fitToPage="1"/>
  </sheetPr>
  <dimension ref="A1:R87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7" t="s">
        <v>460</v>
      </c>
      <c r="C12" s="28" t="s">
        <v>461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35" t="s">
        <v>462</v>
      </c>
      <c r="C13" s="36" t="s">
        <v>122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54" si="0">D13+E13+F13+G13+H13+I13+J13+K13+L13</f>
        <v>0</v>
      </c>
      <c r="N13" s="15" t="str">
        <f t="shared" ref="N13:N54" si="1">IF(M13&lt;=19,"/","")</f>
        <v>/</v>
      </c>
      <c r="O13" s="15" t="str">
        <f t="shared" ref="O13:O54" si="2">IF(AND(M13&gt;19,M13&lt;=26),"/","")</f>
        <v/>
      </c>
      <c r="P13" s="16" t="str">
        <f t="shared" ref="P13:P54" si="3">IF(AND(M13&gt;26,M13&lt;=33),"/","")</f>
        <v/>
      </c>
      <c r="Q13" s="16" t="str">
        <f t="shared" ref="Q13:Q54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7" t="s">
        <v>463</v>
      </c>
      <c r="C14" s="28" t="s">
        <v>464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54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7" t="s">
        <v>465</v>
      </c>
      <c r="C15" s="28" t="s">
        <v>466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7" t="s">
        <v>467</v>
      </c>
      <c r="C16" s="28" t="s">
        <v>468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7" t="s">
        <v>469</v>
      </c>
      <c r="C17" s="28" t="s">
        <v>396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7" t="s">
        <v>470</v>
      </c>
      <c r="C18" s="28" t="s">
        <v>471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7" t="s">
        <v>308</v>
      </c>
      <c r="C19" s="28" t="s">
        <v>472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9" t="s">
        <v>473</v>
      </c>
      <c r="C20" s="30" t="s">
        <v>474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9" t="s">
        <v>475</v>
      </c>
      <c r="C21" s="30" t="s">
        <v>476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9" t="s">
        <v>467</v>
      </c>
      <c r="C22" s="30" t="s">
        <v>477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9" t="s">
        <v>478</v>
      </c>
      <c r="C23" s="30" t="s">
        <v>479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9" t="s">
        <v>480</v>
      </c>
      <c r="C24" s="30" t="s">
        <v>481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9" t="s">
        <v>482</v>
      </c>
      <c r="C25" s="30" t="s">
        <v>483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9" t="s">
        <v>484</v>
      </c>
      <c r="C26" s="30" t="s">
        <v>485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9" t="s">
        <v>486</v>
      </c>
      <c r="C27" s="30" t="s">
        <v>487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9" t="s">
        <v>488</v>
      </c>
      <c r="C28" s="30" t="s">
        <v>489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7" t="s">
        <v>490</v>
      </c>
      <c r="C29" s="28" t="s">
        <v>491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7" t="s">
        <v>492</v>
      </c>
      <c r="C30" s="28" t="s">
        <v>493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7" t="s">
        <v>494</v>
      </c>
      <c r="C31" s="28" t="s">
        <v>495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7" t="s">
        <v>496</v>
      </c>
      <c r="C32" s="28" t="s">
        <v>497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7" t="s">
        <v>498</v>
      </c>
      <c r="C33" s="28" t="s">
        <v>499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7" t="s">
        <v>500</v>
      </c>
      <c r="C34" s="28" t="s">
        <v>501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7" t="s">
        <v>502</v>
      </c>
      <c r="C35" s="28" t="s">
        <v>503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7" t="s">
        <v>360</v>
      </c>
      <c r="C36" s="28" t="s">
        <v>504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7" t="s">
        <v>505</v>
      </c>
      <c r="C37" s="28" t="s">
        <v>506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7" t="s">
        <v>507</v>
      </c>
      <c r="C38" s="28" t="s">
        <v>508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7" t="s">
        <v>509</v>
      </c>
      <c r="C39" s="28" t="s">
        <v>510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7" t="s">
        <v>511</v>
      </c>
      <c r="C40" s="28" t="s">
        <v>512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7" t="s">
        <v>513</v>
      </c>
      <c r="C41" s="28" t="s">
        <v>514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7" t="s">
        <v>515</v>
      </c>
      <c r="C42" s="28" t="s">
        <v>516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7" t="s">
        <v>517</v>
      </c>
      <c r="C43" s="28" t="s">
        <v>518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7" t="s">
        <v>519</v>
      </c>
      <c r="C44" s="28" t="s">
        <v>340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7" t="s">
        <v>520</v>
      </c>
      <c r="C45" s="28" t="s">
        <v>521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7" t="s">
        <v>522</v>
      </c>
      <c r="C46" s="28" t="s">
        <v>523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7" t="s">
        <v>524</v>
      </c>
      <c r="C47" s="28" t="s">
        <v>525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9" t="s">
        <v>526</v>
      </c>
      <c r="C48" s="30" t="s">
        <v>527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9" t="s">
        <v>528</v>
      </c>
      <c r="C49" s="30" t="s">
        <v>529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29" t="s">
        <v>290</v>
      </c>
      <c r="C50" s="30" t="s">
        <v>530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0"/>
        <v>0</v>
      </c>
      <c r="N50" s="15" t="str">
        <f t="shared" si="1"/>
        <v>/</v>
      </c>
      <c r="O50" s="15" t="str">
        <f t="shared" si="2"/>
        <v/>
      </c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3">
        <v>40</v>
      </c>
      <c r="B51" s="29" t="s">
        <v>531</v>
      </c>
      <c r="C51" s="30" t="s">
        <v>532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0"/>
        <v>0</v>
      </c>
      <c r="N51" s="15" t="str">
        <f t="shared" si="1"/>
        <v>/</v>
      </c>
      <c r="O51" s="15" t="str">
        <f t="shared" si="2"/>
        <v/>
      </c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3">
        <v>41</v>
      </c>
      <c r="B52" s="29" t="s">
        <v>533</v>
      </c>
      <c r="C52" s="30" t="s">
        <v>534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0"/>
        <v>0</v>
      </c>
      <c r="N52" s="15" t="str">
        <f t="shared" si="1"/>
        <v>/</v>
      </c>
      <c r="O52" s="15" t="str">
        <f t="shared" si="2"/>
        <v/>
      </c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350000000000001" customHeight="1" x14ac:dyDescent="0.45">
      <c r="A53" s="13">
        <v>42</v>
      </c>
      <c r="B53" s="29" t="s">
        <v>535</v>
      </c>
      <c r="C53" s="30" t="s">
        <v>536</v>
      </c>
      <c r="D53" s="10"/>
      <c r="E53" s="10"/>
      <c r="F53" s="10"/>
      <c r="G53" s="10"/>
      <c r="H53" s="10"/>
      <c r="I53" s="10"/>
      <c r="J53" s="10"/>
      <c r="K53" s="10"/>
      <c r="L53" s="10"/>
      <c r="M53" s="15">
        <f t="shared" si="0"/>
        <v>0</v>
      </c>
      <c r="N53" s="15" t="str">
        <f t="shared" si="1"/>
        <v>/</v>
      </c>
      <c r="O53" s="15" t="str">
        <f t="shared" si="2"/>
        <v/>
      </c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350000000000001" customHeight="1" x14ac:dyDescent="0.45">
      <c r="A54" s="13">
        <v>43</v>
      </c>
      <c r="B54" s="29" t="s">
        <v>537</v>
      </c>
      <c r="C54" s="30" t="s">
        <v>538</v>
      </c>
      <c r="D54" s="10"/>
      <c r="E54" s="10"/>
      <c r="F54" s="10"/>
      <c r="G54" s="10"/>
      <c r="H54" s="10"/>
      <c r="I54" s="10"/>
      <c r="J54" s="10"/>
      <c r="K54" s="10"/>
      <c r="L54" s="10"/>
      <c r="M54" s="15">
        <f t="shared" si="0"/>
        <v>0</v>
      </c>
      <c r="N54" s="15" t="str">
        <f t="shared" si="1"/>
        <v>/</v>
      </c>
      <c r="O54" s="15" t="str">
        <f t="shared" si="2"/>
        <v/>
      </c>
      <c r="P54" s="16" t="str">
        <f t="shared" si="3"/>
        <v/>
      </c>
      <c r="Q54" s="16" t="str">
        <f t="shared" si="4"/>
        <v/>
      </c>
      <c r="R54" s="15" t="str">
        <f t="shared" si="5"/>
        <v>ไม่ผ่าน</v>
      </c>
    </row>
    <row r="55" spans="1:18" s="2" customFormat="1" ht="19.5" customHeight="1" x14ac:dyDescent="0.45">
      <c r="A55" s="50" t="s">
        <v>8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9"/>
      <c r="O55" s="60"/>
      <c r="P55" s="50" t="s">
        <v>7</v>
      </c>
      <c r="Q55" s="52"/>
      <c r="R55" s="15">
        <f>COUNTIF(R12:R54,"ผ่าน")</f>
        <v>0</v>
      </c>
    </row>
    <row r="56" spans="1:18" s="2" customFormat="1" ht="21" x14ac:dyDescent="0.45">
      <c r="A56" s="53" t="s">
        <v>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61"/>
      <c r="O56" s="62"/>
      <c r="P56" s="50" t="s">
        <v>10</v>
      </c>
      <c r="Q56" s="52"/>
      <c r="R56" s="15">
        <f>COUNTIF(R12:R54,"ไม่ผ่าน")</f>
        <v>43</v>
      </c>
    </row>
    <row r="57" spans="1:18" s="2" customFormat="1" ht="21" x14ac:dyDescent="0.4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8"/>
      <c r="N57" s="63"/>
      <c r="O57" s="64"/>
      <c r="P57" s="17"/>
      <c r="Q57" s="17"/>
      <c r="R57" s="18"/>
    </row>
    <row r="58" spans="1:18" s="2" customFormat="1" ht="21" x14ac:dyDescent="0.45">
      <c r="A58" s="11"/>
      <c r="B58" s="11" t="s">
        <v>34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s="2" customFormat="1" ht="21" x14ac:dyDescent="0.45">
      <c r="A59" s="11"/>
      <c r="B59" s="83" t="s">
        <v>41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3" t="s">
        <v>42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s="2" customFormat="1" ht="21" x14ac:dyDescent="0.45">
      <c r="A61" s="11"/>
      <c r="B61" s="83" t="s">
        <v>43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</row>
    <row r="62" spans="1:18" s="2" customFormat="1" ht="21" x14ac:dyDescent="0.45">
      <c r="A62" s="11"/>
      <c r="B62" s="80" t="s">
        <v>11</v>
      </c>
      <c r="C62" s="34" t="s">
        <v>12</v>
      </c>
      <c r="D62" s="81" t="s">
        <v>13</v>
      </c>
      <c r="E62" s="81"/>
      <c r="F62" s="81"/>
      <c r="G62" s="81" t="s">
        <v>14</v>
      </c>
      <c r="H62" s="81"/>
      <c r="I62" s="81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35</v>
      </c>
      <c r="D63" s="82" t="s">
        <v>15</v>
      </c>
      <c r="E63" s="82"/>
      <c r="F63" s="82"/>
      <c r="G63" s="82">
        <f>COUNTIF(N12:N54,"/")</f>
        <v>43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36</v>
      </c>
      <c r="D64" s="82" t="s">
        <v>16</v>
      </c>
      <c r="E64" s="82"/>
      <c r="F64" s="82"/>
      <c r="G64" s="82">
        <f>COUNTIF(O12:O54,"/")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80"/>
      <c r="C65" s="20" t="s">
        <v>37</v>
      </c>
      <c r="D65" s="82" t="s">
        <v>17</v>
      </c>
      <c r="E65" s="82"/>
      <c r="F65" s="82"/>
      <c r="G65" s="82">
        <f>COUNTIF(P12:P54,"/")</f>
        <v>0</v>
      </c>
      <c r="H65" s="82"/>
      <c r="I65" s="82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80"/>
      <c r="C66" s="20" t="s">
        <v>38</v>
      </c>
      <c r="D66" s="82" t="s">
        <v>18</v>
      </c>
      <c r="E66" s="82"/>
      <c r="F66" s="82"/>
      <c r="G66" s="82">
        <f>COUNTIF(Q12:Q54,"/")</f>
        <v>0</v>
      </c>
      <c r="H66" s="82"/>
      <c r="I66" s="82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4" customFormat="1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5:M55"/>
    <mergeCell ref="N55:O57"/>
    <mergeCell ref="P55:Q55"/>
    <mergeCell ref="A56:M57"/>
    <mergeCell ref="P56:Q56"/>
    <mergeCell ref="D65:F65"/>
    <mergeCell ref="G65:I65"/>
    <mergeCell ref="D66:F66"/>
    <mergeCell ref="G66:I66"/>
    <mergeCell ref="B59:R59"/>
    <mergeCell ref="B60:R60"/>
    <mergeCell ref="B61:R61"/>
    <mergeCell ref="B62:B66"/>
    <mergeCell ref="D62:F62"/>
    <mergeCell ref="G62:I62"/>
    <mergeCell ref="D63:F63"/>
    <mergeCell ref="G63:I63"/>
    <mergeCell ref="D64:F64"/>
    <mergeCell ref="G64:I64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9604-15A0-4766-A0B8-CF3E53125141}">
  <sheetPr>
    <pageSetUpPr fitToPage="1"/>
  </sheetPr>
  <dimension ref="A1:R87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5" t="s">
        <v>539</v>
      </c>
      <c r="C12" s="26" t="s">
        <v>540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21" t="s">
        <v>541</v>
      </c>
      <c r="C13" s="22" t="s">
        <v>542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54" si="0">D13+E13+F13+G13+H13+I13+J13+K13+L13</f>
        <v>0</v>
      </c>
      <c r="N13" s="15" t="str">
        <f t="shared" ref="N13:N54" si="1">IF(M13&lt;=19,"/","")</f>
        <v>/</v>
      </c>
      <c r="O13" s="15" t="str">
        <f t="shared" ref="O13:O54" si="2">IF(AND(M13&gt;19,M13&lt;=26),"/","")</f>
        <v/>
      </c>
      <c r="P13" s="16" t="str">
        <f t="shared" ref="P13:P54" si="3">IF(AND(M13&gt;26,M13&lt;=33),"/","")</f>
        <v/>
      </c>
      <c r="Q13" s="16" t="str">
        <f t="shared" ref="Q13:Q54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1" t="s">
        <v>543</v>
      </c>
      <c r="C14" s="22" t="s">
        <v>544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54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1" t="s">
        <v>545</v>
      </c>
      <c r="C15" s="22" t="s">
        <v>546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1" t="s">
        <v>547</v>
      </c>
      <c r="C16" s="22" t="s">
        <v>548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1" t="s">
        <v>549</v>
      </c>
      <c r="C17" s="22" t="s">
        <v>550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1" t="s">
        <v>551</v>
      </c>
      <c r="C18" s="22" t="s">
        <v>552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1" t="s">
        <v>553</v>
      </c>
      <c r="C19" s="22" t="s">
        <v>554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1" t="s">
        <v>308</v>
      </c>
      <c r="C20" s="22" t="s">
        <v>555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1" t="s">
        <v>556</v>
      </c>
      <c r="C21" s="22" t="s">
        <v>557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1" t="s">
        <v>558</v>
      </c>
      <c r="C22" s="22" t="s">
        <v>559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1" t="s">
        <v>560</v>
      </c>
      <c r="C23" s="22" t="s">
        <v>561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1" t="s">
        <v>562</v>
      </c>
      <c r="C24" s="22" t="s">
        <v>563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1" t="s">
        <v>564</v>
      </c>
      <c r="C25" s="22" t="s">
        <v>565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1" t="s">
        <v>566</v>
      </c>
      <c r="C26" s="22" t="s">
        <v>567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1" t="s">
        <v>568</v>
      </c>
      <c r="C27" s="22" t="s">
        <v>569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1" t="s">
        <v>570</v>
      </c>
      <c r="C28" s="22" t="s">
        <v>571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1" t="s">
        <v>545</v>
      </c>
      <c r="C29" s="22" t="s">
        <v>572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1" t="s">
        <v>573</v>
      </c>
      <c r="C30" s="22" t="s">
        <v>574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1" t="s">
        <v>575</v>
      </c>
      <c r="C31" s="22" t="s">
        <v>472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1" t="s">
        <v>576</v>
      </c>
      <c r="C32" s="22" t="s">
        <v>577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1" t="s">
        <v>578</v>
      </c>
      <c r="C33" s="22" t="s">
        <v>85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3" t="s">
        <v>579</v>
      </c>
      <c r="C34" s="24" t="s">
        <v>580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3" t="s">
        <v>581</v>
      </c>
      <c r="C35" s="24" t="s">
        <v>582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3" t="s">
        <v>583</v>
      </c>
      <c r="C36" s="24" t="s">
        <v>584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3" t="s">
        <v>585</v>
      </c>
      <c r="C37" s="24" t="s">
        <v>586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32" t="s">
        <v>587</v>
      </c>
      <c r="C38" s="33" t="s">
        <v>588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3" t="s">
        <v>589</v>
      </c>
      <c r="C39" s="24" t="s">
        <v>590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3" t="s">
        <v>591</v>
      </c>
      <c r="C40" s="24" t="s">
        <v>485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3" t="s">
        <v>213</v>
      </c>
      <c r="C41" s="24" t="s">
        <v>592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3" t="s">
        <v>593</v>
      </c>
      <c r="C42" s="24" t="s">
        <v>594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1" t="s">
        <v>595</v>
      </c>
      <c r="C43" s="22" t="s">
        <v>596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1" t="s">
        <v>597</v>
      </c>
      <c r="C44" s="22" t="s">
        <v>307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1" t="s">
        <v>598</v>
      </c>
      <c r="C45" s="22" t="s">
        <v>599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1" t="s">
        <v>600</v>
      </c>
      <c r="C46" s="22" t="s">
        <v>601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1" t="s">
        <v>602</v>
      </c>
      <c r="C47" s="22" t="s">
        <v>603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1" t="s">
        <v>604</v>
      </c>
      <c r="C48" s="22" t="s">
        <v>605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1" t="s">
        <v>606</v>
      </c>
      <c r="C49" s="22" t="s">
        <v>607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21" t="s">
        <v>608</v>
      </c>
      <c r="C50" s="22" t="s">
        <v>609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0"/>
        <v>0</v>
      </c>
      <c r="N50" s="15" t="str">
        <f t="shared" si="1"/>
        <v>/</v>
      </c>
      <c r="O50" s="15" t="str">
        <f t="shared" si="2"/>
        <v/>
      </c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3">
        <v>40</v>
      </c>
      <c r="B51" s="23" t="s">
        <v>610</v>
      </c>
      <c r="C51" s="24" t="s">
        <v>194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0"/>
        <v>0</v>
      </c>
      <c r="N51" s="15" t="str">
        <f t="shared" si="1"/>
        <v>/</v>
      </c>
      <c r="O51" s="15" t="str">
        <f t="shared" si="2"/>
        <v/>
      </c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3">
        <v>41</v>
      </c>
      <c r="B52" s="23" t="s">
        <v>611</v>
      </c>
      <c r="C52" s="24" t="s">
        <v>612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0"/>
        <v>0</v>
      </c>
      <c r="N52" s="15" t="str">
        <f t="shared" si="1"/>
        <v>/</v>
      </c>
      <c r="O52" s="15" t="str">
        <f t="shared" si="2"/>
        <v/>
      </c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350000000000001" customHeight="1" x14ac:dyDescent="0.45">
      <c r="A53" s="13">
        <v>42</v>
      </c>
      <c r="B53" s="23" t="s">
        <v>613</v>
      </c>
      <c r="C53" s="24" t="s">
        <v>614</v>
      </c>
      <c r="D53" s="10"/>
      <c r="E53" s="10"/>
      <c r="F53" s="10"/>
      <c r="G53" s="10"/>
      <c r="H53" s="10"/>
      <c r="I53" s="10"/>
      <c r="J53" s="10"/>
      <c r="K53" s="10"/>
      <c r="L53" s="10"/>
      <c r="M53" s="15">
        <f t="shared" si="0"/>
        <v>0</v>
      </c>
      <c r="N53" s="15" t="str">
        <f t="shared" si="1"/>
        <v>/</v>
      </c>
      <c r="O53" s="15" t="str">
        <f t="shared" si="2"/>
        <v/>
      </c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350000000000001" customHeight="1" x14ac:dyDescent="0.45">
      <c r="A54" s="13">
        <v>43</v>
      </c>
      <c r="B54" s="23" t="s">
        <v>615</v>
      </c>
      <c r="C54" s="24" t="s">
        <v>616</v>
      </c>
      <c r="D54" s="10"/>
      <c r="E54" s="10"/>
      <c r="F54" s="10"/>
      <c r="G54" s="10"/>
      <c r="H54" s="10"/>
      <c r="I54" s="10"/>
      <c r="J54" s="10"/>
      <c r="K54" s="10"/>
      <c r="L54" s="10"/>
      <c r="M54" s="15">
        <f t="shared" si="0"/>
        <v>0</v>
      </c>
      <c r="N54" s="15" t="str">
        <f t="shared" si="1"/>
        <v>/</v>
      </c>
      <c r="O54" s="15" t="str">
        <f t="shared" si="2"/>
        <v/>
      </c>
      <c r="P54" s="16" t="str">
        <f t="shared" si="3"/>
        <v/>
      </c>
      <c r="Q54" s="16" t="str">
        <f t="shared" si="4"/>
        <v/>
      </c>
      <c r="R54" s="15" t="str">
        <f t="shared" si="5"/>
        <v>ไม่ผ่าน</v>
      </c>
    </row>
    <row r="55" spans="1:18" s="2" customFormat="1" ht="19.5" customHeight="1" x14ac:dyDescent="0.45">
      <c r="A55" s="50" t="s">
        <v>8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9"/>
      <c r="O55" s="60"/>
      <c r="P55" s="50" t="s">
        <v>7</v>
      </c>
      <c r="Q55" s="52"/>
      <c r="R55" s="15">
        <f>COUNTIF(R12:R54,"ผ่าน")</f>
        <v>0</v>
      </c>
    </row>
    <row r="56" spans="1:18" s="2" customFormat="1" ht="21" x14ac:dyDescent="0.45">
      <c r="A56" s="53" t="s">
        <v>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61"/>
      <c r="O56" s="62"/>
      <c r="P56" s="50" t="s">
        <v>10</v>
      </c>
      <c r="Q56" s="52"/>
      <c r="R56" s="15">
        <f>COUNTIF(R12:R54,"ไม่ผ่าน")</f>
        <v>43</v>
      </c>
    </row>
    <row r="57" spans="1:18" s="2" customFormat="1" ht="21" x14ac:dyDescent="0.4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8"/>
      <c r="N57" s="63"/>
      <c r="O57" s="64"/>
      <c r="P57" s="17"/>
      <c r="Q57" s="17"/>
      <c r="R57" s="18"/>
    </row>
    <row r="58" spans="1:18" s="2" customFormat="1" ht="21" x14ac:dyDescent="0.45">
      <c r="A58" s="11"/>
      <c r="B58" s="11" t="s">
        <v>34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s="2" customFormat="1" ht="21" x14ac:dyDescent="0.45">
      <c r="A59" s="11"/>
      <c r="B59" s="83" t="s">
        <v>41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3" t="s">
        <v>42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s="2" customFormat="1" ht="21" x14ac:dyDescent="0.45">
      <c r="A61" s="11"/>
      <c r="B61" s="83" t="s">
        <v>43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</row>
    <row r="62" spans="1:18" s="2" customFormat="1" ht="21" x14ac:dyDescent="0.45">
      <c r="A62" s="11"/>
      <c r="B62" s="80" t="s">
        <v>11</v>
      </c>
      <c r="C62" s="34" t="s">
        <v>12</v>
      </c>
      <c r="D62" s="81" t="s">
        <v>13</v>
      </c>
      <c r="E62" s="81"/>
      <c r="F62" s="81"/>
      <c r="G62" s="81" t="s">
        <v>14</v>
      </c>
      <c r="H62" s="81"/>
      <c r="I62" s="81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35</v>
      </c>
      <c r="D63" s="82" t="s">
        <v>15</v>
      </c>
      <c r="E63" s="82"/>
      <c r="F63" s="82"/>
      <c r="G63" s="82">
        <f>COUNTIF(N12:N54,"/")</f>
        <v>43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36</v>
      </c>
      <c r="D64" s="82" t="s">
        <v>16</v>
      </c>
      <c r="E64" s="82"/>
      <c r="F64" s="82"/>
      <c r="G64" s="82">
        <f>COUNTIF(O12:O54,"/")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80"/>
      <c r="C65" s="20" t="s">
        <v>37</v>
      </c>
      <c r="D65" s="82" t="s">
        <v>17</v>
      </c>
      <c r="E65" s="82"/>
      <c r="F65" s="82"/>
      <c r="G65" s="82">
        <f>COUNTIF(P12:P54,"/")</f>
        <v>0</v>
      </c>
      <c r="H65" s="82"/>
      <c r="I65" s="82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80"/>
      <c r="C66" s="20" t="s">
        <v>38</v>
      </c>
      <c r="D66" s="82" t="s">
        <v>18</v>
      </c>
      <c r="E66" s="82"/>
      <c r="F66" s="82"/>
      <c r="G66" s="82">
        <f>COUNTIF(Q12:Q54,"/")</f>
        <v>0</v>
      </c>
      <c r="H66" s="82"/>
      <c r="I66" s="82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4" customFormat="1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5:M55"/>
    <mergeCell ref="N55:O57"/>
    <mergeCell ref="P55:Q55"/>
    <mergeCell ref="A56:M57"/>
    <mergeCell ref="P56:Q56"/>
    <mergeCell ref="D65:F65"/>
    <mergeCell ref="G65:I65"/>
    <mergeCell ref="D66:F66"/>
    <mergeCell ref="G66:I66"/>
    <mergeCell ref="B59:R59"/>
    <mergeCell ref="B60:R60"/>
    <mergeCell ref="B61:R61"/>
    <mergeCell ref="B62:B66"/>
    <mergeCell ref="D62:F62"/>
    <mergeCell ref="G62:I62"/>
    <mergeCell ref="D63:F63"/>
    <mergeCell ref="G63:I63"/>
    <mergeCell ref="D64:F64"/>
    <mergeCell ref="G64:I64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98E9-DBFF-4CCE-A23A-3737AAB3BB02}">
  <sheetPr>
    <pageSetUpPr fitToPage="1"/>
  </sheetPr>
  <dimension ref="A1:R86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35" t="s">
        <v>617</v>
      </c>
      <c r="C12" s="36" t="s">
        <v>618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27" t="s">
        <v>619</v>
      </c>
      <c r="C13" s="28" t="s">
        <v>620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53" si="0">D13+E13+F13+G13+H13+I13+J13+K13+L13</f>
        <v>0</v>
      </c>
      <c r="N13" s="15" t="str">
        <f t="shared" ref="N13:N53" si="1">IF(M13&lt;=19,"/","")</f>
        <v>/</v>
      </c>
      <c r="O13" s="15" t="str">
        <f t="shared" ref="O13:O53" si="2">IF(AND(M13&gt;19,M13&lt;=26),"/","")</f>
        <v/>
      </c>
      <c r="P13" s="16" t="str">
        <f t="shared" ref="P13:P53" si="3">IF(AND(M13&gt;26,M13&lt;=33),"/","")</f>
        <v/>
      </c>
      <c r="Q13" s="16" t="str">
        <f t="shared" ref="Q13:Q53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7" t="s">
        <v>467</v>
      </c>
      <c r="C14" s="28" t="s">
        <v>621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53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7" t="s">
        <v>622</v>
      </c>
      <c r="C15" s="28" t="s">
        <v>623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7" t="s">
        <v>624</v>
      </c>
      <c r="C16" s="28" t="s">
        <v>625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7" t="s">
        <v>626</v>
      </c>
      <c r="C17" s="28" t="s">
        <v>627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7" t="s">
        <v>628</v>
      </c>
      <c r="C18" s="28" t="s">
        <v>629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7" t="s">
        <v>630</v>
      </c>
      <c r="C19" s="28" t="s">
        <v>631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7" t="s">
        <v>632</v>
      </c>
      <c r="C20" s="28" t="s">
        <v>627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7" t="s">
        <v>387</v>
      </c>
      <c r="C21" s="28" t="s">
        <v>633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7" t="s">
        <v>634</v>
      </c>
      <c r="C22" s="28" t="s">
        <v>635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35" t="s">
        <v>636</v>
      </c>
      <c r="C23" s="36" t="s">
        <v>637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7" t="s">
        <v>393</v>
      </c>
      <c r="C24" s="28" t="s">
        <v>638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7" t="s">
        <v>639</v>
      </c>
      <c r="C25" s="28" t="s">
        <v>640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7" t="s">
        <v>641</v>
      </c>
      <c r="C26" s="28" t="s">
        <v>642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7" t="s">
        <v>643</v>
      </c>
      <c r="C27" s="28" t="s">
        <v>644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9" t="s">
        <v>645</v>
      </c>
      <c r="C28" s="30" t="s">
        <v>646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9" t="s">
        <v>647</v>
      </c>
      <c r="C29" s="30" t="s">
        <v>648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9" t="s">
        <v>649</v>
      </c>
      <c r="C30" s="30" t="s">
        <v>650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37" t="s">
        <v>651</v>
      </c>
      <c r="C31" s="38" t="s">
        <v>652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9" t="s">
        <v>653</v>
      </c>
      <c r="C32" s="30" t="s">
        <v>47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7" t="s">
        <v>654</v>
      </c>
      <c r="C33" s="28" t="s">
        <v>655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7" t="s">
        <v>656</v>
      </c>
      <c r="C34" s="28" t="s">
        <v>657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7" t="s">
        <v>658</v>
      </c>
      <c r="C35" s="28" t="s">
        <v>659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7" t="s">
        <v>660</v>
      </c>
      <c r="C36" s="28" t="s">
        <v>661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7" t="s">
        <v>261</v>
      </c>
      <c r="C37" s="28" t="s">
        <v>662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7" t="s">
        <v>663</v>
      </c>
      <c r="C38" s="28" t="s">
        <v>332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7" t="s">
        <v>664</v>
      </c>
      <c r="C39" s="28" t="s">
        <v>665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7" t="s">
        <v>666</v>
      </c>
      <c r="C40" s="28" t="s">
        <v>667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7" t="s">
        <v>668</v>
      </c>
      <c r="C41" s="28" t="s">
        <v>669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7" t="s">
        <v>670</v>
      </c>
      <c r="C42" s="28" t="s">
        <v>671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7" t="s">
        <v>672</v>
      </c>
      <c r="C43" s="28" t="s">
        <v>673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27" t="s">
        <v>674</v>
      </c>
      <c r="C44" s="28" t="s">
        <v>675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7" t="s">
        <v>676</v>
      </c>
      <c r="C45" s="28" t="s">
        <v>677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7" t="s">
        <v>678</v>
      </c>
      <c r="C46" s="28" t="s">
        <v>679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7" t="s">
        <v>680</v>
      </c>
      <c r="C47" s="28" t="s">
        <v>681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7" t="s">
        <v>682</v>
      </c>
      <c r="C48" s="28" t="s">
        <v>542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7" t="s">
        <v>683</v>
      </c>
      <c r="C49" s="28" t="s">
        <v>684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27" t="s">
        <v>685</v>
      </c>
      <c r="C50" s="28" t="s">
        <v>686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0"/>
        <v>0</v>
      </c>
      <c r="N50" s="15" t="str">
        <f t="shared" si="1"/>
        <v>/</v>
      </c>
      <c r="O50" s="15" t="str">
        <f t="shared" si="2"/>
        <v/>
      </c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3">
        <v>40</v>
      </c>
      <c r="B51" s="29" t="s">
        <v>687</v>
      </c>
      <c r="C51" s="30" t="s">
        <v>688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0"/>
        <v>0</v>
      </c>
      <c r="N51" s="15" t="str">
        <f t="shared" si="1"/>
        <v>/</v>
      </c>
      <c r="O51" s="15" t="str">
        <f t="shared" si="2"/>
        <v/>
      </c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3">
        <v>41</v>
      </c>
      <c r="B52" s="29" t="s">
        <v>689</v>
      </c>
      <c r="C52" s="30" t="s">
        <v>690</v>
      </c>
      <c r="D52" s="10"/>
      <c r="E52" s="10"/>
      <c r="F52" s="10"/>
      <c r="G52" s="10"/>
      <c r="H52" s="10"/>
      <c r="I52" s="10"/>
      <c r="J52" s="10"/>
      <c r="K52" s="10"/>
      <c r="L52" s="10"/>
      <c r="M52" s="15">
        <f t="shared" si="0"/>
        <v>0</v>
      </c>
      <c r="N52" s="15" t="str">
        <f t="shared" si="1"/>
        <v>/</v>
      </c>
      <c r="O52" s="15" t="str">
        <f t="shared" si="2"/>
        <v/>
      </c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350000000000001" customHeight="1" x14ac:dyDescent="0.45">
      <c r="A53" s="13">
        <v>42</v>
      </c>
      <c r="B53" s="29" t="s">
        <v>691</v>
      </c>
      <c r="C53" s="30" t="s">
        <v>692</v>
      </c>
      <c r="D53" s="10"/>
      <c r="E53" s="10"/>
      <c r="F53" s="10"/>
      <c r="G53" s="10"/>
      <c r="H53" s="10"/>
      <c r="I53" s="10"/>
      <c r="J53" s="10"/>
      <c r="K53" s="10"/>
      <c r="L53" s="10"/>
      <c r="M53" s="15">
        <f t="shared" si="0"/>
        <v>0</v>
      </c>
      <c r="N53" s="15" t="str">
        <f t="shared" si="1"/>
        <v>/</v>
      </c>
      <c r="O53" s="15" t="str">
        <f t="shared" si="2"/>
        <v/>
      </c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5" customHeight="1" x14ac:dyDescent="0.45">
      <c r="A54" s="50" t="s">
        <v>8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59"/>
      <c r="O54" s="60"/>
      <c r="P54" s="50" t="s">
        <v>7</v>
      </c>
      <c r="Q54" s="52"/>
      <c r="R54" s="15">
        <f>COUNTIF(R12:R53,"ผ่าน")</f>
        <v>0</v>
      </c>
    </row>
    <row r="55" spans="1:18" s="2" customFormat="1" ht="21" x14ac:dyDescent="0.45">
      <c r="A55" s="53" t="s">
        <v>9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5"/>
      <c r="N55" s="61"/>
      <c r="O55" s="62"/>
      <c r="P55" s="50" t="s">
        <v>10</v>
      </c>
      <c r="Q55" s="52"/>
      <c r="R55" s="15">
        <f>COUNTIF(R12:R53,"ไม่ผ่าน")</f>
        <v>42</v>
      </c>
    </row>
    <row r="56" spans="1:18" s="2" customFormat="1" ht="21" x14ac:dyDescent="0.4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8"/>
      <c r="N56" s="63"/>
      <c r="O56" s="64"/>
      <c r="P56" s="17"/>
      <c r="Q56" s="17"/>
      <c r="R56" s="18"/>
    </row>
    <row r="57" spans="1:18" s="2" customFormat="1" ht="21" x14ac:dyDescent="0.45">
      <c r="A57" s="11"/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s="2" customFormat="1" ht="21" x14ac:dyDescent="0.45">
      <c r="A58" s="11"/>
      <c r="B58" s="83" t="s">
        <v>41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 s="2" customFormat="1" ht="21" x14ac:dyDescent="0.45">
      <c r="A59" s="11"/>
      <c r="B59" s="83" t="s">
        <v>42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</row>
    <row r="60" spans="1:18" s="2" customFormat="1" ht="21" x14ac:dyDescent="0.45">
      <c r="A60" s="11"/>
      <c r="B60" s="83" t="s">
        <v>43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s="2" customFormat="1" ht="21" x14ac:dyDescent="0.45">
      <c r="A61" s="11"/>
      <c r="B61" s="80" t="s">
        <v>11</v>
      </c>
      <c r="C61" s="34" t="s">
        <v>12</v>
      </c>
      <c r="D61" s="81" t="s">
        <v>13</v>
      </c>
      <c r="E61" s="81"/>
      <c r="F61" s="81"/>
      <c r="G61" s="81" t="s">
        <v>14</v>
      </c>
      <c r="H61" s="81"/>
      <c r="I61" s="81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80"/>
      <c r="C62" s="20" t="s">
        <v>35</v>
      </c>
      <c r="D62" s="82" t="s">
        <v>15</v>
      </c>
      <c r="E62" s="82"/>
      <c r="F62" s="82"/>
      <c r="G62" s="82">
        <f>COUNTIF(N12:N53,"/")</f>
        <v>42</v>
      </c>
      <c r="H62" s="82"/>
      <c r="I62" s="82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36</v>
      </c>
      <c r="D63" s="82" t="s">
        <v>16</v>
      </c>
      <c r="E63" s="82"/>
      <c r="F63" s="82"/>
      <c r="G63" s="82">
        <f>COUNTIF(O12:O53,"/")</f>
        <v>0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80"/>
      <c r="C64" s="20" t="s">
        <v>37</v>
      </c>
      <c r="D64" s="82" t="s">
        <v>17</v>
      </c>
      <c r="E64" s="82"/>
      <c r="F64" s="82"/>
      <c r="G64" s="82">
        <f>COUNTIF(P12:P53,"/")</f>
        <v>0</v>
      </c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80"/>
      <c r="C65" s="20" t="s">
        <v>38</v>
      </c>
      <c r="D65" s="82" t="s">
        <v>18</v>
      </c>
      <c r="E65" s="82"/>
      <c r="F65" s="82"/>
      <c r="G65" s="82">
        <f>COUNTIF(Q12:Q53,"/")</f>
        <v>0</v>
      </c>
      <c r="H65" s="82"/>
      <c r="I65" s="82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4" customFormat="1" ht="18.7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ht="18.75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4:M54"/>
    <mergeCell ref="N54:O56"/>
    <mergeCell ref="P54:Q54"/>
    <mergeCell ref="A55:M56"/>
    <mergeCell ref="P55:Q55"/>
    <mergeCell ref="D64:F64"/>
    <mergeCell ref="G64:I64"/>
    <mergeCell ref="D65:F65"/>
    <mergeCell ref="G65:I65"/>
    <mergeCell ref="B58:R58"/>
    <mergeCell ref="B59:R59"/>
    <mergeCell ref="B60:R60"/>
    <mergeCell ref="B61:B65"/>
    <mergeCell ref="D61:F61"/>
    <mergeCell ref="G61:I61"/>
    <mergeCell ref="D62:F62"/>
    <mergeCell ref="G62:I62"/>
    <mergeCell ref="D63:F63"/>
    <mergeCell ref="G63:I63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22F9F-280C-4ECB-BB3E-AC41B36ED846}">
  <sheetPr>
    <pageSetUpPr fitToPage="1"/>
  </sheetPr>
  <dimension ref="A1:R84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5" t="s">
        <v>899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s="1" customFormat="1" ht="18" customHeight="1" x14ac:dyDescent="0.35">
      <c r="A7" s="65" t="s">
        <v>40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66" t="s">
        <v>0</v>
      </c>
      <c r="B9" s="67" t="s">
        <v>1</v>
      </c>
      <c r="C9" s="68"/>
      <c r="D9" s="73" t="s">
        <v>2</v>
      </c>
      <c r="E9" s="73"/>
      <c r="F9" s="73"/>
      <c r="G9" s="73"/>
      <c r="H9" s="73"/>
      <c r="I9" s="73"/>
      <c r="J9" s="73"/>
      <c r="K9" s="73"/>
      <c r="L9" s="73"/>
      <c r="M9" s="74" t="s">
        <v>20</v>
      </c>
      <c r="N9" s="75" t="s">
        <v>3</v>
      </c>
      <c r="O9" s="75"/>
      <c r="P9" s="75"/>
      <c r="Q9" s="75"/>
      <c r="R9" s="76" t="s">
        <v>4</v>
      </c>
    </row>
    <row r="10" spans="1:18" s="2" customFormat="1" ht="18.75" customHeight="1" x14ac:dyDescent="0.45">
      <c r="A10" s="66"/>
      <c r="B10" s="69"/>
      <c r="C10" s="70"/>
      <c r="D10" s="77" t="s">
        <v>5</v>
      </c>
      <c r="E10" s="78"/>
      <c r="F10" s="77" t="s">
        <v>6</v>
      </c>
      <c r="G10" s="79"/>
      <c r="H10" s="79"/>
      <c r="I10" s="79"/>
      <c r="J10" s="79"/>
      <c r="K10" s="79"/>
      <c r="L10" s="78"/>
      <c r="M10" s="74"/>
      <c r="N10" s="74" t="s">
        <v>21</v>
      </c>
      <c r="O10" s="75" t="s">
        <v>7</v>
      </c>
      <c r="P10" s="75"/>
      <c r="Q10" s="75"/>
      <c r="R10" s="76"/>
    </row>
    <row r="11" spans="1:18" s="2" customFormat="1" ht="126" customHeight="1" x14ac:dyDescent="0.3">
      <c r="A11" s="66"/>
      <c r="B11" s="71"/>
      <c r="C11" s="72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4"/>
      <c r="N11" s="74"/>
      <c r="O11" s="14" t="s">
        <v>31</v>
      </c>
      <c r="P11" s="14" t="s">
        <v>32</v>
      </c>
      <c r="Q11" s="14" t="s">
        <v>33</v>
      </c>
      <c r="R11" s="76"/>
    </row>
    <row r="12" spans="1:18" s="2" customFormat="1" ht="18" customHeight="1" x14ac:dyDescent="0.45">
      <c r="A12" s="13">
        <v>1</v>
      </c>
      <c r="B12" s="21" t="s">
        <v>549</v>
      </c>
      <c r="C12" s="22" t="s">
        <v>693</v>
      </c>
      <c r="D12" s="10"/>
      <c r="E12" s="10"/>
      <c r="F12" s="10"/>
      <c r="G12" s="10"/>
      <c r="H12" s="10"/>
      <c r="I12" s="10"/>
      <c r="J12" s="10"/>
      <c r="K12" s="10"/>
      <c r="L12" s="10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IF(M12&gt;=20,"ผ่าน","ไม่ผ่าน")</f>
        <v>ไม่ผ่าน</v>
      </c>
    </row>
    <row r="13" spans="1:18" s="2" customFormat="1" ht="18" customHeight="1" x14ac:dyDescent="0.45">
      <c r="A13" s="13">
        <v>2</v>
      </c>
      <c r="B13" s="21" t="s">
        <v>694</v>
      </c>
      <c r="C13" s="22" t="s">
        <v>695</v>
      </c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ref="M13:M51" si="0">D13+E13+F13+G13+H13+I13+J13+K13+L13</f>
        <v>0</v>
      </c>
      <c r="N13" s="15" t="str">
        <f t="shared" ref="N13:N51" si="1">IF(M13&lt;=19,"/","")</f>
        <v>/</v>
      </c>
      <c r="O13" s="15" t="str">
        <f t="shared" ref="O13:O51" si="2">IF(AND(M13&gt;19,M13&lt;=26),"/","")</f>
        <v/>
      </c>
      <c r="P13" s="16" t="str">
        <f t="shared" ref="P13:P51" si="3">IF(AND(M13&gt;26,M13&lt;=33),"/","")</f>
        <v/>
      </c>
      <c r="Q13" s="16" t="str">
        <f t="shared" ref="Q13:Q51" si="4">IF(AND(M13&gt;33,M13&lt;=40),"/","")</f>
        <v/>
      </c>
      <c r="R13" s="15" t="str">
        <f>IF(M13&gt;=20,"ผ่าน","ไม่ผ่าน")</f>
        <v>ไม่ผ่าน</v>
      </c>
    </row>
    <row r="14" spans="1:18" s="2" customFormat="1" ht="18" customHeight="1" x14ac:dyDescent="0.45">
      <c r="A14" s="13">
        <v>3</v>
      </c>
      <c r="B14" s="21" t="s">
        <v>696</v>
      </c>
      <c r="C14" s="22" t="s">
        <v>697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ref="R14:R51" si="5">IF(M14&gt;=20,"ผ่าน","ไม่ผ่าน")</f>
        <v>ไม่ผ่าน</v>
      </c>
    </row>
    <row r="15" spans="1:18" s="2" customFormat="1" ht="18" customHeight="1" x14ac:dyDescent="0.45">
      <c r="A15" s="13">
        <v>4</v>
      </c>
      <c r="B15" s="21" t="s">
        <v>698</v>
      </c>
      <c r="C15" s="22" t="s">
        <v>699</v>
      </c>
      <c r="D15" s="10"/>
      <c r="E15" s="10"/>
      <c r="F15" s="10"/>
      <c r="G15" s="10"/>
      <c r="H15" s="10"/>
      <c r="I15" s="10"/>
      <c r="J15" s="10"/>
      <c r="K15" s="10"/>
      <c r="L15" s="10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21" t="s">
        <v>700</v>
      </c>
      <c r="C16" s="22" t="s">
        <v>701</v>
      </c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21" t="s">
        <v>702</v>
      </c>
      <c r="C17" s="22" t="s">
        <v>703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1" t="s">
        <v>704</v>
      </c>
      <c r="C18" s="22" t="s">
        <v>208</v>
      </c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1" t="s">
        <v>705</v>
      </c>
      <c r="C19" s="22" t="s">
        <v>706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21" t="s">
        <v>707</v>
      </c>
      <c r="C20" s="22" t="s">
        <v>708</v>
      </c>
      <c r="D20" s="10"/>
      <c r="E20" s="10"/>
      <c r="F20" s="10"/>
      <c r="G20" s="10"/>
      <c r="H20" s="10"/>
      <c r="I20" s="10"/>
      <c r="J20" s="10"/>
      <c r="K20" s="10"/>
      <c r="L20" s="10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1" t="s">
        <v>709</v>
      </c>
      <c r="C21" s="22" t="s">
        <v>710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1" t="s">
        <v>711</v>
      </c>
      <c r="C22" s="22" t="s">
        <v>712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5" t="s">
        <v>713</v>
      </c>
      <c r="C23" s="26" t="s">
        <v>714</v>
      </c>
      <c r="D23" s="10"/>
      <c r="E23" s="10"/>
      <c r="F23" s="10"/>
      <c r="G23" s="10"/>
      <c r="H23" s="10"/>
      <c r="I23" s="10"/>
      <c r="J23" s="10"/>
      <c r="K23" s="10"/>
      <c r="L23" s="10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21" t="s">
        <v>558</v>
      </c>
      <c r="C24" s="22" t="s">
        <v>715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21" t="s">
        <v>716</v>
      </c>
      <c r="C25" s="22" t="s">
        <v>717</v>
      </c>
      <c r="D25" s="10"/>
      <c r="E25" s="10"/>
      <c r="F25" s="10"/>
      <c r="G25" s="10"/>
      <c r="H25" s="10"/>
      <c r="I25" s="10"/>
      <c r="J25" s="10"/>
      <c r="K25" s="10"/>
      <c r="L25" s="10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1" t="s">
        <v>718</v>
      </c>
      <c r="C26" s="22" t="s">
        <v>719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21" t="s">
        <v>720</v>
      </c>
      <c r="C27" s="22" t="s">
        <v>721</v>
      </c>
      <c r="D27" s="10"/>
      <c r="E27" s="10"/>
      <c r="F27" s="10"/>
      <c r="G27" s="10"/>
      <c r="H27" s="10"/>
      <c r="I27" s="10"/>
      <c r="J27" s="10"/>
      <c r="K27" s="10"/>
      <c r="L27" s="10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1" t="s">
        <v>722</v>
      </c>
      <c r="C28" s="22" t="s">
        <v>723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21" t="s">
        <v>467</v>
      </c>
      <c r="C29" s="22" t="s">
        <v>724</v>
      </c>
      <c r="D29" s="10"/>
      <c r="E29" s="10"/>
      <c r="F29" s="10"/>
      <c r="G29" s="10"/>
      <c r="H29" s="10"/>
      <c r="I29" s="10"/>
      <c r="J29" s="10"/>
      <c r="K29" s="10"/>
      <c r="L29" s="10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21" t="s">
        <v>725</v>
      </c>
      <c r="C30" s="22" t="s">
        <v>726</v>
      </c>
      <c r="D30" s="10"/>
      <c r="E30" s="10"/>
      <c r="F30" s="10"/>
      <c r="G30" s="10"/>
      <c r="H30" s="10"/>
      <c r="I30" s="10"/>
      <c r="J30" s="10"/>
      <c r="K30" s="10"/>
      <c r="L30" s="10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1" t="s">
        <v>727</v>
      </c>
      <c r="C31" s="22" t="s">
        <v>728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21" t="s">
        <v>729</v>
      </c>
      <c r="C32" s="22" t="s">
        <v>730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21" t="s">
        <v>731</v>
      </c>
      <c r="C33" s="22" t="s">
        <v>732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21" t="s">
        <v>733</v>
      </c>
      <c r="C34" s="22" t="s">
        <v>224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21" t="s">
        <v>308</v>
      </c>
      <c r="C35" s="22" t="s">
        <v>734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21" t="s">
        <v>735</v>
      </c>
      <c r="C36" s="22" t="s">
        <v>736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1" t="s">
        <v>737</v>
      </c>
      <c r="C37" s="22" t="s">
        <v>738</v>
      </c>
      <c r="D37" s="10"/>
      <c r="E37" s="10"/>
      <c r="F37" s="10"/>
      <c r="G37" s="10"/>
      <c r="H37" s="10"/>
      <c r="I37" s="10"/>
      <c r="J37" s="10"/>
      <c r="K37" s="10"/>
      <c r="L37" s="10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1" t="s">
        <v>739</v>
      </c>
      <c r="C38" s="22" t="s">
        <v>740</v>
      </c>
      <c r="D38" s="10"/>
      <c r="E38" s="10"/>
      <c r="F38" s="10"/>
      <c r="G38" s="10"/>
      <c r="H38" s="10"/>
      <c r="I38" s="10"/>
      <c r="J38" s="10"/>
      <c r="K38" s="10"/>
      <c r="L38" s="10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1" t="s">
        <v>741</v>
      </c>
      <c r="C39" s="22" t="s">
        <v>742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3" t="s">
        <v>743</v>
      </c>
      <c r="C40" s="24" t="s">
        <v>744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  <c r="N40" s="15" t="str">
        <f t="shared" si="1"/>
        <v>/</v>
      </c>
      <c r="O40" s="15" t="str">
        <f t="shared" si="2"/>
        <v/>
      </c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32" t="s">
        <v>575</v>
      </c>
      <c r="C41" s="33" t="s">
        <v>745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  <c r="N41" s="15" t="str">
        <f t="shared" si="1"/>
        <v>/</v>
      </c>
      <c r="O41" s="15" t="str">
        <f t="shared" si="2"/>
        <v/>
      </c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3" t="s">
        <v>746</v>
      </c>
      <c r="C42" s="24" t="s">
        <v>747</v>
      </c>
      <c r="D42" s="10"/>
      <c r="E42" s="10"/>
      <c r="F42" s="10"/>
      <c r="G42" s="10"/>
      <c r="H42" s="10"/>
      <c r="I42" s="10"/>
      <c r="J42" s="10"/>
      <c r="K42" s="10"/>
      <c r="L42" s="10"/>
      <c r="M42" s="15">
        <f t="shared" si="0"/>
        <v>0</v>
      </c>
      <c r="N42" s="15" t="str">
        <f t="shared" si="1"/>
        <v>/</v>
      </c>
      <c r="O42" s="15" t="str">
        <f t="shared" si="2"/>
        <v/>
      </c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23" t="s">
        <v>748</v>
      </c>
      <c r="C43" s="24" t="s">
        <v>749</v>
      </c>
      <c r="D43" s="10"/>
      <c r="E43" s="10"/>
      <c r="F43" s="10"/>
      <c r="G43" s="10"/>
      <c r="H43" s="10"/>
      <c r="I43" s="10"/>
      <c r="J43" s="10"/>
      <c r="K43" s="10"/>
      <c r="L43" s="10"/>
      <c r="M43" s="15">
        <f t="shared" si="0"/>
        <v>0</v>
      </c>
      <c r="N43" s="15" t="str">
        <f t="shared" si="1"/>
        <v>/</v>
      </c>
      <c r="O43" s="15" t="str">
        <f t="shared" si="2"/>
        <v/>
      </c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32" t="s">
        <v>750</v>
      </c>
      <c r="C44" s="33" t="s">
        <v>751</v>
      </c>
      <c r="D44" s="10"/>
      <c r="E44" s="10"/>
      <c r="F44" s="10"/>
      <c r="G44" s="10"/>
      <c r="H44" s="10"/>
      <c r="I44" s="10"/>
      <c r="J44" s="10"/>
      <c r="K44" s="10"/>
      <c r="L44" s="10"/>
      <c r="M44" s="15">
        <f t="shared" si="0"/>
        <v>0</v>
      </c>
      <c r="N44" s="15" t="str">
        <f t="shared" si="1"/>
        <v>/</v>
      </c>
      <c r="O44" s="15" t="str">
        <f t="shared" si="2"/>
        <v/>
      </c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3" t="s">
        <v>752</v>
      </c>
      <c r="C45" s="24" t="s">
        <v>753</v>
      </c>
      <c r="D45" s="10"/>
      <c r="E45" s="10"/>
      <c r="F45" s="10"/>
      <c r="G45" s="10"/>
      <c r="H45" s="10"/>
      <c r="I45" s="10"/>
      <c r="J45" s="10"/>
      <c r="K45" s="10"/>
      <c r="L45" s="10"/>
      <c r="M45" s="15">
        <f t="shared" si="0"/>
        <v>0</v>
      </c>
      <c r="N45" s="15" t="str">
        <f t="shared" si="1"/>
        <v>/</v>
      </c>
      <c r="O45" s="15" t="str">
        <f t="shared" si="2"/>
        <v/>
      </c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23" t="s">
        <v>576</v>
      </c>
      <c r="C46" s="24" t="s">
        <v>754</v>
      </c>
      <c r="D46" s="10"/>
      <c r="E46" s="10"/>
      <c r="F46" s="10"/>
      <c r="G46" s="10"/>
      <c r="H46" s="10"/>
      <c r="I46" s="10"/>
      <c r="J46" s="10"/>
      <c r="K46" s="10"/>
      <c r="L46" s="10"/>
      <c r="M46" s="15">
        <f t="shared" si="0"/>
        <v>0</v>
      </c>
      <c r="N46" s="15" t="str">
        <f t="shared" si="1"/>
        <v>/</v>
      </c>
      <c r="O46" s="15" t="str">
        <f t="shared" si="2"/>
        <v/>
      </c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3" t="s">
        <v>755</v>
      </c>
      <c r="C47" s="24" t="s">
        <v>756</v>
      </c>
      <c r="D47" s="10"/>
      <c r="E47" s="10"/>
      <c r="F47" s="10"/>
      <c r="G47" s="10"/>
      <c r="H47" s="10"/>
      <c r="I47" s="10"/>
      <c r="J47" s="10"/>
      <c r="K47" s="10"/>
      <c r="L47" s="10"/>
      <c r="M47" s="15">
        <f t="shared" si="0"/>
        <v>0</v>
      </c>
      <c r="N47" s="15" t="str">
        <f t="shared" si="1"/>
        <v>/</v>
      </c>
      <c r="O47" s="15" t="str">
        <f t="shared" si="2"/>
        <v/>
      </c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3">
        <v>37</v>
      </c>
      <c r="B48" s="23" t="s">
        <v>757</v>
      </c>
      <c r="C48" s="24" t="s">
        <v>758</v>
      </c>
      <c r="D48" s="10"/>
      <c r="E48" s="10"/>
      <c r="F48" s="10"/>
      <c r="G48" s="10"/>
      <c r="H48" s="10"/>
      <c r="I48" s="10"/>
      <c r="J48" s="10"/>
      <c r="K48" s="10"/>
      <c r="L48" s="10"/>
      <c r="M48" s="15">
        <f t="shared" si="0"/>
        <v>0</v>
      </c>
      <c r="N48" s="15" t="str">
        <f t="shared" si="1"/>
        <v>/</v>
      </c>
      <c r="O48" s="15" t="str">
        <f t="shared" si="2"/>
        <v/>
      </c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3">
        <v>38</v>
      </c>
      <c r="B49" s="23" t="s">
        <v>759</v>
      </c>
      <c r="C49" s="24" t="s">
        <v>760</v>
      </c>
      <c r="D49" s="10"/>
      <c r="E49" s="10"/>
      <c r="F49" s="10"/>
      <c r="G49" s="10"/>
      <c r="H49" s="10"/>
      <c r="I49" s="10"/>
      <c r="J49" s="10"/>
      <c r="K49" s="10"/>
      <c r="L49" s="10"/>
      <c r="M49" s="15">
        <f t="shared" si="0"/>
        <v>0</v>
      </c>
      <c r="N49" s="15" t="str">
        <f t="shared" si="1"/>
        <v>/</v>
      </c>
      <c r="O49" s="15" t="str">
        <f t="shared" si="2"/>
        <v/>
      </c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3">
        <v>39</v>
      </c>
      <c r="B50" s="23" t="s">
        <v>761</v>
      </c>
      <c r="C50" s="24" t="s">
        <v>762</v>
      </c>
      <c r="D50" s="10"/>
      <c r="E50" s="10"/>
      <c r="F50" s="10"/>
      <c r="G50" s="10"/>
      <c r="H50" s="10"/>
      <c r="I50" s="10"/>
      <c r="J50" s="10"/>
      <c r="K50" s="10"/>
      <c r="L50" s="10"/>
      <c r="M50" s="15">
        <f t="shared" si="0"/>
        <v>0</v>
      </c>
      <c r="N50" s="15" t="str">
        <f t="shared" si="1"/>
        <v>/</v>
      </c>
      <c r="O50" s="15" t="str">
        <f t="shared" si="2"/>
        <v/>
      </c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3">
        <v>40</v>
      </c>
      <c r="B51" s="23" t="s">
        <v>763</v>
      </c>
      <c r="C51" s="24" t="s">
        <v>764</v>
      </c>
      <c r="D51" s="10"/>
      <c r="E51" s="10"/>
      <c r="F51" s="10"/>
      <c r="G51" s="10"/>
      <c r="H51" s="10"/>
      <c r="I51" s="10"/>
      <c r="J51" s="10"/>
      <c r="K51" s="10"/>
      <c r="L51" s="10"/>
      <c r="M51" s="15">
        <f t="shared" si="0"/>
        <v>0</v>
      </c>
      <c r="N51" s="15" t="str">
        <f t="shared" si="1"/>
        <v>/</v>
      </c>
      <c r="O51" s="15" t="str">
        <f t="shared" si="2"/>
        <v/>
      </c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5" customHeight="1" x14ac:dyDescent="0.45">
      <c r="A52" s="50" t="s">
        <v>8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2"/>
      <c r="N52" s="59"/>
      <c r="O52" s="60"/>
      <c r="P52" s="50" t="s">
        <v>7</v>
      </c>
      <c r="Q52" s="52"/>
      <c r="R52" s="15">
        <f>COUNTIF(R12:R51,"ผ่าน")</f>
        <v>0</v>
      </c>
    </row>
    <row r="53" spans="1:18" s="2" customFormat="1" ht="21" x14ac:dyDescent="0.45">
      <c r="A53" s="53" t="s">
        <v>9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5"/>
      <c r="N53" s="61"/>
      <c r="O53" s="62"/>
      <c r="P53" s="50" t="s">
        <v>10</v>
      </c>
      <c r="Q53" s="52"/>
      <c r="R53" s="15">
        <f>COUNTIF(R12:R51,"ไม่ผ่าน")</f>
        <v>40</v>
      </c>
    </row>
    <row r="54" spans="1:18" s="2" customFormat="1" ht="21" x14ac:dyDescent="0.45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8"/>
      <c r="N54" s="63"/>
      <c r="O54" s="64"/>
      <c r="P54" s="17"/>
      <c r="Q54" s="17"/>
      <c r="R54" s="18"/>
    </row>
    <row r="55" spans="1:18" s="2" customFormat="1" ht="21" x14ac:dyDescent="0.45">
      <c r="A55" s="11"/>
      <c r="B55" s="11" t="s">
        <v>34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s="2" customFormat="1" ht="21" x14ac:dyDescent="0.45">
      <c r="A56" s="11"/>
      <c r="B56" s="83" t="s">
        <v>41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</row>
    <row r="57" spans="1:18" s="2" customFormat="1" ht="21" x14ac:dyDescent="0.45">
      <c r="A57" s="11"/>
      <c r="B57" s="83" t="s">
        <v>42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</row>
    <row r="58" spans="1:18" s="2" customFormat="1" ht="21" x14ac:dyDescent="0.45">
      <c r="A58" s="11"/>
      <c r="B58" s="83" t="s">
        <v>43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</row>
    <row r="59" spans="1:18" s="2" customFormat="1" ht="21" x14ac:dyDescent="0.45">
      <c r="A59" s="11"/>
      <c r="B59" s="80" t="s">
        <v>11</v>
      </c>
      <c r="C59" s="34" t="s">
        <v>12</v>
      </c>
      <c r="D59" s="81" t="s">
        <v>13</v>
      </c>
      <c r="E59" s="81"/>
      <c r="F59" s="81"/>
      <c r="G59" s="81" t="s">
        <v>14</v>
      </c>
      <c r="H59" s="81"/>
      <c r="I59" s="81"/>
      <c r="J59" s="11"/>
      <c r="K59" s="11"/>
      <c r="L59" s="11"/>
      <c r="M59" s="11"/>
      <c r="N59" s="11"/>
      <c r="O59" s="11"/>
      <c r="P59" s="11"/>
      <c r="Q59" s="11"/>
      <c r="R59" s="11"/>
    </row>
    <row r="60" spans="1:18" s="2" customFormat="1" ht="21" x14ac:dyDescent="0.45">
      <c r="A60" s="11"/>
      <c r="B60" s="80"/>
      <c r="C60" s="20" t="s">
        <v>35</v>
      </c>
      <c r="D60" s="82" t="s">
        <v>15</v>
      </c>
      <c r="E60" s="82"/>
      <c r="F60" s="82"/>
      <c r="G60" s="82">
        <f>COUNTIF(N12:N51,"/")</f>
        <v>40</v>
      </c>
      <c r="H60" s="82"/>
      <c r="I60" s="82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2" customFormat="1" ht="21" x14ac:dyDescent="0.45">
      <c r="A61" s="11"/>
      <c r="B61" s="80"/>
      <c r="C61" s="20" t="s">
        <v>36</v>
      </c>
      <c r="D61" s="82" t="s">
        <v>16</v>
      </c>
      <c r="E61" s="82"/>
      <c r="F61" s="82"/>
      <c r="G61" s="82">
        <f>COUNTIF(O12:O51,"/")</f>
        <v>0</v>
      </c>
      <c r="H61" s="82"/>
      <c r="I61" s="82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80"/>
      <c r="C62" s="20" t="s">
        <v>37</v>
      </c>
      <c r="D62" s="82" t="s">
        <v>17</v>
      </c>
      <c r="E62" s="82"/>
      <c r="F62" s="82"/>
      <c r="G62" s="82">
        <f>COUNTIF(P12:P51,"/")</f>
        <v>0</v>
      </c>
      <c r="H62" s="82"/>
      <c r="I62" s="82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80"/>
      <c r="C63" s="20" t="s">
        <v>38</v>
      </c>
      <c r="D63" s="82" t="s">
        <v>18</v>
      </c>
      <c r="E63" s="82"/>
      <c r="F63" s="82"/>
      <c r="G63" s="82">
        <f>COUNTIF(Q12:Q51,"/")</f>
        <v>0</v>
      </c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2" customFormat="1" ht="2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2" customFormat="1" ht="21" x14ac:dyDescent="0.45">
      <c r="A66" s="12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4" customFormat="1" ht="18.7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s="4" customFormat="1" ht="18.7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s="4" customFormat="1" ht="18.75" x14ac:dyDescent="0.3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ht="18.75" x14ac:dyDescent="0.3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8.75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8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2:M52"/>
    <mergeCell ref="N52:O54"/>
    <mergeCell ref="P52:Q52"/>
    <mergeCell ref="A53:M54"/>
    <mergeCell ref="P53:Q53"/>
    <mergeCell ref="D62:F62"/>
    <mergeCell ref="G62:I62"/>
    <mergeCell ref="D63:F63"/>
    <mergeCell ref="G63:I63"/>
    <mergeCell ref="B56:R56"/>
    <mergeCell ref="B57:R57"/>
    <mergeCell ref="B58:R58"/>
    <mergeCell ref="B59:B63"/>
    <mergeCell ref="D59:F59"/>
    <mergeCell ref="G59:I59"/>
    <mergeCell ref="D60:F60"/>
    <mergeCell ref="G60:I60"/>
    <mergeCell ref="D61:F61"/>
    <mergeCell ref="G61:I61"/>
  </mergeCells>
  <pageMargins left="0.51181102362204722" right="0.19685039370078741" top="0.35433070866141736" bottom="0.15748031496062992" header="0.31496062992125984" footer="0"/>
  <pageSetup paperSize="9" scale="6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ห้อง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2019-03-19T01:43:13Z</cp:lastPrinted>
  <dcterms:created xsi:type="dcterms:W3CDTF">2014-06-19T08:04:19Z</dcterms:created>
  <dcterms:modified xsi:type="dcterms:W3CDTF">2020-01-15T09:17:11Z</dcterms:modified>
</cp:coreProperties>
</file>