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2\"/>
    </mc:Choice>
  </mc:AlternateContent>
  <xr:revisionPtr revIDLastSave="0" documentId="13_ncr:1_{48E4EDDB-BC8B-4C02-B96A-C94DF39723CB}" xr6:coauthVersionLast="45" xr6:coauthVersionMax="45" xr10:uidLastSave="{00000000-0000-0000-0000-000000000000}"/>
  <bookViews>
    <workbookView xWindow="10335" yWindow="0" windowWidth="9900" windowHeight="10710" firstSheet="8" activeTab="10" xr2:uid="{00000000-000D-0000-FFFF-FFFF00000000}"/>
  </bookViews>
  <sheets>
    <sheet name="ห้อง 1" sheetId="18" r:id="rId1"/>
    <sheet name="ห้อง 2" sheetId="20" r:id="rId2"/>
    <sheet name="ห้อง 3" sheetId="21" r:id="rId3"/>
    <sheet name="ห้อง 4" sheetId="22" r:id="rId4"/>
    <sheet name="ห้อง 5" sheetId="23" r:id="rId5"/>
    <sheet name="ห้อง 6" sheetId="24" r:id="rId6"/>
    <sheet name="ห้อง 7" sheetId="25" r:id="rId7"/>
    <sheet name="ห้อง 8" sheetId="26" r:id="rId8"/>
    <sheet name="ห้อง 9" sheetId="27" r:id="rId9"/>
    <sheet name="ห้อง 10" sheetId="28" r:id="rId10"/>
    <sheet name="ห้อง 11" sheetId="29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29" l="1"/>
  <c r="J40" i="29"/>
  <c r="I40" i="29"/>
  <c r="H40" i="29"/>
  <c r="G40" i="29"/>
  <c r="L40" i="29" s="1"/>
  <c r="K39" i="29"/>
  <c r="I39" i="29"/>
  <c r="H39" i="29"/>
  <c r="G39" i="29"/>
  <c r="L39" i="29" s="1"/>
  <c r="G38" i="29"/>
  <c r="L38" i="29" s="1"/>
  <c r="L37" i="29"/>
  <c r="G37" i="29"/>
  <c r="K37" i="29" s="1"/>
  <c r="K36" i="29"/>
  <c r="J36" i="29"/>
  <c r="I36" i="29"/>
  <c r="H36" i="29"/>
  <c r="G36" i="29"/>
  <c r="L36" i="29" s="1"/>
  <c r="K35" i="29"/>
  <c r="I35" i="29"/>
  <c r="H35" i="29"/>
  <c r="G35" i="29"/>
  <c r="L35" i="29" s="1"/>
  <c r="G34" i="29"/>
  <c r="L34" i="29" s="1"/>
  <c r="L33" i="29"/>
  <c r="G33" i="29"/>
  <c r="K33" i="29" s="1"/>
  <c r="K32" i="29"/>
  <c r="J32" i="29"/>
  <c r="I32" i="29"/>
  <c r="H32" i="29"/>
  <c r="G32" i="29"/>
  <c r="L32" i="29" s="1"/>
  <c r="K31" i="29"/>
  <c r="I31" i="29"/>
  <c r="H31" i="29"/>
  <c r="G31" i="29"/>
  <c r="L31" i="29" s="1"/>
  <c r="G30" i="29"/>
  <c r="L30" i="29" s="1"/>
  <c r="L29" i="29"/>
  <c r="G29" i="29"/>
  <c r="K29" i="29" s="1"/>
  <c r="K28" i="29"/>
  <c r="J28" i="29"/>
  <c r="I28" i="29"/>
  <c r="H28" i="29"/>
  <c r="G28" i="29"/>
  <c r="L28" i="29" s="1"/>
  <c r="K27" i="29"/>
  <c r="I27" i="29"/>
  <c r="H27" i="29"/>
  <c r="G27" i="29"/>
  <c r="L27" i="29" s="1"/>
  <c r="G26" i="29"/>
  <c r="L26" i="29" s="1"/>
  <c r="L25" i="29"/>
  <c r="G25" i="29"/>
  <c r="K25" i="29" s="1"/>
  <c r="K24" i="29"/>
  <c r="J24" i="29"/>
  <c r="I24" i="29"/>
  <c r="H24" i="29"/>
  <c r="G24" i="29"/>
  <c r="L24" i="29" s="1"/>
  <c r="K23" i="29"/>
  <c r="I23" i="29"/>
  <c r="H23" i="29"/>
  <c r="G23" i="29"/>
  <c r="L23" i="29" s="1"/>
  <c r="G22" i="29"/>
  <c r="L22" i="29" s="1"/>
  <c r="L21" i="29"/>
  <c r="G21" i="29"/>
  <c r="K21" i="29" s="1"/>
  <c r="K20" i="29"/>
  <c r="J20" i="29"/>
  <c r="I20" i="29"/>
  <c r="H20" i="29"/>
  <c r="G20" i="29"/>
  <c r="L20" i="29" s="1"/>
  <c r="K19" i="29"/>
  <c r="I19" i="29"/>
  <c r="H19" i="29"/>
  <c r="G19" i="29"/>
  <c r="L19" i="29" s="1"/>
  <c r="G18" i="29"/>
  <c r="L18" i="29" s="1"/>
  <c r="L17" i="29"/>
  <c r="G17" i="29"/>
  <c r="K17" i="29" s="1"/>
  <c r="K16" i="29"/>
  <c r="J16" i="29"/>
  <c r="I16" i="29"/>
  <c r="H16" i="29"/>
  <c r="G16" i="29"/>
  <c r="L16" i="29" s="1"/>
  <c r="K15" i="29"/>
  <c r="I15" i="29"/>
  <c r="H15" i="29"/>
  <c r="G15" i="29"/>
  <c r="L15" i="29" s="1"/>
  <c r="G14" i="29"/>
  <c r="L14" i="29" s="1"/>
  <c r="L13" i="29"/>
  <c r="G13" i="29"/>
  <c r="K13" i="29" s="1"/>
  <c r="K12" i="29"/>
  <c r="J12" i="29"/>
  <c r="I12" i="29"/>
  <c r="H12" i="29"/>
  <c r="G12" i="29"/>
  <c r="L12" i="29" s="1"/>
  <c r="K52" i="28"/>
  <c r="J52" i="28"/>
  <c r="I52" i="28"/>
  <c r="G52" i="28"/>
  <c r="H52" i="28" s="1"/>
  <c r="L51" i="28"/>
  <c r="K51" i="28"/>
  <c r="I51" i="28"/>
  <c r="G51" i="28"/>
  <c r="H51" i="28" s="1"/>
  <c r="J50" i="28"/>
  <c r="I50" i="28"/>
  <c r="G50" i="28"/>
  <c r="L50" i="28" s="1"/>
  <c r="G49" i="28"/>
  <c r="L49" i="28" s="1"/>
  <c r="K48" i="28"/>
  <c r="J48" i="28"/>
  <c r="I48" i="28"/>
  <c r="G48" i="28"/>
  <c r="H48" i="28" s="1"/>
  <c r="L47" i="28"/>
  <c r="K47" i="28"/>
  <c r="I47" i="28"/>
  <c r="G47" i="28"/>
  <c r="H47" i="28" s="1"/>
  <c r="J46" i="28"/>
  <c r="I46" i="28"/>
  <c r="G46" i="28"/>
  <c r="L46" i="28" s="1"/>
  <c r="G45" i="28"/>
  <c r="L45" i="28" s="1"/>
  <c r="K44" i="28"/>
  <c r="J44" i="28"/>
  <c r="I44" i="28"/>
  <c r="G44" i="28"/>
  <c r="H44" i="28" s="1"/>
  <c r="L43" i="28"/>
  <c r="K43" i="28"/>
  <c r="I43" i="28"/>
  <c r="G43" i="28"/>
  <c r="H43" i="28" s="1"/>
  <c r="J42" i="28"/>
  <c r="I42" i="28"/>
  <c r="G42" i="28"/>
  <c r="L42" i="28" s="1"/>
  <c r="G41" i="28"/>
  <c r="L41" i="28" s="1"/>
  <c r="K40" i="28"/>
  <c r="J40" i="28"/>
  <c r="I40" i="28"/>
  <c r="G40" i="28"/>
  <c r="H40" i="28" s="1"/>
  <c r="L39" i="28"/>
  <c r="K39" i="28"/>
  <c r="I39" i="28"/>
  <c r="G39" i="28"/>
  <c r="H39" i="28" s="1"/>
  <c r="J38" i="28"/>
  <c r="I38" i="28"/>
  <c r="G38" i="28"/>
  <c r="L38" i="28" s="1"/>
  <c r="G37" i="28"/>
  <c r="L37" i="28" s="1"/>
  <c r="K36" i="28"/>
  <c r="J36" i="28"/>
  <c r="I36" i="28"/>
  <c r="G36" i="28"/>
  <c r="H36" i="28" s="1"/>
  <c r="L35" i="28"/>
  <c r="K35" i="28"/>
  <c r="I35" i="28"/>
  <c r="G35" i="28"/>
  <c r="H35" i="28" s="1"/>
  <c r="J34" i="28"/>
  <c r="I34" i="28"/>
  <c r="G34" i="28"/>
  <c r="L34" i="28" s="1"/>
  <c r="G33" i="28"/>
  <c r="L33" i="28" s="1"/>
  <c r="K32" i="28"/>
  <c r="J32" i="28"/>
  <c r="I32" i="28"/>
  <c r="G32" i="28"/>
  <c r="H32" i="28" s="1"/>
  <c r="L31" i="28"/>
  <c r="K31" i="28"/>
  <c r="I31" i="28"/>
  <c r="G31" i="28"/>
  <c r="H31" i="28" s="1"/>
  <c r="J30" i="28"/>
  <c r="I30" i="28"/>
  <c r="G30" i="28"/>
  <c r="L30" i="28" s="1"/>
  <c r="G29" i="28"/>
  <c r="L29" i="28" s="1"/>
  <c r="K28" i="28"/>
  <c r="J28" i="28"/>
  <c r="I28" i="28"/>
  <c r="G28" i="28"/>
  <c r="H28" i="28" s="1"/>
  <c r="L27" i="28"/>
  <c r="K27" i="28"/>
  <c r="I27" i="28"/>
  <c r="G27" i="28"/>
  <c r="H27" i="28" s="1"/>
  <c r="J26" i="28"/>
  <c r="I26" i="28"/>
  <c r="G26" i="28"/>
  <c r="L26" i="28" s="1"/>
  <c r="G25" i="28"/>
  <c r="L25" i="28" s="1"/>
  <c r="K24" i="28"/>
  <c r="J24" i="28"/>
  <c r="I24" i="28"/>
  <c r="G24" i="28"/>
  <c r="H24" i="28" s="1"/>
  <c r="L23" i="28"/>
  <c r="K23" i="28"/>
  <c r="I23" i="28"/>
  <c r="G23" i="28"/>
  <c r="H23" i="28" s="1"/>
  <c r="J22" i="28"/>
  <c r="I22" i="28"/>
  <c r="G22" i="28"/>
  <c r="L22" i="28" s="1"/>
  <c r="G21" i="28"/>
  <c r="L21" i="28" s="1"/>
  <c r="K20" i="28"/>
  <c r="J20" i="28"/>
  <c r="I20" i="28"/>
  <c r="G20" i="28"/>
  <c r="H20" i="28" s="1"/>
  <c r="L19" i="28"/>
  <c r="K19" i="28"/>
  <c r="I19" i="28"/>
  <c r="G19" i="28"/>
  <c r="H19" i="28" s="1"/>
  <c r="J18" i="28"/>
  <c r="I18" i="28"/>
  <c r="G18" i="28"/>
  <c r="L18" i="28" s="1"/>
  <c r="G17" i="28"/>
  <c r="L17" i="28" s="1"/>
  <c r="K16" i="28"/>
  <c r="J16" i="28"/>
  <c r="I16" i="28"/>
  <c r="G16" i="28"/>
  <c r="H16" i="28" s="1"/>
  <c r="L15" i="28"/>
  <c r="K15" i="28"/>
  <c r="I15" i="28"/>
  <c r="G15" i="28"/>
  <c r="H15" i="28" s="1"/>
  <c r="J14" i="28"/>
  <c r="I14" i="28"/>
  <c r="G14" i="28"/>
  <c r="L14" i="28" s="1"/>
  <c r="G13" i="28"/>
  <c r="L13" i="28" s="1"/>
  <c r="K12" i="28"/>
  <c r="J12" i="28"/>
  <c r="I12" i="28"/>
  <c r="G12" i="28"/>
  <c r="H12" i="28" s="1"/>
  <c r="I51" i="27"/>
  <c r="G51" i="27"/>
  <c r="H51" i="27" s="1"/>
  <c r="G50" i="27"/>
  <c r="L50" i="27" s="1"/>
  <c r="K49" i="27"/>
  <c r="I49" i="27"/>
  <c r="G49" i="27"/>
  <c r="L49" i="27" s="1"/>
  <c r="K48" i="27"/>
  <c r="G48" i="27"/>
  <c r="J48" i="27" s="1"/>
  <c r="I47" i="27"/>
  <c r="G47" i="27"/>
  <c r="H47" i="27" s="1"/>
  <c r="G46" i="27"/>
  <c r="L46" i="27" s="1"/>
  <c r="K45" i="27"/>
  <c r="I45" i="27"/>
  <c r="G45" i="27"/>
  <c r="L45" i="27" s="1"/>
  <c r="K44" i="27"/>
  <c r="G44" i="27"/>
  <c r="J44" i="27" s="1"/>
  <c r="I43" i="27"/>
  <c r="G43" i="27"/>
  <c r="H43" i="27" s="1"/>
  <c r="G42" i="27"/>
  <c r="L42" i="27" s="1"/>
  <c r="K41" i="27"/>
  <c r="I41" i="27"/>
  <c r="G41" i="27"/>
  <c r="L41" i="27" s="1"/>
  <c r="K40" i="27"/>
  <c r="G40" i="27"/>
  <c r="J40" i="27" s="1"/>
  <c r="I39" i="27"/>
  <c r="G39" i="27"/>
  <c r="H39" i="27" s="1"/>
  <c r="G38" i="27"/>
  <c r="L38" i="27" s="1"/>
  <c r="K37" i="27"/>
  <c r="I37" i="27"/>
  <c r="G37" i="27"/>
  <c r="L37" i="27" s="1"/>
  <c r="K36" i="27"/>
  <c r="G36" i="27"/>
  <c r="J36" i="27" s="1"/>
  <c r="I35" i="27"/>
  <c r="G35" i="27"/>
  <c r="H35" i="27" s="1"/>
  <c r="G34" i="27"/>
  <c r="L34" i="27" s="1"/>
  <c r="K33" i="27"/>
  <c r="I33" i="27"/>
  <c r="G33" i="27"/>
  <c r="L33" i="27" s="1"/>
  <c r="K32" i="27"/>
  <c r="G32" i="27"/>
  <c r="J32" i="27" s="1"/>
  <c r="I31" i="27"/>
  <c r="G31" i="27"/>
  <c r="H31" i="27" s="1"/>
  <c r="G30" i="27"/>
  <c r="L30" i="27" s="1"/>
  <c r="K29" i="27"/>
  <c r="I29" i="27"/>
  <c r="G29" i="27"/>
  <c r="L29" i="27" s="1"/>
  <c r="K28" i="27"/>
  <c r="G28" i="27"/>
  <c r="J28" i="27" s="1"/>
  <c r="I27" i="27"/>
  <c r="G27" i="27"/>
  <c r="H27" i="27" s="1"/>
  <c r="G26" i="27"/>
  <c r="L26" i="27" s="1"/>
  <c r="K25" i="27"/>
  <c r="I25" i="27"/>
  <c r="G25" i="27"/>
  <c r="L25" i="27" s="1"/>
  <c r="K24" i="27"/>
  <c r="G24" i="27"/>
  <c r="J24" i="27" s="1"/>
  <c r="I23" i="27"/>
  <c r="G23" i="27"/>
  <c r="H23" i="27" s="1"/>
  <c r="G22" i="27"/>
  <c r="L22" i="27" s="1"/>
  <c r="K21" i="27"/>
  <c r="I21" i="27"/>
  <c r="G21" i="27"/>
  <c r="L21" i="27" s="1"/>
  <c r="K20" i="27"/>
  <c r="G20" i="27"/>
  <c r="J20" i="27" s="1"/>
  <c r="I19" i="27"/>
  <c r="G19" i="27"/>
  <c r="H19" i="27" s="1"/>
  <c r="G18" i="27"/>
  <c r="L18" i="27" s="1"/>
  <c r="K17" i="27"/>
  <c r="I17" i="27"/>
  <c r="G17" i="27"/>
  <c r="L17" i="27" s="1"/>
  <c r="K16" i="27"/>
  <c r="G16" i="27"/>
  <c r="J16" i="27" s="1"/>
  <c r="I15" i="27"/>
  <c r="G15" i="27"/>
  <c r="H15" i="27" s="1"/>
  <c r="G14" i="27"/>
  <c r="L14" i="27" s="1"/>
  <c r="K13" i="27"/>
  <c r="I13" i="27"/>
  <c r="G13" i="27"/>
  <c r="L13" i="27" s="1"/>
  <c r="K12" i="27"/>
  <c r="G12" i="27"/>
  <c r="J12" i="27" s="1"/>
  <c r="G53" i="26"/>
  <c r="L53" i="26" s="1"/>
  <c r="K52" i="26"/>
  <c r="G52" i="26"/>
  <c r="J52" i="26" s="1"/>
  <c r="K51" i="26"/>
  <c r="I51" i="26"/>
  <c r="G51" i="26"/>
  <c r="H51" i="26" s="1"/>
  <c r="G50" i="26"/>
  <c r="I50" i="26" s="1"/>
  <c r="G49" i="26"/>
  <c r="L49" i="26" s="1"/>
  <c r="K48" i="26"/>
  <c r="G48" i="26"/>
  <c r="J48" i="26" s="1"/>
  <c r="K47" i="26"/>
  <c r="I47" i="26"/>
  <c r="G47" i="26"/>
  <c r="H47" i="26" s="1"/>
  <c r="G46" i="26"/>
  <c r="L46" i="26" s="1"/>
  <c r="G45" i="26"/>
  <c r="L45" i="26" s="1"/>
  <c r="K44" i="26"/>
  <c r="I44" i="26"/>
  <c r="G44" i="26"/>
  <c r="J44" i="26" s="1"/>
  <c r="K43" i="26"/>
  <c r="I43" i="26"/>
  <c r="G43" i="26"/>
  <c r="H43" i="26" s="1"/>
  <c r="G42" i="26"/>
  <c r="L42" i="26" s="1"/>
  <c r="G41" i="26"/>
  <c r="L41" i="26" s="1"/>
  <c r="K40" i="26"/>
  <c r="I40" i="26"/>
  <c r="G40" i="26"/>
  <c r="J40" i="26" s="1"/>
  <c r="K39" i="26"/>
  <c r="I39" i="26"/>
  <c r="G39" i="26"/>
  <c r="H39" i="26" s="1"/>
  <c r="G38" i="26"/>
  <c r="L38" i="26" s="1"/>
  <c r="G37" i="26"/>
  <c r="L37" i="26" s="1"/>
  <c r="K36" i="26"/>
  <c r="I36" i="26"/>
  <c r="G36" i="26"/>
  <c r="J36" i="26" s="1"/>
  <c r="K35" i="26"/>
  <c r="I35" i="26"/>
  <c r="G35" i="26"/>
  <c r="H35" i="26" s="1"/>
  <c r="G34" i="26"/>
  <c r="I34" i="26" s="1"/>
  <c r="G33" i="26"/>
  <c r="L33" i="26" s="1"/>
  <c r="K32" i="26"/>
  <c r="I32" i="26"/>
  <c r="G32" i="26"/>
  <c r="J32" i="26" s="1"/>
  <c r="K31" i="26"/>
  <c r="I31" i="26"/>
  <c r="G31" i="26"/>
  <c r="H31" i="26" s="1"/>
  <c r="G30" i="26"/>
  <c r="I30" i="26" s="1"/>
  <c r="G29" i="26"/>
  <c r="L29" i="26" s="1"/>
  <c r="K28" i="26"/>
  <c r="I28" i="26"/>
  <c r="G28" i="26"/>
  <c r="J28" i="26" s="1"/>
  <c r="K27" i="26"/>
  <c r="I27" i="26"/>
  <c r="G27" i="26"/>
  <c r="H27" i="26" s="1"/>
  <c r="G26" i="26"/>
  <c r="L26" i="26" s="1"/>
  <c r="G25" i="26"/>
  <c r="L25" i="26" s="1"/>
  <c r="K24" i="26"/>
  <c r="I24" i="26"/>
  <c r="G24" i="26"/>
  <c r="J24" i="26" s="1"/>
  <c r="K23" i="26"/>
  <c r="I23" i="26"/>
  <c r="G23" i="26"/>
  <c r="H23" i="26" s="1"/>
  <c r="G22" i="26"/>
  <c r="L22" i="26" s="1"/>
  <c r="G21" i="26"/>
  <c r="L21" i="26" s="1"/>
  <c r="K20" i="26"/>
  <c r="I20" i="26"/>
  <c r="G20" i="26"/>
  <c r="J20" i="26" s="1"/>
  <c r="K19" i="26"/>
  <c r="I19" i="26"/>
  <c r="G19" i="26"/>
  <c r="H19" i="26" s="1"/>
  <c r="G18" i="26"/>
  <c r="L18" i="26" s="1"/>
  <c r="G17" i="26"/>
  <c r="L17" i="26" s="1"/>
  <c r="K16" i="26"/>
  <c r="I16" i="26"/>
  <c r="G16" i="26"/>
  <c r="J16" i="26" s="1"/>
  <c r="K15" i="26"/>
  <c r="I15" i="26"/>
  <c r="G15" i="26"/>
  <c r="H15" i="26" s="1"/>
  <c r="G14" i="26"/>
  <c r="L14" i="26" s="1"/>
  <c r="G13" i="26"/>
  <c r="L13" i="26" s="1"/>
  <c r="K12" i="26"/>
  <c r="I12" i="26"/>
  <c r="G12" i="26"/>
  <c r="J12" i="26" s="1"/>
  <c r="G54" i="25"/>
  <c r="L54" i="25" s="1"/>
  <c r="L53" i="25"/>
  <c r="K53" i="25"/>
  <c r="H53" i="25"/>
  <c r="G53" i="25"/>
  <c r="J53" i="25" s="1"/>
  <c r="K52" i="25"/>
  <c r="J52" i="25"/>
  <c r="I52" i="25"/>
  <c r="G52" i="25"/>
  <c r="H52" i="25" s="1"/>
  <c r="L51" i="25"/>
  <c r="I51" i="25"/>
  <c r="H51" i="25"/>
  <c r="G51" i="25"/>
  <c r="K51" i="25" s="1"/>
  <c r="G50" i="25"/>
  <c r="L50" i="25" s="1"/>
  <c r="L49" i="25"/>
  <c r="K49" i="25"/>
  <c r="H49" i="25"/>
  <c r="G49" i="25"/>
  <c r="J49" i="25" s="1"/>
  <c r="K48" i="25"/>
  <c r="J48" i="25"/>
  <c r="I48" i="25"/>
  <c r="G48" i="25"/>
  <c r="H48" i="25" s="1"/>
  <c r="I47" i="25"/>
  <c r="H47" i="25"/>
  <c r="G47" i="25"/>
  <c r="L47" i="25" s="1"/>
  <c r="G46" i="25"/>
  <c r="L46" i="25" s="1"/>
  <c r="L45" i="25"/>
  <c r="K45" i="25"/>
  <c r="H45" i="25"/>
  <c r="G45" i="25"/>
  <c r="J45" i="25" s="1"/>
  <c r="K44" i="25"/>
  <c r="J44" i="25"/>
  <c r="I44" i="25"/>
  <c r="G44" i="25"/>
  <c r="H44" i="25" s="1"/>
  <c r="I43" i="25"/>
  <c r="H43" i="25"/>
  <c r="G43" i="25"/>
  <c r="L43" i="25" s="1"/>
  <c r="G42" i="25"/>
  <c r="L42" i="25" s="1"/>
  <c r="L41" i="25"/>
  <c r="K41" i="25"/>
  <c r="H41" i="25"/>
  <c r="G41" i="25"/>
  <c r="J41" i="25" s="1"/>
  <c r="K40" i="25"/>
  <c r="J40" i="25"/>
  <c r="I40" i="25"/>
  <c r="G40" i="25"/>
  <c r="H40" i="25" s="1"/>
  <c r="I39" i="25"/>
  <c r="H39" i="25"/>
  <c r="G39" i="25"/>
  <c r="L39" i="25" s="1"/>
  <c r="G38" i="25"/>
  <c r="L38" i="25" s="1"/>
  <c r="L37" i="25"/>
  <c r="K37" i="25"/>
  <c r="H37" i="25"/>
  <c r="G37" i="25"/>
  <c r="J37" i="25" s="1"/>
  <c r="K36" i="25"/>
  <c r="J36" i="25"/>
  <c r="I36" i="25"/>
  <c r="G36" i="25"/>
  <c r="H36" i="25" s="1"/>
  <c r="I35" i="25"/>
  <c r="H35" i="25"/>
  <c r="G35" i="25"/>
  <c r="L35" i="25" s="1"/>
  <c r="G34" i="25"/>
  <c r="L34" i="25" s="1"/>
  <c r="L33" i="25"/>
  <c r="K33" i="25"/>
  <c r="H33" i="25"/>
  <c r="G33" i="25"/>
  <c r="J33" i="25" s="1"/>
  <c r="K32" i="25"/>
  <c r="J32" i="25"/>
  <c r="I32" i="25"/>
  <c r="G32" i="25"/>
  <c r="H32" i="25" s="1"/>
  <c r="I31" i="25"/>
  <c r="H31" i="25"/>
  <c r="G31" i="25"/>
  <c r="L31" i="25" s="1"/>
  <c r="G30" i="25"/>
  <c r="L30" i="25" s="1"/>
  <c r="L29" i="25"/>
  <c r="K29" i="25"/>
  <c r="H29" i="25"/>
  <c r="G29" i="25"/>
  <c r="J29" i="25" s="1"/>
  <c r="K28" i="25"/>
  <c r="J28" i="25"/>
  <c r="I28" i="25"/>
  <c r="G28" i="25"/>
  <c r="H28" i="25" s="1"/>
  <c r="I27" i="25"/>
  <c r="H27" i="25"/>
  <c r="G27" i="25"/>
  <c r="L27" i="25" s="1"/>
  <c r="G26" i="25"/>
  <c r="L26" i="25" s="1"/>
  <c r="L25" i="25"/>
  <c r="K25" i="25"/>
  <c r="H25" i="25"/>
  <c r="G25" i="25"/>
  <c r="J25" i="25" s="1"/>
  <c r="K24" i="25"/>
  <c r="J24" i="25"/>
  <c r="I24" i="25"/>
  <c r="G24" i="25"/>
  <c r="H24" i="25" s="1"/>
  <c r="I23" i="25"/>
  <c r="H23" i="25"/>
  <c r="G23" i="25"/>
  <c r="L23" i="25" s="1"/>
  <c r="G22" i="25"/>
  <c r="L22" i="25" s="1"/>
  <c r="L21" i="25"/>
  <c r="K21" i="25"/>
  <c r="H21" i="25"/>
  <c r="G21" i="25"/>
  <c r="J21" i="25" s="1"/>
  <c r="K20" i="25"/>
  <c r="J20" i="25"/>
  <c r="I20" i="25"/>
  <c r="G20" i="25"/>
  <c r="H20" i="25" s="1"/>
  <c r="I19" i="25"/>
  <c r="H19" i="25"/>
  <c r="G19" i="25"/>
  <c r="L19" i="25" s="1"/>
  <c r="G18" i="25"/>
  <c r="L18" i="25" s="1"/>
  <c r="L17" i="25"/>
  <c r="K17" i="25"/>
  <c r="H17" i="25"/>
  <c r="G17" i="25"/>
  <c r="J17" i="25" s="1"/>
  <c r="K16" i="25"/>
  <c r="J16" i="25"/>
  <c r="I16" i="25"/>
  <c r="G16" i="25"/>
  <c r="H16" i="25" s="1"/>
  <c r="I15" i="25"/>
  <c r="H15" i="25"/>
  <c r="G15" i="25"/>
  <c r="L15" i="25" s="1"/>
  <c r="G14" i="25"/>
  <c r="L14" i="25" s="1"/>
  <c r="L13" i="25"/>
  <c r="K13" i="25"/>
  <c r="H13" i="25"/>
  <c r="G13" i="25"/>
  <c r="J13" i="25" s="1"/>
  <c r="K12" i="25"/>
  <c r="J12" i="25"/>
  <c r="I12" i="25"/>
  <c r="G12" i="25"/>
  <c r="H12" i="25" s="1"/>
  <c r="G54" i="24"/>
  <c r="K54" i="24" s="1"/>
  <c r="G53" i="24"/>
  <c r="L53" i="24" s="1"/>
  <c r="L52" i="24"/>
  <c r="K52" i="24"/>
  <c r="G52" i="24"/>
  <c r="J52" i="24" s="1"/>
  <c r="K51" i="24"/>
  <c r="J51" i="24"/>
  <c r="I51" i="24"/>
  <c r="H51" i="24"/>
  <c r="G51" i="24"/>
  <c r="L51" i="24" s="1"/>
  <c r="G50" i="24"/>
  <c r="I50" i="24" s="1"/>
  <c r="G49" i="24"/>
  <c r="L49" i="24" s="1"/>
  <c r="L48" i="24"/>
  <c r="K48" i="24"/>
  <c r="G48" i="24"/>
  <c r="J48" i="24" s="1"/>
  <c r="K47" i="24"/>
  <c r="J47" i="24"/>
  <c r="I47" i="24"/>
  <c r="H47" i="24"/>
  <c r="G47" i="24"/>
  <c r="L47" i="24" s="1"/>
  <c r="G46" i="24"/>
  <c r="K46" i="24" s="1"/>
  <c r="G45" i="24"/>
  <c r="L45" i="24" s="1"/>
  <c r="L44" i="24"/>
  <c r="K44" i="24"/>
  <c r="G44" i="24"/>
  <c r="J44" i="24" s="1"/>
  <c r="K43" i="24"/>
  <c r="J43" i="24"/>
  <c r="I43" i="24"/>
  <c r="H43" i="24"/>
  <c r="G43" i="24"/>
  <c r="L43" i="24" s="1"/>
  <c r="G42" i="24"/>
  <c r="K42" i="24" s="1"/>
  <c r="G41" i="24"/>
  <c r="L41" i="24" s="1"/>
  <c r="L40" i="24"/>
  <c r="K40" i="24"/>
  <c r="G40" i="24"/>
  <c r="J40" i="24" s="1"/>
  <c r="K39" i="24"/>
  <c r="J39" i="24"/>
  <c r="I39" i="24"/>
  <c r="H39" i="24"/>
  <c r="G39" i="24"/>
  <c r="L39" i="24" s="1"/>
  <c r="G38" i="24"/>
  <c r="K38" i="24" s="1"/>
  <c r="G37" i="24"/>
  <c r="L37" i="24" s="1"/>
  <c r="L36" i="24"/>
  <c r="K36" i="24"/>
  <c r="G36" i="24"/>
  <c r="J36" i="24" s="1"/>
  <c r="K35" i="24"/>
  <c r="J35" i="24"/>
  <c r="I35" i="24"/>
  <c r="H35" i="24"/>
  <c r="G35" i="24"/>
  <c r="L35" i="24" s="1"/>
  <c r="G34" i="24"/>
  <c r="I34" i="24" s="1"/>
  <c r="G33" i="24"/>
  <c r="L33" i="24" s="1"/>
  <c r="L32" i="24"/>
  <c r="K32" i="24"/>
  <c r="G32" i="24"/>
  <c r="J32" i="24" s="1"/>
  <c r="K31" i="24"/>
  <c r="J31" i="24"/>
  <c r="I31" i="24"/>
  <c r="H31" i="24"/>
  <c r="G31" i="24"/>
  <c r="L31" i="24" s="1"/>
  <c r="G30" i="24"/>
  <c r="K30" i="24" s="1"/>
  <c r="G29" i="24"/>
  <c r="L29" i="24" s="1"/>
  <c r="L28" i="24"/>
  <c r="K28" i="24"/>
  <c r="G28" i="24"/>
  <c r="J28" i="24" s="1"/>
  <c r="K27" i="24"/>
  <c r="J27" i="24"/>
  <c r="I27" i="24"/>
  <c r="H27" i="24"/>
  <c r="G27" i="24"/>
  <c r="L27" i="24" s="1"/>
  <c r="G26" i="24"/>
  <c r="I26" i="24" s="1"/>
  <c r="G25" i="24"/>
  <c r="L25" i="24" s="1"/>
  <c r="L24" i="24"/>
  <c r="K24" i="24"/>
  <c r="G24" i="24"/>
  <c r="J24" i="24" s="1"/>
  <c r="K23" i="24"/>
  <c r="J23" i="24"/>
  <c r="I23" i="24"/>
  <c r="H23" i="24"/>
  <c r="G23" i="24"/>
  <c r="L23" i="24" s="1"/>
  <c r="G22" i="24"/>
  <c r="I22" i="24" s="1"/>
  <c r="G21" i="24"/>
  <c r="L21" i="24" s="1"/>
  <c r="L20" i="24"/>
  <c r="K20" i="24"/>
  <c r="G20" i="24"/>
  <c r="J20" i="24" s="1"/>
  <c r="K19" i="24"/>
  <c r="J19" i="24"/>
  <c r="I19" i="24"/>
  <c r="H19" i="24"/>
  <c r="G19" i="24"/>
  <c r="L19" i="24" s="1"/>
  <c r="G18" i="24"/>
  <c r="I18" i="24" s="1"/>
  <c r="G17" i="24"/>
  <c r="L17" i="24" s="1"/>
  <c r="L16" i="24"/>
  <c r="K16" i="24"/>
  <c r="G16" i="24"/>
  <c r="J16" i="24" s="1"/>
  <c r="K15" i="24"/>
  <c r="J15" i="24"/>
  <c r="I15" i="24"/>
  <c r="H15" i="24"/>
  <c r="G15" i="24"/>
  <c r="L15" i="24" s="1"/>
  <c r="G14" i="24"/>
  <c r="K14" i="24" s="1"/>
  <c r="G13" i="24"/>
  <c r="L13" i="24" s="1"/>
  <c r="L12" i="24"/>
  <c r="K12" i="24"/>
  <c r="G12" i="24"/>
  <c r="J12" i="24" s="1"/>
  <c r="G53" i="23"/>
  <c r="L53" i="23" s="1"/>
  <c r="K52" i="23"/>
  <c r="J52" i="23"/>
  <c r="G52" i="23"/>
  <c r="I52" i="23" s="1"/>
  <c r="L51" i="23"/>
  <c r="K51" i="23"/>
  <c r="I51" i="23"/>
  <c r="H51" i="23"/>
  <c r="G51" i="23"/>
  <c r="J51" i="23" s="1"/>
  <c r="I50" i="23"/>
  <c r="G50" i="23"/>
  <c r="L50" i="23" s="1"/>
  <c r="G49" i="23"/>
  <c r="L49" i="23" s="1"/>
  <c r="K48" i="23"/>
  <c r="J48" i="23"/>
  <c r="G48" i="23"/>
  <c r="I48" i="23" s="1"/>
  <c r="L47" i="23"/>
  <c r="K47" i="23"/>
  <c r="I47" i="23"/>
  <c r="H47" i="23"/>
  <c r="G47" i="23"/>
  <c r="J47" i="23" s="1"/>
  <c r="I46" i="23"/>
  <c r="G46" i="23"/>
  <c r="L46" i="23" s="1"/>
  <c r="G45" i="23"/>
  <c r="L45" i="23" s="1"/>
  <c r="K44" i="23"/>
  <c r="J44" i="23"/>
  <c r="G44" i="23"/>
  <c r="I44" i="23" s="1"/>
  <c r="L43" i="23"/>
  <c r="K43" i="23"/>
  <c r="I43" i="23"/>
  <c r="H43" i="23"/>
  <c r="G43" i="23"/>
  <c r="J43" i="23" s="1"/>
  <c r="I42" i="23"/>
  <c r="G42" i="23"/>
  <c r="L42" i="23" s="1"/>
  <c r="G41" i="23"/>
  <c r="L41" i="23" s="1"/>
  <c r="K40" i="23"/>
  <c r="J40" i="23"/>
  <c r="G40" i="23"/>
  <c r="I40" i="23" s="1"/>
  <c r="L39" i="23"/>
  <c r="K39" i="23"/>
  <c r="I39" i="23"/>
  <c r="H39" i="23"/>
  <c r="G39" i="23"/>
  <c r="J39" i="23" s="1"/>
  <c r="I38" i="23"/>
  <c r="G38" i="23"/>
  <c r="L38" i="23" s="1"/>
  <c r="G37" i="23"/>
  <c r="L37" i="23" s="1"/>
  <c r="K36" i="23"/>
  <c r="J36" i="23"/>
  <c r="G36" i="23"/>
  <c r="I36" i="23" s="1"/>
  <c r="L35" i="23"/>
  <c r="K35" i="23"/>
  <c r="I35" i="23"/>
  <c r="H35" i="23"/>
  <c r="G35" i="23"/>
  <c r="J35" i="23" s="1"/>
  <c r="I34" i="23"/>
  <c r="G34" i="23"/>
  <c r="L34" i="23" s="1"/>
  <c r="G33" i="23"/>
  <c r="L33" i="23" s="1"/>
  <c r="K32" i="23"/>
  <c r="J32" i="23"/>
  <c r="G32" i="23"/>
  <c r="I32" i="23" s="1"/>
  <c r="L31" i="23"/>
  <c r="K31" i="23"/>
  <c r="I31" i="23"/>
  <c r="H31" i="23"/>
  <c r="G31" i="23"/>
  <c r="J31" i="23" s="1"/>
  <c r="I30" i="23"/>
  <c r="G30" i="23"/>
  <c r="L30" i="23" s="1"/>
  <c r="G29" i="23"/>
  <c r="L29" i="23" s="1"/>
  <c r="K28" i="23"/>
  <c r="J28" i="23"/>
  <c r="G28" i="23"/>
  <c r="I28" i="23" s="1"/>
  <c r="L27" i="23"/>
  <c r="K27" i="23"/>
  <c r="I27" i="23"/>
  <c r="H27" i="23"/>
  <c r="G27" i="23"/>
  <c r="J27" i="23" s="1"/>
  <c r="I26" i="23"/>
  <c r="G26" i="23"/>
  <c r="L26" i="23" s="1"/>
  <c r="G25" i="23"/>
  <c r="L25" i="23" s="1"/>
  <c r="K24" i="23"/>
  <c r="J24" i="23"/>
  <c r="G24" i="23"/>
  <c r="I24" i="23" s="1"/>
  <c r="L23" i="23"/>
  <c r="K23" i="23"/>
  <c r="I23" i="23"/>
  <c r="H23" i="23"/>
  <c r="G23" i="23"/>
  <c r="J23" i="23" s="1"/>
  <c r="I22" i="23"/>
  <c r="G22" i="23"/>
  <c r="L22" i="23" s="1"/>
  <c r="G21" i="23"/>
  <c r="L21" i="23" s="1"/>
  <c r="K20" i="23"/>
  <c r="J20" i="23"/>
  <c r="G20" i="23"/>
  <c r="I20" i="23" s="1"/>
  <c r="L19" i="23"/>
  <c r="K19" i="23"/>
  <c r="I19" i="23"/>
  <c r="H19" i="23"/>
  <c r="G19" i="23"/>
  <c r="J19" i="23" s="1"/>
  <c r="G18" i="23"/>
  <c r="L18" i="23" s="1"/>
  <c r="G17" i="23"/>
  <c r="L17" i="23" s="1"/>
  <c r="K16" i="23"/>
  <c r="J16" i="23"/>
  <c r="G16" i="23"/>
  <c r="I16" i="23" s="1"/>
  <c r="L15" i="23"/>
  <c r="K15" i="23"/>
  <c r="I15" i="23"/>
  <c r="H15" i="23"/>
  <c r="G15" i="23"/>
  <c r="J15" i="23" s="1"/>
  <c r="G14" i="23"/>
  <c r="L14" i="23" s="1"/>
  <c r="G13" i="23"/>
  <c r="L13" i="23" s="1"/>
  <c r="K12" i="23"/>
  <c r="J12" i="23"/>
  <c r="G12" i="23"/>
  <c r="I12" i="23" s="1"/>
  <c r="I54" i="22"/>
  <c r="G54" i="22"/>
  <c r="L54" i="22" s="1"/>
  <c r="G53" i="22"/>
  <c r="L53" i="22" s="1"/>
  <c r="K52" i="22"/>
  <c r="G52" i="22"/>
  <c r="J52" i="22" s="1"/>
  <c r="L51" i="22"/>
  <c r="K51" i="22"/>
  <c r="I51" i="22"/>
  <c r="G51" i="22"/>
  <c r="H51" i="22" s="1"/>
  <c r="I50" i="22"/>
  <c r="G50" i="22"/>
  <c r="L50" i="22" s="1"/>
  <c r="G49" i="22"/>
  <c r="L49" i="22" s="1"/>
  <c r="K48" i="22"/>
  <c r="G48" i="22"/>
  <c r="J48" i="22" s="1"/>
  <c r="L47" i="22"/>
  <c r="K47" i="22"/>
  <c r="I47" i="22"/>
  <c r="G47" i="22"/>
  <c r="H47" i="22" s="1"/>
  <c r="I46" i="22"/>
  <c r="G46" i="22"/>
  <c r="L46" i="22" s="1"/>
  <c r="G45" i="22"/>
  <c r="L45" i="22" s="1"/>
  <c r="K44" i="22"/>
  <c r="G44" i="22"/>
  <c r="J44" i="22" s="1"/>
  <c r="L43" i="22"/>
  <c r="K43" i="22"/>
  <c r="I43" i="22"/>
  <c r="G43" i="22"/>
  <c r="H43" i="22" s="1"/>
  <c r="I42" i="22"/>
  <c r="G42" i="22"/>
  <c r="L42" i="22" s="1"/>
  <c r="G41" i="22"/>
  <c r="L41" i="22" s="1"/>
  <c r="K40" i="22"/>
  <c r="G40" i="22"/>
  <c r="J40" i="22" s="1"/>
  <c r="L39" i="22"/>
  <c r="K39" i="22"/>
  <c r="I39" i="22"/>
  <c r="G39" i="22"/>
  <c r="H39" i="22" s="1"/>
  <c r="I38" i="22"/>
  <c r="G38" i="22"/>
  <c r="J38" i="22" s="1"/>
  <c r="G37" i="22"/>
  <c r="L37" i="22" s="1"/>
  <c r="K36" i="22"/>
  <c r="G36" i="22"/>
  <c r="J36" i="22" s="1"/>
  <c r="L35" i="22"/>
  <c r="K35" i="22"/>
  <c r="I35" i="22"/>
  <c r="G35" i="22"/>
  <c r="H35" i="22" s="1"/>
  <c r="I34" i="22"/>
  <c r="G34" i="22"/>
  <c r="L34" i="22" s="1"/>
  <c r="G33" i="22"/>
  <c r="L33" i="22" s="1"/>
  <c r="K32" i="22"/>
  <c r="G32" i="22"/>
  <c r="J32" i="22" s="1"/>
  <c r="L31" i="22"/>
  <c r="K31" i="22"/>
  <c r="I31" i="22"/>
  <c r="G31" i="22"/>
  <c r="H31" i="22" s="1"/>
  <c r="I30" i="22"/>
  <c r="G30" i="22"/>
  <c r="J30" i="22" s="1"/>
  <c r="G29" i="22"/>
  <c r="L29" i="22" s="1"/>
  <c r="K28" i="22"/>
  <c r="G28" i="22"/>
  <c r="J28" i="22" s="1"/>
  <c r="L27" i="22"/>
  <c r="K27" i="22"/>
  <c r="I27" i="22"/>
  <c r="G27" i="22"/>
  <c r="H27" i="22" s="1"/>
  <c r="I26" i="22"/>
  <c r="G26" i="22"/>
  <c r="J26" i="22" s="1"/>
  <c r="G25" i="22"/>
  <c r="L25" i="22" s="1"/>
  <c r="K24" i="22"/>
  <c r="G24" i="22"/>
  <c r="J24" i="22" s="1"/>
  <c r="L23" i="22"/>
  <c r="K23" i="22"/>
  <c r="I23" i="22"/>
  <c r="G23" i="22"/>
  <c r="H23" i="22" s="1"/>
  <c r="I22" i="22"/>
  <c r="G22" i="22"/>
  <c r="J22" i="22" s="1"/>
  <c r="G21" i="22"/>
  <c r="L21" i="22" s="1"/>
  <c r="K20" i="22"/>
  <c r="G20" i="22"/>
  <c r="J20" i="22" s="1"/>
  <c r="L19" i="22"/>
  <c r="K19" i="22"/>
  <c r="I19" i="22"/>
  <c r="G19" i="22"/>
  <c r="H19" i="22" s="1"/>
  <c r="I18" i="22"/>
  <c r="G18" i="22"/>
  <c r="L18" i="22" s="1"/>
  <c r="G17" i="22"/>
  <c r="L17" i="22" s="1"/>
  <c r="K16" i="22"/>
  <c r="G16" i="22"/>
  <c r="J16" i="22" s="1"/>
  <c r="L15" i="22"/>
  <c r="K15" i="22"/>
  <c r="I15" i="22"/>
  <c r="G15" i="22"/>
  <c r="H15" i="22" s="1"/>
  <c r="I14" i="22"/>
  <c r="G14" i="22"/>
  <c r="L14" i="22" s="1"/>
  <c r="G13" i="22"/>
  <c r="L13" i="22" s="1"/>
  <c r="K12" i="22"/>
  <c r="G12" i="22"/>
  <c r="J12" i="22" s="1"/>
  <c r="L55" i="21"/>
  <c r="K55" i="21"/>
  <c r="J55" i="21"/>
  <c r="I55" i="21"/>
  <c r="G55" i="21"/>
  <c r="H55" i="21" s="1"/>
  <c r="G54" i="21"/>
  <c r="I54" i="21" s="1"/>
  <c r="G53" i="21"/>
  <c r="L53" i="21" s="1"/>
  <c r="L52" i="21"/>
  <c r="K52" i="21"/>
  <c r="G52" i="21"/>
  <c r="J52" i="21" s="1"/>
  <c r="L51" i="21"/>
  <c r="K51" i="21"/>
  <c r="J51" i="21"/>
  <c r="I51" i="21"/>
  <c r="H51" i="21"/>
  <c r="G51" i="21"/>
  <c r="G50" i="21"/>
  <c r="L50" i="21" s="1"/>
  <c r="G49" i="21"/>
  <c r="L49" i="21" s="1"/>
  <c r="L48" i="21"/>
  <c r="K48" i="21"/>
  <c r="J48" i="21"/>
  <c r="G48" i="21"/>
  <c r="I48" i="21" s="1"/>
  <c r="L47" i="21"/>
  <c r="K47" i="21"/>
  <c r="J47" i="21"/>
  <c r="I47" i="21"/>
  <c r="H47" i="21"/>
  <c r="G47" i="21"/>
  <c r="G46" i="21"/>
  <c r="L46" i="21" s="1"/>
  <c r="G45" i="21"/>
  <c r="L45" i="21" s="1"/>
  <c r="L44" i="21"/>
  <c r="K44" i="21"/>
  <c r="J44" i="21"/>
  <c r="G44" i="21"/>
  <c r="I44" i="21" s="1"/>
  <c r="L43" i="21"/>
  <c r="K43" i="21"/>
  <c r="J43" i="21"/>
  <c r="I43" i="21"/>
  <c r="H43" i="21"/>
  <c r="G43" i="21"/>
  <c r="G42" i="21"/>
  <c r="I42" i="21" s="1"/>
  <c r="G41" i="21"/>
  <c r="L41" i="21" s="1"/>
  <c r="L40" i="21"/>
  <c r="K40" i="21"/>
  <c r="J40" i="21"/>
  <c r="G40" i="21"/>
  <c r="I40" i="21" s="1"/>
  <c r="L39" i="21"/>
  <c r="K39" i="21"/>
  <c r="J39" i="21"/>
  <c r="I39" i="21"/>
  <c r="H39" i="21"/>
  <c r="G39" i="21"/>
  <c r="G38" i="21"/>
  <c r="L38" i="21" s="1"/>
  <c r="G37" i="21"/>
  <c r="L37" i="21" s="1"/>
  <c r="L36" i="21"/>
  <c r="K36" i="21"/>
  <c r="J36" i="21"/>
  <c r="G36" i="21"/>
  <c r="I36" i="21" s="1"/>
  <c r="L35" i="21"/>
  <c r="K35" i="21"/>
  <c r="J35" i="21"/>
  <c r="I35" i="21"/>
  <c r="H35" i="21"/>
  <c r="G35" i="21"/>
  <c r="G34" i="21"/>
  <c r="L34" i="21" s="1"/>
  <c r="G33" i="21"/>
  <c r="L33" i="21" s="1"/>
  <c r="L32" i="21"/>
  <c r="K32" i="21"/>
  <c r="J32" i="21"/>
  <c r="G32" i="21"/>
  <c r="I32" i="21" s="1"/>
  <c r="L31" i="21"/>
  <c r="K31" i="21"/>
  <c r="J31" i="21"/>
  <c r="I31" i="21"/>
  <c r="H31" i="21"/>
  <c r="G31" i="21"/>
  <c r="G30" i="21"/>
  <c r="I30" i="21" s="1"/>
  <c r="G29" i="21"/>
  <c r="L29" i="21" s="1"/>
  <c r="L28" i="21"/>
  <c r="K28" i="21"/>
  <c r="J28" i="21"/>
  <c r="G28" i="21"/>
  <c r="I28" i="21" s="1"/>
  <c r="L27" i="21"/>
  <c r="K27" i="21"/>
  <c r="J27" i="21"/>
  <c r="I27" i="21"/>
  <c r="H27" i="21"/>
  <c r="G27" i="21"/>
  <c r="G26" i="21"/>
  <c r="J26" i="21" s="1"/>
  <c r="G25" i="21"/>
  <c r="L25" i="21" s="1"/>
  <c r="L24" i="21"/>
  <c r="K24" i="21"/>
  <c r="J24" i="21"/>
  <c r="G24" i="21"/>
  <c r="I24" i="21" s="1"/>
  <c r="L23" i="21"/>
  <c r="K23" i="21"/>
  <c r="J23" i="21"/>
  <c r="I23" i="21"/>
  <c r="H23" i="21"/>
  <c r="G23" i="21"/>
  <c r="G22" i="21"/>
  <c r="J22" i="21" s="1"/>
  <c r="G21" i="21"/>
  <c r="L21" i="21" s="1"/>
  <c r="L20" i="21"/>
  <c r="K20" i="21"/>
  <c r="J20" i="21"/>
  <c r="G20" i="21"/>
  <c r="I20" i="21" s="1"/>
  <c r="L19" i="21"/>
  <c r="K19" i="21"/>
  <c r="J19" i="21"/>
  <c r="I19" i="21"/>
  <c r="H19" i="21"/>
  <c r="G19" i="21"/>
  <c r="G18" i="21"/>
  <c r="I18" i="21" s="1"/>
  <c r="G17" i="21"/>
  <c r="L17" i="21" s="1"/>
  <c r="L16" i="21"/>
  <c r="K16" i="21"/>
  <c r="J16" i="21"/>
  <c r="G16" i="21"/>
  <c r="I16" i="21" s="1"/>
  <c r="L15" i="21"/>
  <c r="K15" i="21"/>
  <c r="J15" i="21"/>
  <c r="I15" i="21"/>
  <c r="H15" i="21"/>
  <c r="G15" i="21"/>
  <c r="G14" i="21"/>
  <c r="L14" i="21" s="1"/>
  <c r="G13" i="21"/>
  <c r="L13" i="21" s="1"/>
  <c r="L12" i="21"/>
  <c r="K12" i="21"/>
  <c r="J12" i="21"/>
  <c r="I12" i="21"/>
  <c r="G12" i="21"/>
  <c r="H12" i="21" s="1"/>
  <c r="G53" i="20"/>
  <c r="L53" i="20" s="1"/>
  <c r="K52" i="20"/>
  <c r="J52" i="20"/>
  <c r="I52" i="20"/>
  <c r="G52" i="20"/>
  <c r="H52" i="20" s="1"/>
  <c r="K51" i="20"/>
  <c r="G51" i="20"/>
  <c r="H51" i="20" s="1"/>
  <c r="I50" i="20"/>
  <c r="G50" i="20"/>
  <c r="L50" i="20" s="1"/>
  <c r="G49" i="20"/>
  <c r="L49" i="20" s="1"/>
  <c r="K48" i="20"/>
  <c r="J48" i="20"/>
  <c r="I48" i="20"/>
  <c r="G48" i="20"/>
  <c r="H48" i="20" s="1"/>
  <c r="K47" i="20"/>
  <c r="G47" i="20"/>
  <c r="H47" i="20" s="1"/>
  <c r="I46" i="20"/>
  <c r="G46" i="20"/>
  <c r="L46" i="20" s="1"/>
  <c r="G45" i="20"/>
  <c r="L45" i="20" s="1"/>
  <c r="K44" i="20"/>
  <c r="J44" i="20"/>
  <c r="I44" i="20"/>
  <c r="G44" i="20"/>
  <c r="H44" i="20" s="1"/>
  <c r="K43" i="20"/>
  <c r="G43" i="20"/>
  <c r="H43" i="20" s="1"/>
  <c r="I42" i="20"/>
  <c r="G42" i="20"/>
  <c r="L42" i="20" s="1"/>
  <c r="G41" i="20"/>
  <c r="L41" i="20" s="1"/>
  <c r="K40" i="20"/>
  <c r="J40" i="20"/>
  <c r="I40" i="20"/>
  <c r="G40" i="20"/>
  <c r="H40" i="20" s="1"/>
  <c r="K39" i="20"/>
  <c r="G39" i="20"/>
  <c r="H39" i="20" s="1"/>
  <c r="I38" i="20"/>
  <c r="G38" i="20"/>
  <c r="L38" i="20" s="1"/>
  <c r="G37" i="20"/>
  <c r="L37" i="20" s="1"/>
  <c r="K36" i="20"/>
  <c r="J36" i="20"/>
  <c r="I36" i="20"/>
  <c r="G36" i="20"/>
  <c r="H36" i="20" s="1"/>
  <c r="K35" i="20"/>
  <c r="G35" i="20"/>
  <c r="H35" i="20" s="1"/>
  <c r="I34" i="20"/>
  <c r="G34" i="20"/>
  <c r="L34" i="20" s="1"/>
  <c r="G33" i="20"/>
  <c r="L33" i="20" s="1"/>
  <c r="K32" i="20"/>
  <c r="J32" i="20"/>
  <c r="I32" i="20"/>
  <c r="G32" i="20"/>
  <c r="H32" i="20" s="1"/>
  <c r="K31" i="20"/>
  <c r="G31" i="20"/>
  <c r="H31" i="20" s="1"/>
  <c r="I30" i="20"/>
  <c r="G30" i="20"/>
  <c r="L30" i="20" s="1"/>
  <c r="G29" i="20"/>
  <c r="L29" i="20" s="1"/>
  <c r="K28" i="20"/>
  <c r="J28" i="20"/>
  <c r="I28" i="20"/>
  <c r="G28" i="20"/>
  <c r="H28" i="20" s="1"/>
  <c r="K27" i="20"/>
  <c r="G27" i="20"/>
  <c r="H27" i="20" s="1"/>
  <c r="I26" i="20"/>
  <c r="G26" i="20"/>
  <c r="L26" i="20" s="1"/>
  <c r="G25" i="20"/>
  <c r="L25" i="20" s="1"/>
  <c r="K24" i="20"/>
  <c r="J24" i="20"/>
  <c r="I24" i="20"/>
  <c r="G24" i="20"/>
  <c r="H24" i="20" s="1"/>
  <c r="G23" i="20"/>
  <c r="H23" i="20" s="1"/>
  <c r="I22" i="20"/>
  <c r="G22" i="20"/>
  <c r="L22" i="20" s="1"/>
  <c r="K21" i="20"/>
  <c r="G21" i="20"/>
  <c r="L21" i="20" s="1"/>
  <c r="K20" i="20"/>
  <c r="J20" i="20"/>
  <c r="I20" i="20"/>
  <c r="G20" i="20"/>
  <c r="H20" i="20" s="1"/>
  <c r="G19" i="20"/>
  <c r="H19" i="20" s="1"/>
  <c r="I18" i="20"/>
  <c r="G18" i="20"/>
  <c r="L18" i="20" s="1"/>
  <c r="K17" i="20"/>
  <c r="G17" i="20"/>
  <c r="L17" i="20" s="1"/>
  <c r="K16" i="20"/>
  <c r="J16" i="20"/>
  <c r="I16" i="20"/>
  <c r="G16" i="20"/>
  <c r="H16" i="20" s="1"/>
  <c r="G15" i="20"/>
  <c r="L15" i="20" s="1"/>
  <c r="I14" i="20"/>
  <c r="G14" i="20"/>
  <c r="L14" i="20" s="1"/>
  <c r="K13" i="20"/>
  <c r="G13" i="20"/>
  <c r="J13" i="20" s="1"/>
  <c r="K12" i="20"/>
  <c r="J12" i="20"/>
  <c r="I12" i="20"/>
  <c r="G12" i="20"/>
  <c r="H12" i="20" s="1"/>
  <c r="G45" i="18"/>
  <c r="H45" i="18" s="1"/>
  <c r="G46" i="18"/>
  <c r="K46" i="18" s="1"/>
  <c r="H46" i="18"/>
  <c r="I46" i="18"/>
  <c r="J46" i="18"/>
  <c r="G47" i="18"/>
  <c r="H47" i="18" s="1"/>
  <c r="J47" i="18"/>
  <c r="K47" i="18"/>
  <c r="L47" i="18"/>
  <c r="G48" i="18"/>
  <c r="H48" i="18" s="1"/>
  <c r="I48" i="18"/>
  <c r="J48" i="18"/>
  <c r="K48" i="18"/>
  <c r="L48" i="18"/>
  <c r="G49" i="18"/>
  <c r="I49" i="18" s="1"/>
  <c r="H49" i="18"/>
  <c r="G50" i="18"/>
  <c r="K50" i="18" s="1"/>
  <c r="H50" i="18"/>
  <c r="I50" i="18"/>
  <c r="J50" i="18"/>
  <c r="G51" i="18"/>
  <c r="H51" i="18"/>
  <c r="I51" i="18"/>
  <c r="J51" i="18"/>
  <c r="K51" i="18"/>
  <c r="L51" i="18"/>
  <c r="G52" i="18"/>
  <c r="H52" i="18" s="1"/>
  <c r="I52" i="18"/>
  <c r="J52" i="18"/>
  <c r="K52" i="18"/>
  <c r="L52" i="18"/>
  <c r="L42" i="29" l="1"/>
  <c r="L41" i="29"/>
  <c r="H14" i="29"/>
  <c r="J15" i="29"/>
  <c r="H18" i="29"/>
  <c r="J19" i="29"/>
  <c r="H22" i="29"/>
  <c r="J23" i="29"/>
  <c r="H26" i="29"/>
  <c r="J27" i="29"/>
  <c r="H30" i="29"/>
  <c r="J31" i="29"/>
  <c r="H34" i="29"/>
  <c r="J35" i="29"/>
  <c r="H38" i="29"/>
  <c r="J39" i="29"/>
  <c r="I22" i="29"/>
  <c r="I30" i="29"/>
  <c r="I38" i="29"/>
  <c r="I26" i="29"/>
  <c r="H13" i="29"/>
  <c r="J14" i="29"/>
  <c r="H17" i="29"/>
  <c r="J18" i="29"/>
  <c r="H21" i="29"/>
  <c r="J22" i="29"/>
  <c r="H25" i="29"/>
  <c r="J26" i="29"/>
  <c r="H29" i="29"/>
  <c r="J30" i="29"/>
  <c r="H33" i="29"/>
  <c r="J34" i="29"/>
  <c r="H37" i="29"/>
  <c r="J38" i="29"/>
  <c r="I14" i="29"/>
  <c r="I18" i="29"/>
  <c r="I34" i="29"/>
  <c r="I13" i="29"/>
  <c r="K14" i="29"/>
  <c r="I17" i="29"/>
  <c r="K18" i="29"/>
  <c r="I21" i="29"/>
  <c r="K22" i="29"/>
  <c r="I25" i="29"/>
  <c r="K26" i="29"/>
  <c r="I29" i="29"/>
  <c r="K30" i="29"/>
  <c r="I33" i="29"/>
  <c r="K34" i="29"/>
  <c r="I37" i="29"/>
  <c r="K38" i="29"/>
  <c r="J13" i="29"/>
  <c r="J17" i="29"/>
  <c r="J21" i="29"/>
  <c r="J25" i="29"/>
  <c r="J29" i="29"/>
  <c r="J33" i="29"/>
  <c r="J37" i="29"/>
  <c r="L12" i="28"/>
  <c r="H14" i="28"/>
  <c r="J15" i="28"/>
  <c r="L16" i="28"/>
  <c r="H18" i="28"/>
  <c r="J19" i="28"/>
  <c r="L20" i="28"/>
  <c r="H22" i="28"/>
  <c r="J23" i="28"/>
  <c r="L24" i="28"/>
  <c r="H26" i="28"/>
  <c r="J27" i="28"/>
  <c r="L28" i="28"/>
  <c r="H30" i="28"/>
  <c r="J31" i="28"/>
  <c r="L32" i="28"/>
  <c r="H34" i="28"/>
  <c r="J35" i="28"/>
  <c r="L36" i="28"/>
  <c r="H38" i="28"/>
  <c r="J39" i="28"/>
  <c r="L40" i="28"/>
  <c r="H42" i="28"/>
  <c r="J43" i="28"/>
  <c r="L44" i="28"/>
  <c r="H46" i="28"/>
  <c r="J47" i="28"/>
  <c r="L48" i="28"/>
  <c r="H50" i="28"/>
  <c r="J51" i="28"/>
  <c r="L52" i="28"/>
  <c r="H17" i="28"/>
  <c r="H25" i="28"/>
  <c r="H29" i="28"/>
  <c r="H41" i="28"/>
  <c r="H45" i="28"/>
  <c r="I13" i="28"/>
  <c r="K14" i="28"/>
  <c r="I17" i="28"/>
  <c r="K18" i="28"/>
  <c r="I21" i="28"/>
  <c r="K22" i="28"/>
  <c r="I25" i="28"/>
  <c r="K26" i="28"/>
  <c r="I29" i="28"/>
  <c r="K30" i="28"/>
  <c r="I33" i="28"/>
  <c r="K34" i="28"/>
  <c r="I37" i="28"/>
  <c r="K38" i="28"/>
  <c r="I41" i="28"/>
  <c r="K42" i="28"/>
  <c r="I45" i="28"/>
  <c r="K46" i="28"/>
  <c r="I49" i="28"/>
  <c r="K50" i="28"/>
  <c r="H13" i="28"/>
  <c r="H49" i="28"/>
  <c r="J13" i="28"/>
  <c r="J17" i="28"/>
  <c r="J21" i="28"/>
  <c r="J25" i="28"/>
  <c r="F62" i="28" s="1"/>
  <c r="J29" i="28"/>
  <c r="J33" i="28"/>
  <c r="J37" i="28"/>
  <c r="J41" i="28"/>
  <c r="J45" i="28"/>
  <c r="J49" i="28"/>
  <c r="H37" i="28"/>
  <c r="K13" i="28"/>
  <c r="F63" i="28" s="1"/>
  <c r="K17" i="28"/>
  <c r="K21" i="28"/>
  <c r="K25" i="28"/>
  <c r="K29" i="28"/>
  <c r="K33" i="28"/>
  <c r="K37" i="28"/>
  <c r="K41" i="28"/>
  <c r="K45" i="28"/>
  <c r="K49" i="28"/>
  <c r="H21" i="28"/>
  <c r="H33" i="28"/>
  <c r="L12" i="27"/>
  <c r="H14" i="27"/>
  <c r="J15" i="27"/>
  <c r="L16" i="27"/>
  <c r="H18" i="27"/>
  <c r="J19" i="27"/>
  <c r="L20" i="27"/>
  <c r="H22" i="27"/>
  <c r="J23" i="27"/>
  <c r="L24" i="27"/>
  <c r="H26" i="27"/>
  <c r="J27" i="27"/>
  <c r="L28" i="27"/>
  <c r="H30" i="27"/>
  <c r="J31" i="27"/>
  <c r="L32" i="27"/>
  <c r="H34" i="27"/>
  <c r="J35" i="27"/>
  <c r="L36" i="27"/>
  <c r="H38" i="27"/>
  <c r="J39" i="27"/>
  <c r="L40" i="27"/>
  <c r="H42" i="27"/>
  <c r="J43" i="27"/>
  <c r="L44" i="27"/>
  <c r="H46" i="27"/>
  <c r="J47" i="27"/>
  <c r="L48" i="27"/>
  <c r="H50" i="27"/>
  <c r="J51" i="27"/>
  <c r="I14" i="27"/>
  <c r="K15" i="27"/>
  <c r="I18" i="27"/>
  <c r="K19" i="27"/>
  <c r="I22" i="27"/>
  <c r="K23" i="27"/>
  <c r="I26" i="27"/>
  <c r="K27" i="27"/>
  <c r="I30" i="27"/>
  <c r="K31" i="27"/>
  <c r="I34" i="27"/>
  <c r="K35" i="27"/>
  <c r="I38" i="27"/>
  <c r="K39" i="27"/>
  <c r="I42" i="27"/>
  <c r="K43" i="27"/>
  <c r="I46" i="27"/>
  <c r="K47" i="27"/>
  <c r="I50" i="27"/>
  <c r="K51" i="27"/>
  <c r="H13" i="27"/>
  <c r="J14" i="27"/>
  <c r="L15" i="27"/>
  <c r="H17" i="27"/>
  <c r="J18" i="27"/>
  <c r="L19" i="27"/>
  <c r="H21" i="27"/>
  <c r="J22" i="27"/>
  <c r="L23" i="27"/>
  <c r="H25" i="27"/>
  <c r="J26" i="27"/>
  <c r="L27" i="27"/>
  <c r="H29" i="27"/>
  <c r="J30" i="27"/>
  <c r="L31" i="27"/>
  <c r="H33" i="27"/>
  <c r="J34" i="27"/>
  <c r="L35" i="27"/>
  <c r="H37" i="27"/>
  <c r="J38" i="27"/>
  <c r="L39" i="27"/>
  <c r="H41" i="27"/>
  <c r="J42" i="27"/>
  <c r="L43" i="27"/>
  <c r="H45" i="27"/>
  <c r="J46" i="27"/>
  <c r="L47" i="27"/>
  <c r="H49" i="27"/>
  <c r="J50" i="27"/>
  <c r="L51" i="27"/>
  <c r="K14" i="27"/>
  <c r="K18" i="27"/>
  <c r="K22" i="27"/>
  <c r="K26" i="27"/>
  <c r="K30" i="27"/>
  <c r="K34" i="27"/>
  <c r="K38" i="27"/>
  <c r="K42" i="27"/>
  <c r="K46" i="27"/>
  <c r="K50" i="27"/>
  <c r="H12" i="27"/>
  <c r="J13" i="27"/>
  <c r="H16" i="27"/>
  <c r="J17" i="27"/>
  <c r="H20" i="27"/>
  <c r="J21" i="27"/>
  <c r="H24" i="27"/>
  <c r="J25" i="27"/>
  <c r="H28" i="27"/>
  <c r="J29" i="27"/>
  <c r="H32" i="27"/>
  <c r="J33" i="27"/>
  <c r="H36" i="27"/>
  <c r="J37" i="27"/>
  <c r="H40" i="27"/>
  <c r="J41" i="27"/>
  <c r="H44" i="27"/>
  <c r="J45" i="27"/>
  <c r="H48" i="27"/>
  <c r="J49" i="27"/>
  <c r="I12" i="27"/>
  <c r="I16" i="27"/>
  <c r="I20" i="27"/>
  <c r="I24" i="27"/>
  <c r="I28" i="27"/>
  <c r="I32" i="27"/>
  <c r="I36" i="27"/>
  <c r="I40" i="27"/>
  <c r="I44" i="27"/>
  <c r="I48" i="27"/>
  <c r="L12" i="26"/>
  <c r="H14" i="26"/>
  <c r="J15" i="26"/>
  <c r="L16" i="26"/>
  <c r="H18" i="26"/>
  <c r="J19" i="26"/>
  <c r="L20" i="26"/>
  <c r="H22" i="26"/>
  <c r="J23" i="26"/>
  <c r="L24" i="26"/>
  <c r="H26" i="26"/>
  <c r="J27" i="26"/>
  <c r="L28" i="26"/>
  <c r="H30" i="26"/>
  <c r="J31" i="26"/>
  <c r="L32" i="26"/>
  <c r="H34" i="26"/>
  <c r="J35" i="26"/>
  <c r="L36" i="26"/>
  <c r="H38" i="26"/>
  <c r="J39" i="26"/>
  <c r="L40" i="26"/>
  <c r="H42" i="26"/>
  <c r="J43" i="26"/>
  <c r="L44" i="26"/>
  <c r="H46" i="26"/>
  <c r="J47" i="26"/>
  <c r="L48" i="26"/>
  <c r="H50" i="26"/>
  <c r="J51" i="26"/>
  <c r="L52" i="26"/>
  <c r="I26" i="26"/>
  <c r="H13" i="26"/>
  <c r="J14" i="26"/>
  <c r="L15" i="26"/>
  <c r="H17" i="26"/>
  <c r="J18" i="26"/>
  <c r="L19" i="26"/>
  <c r="H21" i="26"/>
  <c r="J22" i="26"/>
  <c r="L23" i="26"/>
  <c r="H25" i="26"/>
  <c r="J26" i="26"/>
  <c r="L27" i="26"/>
  <c r="H29" i="26"/>
  <c r="J30" i="26"/>
  <c r="L31" i="26"/>
  <c r="H33" i="26"/>
  <c r="J34" i="26"/>
  <c r="L35" i="26"/>
  <c r="H37" i="26"/>
  <c r="J38" i="26"/>
  <c r="L39" i="26"/>
  <c r="H41" i="26"/>
  <c r="J42" i="26"/>
  <c r="L43" i="26"/>
  <c r="H45" i="26"/>
  <c r="J46" i="26"/>
  <c r="L47" i="26"/>
  <c r="H49" i="26"/>
  <c r="J50" i="26"/>
  <c r="L51" i="26"/>
  <c r="H53" i="26"/>
  <c r="I18" i="26"/>
  <c r="I38" i="26"/>
  <c r="I42" i="26"/>
  <c r="I13" i="26"/>
  <c r="K14" i="26"/>
  <c r="I17" i="26"/>
  <c r="K18" i="26"/>
  <c r="I21" i="26"/>
  <c r="K22" i="26"/>
  <c r="I25" i="26"/>
  <c r="K26" i="26"/>
  <c r="I29" i="26"/>
  <c r="K30" i="26"/>
  <c r="I33" i="26"/>
  <c r="K34" i="26"/>
  <c r="I37" i="26"/>
  <c r="K38" i="26"/>
  <c r="I41" i="26"/>
  <c r="K42" i="26"/>
  <c r="I45" i="26"/>
  <c r="K46" i="26"/>
  <c r="I49" i="26"/>
  <c r="K50" i="26"/>
  <c r="I53" i="26"/>
  <c r="I14" i="26"/>
  <c r="I22" i="26"/>
  <c r="I46" i="26"/>
  <c r="H12" i="26"/>
  <c r="J13" i="26"/>
  <c r="H16" i="26"/>
  <c r="J17" i="26"/>
  <c r="H20" i="26"/>
  <c r="J21" i="26"/>
  <c r="H24" i="26"/>
  <c r="J25" i="26"/>
  <c r="H28" i="26"/>
  <c r="J29" i="26"/>
  <c r="L30" i="26"/>
  <c r="H32" i="26"/>
  <c r="J33" i="26"/>
  <c r="L34" i="26"/>
  <c r="H36" i="26"/>
  <c r="J37" i="26"/>
  <c r="H40" i="26"/>
  <c r="J41" i="26"/>
  <c r="H44" i="26"/>
  <c r="J45" i="26"/>
  <c r="H48" i="26"/>
  <c r="J49" i="26"/>
  <c r="L50" i="26"/>
  <c r="H52" i="26"/>
  <c r="J53" i="26"/>
  <c r="K13" i="26"/>
  <c r="K17" i="26"/>
  <c r="K21" i="26"/>
  <c r="K25" i="26"/>
  <c r="K29" i="26"/>
  <c r="K33" i="26"/>
  <c r="K37" i="26"/>
  <c r="K41" i="26"/>
  <c r="K45" i="26"/>
  <c r="I48" i="26"/>
  <c r="K49" i="26"/>
  <c r="I52" i="26"/>
  <c r="K53" i="26"/>
  <c r="L12" i="25"/>
  <c r="H14" i="25"/>
  <c r="F62" i="25" s="1"/>
  <c r="J15" i="25"/>
  <c r="L16" i="25"/>
  <c r="H18" i="25"/>
  <c r="J19" i="25"/>
  <c r="L20" i="25"/>
  <c r="H22" i="25"/>
  <c r="J23" i="25"/>
  <c r="L24" i="25"/>
  <c r="H26" i="25"/>
  <c r="J27" i="25"/>
  <c r="L28" i="25"/>
  <c r="H30" i="25"/>
  <c r="J31" i="25"/>
  <c r="L32" i="25"/>
  <c r="H34" i="25"/>
  <c r="J35" i="25"/>
  <c r="L36" i="25"/>
  <c r="H38" i="25"/>
  <c r="J39" i="25"/>
  <c r="L40" i="25"/>
  <c r="H42" i="25"/>
  <c r="J43" i="25"/>
  <c r="L44" i="25"/>
  <c r="H46" i="25"/>
  <c r="J47" i="25"/>
  <c r="L48" i="25"/>
  <c r="H50" i="25"/>
  <c r="J51" i="25"/>
  <c r="L52" i="25"/>
  <c r="H54" i="25"/>
  <c r="I14" i="25"/>
  <c r="K15" i="25"/>
  <c r="I18" i="25"/>
  <c r="K19" i="25"/>
  <c r="I22" i="25"/>
  <c r="K23" i="25"/>
  <c r="I26" i="25"/>
  <c r="K27" i="25"/>
  <c r="I30" i="25"/>
  <c r="K31" i="25"/>
  <c r="I34" i="25"/>
  <c r="K35" i="25"/>
  <c r="I38" i="25"/>
  <c r="K39" i="25"/>
  <c r="I42" i="25"/>
  <c r="K43" i="25"/>
  <c r="I46" i="25"/>
  <c r="K47" i="25"/>
  <c r="I50" i="25"/>
  <c r="I54" i="25"/>
  <c r="J14" i="25"/>
  <c r="J22" i="25"/>
  <c r="J38" i="25"/>
  <c r="J30" i="25"/>
  <c r="J34" i="25"/>
  <c r="I13" i="25"/>
  <c r="F63" i="25" s="1"/>
  <c r="K14" i="25"/>
  <c r="I17" i="25"/>
  <c r="K18" i="25"/>
  <c r="I21" i="25"/>
  <c r="K22" i="25"/>
  <c r="I25" i="25"/>
  <c r="K26" i="25"/>
  <c r="I29" i="25"/>
  <c r="K30" i="25"/>
  <c r="I33" i="25"/>
  <c r="K34" i="25"/>
  <c r="I37" i="25"/>
  <c r="K38" i="25"/>
  <c r="I41" i="25"/>
  <c r="K42" i="25"/>
  <c r="I45" i="25"/>
  <c r="K46" i="25"/>
  <c r="I49" i="25"/>
  <c r="K50" i="25"/>
  <c r="I53" i="25"/>
  <c r="K54" i="25"/>
  <c r="J18" i="25"/>
  <c r="J26" i="25"/>
  <c r="J42" i="25"/>
  <c r="J46" i="25"/>
  <c r="J50" i="25"/>
  <c r="J54" i="25"/>
  <c r="H14" i="24"/>
  <c r="H46" i="24"/>
  <c r="I30" i="24"/>
  <c r="H13" i="24"/>
  <c r="J14" i="24"/>
  <c r="H17" i="24"/>
  <c r="J18" i="24"/>
  <c r="H21" i="24"/>
  <c r="J22" i="24"/>
  <c r="H25" i="24"/>
  <c r="J26" i="24"/>
  <c r="H29" i="24"/>
  <c r="J30" i="24"/>
  <c r="H33" i="24"/>
  <c r="J34" i="24"/>
  <c r="H37" i="24"/>
  <c r="J38" i="24"/>
  <c r="H41" i="24"/>
  <c r="J42" i="24"/>
  <c r="H45" i="24"/>
  <c r="J46" i="24"/>
  <c r="H49" i="24"/>
  <c r="J50" i="24"/>
  <c r="H53" i="24"/>
  <c r="J54" i="24"/>
  <c r="H18" i="24"/>
  <c r="H22" i="24"/>
  <c r="H34" i="24"/>
  <c r="H50" i="24"/>
  <c r="H54" i="24"/>
  <c r="I38" i="24"/>
  <c r="I42" i="24"/>
  <c r="I46" i="24"/>
  <c r="I54" i="24"/>
  <c r="I13" i="24"/>
  <c r="K18" i="24"/>
  <c r="I49" i="24"/>
  <c r="K50" i="24"/>
  <c r="I21" i="24"/>
  <c r="K26" i="24"/>
  <c r="K34" i="24"/>
  <c r="H12" i="24"/>
  <c r="J13" i="24"/>
  <c r="L14" i="24"/>
  <c r="H16" i="24"/>
  <c r="J17" i="24"/>
  <c r="L18" i="24"/>
  <c r="H20" i="24"/>
  <c r="J21" i="24"/>
  <c r="L22" i="24"/>
  <c r="H24" i="24"/>
  <c r="J25" i="24"/>
  <c r="L26" i="24"/>
  <c r="H28" i="24"/>
  <c r="J29" i="24"/>
  <c r="L30" i="24"/>
  <c r="H32" i="24"/>
  <c r="J33" i="24"/>
  <c r="L34" i="24"/>
  <c r="H36" i="24"/>
  <c r="J37" i="24"/>
  <c r="L38" i="24"/>
  <c r="H40" i="24"/>
  <c r="J41" i="24"/>
  <c r="L42" i="24"/>
  <c r="H44" i="24"/>
  <c r="J45" i="24"/>
  <c r="L46" i="24"/>
  <c r="H48" i="24"/>
  <c r="J49" i="24"/>
  <c r="L50" i="24"/>
  <c r="H52" i="24"/>
  <c r="J53" i="24"/>
  <c r="L54" i="24"/>
  <c r="H26" i="24"/>
  <c r="H30" i="24"/>
  <c r="H38" i="24"/>
  <c r="H42" i="24"/>
  <c r="I14" i="24"/>
  <c r="K22" i="24"/>
  <c r="I25" i="24"/>
  <c r="I29" i="24"/>
  <c r="I33" i="24"/>
  <c r="I37" i="24"/>
  <c r="I12" i="24"/>
  <c r="K13" i="24"/>
  <c r="I16" i="24"/>
  <c r="K17" i="24"/>
  <c r="I20" i="24"/>
  <c r="K21" i="24"/>
  <c r="I24" i="24"/>
  <c r="K25" i="24"/>
  <c r="I28" i="24"/>
  <c r="K29" i="24"/>
  <c r="I32" i="24"/>
  <c r="K33" i="24"/>
  <c r="I36" i="24"/>
  <c r="K37" i="24"/>
  <c r="I40" i="24"/>
  <c r="K41" i="24"/>
  <c r="I44" i="24"/>
  <c r="K45" i="24"/>
  <c r="I48" i="24"/>
  <c r="K49" i="24"/>
  <c r="I52" i="24"/>
  <c r="K53" i="24"/>
  <c r="I17" i="24"/>
  <c r="I41" i="24"/>
  <c r="I45" i="24"/>
  <c r="I53" i="24"/>
  <c r="L12" i="23"/>
  <c r="H14" i="23"/>
  <c r="L16" i="23"/>
  <c r="H18" i="23"/>
  <c r="L20" i="23"/>
  <c r="H22" i="23"/>
  <c r="L24" i="23"/>
  <c r="H26" i="23"/>
  <c r="L28" i="23"/>
  <c r="H30" i="23"/>
  <c r="L32" i="23"/>
  <c r="H34" i="23"/>
  <c r="L36" i="23"/>
  <c r="H38" i="23"/>
  <c r="L40" i="23"/>
  <c r="H42" i="23"/>
  <c r="L44" i="23"/>
  <c r="H46" i="23"/>
  <c r="L48" i="23"/>
  <c r="H50" i="23"/>
  <c r="L52" i="23"/>
  <c r="I14" i="23"/>
  <c r="H13" i="23"/>
  <c r="J14" i="23"/>
  <c r="H17" i="23"/>
  <c r="J18" i="23"/>
  <c r="H21" i="23"/>
  <c r="J22" i="23"/>
  <c r="H25" i="23"/>
  <c r="J26" i="23"/>
  <c r="H29" i="23"/>
  <c r="J30" i="23"/>
  <c r="H33" i="23"/>
  <c r="J34" i="23"/>
  <c r="H37" i="23"/>
  <c r="J38" i="23"/>
  <c r="H41" i="23"/>
  <c r="J42" i="23"/>
  <c r="H45" i="23"/>
  <c r="J46" i="23"/>
  <c r="H49" i="23"/>
  <c r="J50" i="23"/>
  <c r="H53" i="23"/>
  <c r="I18" i="23"/>
  <c r="K22" i="23"/>
  <c r="I25" i="23"/>
  <c r="K30" i="23"/>
  <c r="I33" i="23"/>
  <c r="K34" i="23"/>
  <c r="I37" i="23"/>
  <c r="I41" i="23"/>
  <c r="I45" i="23"/>
  <c r="K46" i="23"/>
  <c r="I49" i="23"/>
  <c r="K50" i="23"/>
  <c r="I53" i="23"/>
  <c r="I13" i="23"/>
  <c r="F62" i="23" s="1"/>
  <c r="K14" i="23"/>
  <c r="I17" i="23"/>
  <c r="K18" i="23"/>
  <c r="I21" i="23"/>
  <c r="K26" i="23"/>
  <c r="I29" i="23"/>
  <c r="K38" i="23"/>
  <c r="K42" i="23"/>
  <c r="H12" i="23"/>
  <c r="J13" i="23"/>
  <c r="H16" i="23"/>
  <c r="J17" i="23"/>
  <c r="H20" i="23"/>
  <c r="J21" i="23"/>
  <c r="H24" i="23"/>
  <c r="J25" i="23"/>
  <c r="H28" i="23"/>
  <c r="J29" i="23"/>
  <c r="H32" i="23"/>
  <c r="J33" i="23"/>
  <c r="H36" i="23"/>
  <c r="J37" i="23"/>
  <c r="H40" i="23"/>
  <c r="J41" i="23"/>
  <c r="H44" i="23"/>
  <c r="J45" i="23"/>
  <c r="H48" i="23"/>
  <c r="J49" i="23"/>
  <c r="H52" i="23"/>
  <c r="J53" i="23"/>
  <c r="K13" i="23"/>
  <c r="K17" i="23"/>
  <c r="K21" i="23"/>
  <c r="K25" i="23"/>
  <c r="K29" i="23"/>
  <c r="K33" i="23"/>
  <c r="K37" i="23"/>
  <c r="K41" i="23"/>
  <c r="K45" i="23"/>
  <c r="K49" i="23"/>
  <c r="K53" i="23"/>
  <c r="L12" i="22"/>
  <c r="H14" i="22"/>
  <c r="J15" i="22"/>
  <c r="L16" i="22"/>
  <c r="H18" i="22"/>
  <c r="J19" i="22"/>
  <c r="L20" i="22"/>
  <c r="H22" i="22"/>
  <c r="J23" i="22"/>
  <c r="L24" i="22"/>
  <c r="H26" i="22"/>
  <c r="J27" i="22"/>
  <c r="L28" i="22"/>
  <c r="H30" i="22"/>
  <c r="J31" i="22"/>
  <c r="L32" i="22"/>
  <c r="H34" i="22"/>
  <c r="J35" i="22"/>
  <c r="L36" i="22"/>
  <c r="H38" i="22"/>
  <c r="J39" i="22"/>
  <c r="L40" i="22"/>
  <c r="H42" i="22"/>
  <c r="J43" i="22"/>
  <c r="L44" i="22"/>
  <c r="H46" i="22"/>
  <c r="J47" i="22"/>
  <c r="L48" i="22"/>
  <c r="H50" i="22"/>
  <c r="J51" i="22"/>
  <c r="L52" i="22"/>
  <c r="H54" i="22"/>
  <c r="J18" i="22"/>
  <c r="J34" i="22"/>
  <c r="H41" i="22"/>
  <c r="J42" i="22"/>
  <c r="H45" i="22"/>
  <c r="J46" i="22"/>
  <c r="H49" i="22"/>
  <c r="J50" i="22"/>
  <c r="H53" i="22"/>
  <c r="J54" i="22"/>
  <c r="H13" i="22"/>
  <c r="H17" i="22"/>
  <c r="H33" i="22"/>
  <c r="I17" i="22"/>
  <c r="I21" i="22"/>
  <c r="K22" i="22"/>
  <c r="I25" i="22"/>
  <c r="K26" i="22"/>
  <c r="I29" i="22"/>
  <c r="K30" i="22"/>
  <c r="I33" i="22"/>
  <c r="K34" i="22"/>
  <c r="I37" i="22"/>
  <c r="K38" i="22"/>
  <c r="I41" i="22"/>
  <c r="K42" i="22"/>
  <c r="I45" i="22"/>
  <c r="K46" i="22"/>
  <c r="I49" i="22"/>
  <c r="K50" i="22"/>
  <c r="I53" i="22"/>
  <c r="K54" i="22"/>
  <c r="J14" i="22"/>
  <c r="I13" i="22"/>
  <c r="K14" i="22"/>
  <c r="K18" i="22"/>
  <c r="H12" i="22"/>
  <c r="J13" i="22"/>
  <c r="H16" i="22"/>
  <c r="J17" i="22"/>
  <c r="H20" i="22"/>
  <c r="J21" i="22"/>
  <c r="L22" i="22"/>
  <c r="H24" i="22"/>
  <c r="J25" i="22"/>
  <c r="L26" i="22"/>
  <c r="H28" i="22"/>
  <c r="J29" i="22"/>
  <c r="L30" i="22"/>
  <c r="H32" i="22"/>
  <c r="J33" i="22"/>
  <c r="H36" i="22"/>
  <c r="J37" i="22"/>
  <c r="L38" i="22"/>
  <c r="H40" i="22"/>
  <c r="J41" i="22"/>
  <c r="H44" i="22"/>
  <c r="J45" i="22"/>
  <c r="H48" i="22"/>
  <c r="J49" i="22"/>
  <c r="H52" i="22"/>
  <c r="J53" i="22"/>
  <c r="H37" i="22"/>
  <c r="I12" i="22"/>
  <c r="K13" i="22"/>
  <c r="F65" i="22" s="1"/>
  <c r="I16" i="22"/>
  <c r="K17" i="22"/>
  <c r="I20" i="22"/>
  <c r="K21" i="22"/>
  <c r="I24" i="22"/>
  <c r="K25" i="22"/>
  <c r="I28" i="22"/>
  <c r="K29" i="22"/>
  <c r="I32" i="22"/>
  <c r="K33" i="22"/>
  <c r="I36" i="22"/>
  <c r="K37" i="22"/>
  <c r="I40" i="22"/>
  <c r="K41" i="22"/>
  <c r="I44" i="22"/>
  <c r="K45" i="22"/>
  <c r="I48" i="22"/>
  <c r="K49" i="22"/>
  <c r="I52" i="22"/>
  <c r="K53" i="22"/>
  <c r="H21" i="22"/>
  <c r="H25" i="22"/>
  <c r="H29" i="22"/>
  <c r="L56" i="21"/>
  <c r="H14" i="21"/>
  <c r="H18" i="21"/>
  <c r="H22" i="21"/>
  <c r="H26" i="21"/>
  <c r="H30" i="21"/>
  <c r="H34" i="21"/>
  <c r="H38" i="21"/>
  <c r="H42" i="21"/>
  <c r="H46" i="21"/>
  <c r="H50" i="21"/>
  <c r="H54" i="21"/>
  <c r="I14" i="21"/>
  <c r="I26" i="21"/>
  <c r="I38" i="21"/>
  <c r="I34" i="21"/>
  <c r="I46" i="21"/>
  <c r="I50" i="21"/>
  <c r="J14" i="21"/>
  <c r="J18" i="21"/>
  <c r="H25" i="21"/>
  <c r="H29" i="21"/>
  <c r="H53" i="21"/>
  <c r="J54" i="21"/>
  <c r="I13" i="21"/>
  <c r="K14" i="21"/>
  <c r="I17" i="21"/>
  <c r="K18" i="21"/>
  <c r="I21" i="21"/>
  <c r="K22" i="21"/>
  <c r="I25" i="21"/>
  <c r="K26" i="21"/>
  <c r="I29" i="21"/>
  <c r="K30" i="21"/>
  <c r="I33" i="21"/>
  <c r="K34" i="21"/>
  <c r="I37" i="21"/>
  <c r="K38" i="21"/>
  <c r="I41" i="21"/>
  <c r="K42" i="21"/>
  <c r="I45" i="21"/>
  <c r="K46" i="21"/>
  <c r="I49" i="21"/>
  <c r="K50" i="21"/>
  <c r="I53" i="21"/>
  <c r="K54" i="21"/>
  <c r="H13" i="21"/>
  <c r="H17" i="21"/>
  <c r="H21" i="21"/>
  <c r="H33" i="21"/>
  <c r="J34" i="21"/>
  <c r="H37" i="21"/>
  <c r="J38" i="21"/>
  <c r="J42" i="21"/>
  <c r="H45" i="21"/>
  <c r="J46" i="21"/>
  <c r="H49" i="21"/>
  <c r="J50" i="21"/>
  <c r="J13" i="21"/>
  <c r="H16" i="21"/>
  <c r="J17" i="21"/>
  <c r="L18" i="21"/>
  <c r="H20" i="21"/>
  <c r="J21" i="21"/>
  <c r="L22" i="21"/>
  <c r="L57" i="21" s="1"/>
  <c r="H24" i="21"/>
  <c r="J25" i="21"/>
  <c r="L26" i="21"/>
  <c r="H28" i="21"/>
  <c r="J29" i="21"/>
  <c r="L30" i="21"/>
  <c r="H32" i="21"/>
  <c r="J33" i="21"/>
  <c r="H36" i="21"/>
  <c r="J37" i="21"/>
  <c r="H40" i="21"/>
  <c r="J41" i="21"/>
  <c r="L42" i="21"/>
  <c r="H44" i="21"/>
  <c r="J45" i="21"/>
  <c r="H48" i="21"/>
  <c r="J49" i="21"/>
  <c r="H52" i="21"/>
  <c r="J53" i="21"/>
  <c r="L54" i="21"/>
  <c r="I22" i="21"/>
  <c r="J30" i="21"/>
  <c r="H41" i="21"/>
  <c r="K13" i="21"/>
  <c r="K17" i="21"/>
  <c r="K21" i="21"/>
  <c r="K25" i="21"/>
  <c r="K29" i="21"/>
  <c r="K33" i="21"/>
  <c r="K37" i="21"/>
  <c r="K41" i="21"/>
  <c r="K45" i="21"/>
  <c r="K49" i="21"/>
  <c r="I52" i="21"/>
  <c r="K53" i="21"/>
  <c r="L13" i="20"/>
  <c r="H15" i="20"/>
  <c r="I15" i="20"/>
  <c r="I19" i="20"/>
  <c r="I23" i="20"/>
  <c r="I27" i="20"/>
  <c r="I31" i="20"/>
  <c r="I35" i="20"/>
  <c r="I39" i="20"/>
  <c r="I43" i="20"/>
  <c r="I47" i="20"/>
  <c r="I51" i="20"/>
  <c r="L12" i="20"/>
  <c r="H14" i="20"/>
  <c r="J15" i="20"/>
  <c r="L16" i="20"/>
  <c r="H18" i="20"/>
  <c r="J19" i="20"/>
  <c r="L20" i="20"/>
  <c r="H22" i="20"/>
  <c r="J23" i="20"/>
  <c r="L24" i="20"/>
  <c r="H26" i="20"/>
  <c r="J27" i="20"/>
  <c r="L28" i="20"/>
  <c r="H30" i="20"/>
  <c r="J31" i="20"/>
  <c r="L32" i="20"/>
  <c r="H34" i="20"/>
  <c r="J35" i="20"/>
  <c r="L36" i="20"/>
  <c r="H38" i="20"/>
  <c r="J39" i="20"/>
  <c r="L40" i="20"/>
  <c r="H42" i="20"/>
  <c r="J43" i="20"/>
  <c r="L44" i="20"/>
  <c r="H46" i="20"/>
  <c r="J47" i="20"/>
  <c r="L48" i="20"/>
  <c r="H50" i="20"/>
  <c r="J51" i="20"/>
  <c r="L52" i="20"/>
  <c r="K15" i="20"/>
  <c r="K19" i="20"/>
  <c r="J14" i="20"/>
  <c r="J18" i="20"/>
  <c r="L19" i="20"/>
  <c r="H21" i="20"/>
  <c r="J22" i="20"/>
  <c r="L23" i="20"/>
  <c r="H25" i="20"/>
  <c r="J26" i="20"/>
  <c r="L27" i="20"/>
  <c r="H29" i="20"/>
  <c r="J30" i="20"/>
  <c r="L31" i="20"/>
  <c r="H33" i="20"/>
  <c r="J34" i="20"/>
  <c r="L35" i="20"/>
  <c r="H37" i="20"/>
  <c r="J38" i="20"/>
  <c r="L39" i="20"/>
  <c r="H41" i="20"/>
  <c r="J42" i="20"/>
  <c r="L43" i="20"/>
  <c r="H45" i="20"/>
  <c r="J46" i="20"/>
  <c r="L47" i="20"/>
  <c r="H49" i="20"/>
  <c r="J50" i="20"/>
  <c r="L51" i="20"/>
  <c r="H53" i="20"/>
  <c r="H17" i="20"/>
  <c r="I13" i="20"/>
  <c r="K14" i="20"/>
  <c r="I17" i="20"/>
  <c r="K18" i="20"/>
  <c r="I21" i="20"/>
  <c r="K22" i="20"/>
  <c r="I25" i="20"/>
  <c r="K26" i="20"/>
  <c r="I29" i="20"/>
  <c r="K30" i="20"/>
  <c r="I33" i="20"/>
  <c r="K34" i="20"/>
  <c r="I37" i="20"/>
  <c r="K38" i="20"/>
  <c r="I41" i="20"/>
  <c r="K42" i="20"/>
  <c r="I45" i="20"/>
  <c r="K46" i="20"/>
  <c r="I49" i="20"/>
  <c r="K50" i="20"/>
  <c r="I53" i="20"/>
  <c r="K23" i="20"/>
  <c r="H13" i="20"/>
  <c r="J17" i="20"/>
  <c r="J21" i="20"/>
  <c r="J25" i="20"/>
  <c r="J29" i="20"/>
  <c r="J33" i="20"/>
  <c r="J37" i="20"/>
  <c r="J41" i="20"/>
  <c r="J45" i="20"/>
  <c r="J49" i="20"/>
  <c r="J53" i="20"/>
  <c r="K25" i="20"/>
  <c r="K29" i="20"/>
  <c r="K33" i="20"/>
  <c r="K37" i="20"/>
  <c r="K41" i="20"/>
  <c r="K45" i="20"/>
  <c r="K49" i="20"/>
  <c r="K53" i="20"/>
  <c r="I47" i="18"/>
  <c r="L45" i="18"/>
  <c r="K45" i="18"/>
  <c r="L50" i="18"/>
  <c r="J49" i="18"/>
  <c r="L46" i="18"/>
  <c r="J45" i="18"/>
  <c r="L49" i="18"/>
  <c r="K49" i="18"/>
  <c r="I45" i="18"/>
  <c r="G12" i="18"/>
  <c r="L12" i="18" s="1"/>
  <c r="G13" i="18"/>
  <c r="I13" i="18" s="1"/>
  <c r="G14" i="18"/>
  <c r="K14" i="18" s="1"/>
  <c r="G15" i="18"/>
  <c r="H15" i="18" s="1"/>
  <c r="G16" i="18"/>
  <c r="J16" i="18" s="1"/>
  <c r="G17" i="18"/>
  <c r="I17" i="18" s="1"/>
  <c r="G18" i="18"/>
  <c r="K18" i="18" s="1"/>
  <c r="G19" i="18"/>
  <c r="H19" i="18" s="1"/>
  <c r="G20" i="18"/>
  <c r="J20" i="18" s="1"/>
  <c r="L20" i="18"/>
  <c r="G21" i="18"/>
  <c r="I21" i="18" s="1"/>
  <c r="G22" i="18"/>
  <c r="K22" i="18" s="1"/>
  <c r="I22" i="18"/>
  <c r="G23" i="18"/>
  <c r="H23" i="18" s="1"/>
  <c r="G24" i="18"/>
  <c r="J24" i="18" s="1"/>
  <c r="G25" i="18"/>
  <c r="I25" i="18" s="1"/>
  <c r="G26" i="18"/>
  <c r="K26" i="18" s="1"/>
  <c r="G27" i="18"/>
  <c r="H27" i="18" s="1"/>
  <c r="G28" i="18"/>
  <c r="J28" i="18" s="1"/>
  <c r="G29" i="18"/>
  <c r="I29" i="18" s="1"/>
  <c r="G30" i="18"/>
  <c r="K30" i="18" s="1"/>
  <c r="G31" i="18"/>
  <c r="H31" i="18" s="1"/>
  <c r="G32" i="18"/>
  <c r="J32" i="18" s="1"/>
  <c r="G33" i="18"/>
  <c r="I33" i="18" s="1"/>
  <c r="G34" i="18"/>
  <c r="K34" i="18" s="1"/>
  <c r="G35" i="18"/>
  <c r="H35" i="18" s="1"/>
  <c r="G36" i="18"/>
  <c r="J36" i="18" s="1"/>
  <c r="G37" i="18"/>
  <c r="I37" i="18" s="1"/>
  <c r="G38" i="18"/>
  <c r="K38" i="18" s="1"/>
  <c r="G39" i="18"/>
  <c r="H39" i="18" s="1"/>
  <c r="G40" i="18"/>
  <c r="J40" i="18" s="1"/>
  <c r="G41" i="18"/>
  <c r="I41" i="18" s="1"/>
  <c r="G42" i="18"/>
  <c r="K42" i="18" s="1"/>
  <c r="G43" i="18"/>
  <c r="H43" i="18" s="1"/>
  <c r="G44" i="18"/>
  <c r="J44" i="18" s="1"/>
  <c r="F51" i="29" l="1"/>
  <c r="F49" i="29"/>
  <c r="F48" i="29"/>
  <c r="F50" i="29"/>
  <c r="F61" i="28"/>
  <c r="F60" i="28"/>
  <c r="F61" i="27"/>
  <c r="F62" i="27"/>
  <c r="L53" i="28"/>
  <c r="L54" i="28"/>
  <c r="F64" i="26"/>
  <c r="F63" i="26"/>
  <c r="F62" i="26"/>
  <c r="F64" i="25"/>
  <c r="F65" i="25"/>
  <c r="F65" i="24"/>
  <c r="L56" i="24"/>
  <c r="F64" i="24"/>
  <c r="F64" i="23"/>
  <c r="F63" i="23"/>
  <c r="F59" i="27"/>
  <c r="F60" i="27"/>
  <c r="L53" i="27"/>
  <c r="L52" i="27"/>
  <c r="F61" i="26"/>
  <c r="L55" i="26"/>
  <c r="L54" i="26"/>
  <c r="L56" i="25"/>
  <c r="L55" i="25"/>
  <c r="L55" i="24"/>
  <c r="F62" i="24"/>
  <c r="F63" i="24"/>
  <c r="F64" i="22"/>
  <c r="F62" i="22"/>
  <c r="F65" i="21"/>
  <c r="F64" i="21"/>
  <c r="F66" i="21"/>
  <c r="F63" i="21"/>
  <c r="L54" i="23"/>
  <c r="L55" i="23"/>
  <c r="F61" i="23"/>
  <c r="F63" i="22"/>
  <c r="L55" i="22"/>
  <c r="L56" i="22"/>
  <c r="F61" i="20"/>
  <c r="F63" i="20"/>
  <c r="F64" i="20"/>
  <c r="F62" i="20"/>
  <c r="I20" i="18"/>
  <c r="L54" i="20"/>
  <c r="L55" i="20"/>
  <c r="L16" i="18"/>
  <c r="L34" i="18"/>
  <c r="I16" i="18"/>
  <c r="I32" i="18"/>
  <c r="L14" i="18"/>
  <c r="K35" i="18"/>
  <c r="K19" i="18"/>
  <c r="K15" i="18"/>
  <c r="I40" i="18"/>
  <c r="K39" i="18"/>
  <c r="J17" i="18"/>
  <c r="I14" i="18"/>
  <c r="J33" i="18"/>
  <c r="L26" i="18"/>
  <c r="H12" i="18"/>
  <c r="K43" i="18"/>
  <c r="J39" i="18"/>
  <c r="I34" i="18"/>
  <c r="I30" i="18"/>
  <c r="J27" i="18"/>
  <c r="L22" i="18"/>
  <c r="L28" i="18"/>
  <c r="L40" i="18"/>
  <c r="L32" i="18"/>
  <c r="K28" i="18"/>
  <c r="J25" i="18"/>
  <c r="I28" i="18"/>
  <c r="L44" i="18"/>
  <c r="I44" i="18"/>
  <c r="H28" i="18"/>
  <c r="K40" i="18"/>
  <c r="L38" i="18"/>
  <c r="K31" i="18"/>
  <c r="J22" i="18"/>
  <c r="H40" i="18"/>
  <c r="L30" i="18"/>
  <c r="H25" i="18"/>
  <c r="H22" i="18"/>
  <c r="K12" i="18"/>
  <c r="L36" i="18"/>
  <c r="L27" i="18"/>
  <c r="L42" i="18"/>
  <c r="L18" i="18"/>
  <c r="I42" i="18"/>
  <c r="L39" i="18"/>
  <c r="I36" i="18"/>
  <c r="K27" i="18"/>
  <c r="L24" i="18"/>
  <c r="J21" i="18"/>
  <c r="I18" i="18"/>
  <c r="K44" i="18"/>
  <c r="H44" i="18"/>
  <c r="L43" i="18"/>
  <c r="J43" i="18"/>
  <c r="I38" i="18"/>
  <c r="K36" i="18"/>
  <c r="H36" i="18"/>
  <c r="L35" i="18"/>
  <c r="J35" i="18"/>
  <c r="H33" i="18"/>
  <c r="J30" i="18"/>
  <c r="H30" i="18"/>
  <c r="J29" i="18"/>
  <c r="I26" i="18"/>
  <c r="I24" i="18"/>
  <c r="K23" i="18"/>
  <c r="K20" i="18"/>
  <c r="H20" i="18"/>
  <c r="L19" i="18"/>
  <c r="J19" i="18"/>
  <c r="H17" i="18"/>
  <c r="J14" i="18"/>
  <c r="H14" i="18"/>
  <c r="J13" i="18"/>
  <c r="J42" i="18"/>
  <c r="H42" i="18"/>
  <c r="H41" i="18"/>
  <c r="J38" i="18"/>
  <c r="H38" i="18"/>
  <c r="H37" i="18"/>
  <c r="J34" i="18"/>
  <c r="H34" i="18"/>
  <c r="K32" i="18"/>
  <c r="H32" i="18"/>
  <c r="L31" i="18"/>
  <c r="J31" i="18"/>
  <c r="H29" i="18"/>
  <c r="J26" i="18"/>
  <c r="H26" i="18"/>
  <c r="K24" i="18"/>
  <c r="H24" i="18"/>
  <c r="L23" i="18"/>
  <c r="J23" i="18"/>
  <c r="H21" i="18"/>
  <c r="J18" i="18"/>
  <c r="H18" i="18"/>
  <c r="K16" i="18"/>
  <c r="H16" i="18"/>
  <c r="L15" i="18"/>
  <c r="J15" i="18"/>
  <c r="H13" i="18"/>
  <c r="I43" i="18"/>
  <c r="I35" i="18"/>
  <c r="I31" i="18"/>
  <c r="I27" i="18"/>
  <c r="I23" i="18"/>
  <c r="I15" i="18"/>
  <c r="I39" i="18"/>
  <c r="I19" i="18"/>
  <c r="L41" i="18"/>
  <c r="L37" i="18"/>
  <c r="L33" i="18"/>
  <c r="L29" i="18"/>
  <c r="L25" i="18"/>
  <c r="L21" i="18"/>
  <c r="L17" i="18"/>
  <c r="L13" i="18"/>
  <c r="K41" i="18"/>
  <c r="K37" i="18"/>
  <c r="K33" i="18"/>
  <c r="K29" i="18"/>
  <c r="K25" i="18"/>
  <c r="K21" i="18"/>
  <c r="K17" i="18"/>
  <c r="K13" i="18"/>
  <c r="J37" i="18"/>
  <c r="J41" i="18"/>
  <c r="I12" i="18"/>
  <c r="J12" i="18"/>
  <c r="F60" i="18" l="1"/>
  <c r="F63" i="18"/>
  <c r="L53" i="18"/>
  <c r="F61" i="18"/>
  <c r="L54" i="18"/>
  <c r="F62" i="18"/>
</calcChain>
</file>

<file path=xl/sharedStrings.xml><?xml version="1.0" encoding="utf-8"?>
<sst xmlns="http://schemas.openxmlformats.org/spreadsheetml/2006/main" count="1307" uniqueCount="894">
  <si>
    <t>เลขที่</t>
  </si>
  <si>
    <t>ชื่อ-สกุล</t>
  </si>
  <si>
    <t>รายการประเมิน</t>
  </si>
  <si>
    <t>ผลการประเมิน</t>
  </si>
  <si>
    <t>สรุป</t>
  </si>
  <si>
    <t>ผ่าน</t>
  </si>
  <si>
    <t>รวมจำนวนคน</t>
  </si>
  <si>
    <t>ร้อยละ</t>
  </si>
  <si>
    <t>ศรีสุข</t>
  </si>
  <si>
    <t>อ่อนน้อม</t>
  </si>
  <si>
    <t>เด็กชายณัฐวุฒิ</t>
  </si>
  <si>
    <t>ซื่อสัตย์</t>
  </si>
  <si>
    <t>เด็กหญิงณัฐณิชา</t>
  </si>
  <si>
    <t>เด็กชายธนกฤต</t>
  </si>
  <si>
    <t>เด็กหญิงสุทธิดา</t>
  </si>
  <si>
    <t>ครูสอน</t>
  </si>
  <si>
    <t>เด็กหญิงพนิดา</t>
  </si>
  <si>
    <t>เด็กหญิงศิริวรรณ</t>
  </si>
  <si>
    <t>เด็กหญิงณัฐพร</t>
  </si>
  <si>
    <t>เด็กชายธนภัทร</t>
  </si>
  <si>
    <t>เด็กชายภัทรพล</t>
  </si>
  <si>
    <t>เด็กหญิงกนกวรรณ</t>
  </si>
  <si>
    <t>เด็กหญิงปนัดดา</t>
  </si>
  <si>
    <t>เด็กหญิงวรรณพร</t>
  </si>
  <si>
    <t>พูลประสาท</t>
  </si>
  <si>
    <t>เด็กหญิงกัญญาพัชร</t>
  </si>
  <si>
    <t>เด็กหญิงวิภาวี</t>
  </si>
  <si>
    <t>เด็กชายภานุวัฒน์</t>
  </si>
  <si>
    <t>เด็กชายณัฐดนัย</t>
  </si>
  <si>
    <t>เด็กชายรัฐภูมิ</t>
  </si>
  <si>
    <t>เด็กหญิงณัชชา</t>
  </si>
  <si>
    <t>เด็กหญิงธัญชนก</t>
  </si>
  <si>
    <t>บุญธรรม</t>
  </si>
  <si>
    <t>เชื้อวงษ์</t>
  </si>
  <si>
    <t>เด็กหญิงวรนุช</t>
  </si>
  <si>
    <t>เด็กหญิงสุกัญญา</t>
  </si>
  <si>
    <t>เด็กหญิงอรอนงค์</t>
  </si>
  <si>
    <t>เกตุโคกกรวด</t>
  </si>
  <si>
    <t>เด็กหญิงจุฑามาศ</t>
  </si>
  <si>
    <t>เด็กหญิงวีรดา</t>
  </si>
  <si>
    <t>เอื้อเฟื้อ</t>
  </si>
  <si>
    <t>สันทัด</t>
  </si>
  <si>
    <t>ยะประดิษฐ์</t>
  </si>
  <si>
    <t>แซ่ลิ้ม</t>
  </si>
  <si>
    <t>เด็กหญิงกนกพร</t>
  </si>
  <si>
    <t>เดชสุภา</t>
  </si>
  <si>
    <t>เด็กหญิงณัฐธิดา</t>
  </si>
  <si>
    <t>ผ่องผิว</t>
  </si>
  <si>
    <t>เด็กหญิงนัทธมน</t>
  </si>
  <si>
    <t>เด็กหญิงอภิษฎา</t>
  </si>
  <si>
    <t>ว่องไว</t>
  </si>
  <si>
    <t>เด็กชายธนภูมิ</t>
  </si>
  <si>
    <t>ชาวเวียง</t>
  </si>
  <si>
    <t>เด็กชายอภิรักษ์</t>
  </si>
  <si>
    <t>เด็กชายศิวกร</t>
  </si>
  <si>
    <t>แสงตา</t>
  </si>
  <si>
    <t>เด็กหญิงภารดี</t>
  </si>
  <si>
    <t>เด็กหญิงวรัญญา</t>
  </si>
  <si>
    <t>เด็กชายกฤติเดช</t>
  </si>
  <si>
    <t>เด็กชายธนากร</t>
  </si>
  <si>
    <t>วงษ์สุวรรณ์</t>
  </si>
  <si>
    <t>เด็กชายนนทพัทธ์</t>
  </si>
  <si>
    <t>บุญเกิด</t>
  </si>
  <si>
    <t>จันทรา</t>
  </si>
  <si>
    <t>เด็กหญิงรุ่งนภา</t>
  </si>
  <si>
    <t>เด็กหญิงเพ็ญพิชชา</t>
  </si>
  <si>
    <t>คำดวง</t>
  </si>
  <si>
    <t>เด็กชายฐิติศักดิ์</t>
  </si>
  <si>
    <t>ผินสูงเนิน</t>
  </si>
  <si>
    <t>ยิ่งผล</t>
  </si>
  <si>
    <t>ซื่อตรง</t>
  </si>
  <si>
    <t>เด็กหญิงกัญญาวีร์</t>
  </si>
  <si>
    <t>ชัยศรี</t>
  </si>
  <si>
    <t>เด็กหญิงปัญญาพร</t>
  </si>
  <si>
    <t>เด็กชายณภัทร</t>
  </si>
  <si>
    <t>ตะเภาพงศ์</t>
  </si>
  <si>
    <t>เด็กชายปณิธาน</t>
  </si>
  <si>
    <t>เด็กหญิงชนากานต์</t>
  </si>
  <si>
    <t>มีรส</t>
  </si>
  <si>
    <t>เด็กหญิงธนัญญา</t>
  </si>
  <si>
    <t>วันจีน</t>
  </si>
  <si>
    <t>น้อยศรี</t>
  </si>
  <si>
    <t>สุภาพุฒ</t>
  </si>
  <si>
    <t>จินจู</t>
  </si>
  <si>
    <t>เด็กชายก้องภพ</t>
  </si>
  <si>
    <t>ปรุงนิยม</t>
  </si>
  <si>
    <t>เด็กชายสิรภพ</t>
  </si>
  <si>
    <t>เด็กหญิงกนกกร</t>
  </si>
  <si>
    <t>ลือคำงาม</t>
  </si>
  <si>
    <t>เด็กชายณัฐภูมิ</t>
  </si>
  <si>
    <t>แผ่นผา</t>
  </si>
  <si>
    <t>ทนทาน</t>
  </si>
  <si>
    <t>เด็กหญิงกฤติยา</t>
  </si>
  <si>
    <t>โพธิ์ศรี</t>
  </si>
  <si>
    <t>บุญเจริญ</t>
  </si>
  <si>
    <t>พลอยแย้ม</t>
  </si>
  <si>
    <t>เด็กชายพีรพงศ์</t>
  </si>
  <si>
    <t>เด็กชายพีระพล</t>
  </si>
  <si>
    <t>เด็กหญิงธัญสรณ์</t>
  </si>
  <si>
    <t>หัสดี</t>
  </si>
  <si>
    <t>เด็กหญิงเปมิกา</t>
  </si>
  <si>
    <t>เด็กหญิงพิชญา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</si>
  <si>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</si>
  <si>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</si>
  <si>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</si>
  <si>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</si>
  <si>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</si>
  <si>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</si>
  <si>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</si>
  <si>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</si>
  <si>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</si>
  <si>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2/1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</si>
  <si>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2/2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</si>
  <si>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2/3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</si>
  <si>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2/4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</si>
  <si>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2/5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</si>
  <si>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2/6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</si>
  <si>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2/7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</si>
  <si>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2/8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</si>
  <si>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2/9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</si>
  <si>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2/10</t>
  </si>
  <si>
    <t>คุณภาพผลงาน(12)</t>
  </si>
  <si>
    <t>มีจิตสำนึกและความรับผิดชอบ(9)</t>
  </si>
  <si>
    <t>การนำเสนอ(9)</t>
  </si>
  <si>
    <t xml:space="preserve"> รวม (30 คะแนน)</t>
  </si>
  <si>
    <t>ไม่ผ่านเกณฑ์ (0-9)</t>
  </si>
  <si>
    <t>พอใช้ (10-16)</t>
  </si>
  <si>
    <t>ดี (17-23)</t>
  </si>
  <si>
    <t>ดีมาก (24-30)</t>
  </si>
  <si>
    <t>คำชี้แจง ในช่องรายการประเมินให้บันทึกคะแนนที่ได้ ในช่องผลการประเมินให้ทำเครื่องหมาย P</t>
  </si>
  <si>
    <t>* เกณฑ์การตัดสิน 17 คะแนนขึ้นไปถือว่าผ่าน</t>
  </si>
  <si>
    <t>น้อยกว่า 10 คะแนน</t>
  </si>
  <si>
    <t>10 - 16  คะแนน</t>
  </si>
  <si>
    <t>17 - 23 คะแนน</t>
  </si>
  <si>
    <t>24 - 30 คะแนน</t>
  </si>
  <si>
    <t>ประเมิน วันที่ …......... เดือน …................................. พ.ศ…................</t>
  </si>
  <si>
    <t>เด็กชายวิชชากร</t>
  </si>
  <si>
    <t>เด็กหญิงกษมา</t>
  </si>
  <si>
    <t>พรหมรักษา</t>
  </si>
  <si>
    <t>เด็กหญิงกัลยา</t>
  </si>
  <si>
    <t>แพรงาม</t>
  </si>
  <si>
    <t>เด็กหญิงชนิดาภา</t>
  </si>
  <si>
    <t>ฉิมไพบูลย์</t>
  </si>
  <si>
    <t>สุขสบาย</t>
  </si>
  <si>
    <t>เด็กหญิงธนาวรรณ์</t>
  </si>
  <si>
    <t>ปราณี</t>
  </si>
  <si>
    <t>เด็กหญิงธันย์ชนก</t>
  </si>
  <si>
    <t>พุทธสุวรรณ์</t>
  </si>
  <si>
    <t>เด็กหญิงนิภาพร</t>
  </si>
  <si>
    <t>สุวรรณะ</t>
  </si>
  <si>
    <t>เด็กหญิงปรียาดา</t>
  </si>
  <si>
    <t>อัมพวานนท์</t>
  </si>
  <si>
    <t>เด็กหญิงปัทมพร</t>
  </si>
  <si>
    <t>วงษ์เลิศ</t>
  </si>
  <si>
    <t>เด็กหญิงพีรดา</t>
  </si>
  <si>
    <t>อยู่จ้า</t>
  </si>
  <si>
    <t>เด็กหญิงภูมิพรรณ</t>
  </si>
  <si>
    <t>รอดสุวรรณ</t>
  </si>
  <si>
    <t>ขำดี</t>
  </si>
  <si>
    <t>เด็กหญิงสุกฤตา</t>
  </si>
  <si>
    <t>เด็กหญิงสุภาสวัสดิ์</t>
  </si>
  <si>
    <t>โกเมศ</t>
  </si>
  <si>
    <t>เด็กหญิงอรชพร</t>
  </si>
  <si>
    <t>ปักษี</t>
  </si>
  <si>
    <t>เด็กหญิงกรพันธุ์</t>
  </si>
  <si>
    <t>พงษ์นอก</t>
  </si>
  <si>
    <t>เด็กหญิงชนิตรา</t>
  </si>
  <si>
    <t>พุ่มไสว</t>
  </si>
  <si>
    <t xml:space="preserve">เด็กหญิงกชพรรณ  </t>
  </si>
  <si>
    <t>จอมศรี</t>
  </si>
  <si>
    <t>ไวว่อง</t>
  </si>
  <si>
    <t>เด็กหญิงวิไลลักษณ์</t>
  </si>
  <si>
    <t>สุบุตรดี</t>
  </si>
  <si>
    <t>เด็กหญิงสุมาลี</t>
  </si>
  <si>
    <t>โพธิ์วรรณ</t>
  </si>
  <si>
    <t>เด็กหญิงจิรัชญา</t>
  </si>
  <si>
    <t>จันทร์คุ้ม</t>
  </si>
  <si>
    <t>เด็กหญิงเพชรลดา</t>
  </si>
  <si>
    <t xml:space="preserve">เด็กหญิงนวพรรษ </t>
  </si>
  <si>
    <t>ใจอุ่น</t>
  </si>
  <si>
    <t>เด็กหญิงปณิดา</t>
  </si>
  <si>
    <t>คุ้มทอง</t>
  </si>
  <si>
    <t>สถิตย์</t>
  </si>
  <si>
    <t>เด็กหญิงภัทราพร</t>
  </si>
  <si>
    <t>ธีรชัย</t>
  </si>
  <si>
    <t>กรกระหนก</t>
  </si>
  <si>
    <t>สมคุณ</t>
  </si>
  <si>
    <t>เด็กหญิงปุณยนุช</t>
  </si>
  <si>
    <t>สมใจเพ็ง</t>
  </si>
  <si>
    <t>ตาทอง</t>
  </si>
  <si>
    <t>เด็กหญิงกนกกาญจน์</t>
  </si>
  <si>
    <t>เกียรติกูล</t>
  </si>
  <si>
    <t>เสมอเหมือน</t>
  </si>
  <si>
    <t>เด็กหญิงชญาทิพย์</t>
  </si>
  <si>
    <t>ทับมีบุญ</t>
  </si>
  <si>
    <t>เด็กหญิงชาลินี</t>
  </si>
  <si>
    <t>ไมตรีจิตต์</t>
  </si>
  <si>
    <t>เด็กหญิงปภาวริณท์</t>
  </si>
  <si>
    <t>เด็กหญิงวริศรา</t>
  </si>
  <si>
    <t>เด็กหญิงธันยพร</t>
  </si>
  <si>
    <t>พันธ์ธรรม</t>
  </si>
  <si>
    <t>สุวรรณศรี</t>
  </si>
  <si>
    <t>เด็กชายกวี</t>
  </si>
  <si>
    <t>มุ้งบัง</t>
  </si>
  <si>
    <t>เด็กชายณัฐชนินท์</t>
  </si>
  <si>
    <t>พูลสวัสดิ์</t>
  </si>
  <si>
    <t>เด็กชายภานุวัตร</t>
  </si>
  <si>
    <t>อยู่เจริญ</t>
  </si>
  <si>
    <t>เด็กชายรหัส</t>
  </si>
  <si>
    <t>ศรีสวัสดิ์</t>
  </si>
  <si>
    <t>เด็กชายบัณทัต</t>
  </si>
  <si>
    <t>ธนสารกุล</t>
  </si>
  <si>
    <t>พืชคูณ</t>
  </si>
  <si>
    <t>ทรงบัญฑิต</t>
  </si>
  <si>
    <t>เด็กชายภูธเนศ</t>
  </si>
  <si>
    <t>ชาวเมือง</t>
  </si>
  <si>
    <t>เด็กชายวรวิทย์</t>
  </si>
  <si>
    <t>กงแก้ว</t>
  </si>
  <si>
    <t>เด็กชายสุกฤษฏิ์</t>
  </si>
  <si>
    <t>นวลโสภา</t>
  </si>
  <si>
    <t>เด็กชายรัตนโชติ</t>
  </si>
  <si>
    <t>พรมปะ</t>
  </si>
  <si>
    <t>เด็กชายวัชรินทร์</t>
  </si>
  <si>
    <t>ทิพย์วงษา</t>
  </si>
  <si>
    <t>เด็กชายองอาจ</t>
  </si>
  <si>
    <t>คงเทศ</t>
  </si>
  <si>
    <t>เด็กชายชวกร</t>
  </si>
  <si>
    <t>แสงฉาย</t>
  </si>
  <si>
    <t>เด็กชายเอกราช</t>
  </si>
  <si>
    <t>เด็กชายณพล</t>
  </si>
  <si>
    <t>พุฒตีบ</t>
  </si>
  <si>
    <t>เด็กชายสุรสีห์</t>
  </si>
  <si>
    <t>สุขวิเศษ</t>
  </si>
  <si>
    <t>เด็กชายนวมินทร์</t>
  </si>
  <si>
    <t>เหลาฉลาด</t>
  </si>
  <si>
    <t>เด็กชายธนชาติ</t>
  </si>
  <si>
    <t>พรมพิทักษ์</t>
  </si>
  <si>
    <t>เด็กหญิงกมลรัตน์</t>
  </si>
  <si>
    <t>อยู่คง</t>
  </si>
  <si>
    <t>เด็กหญิงญาตาวี</t>
  </si>
  <si>
    <t>นามวงศ์</t>
  </si>
  <si>
    <t>เด็กหญิงศิริวดี</t>
  </si>
  <si>
    <t>ออมทรัพย์วัฒนา</t>
  </si>
  <si>
    <t>เด็กหญิงจันทร์วิมล</t>
  </si>
  <si>
    <t>ทรัพย์มั่น</t>
  </si>
  <si>
    <t>เด็กหญิงโชติรส</t>
  </si>
  <si>
    <t>สาโพธิ์</t>
  </si>
  <si>
    <t>เด็กหญิงนภัสตรา</t>
  </si>
  <si>
    <t>จันทร์ทอง</t>
  </si>
  <si>
    <t>ศรีสุขโข</t>
  </si>
  <si>
    <t>เด็กหญิงสุจิตรา</t>
  </si>
  <si>
    <t>ครูศรี</t>
  </si>
  <si>
    <t>เด็กหญิงจิราภรณ์</t>
  </si>
  <si>
    <t>คนซื่อ</t>
  </si>
  <si>
    <t>ถนอมเวช</t>
  </si>
  <si>
    <t>เด็กหญิงเพ็ญผกามาศ</t>
  </si>
  <si>
    <t>เด็กหญิงศรีประภา</t>
  </si>
  <si>
    <t>ดอนปัด</t>
  </si>
  <si>
    <t>เด็กหญิงณัฐฐาพร</t>
  </si>
  <si>
    <t>เด็กหญิงอนันตพร</t>
  </si>
  <si>
    <t>เพ็ชรคง</t>
  </si>
  <si>
    <t>เด็กหญิงนภัสสร</t>
  </si>
  <si>
    <t>เจียมกรกต</t>
  </si>
  <si>
    <t>เด็กหญิงกมลชนก</t>
  </si>
  <si>
    <t>เหล่าไพบูลย์ศิลป์</t>
  </si>
  <si>
    <t>เด็กหญิงณัฏฐ์ธนัน</t>
  </si>
  <si>
    <t>ธนกุลธิรัตน์</t>
  </si>
  <si>
    <t>เด็กหญิงปริชญา</t>
  </si>
  <si>
    <t>จันทร์ศรีสุริยวงค์</t>
  </si>
  <si>
    <t>เด็กหญิงปิยธิดา</t>
  </si>
  <si>
    <t>คงศร</t>
  </si>
  <si>
    <t>เด็กหญิงชลนิภา</t>
  </si>
  <si>
    <t>แช่มช้อย</t>
  </si>
  <si>
    <t>เด็กหญิงเบญจมิน</t>
  </si>
  <si>
    <t>อัศวภูมิ</t>
  </si>
  <si>
    <t>บุรีวงศ์</t>
  </si>
  <si>
    <t>เด็กหญิงวิลาสินี</t>
  </si>
  <si>
    <t>เด็กชายเจษฎา</t>
  </si>
  <si>
    <t>ทองบุญนาค</t>
  </si>
  <si>
    <t>เด็กชายศิววงศ์</t>
  </si>
  <si>
    <t>ไชยมงคล</t>
  </si>
  <si>
    <t>เด็กชายปัณณธร</t>
  </si>
  <si>
    <t>ทองเลื่อน</t>
  </si>
  <si>
    <t>เด็กชายสุเมธา</t>
  </si>
  <si>
    <t>ชูรังสฤษดิ์</t>
  </si>
  <si>
    <t>เด็กชายภัทรธาดา</t>
  </si>
  <si>
    <t>ป่ากว้าง</t>
  </si>
  <si>
    <t>คงเจริญ</t>
  </si>
  <si>
    <t>เด็กชายนิปุณ</t>
  </si>
  <si>
    <t>สังฆมณี</t>
  </si>
  <si>
    <t>เด็กชายปัณณวัฒน์</t>
  </si>
  <si>
    <t>เด็กชายวรเมธ</t>
  </si>
  <si>
    <t>ทวีประยูร</t>
  </si>
  <si>
    <t>เด็กชายดนุพร</t>
  </si>
  <si>
    <t>พูลเชื้อ</t>
  </si>
  <si>
    <t>แก้วชา</t>
  </si>
  <si>
    <t>เด็กชายดนูศิษฏ์</t>
  </si>
  <si>
    <t>มาลยาภรณ์</t>
  </si>
  <si>
    <t>เด็กชายธนาธิป</t>
  </si>
  <si>
    <t>หอมกลิ่น</t>
  </si>
  <si>
    <t>พรมา</t>
  </si>
  <si>
    <t>เด็กหญิงฐิติภรณ์</t>
  </si>
  <si>
    <t>เด็กหญิงปรียาภัทร</t>
  </si>
  <si>
    <t>ประทุมรุ่ง</t>
  </si>
  <si>
    <t>เด็กหญิงอรวรรณ</t>
  </si>
  <si>
    <t>วงสุพรรณ</t>
  </si>
  <si>
    <t>เด็กหญิงอรัญญา</t>
  </si>
  <si>
    <t>สังข์ทอง</t>
  </si>
  <si>
    <t>มากเจริญ</t>
  </si>
  <si>
    <t>เด็กหญิงภัควลัญช์</t>
  </si>
  <si>
    <t>ศรีตระกูลพันธ์</t>
  </si>
  <si>
    <t>เด็กหญิงรุ้งตะวัน</t>
  </si>
  <si>
    <t>จงรั้งกลาง</t>
  </si>
  <si>
    <t>เด็กหญิงสุพิชญา</t>
  </si>
  <si>
    <t>ภามัง</t>
  </si>
  <si>
    <t>เด็กหญิงฐิติรัตน์</t>
  </si>
  <si>
    <t>ศรีสังข์</t>
  </si>
  <si>
    <t>เด็กหญิงปภาวรินทร์</t>
  </si>
  <si>
    <t>ทักษรี</t>
  </si>
  <si>
    <t>ดวงรัตน์</t>
  </si>
  <si>
    <t>เด็กหญิงพรไพลิน</t>
  </si>
  <si>
    <t>ก้อนทองคำ</t>
  </si>
  <si>
    <t>เด็กหญิงสมฤดี</t>
  </si>
  <si>
    <t>เดชผิว</t>
  </si>
  <si>
    <t>เด็กหญิงนราทิพย์</t>
  </si>
  <si>
    <t>สีตา</t>
  </si>
  <si>
    <t>เด็กหญิงพีรภาร์</t>
  </si>
  <si>
    <t>เชี่ยวชาญกิจยิ่ง</t>
  </si>
  <si>
    <t>เด็กหญิงวรนารี</t>
  </si>
  <si>
    <t>กิ่งแก้ว</t>
  </si>
  <si>
    <t>สร้อยถาวร</t>
  </si>
  <si>
    <t>รอดคุ้ม</t>
  </si>
  <si>
    <t>เด็กหญิงสุประกายดาว</t>
  </si>
  <si>
    <t>บ่อทอง</t>
  </si>
  <si>
    <t>ตันกูล</t>
  </si>
  <si>
    <t>เด็กหญิงดวงนฤมล</t>
  </si>
  <si>
    <t>เลิศศรี</t>
  </si>
  <si>
    <t>เด็กหญิงนวนันท์</t>
  </si>
  <si>
    <t>ชุมจันทร์</t>
  </si>
  <si>
    <t>เด็กหญิงพิชชา</t>
  </si>
  <si>
    <t>อภิสุนทรางกูร</t>
  </si>
  <si>
    <t>เด็กหญิงกัญญารัตน์</t>
  </si>
  <si>
    <t>แสนดงแคน</t>
  </si>
  <si>
    <t>เด็กหญิงคณัญญา</t>
  </si>
  <si>
    <t>รุ่งเรือง</t>
  </si>
  <si>
    <t>สมัครสมาน</t>
  </si>
  <si>
    <t>เด็กหญิงญาณิศา</t>
  </si>
  <si>
    <t>ดอนมอญ</t>
  </si>
  <si>
    <t>เด็กหญิงสวิตตา</t>
  </si>
  <si>
    <t>จิตต์สุภา</t>
  </si>
  <si>
    <t>เด็กชายกฤติพัฒน์</t>
  </si>
  <si>
    <t>พรมงาม</t>
  </si>
  <si>
    <t>เด็กชายนราทัศน์</t>
  </si>
  <si>
    <t>เหลืองทอง</t>
  </si>
  <si>
    <t>เด็กชายปิยะภัทร</t>
  </si>
  <si>
    <t>สนามพลี</t>
  </si>
  <si>
    <t>เด็กชายภาคิน</t>
  </si>
  <si>
    <t>มฤกุล</t>
  </si>
  <si>
    <t>อาจหาญ</t>
  </si>
  <si>
    <t>เด็กชายไตรรงค์</t>
  </si>
  <si>
    <t>ธนไพบูลย์</t>
  </si>
  <si>
    <t>เด็กชายธนวัฒน์</t>
  </si>
  <si>
    <t>พิมพิสาร</t>
  </si>
  <si>
    <t>เด็กชายภัคภณ</t>
  </si>
  <si>
    <t>ทองทาย</t>
  </si>
  <si>
    <t>เด็กชายธนวรรธน์</t>
  </si>
  <si>
    <t>ความเพียร</t>
  </si>
  <si>
    <t>เด็กชายนิพนธ์</t>
  </si>
  <si>
    <t>เนตรสุวรรณ</t>
  </si>
  <si>
    <t>เด็กชายจิรพัฒน์</t>
  </si>
  <si>
    <t>สุขอรุณ</t>
  </si>
  <si>
    <t>เด็กชายกษิดิศ</t>
  </si>
  <si>
    <t>เกษมสรวล</t>
  </si>
  <si>
    <t>เด็กชายศุภฤกษ์</t>
  </si>
  <si>
    <t>โปรยลาภ</t>
  </si>
  <si>
    <t>เด็กชายธีรภาพ</t>
  </si>
  <si>
    <t>สัจจานนท์</t>
  </si>
  <si>
    <t>เด็กชายพงศธร</t>
  </si>
  <si>
    <t>บัณฑิตกุล</t>
  </si>
  <si>
    <t xml:space="preserve">เด็กชายสิริกร </t>
  </si>
  <si>
    <t>พรหมรัตน์</t>
  </si>
  <si>
    <t>เด็กชายสิริภพ</t>
  </si>
  <si>
    <t>เด็กหญิงภูศนีษา</t>
  </si>
  <si>
    <t>สรรพคุณ</t>
  </si>
  <si>
    <t>เด็กหญิงกชพร</t>
  </si>
  <si>
    <t>เด็กหญิงเกณิกา</t>
  </si>
  <si>
    <t>เด็กหญิงชนาภัทร</t>
  </si>
  <si>
    <t>พนาศักดิ์</t>
  </si>
  <si>
    <t>จันทคุณ</t>
  </si>
  <si>
    <t>เด็กหญิงญาศิภา</t>
  </si>
  <si>
    <t>แก้วทองตาล</t>
  </si>
  <si>
    <t>เด็กหญิงนารีรัตน์</t>
  </si>
  <si>
    <t>เด็กหญิงวาสนา</t>
  </si>
  <si>
    <t>โยธา</t>
  </si>
  <si>
    <t>เด็กหญิงศิรภัสสร</t>
  </si>
  <si>
    <t>เดชดำรง</t>
  </si>
  <si>
    <t>เด็กหญิงสุวรรณา</t>
  </si>
  <si>
    <t>คงมี</t>
  </si>
  <si>
    <t>ศรีทะนุ</t>
  </si>
  <si>
    <t>พันธ์หมุด</t>
  </si>
  <si>
    <t>สังข์เผือก</t>
  </si>
  <si>
    <t>หอมเดิม</t>
  </si>
  <si>
    <t>เด็กหญิงกัญญาภัค</t>
  </si>
  <si>
    <t>นามโคตร</t>
  </si>
  <si>
    <t>เด็กหญิงปาริชาต</t>
  </si>
  <si>
    <t>ชมบุตร</t>
  </si>
  <si>
    <t>เด็กหญิงภาวิณี</t>
  </si>
  <si>
    <t>ใจสงัด</t>
  </si>
  <si>
    <t>เด็กหญิงลักษิกา</t>
  </si>
  <si>
    <t>คนรู้</t>
  </si>
  <si>
    <t>เด็กหญิงอรอินทุ์</t>
  </si>
  <si>
    <t>วันทามิ</t>
  </si>
  <si>
    <t>เด็กหญิงอารยา</t>
  </si>
  <si>
    <t>อรชร</t>
  </si>
  <si>
    <t>เครือแดง</t>
  </si>
  <si>
    <t>เด็กหญิงกิตติยากร</t>
  </si>
  <si>
    <t>กลิ้งพะไล</t>
  </si>
  <si>
    <t>เด็กหญิงวรพร</t>
  </si>
  <si>
    <t>สมนาม</t>
  </si>
  <si>
    <t>เจริญยิ่ง</t>
  </si>
  <si>
    <t>เด็กหญิงจุฑาทิพย์</t>
  </si>
  <si>
    <t>วงษ์ตระกูลพัด</t>
  </si>
  <si>
    <t>เด็กหญิงปพิชญา</t>
  </si>
  <si>
    <t>เอี่ยมยัง</t>
  </si>
  <si>
    <t>เด็กชายปุณณพัฒน์</t>
  </si>
  <si>
    <t>เจนการ</t>
  </si>
  <si>
    <t>เด็กชายกรวีร์</t>
  </si>
  <si>
    <t>เด็กชายธนกฤษ</t>
  </si>
  <si>
    <t>ภู่พิมล</t>
  </si>
  <si>
    <t>เด็กชายปัญญากร</t>
  </si>
  <si>
    <t>ดีศรี</t>
  </si>
  <si>
    <t>เด็กชายเมฆา</t>
  </si>
  <si>
    <t>โอสถานนท์</t>
  </si>
  <si>
    <t>เด็กชายอนันดา</t>
  </si>
  <si>
    <t>พรมนนท์</t>
  </si>
  <si>
    <t>เด็กชายจิรเดช</t>
  </si>
  <si>
    <t>ส่านสม</t>
  </si>
  <si>
    <t>พระครูถิ่น</t>
  </si>
  <si>
    <t>เสาร์ศิริ</t>
  </si>
  <si>
    <t>เด็กชายภูริพัฒน์</t>
  </si>
  <si>
    <t>ตานน้อย</t>
  </si>
  <si>
    <t>เด็กชายอาณา</t>
  </si>
  <si>
    <t>ผิวประเสริฐ</t>
  </si>
  <si>
    <t>เด็กชายนารายณ์</t>
  </si>
  <si>
    <t>จันทร์พวง</t>
  </si>
  <si>
    <t>เด็กชายสกานต์</t>
  </si>
  <si>
    <t>โพนงาม</t>
  </si>
  <si>
    <t>เด็กชายกฤตะนัญ</t>
  </si>
  <si>
    <t>พิมพ์ดีด</t>
  </si>
  <si>
    <t>เด็กชายกฤษฏ์ชญาห์</t>
  </si>
  <si>
    <t>พลชนากฤษฏิ์</t>
  </si>
  <si>
    <t>เด็กชายณฐกร</t>
  </si>
  <si>
    <t>เหลืองอร่ามจิตร</t>
  </si>
  <si>
    <t>อินทคล้าย</t>
  </si>
  <si>
    <t>เด็กชายปราจีณ</t>
  </si>
  <si>
    <t>เขตสกุล</t>
  </si>
  <si>
    <t>เด็กชายไพศาล</t>
  </si>
  <si>
    <t>สังข์มงคล</t>
  </si>
  <si>
    <t>เด็กชายญาณเสฎฐ์</t>
  </si>
  <si>
    <t>โรจนจันทร์</t>
  </si>
  <si>
    <t>เด็กชายณัฐนันท์</t>
  </si>
  <si>
    <t>ไชยบุรุษ</t>
  </si>
  <si>
    <t>เด็กชายกิตติศักรินทร์</t>
  </si>
  <si>
    <t>ปังประเสริฐ</t>
  </si>
  <si>
    <t>เด็กชายเวชพิสิฐ</t>
  </si>
  <si>
    <t>อุทโก</t>
  </si>
  <si>
    <t>เด็กหญิงปานลดา</t>
  </si>
  <si>
    <t>ตีสถิตย์</t>
  </si>
  <si>
    <t>เด็กหญิงณัฐวรรณ</t>
  </si>
  <si>
    <t>จันทบุตร</t>
  </si>
  <si>
    <t>ศรีบุญเรือง</t>
  </si>
  <si>
    <t>สมบุรุษ</t>
  </si>
  <si>
    <t>เด็กหญิงศิรินทิพย์</t>
  </si>
  <si>
    <t>ขาวเกตุ</t>
  </si>
  <si>
    <t>เด็กหญิงจิราพัชร</t>
  </si>
  <si>
    <t>เพ็งรอด</t>
  </si>
  <si>
    <t>เด็กหญิงทาริกา</t>
  </si>
  <si>
    <t>สุดงูเหลือม</t>
  </si>
  <si>
    <t>เด็กหญิงนุขวรา</t>
  </si>
  <si>
    <t>ภูจอมแก้ว</t>
  </si>
  <si>
    <t>ใจแข็ง</t>
  </si>
  <si>
    <t>เด็กหญิงกษินา</t>
  </si>
  <si>
    <t>หันทยุง</t>
  </si>
  <si>
    <t>เด็กหญิงพิมพ์ชนก</t>
  </si>
  <si>
    <t>ไพศาล</t>
  </si>
  <si>
    <t>เด็กหญิงดวงฤทัย</t>
  </si>
  <si>
    <t>สงค์วิชัย</t>
  </si>
  <si>
    <t>เด็กหญิงฉัตรธิดา</t>
  </si>
  <si>
    <t>ทานทน</t>
  </si>
  <si>
    <t>เด็กหญิงบุตรสกาว</t>
  </si>
  <si>
    <t>ชื่นคุ้ม</t>
  </si>
  <si>
    <t>เด็กหญิงมลฤดี</t>
  </si>
  <si>
    <t>สุขสวัสดิ์</t>
  </si>
  <si>
    <t>เด็กหญิงชญานิศภ์</t>
  </si>
  <si>
    <t>แดงวัน</t>
  </si>
  <si>
    <t>เด็กหญิงครีมาศ</t>
  </si>
  <si>
    <t>เจริญทรัพย์</t>
  </si>
  <si>
    <t>เด็กหญิงฐิติธนพร</t>
  </si>
  <si>
    <t>ลาโว</t>
  </si>
  <si>
    <t>เด็กหญิงธันยา</t>
  </si>
  <si>
    <t>บุตรสาลี</t>
  </si>
  <si>
    <t>เด็กชายจักรินทร์</t>
  </si>
  <si>
    <t>ขุนพัดกิจ</t>
  </si>
  <si>
    <t>เด็กชายชุณนเกียรติ</t>
  </si>
  <si>
    <t>เด็กชายจิรายุ</t>
  </si>
  <si>
    <t>เด็กชายพิทักษ์พงศ์</t>
  </si>
  <si>
    <t>ชนศิริ</t>
  </si>
  <si>
    <t>เด็กชายปุญญพัฒน์</t>
  </si>
  <si>
    <t>เด็กชายมหาสมุทร</t>
  </si>
  <si>
    <t>เอี่ยมไพฑูรย์</t>
  </si>
  <si>
    <t>สิงห์คำ</t>
  </si>
  <si>
    <t>เด็กชายวงศธร</t>
  </si>
  <si>
    <t>เกิดปลั่ง</t>
  </si>
  <si>
    <t>คชสวัสดิ์</t>
  </si>
  <si>
    <t>เด็กชายนราศักดิ์</t>
  </si>
  <si>
    <t>พิมพ์แหวน</t>
  </si>
  <si>
    <t>เด็กชายพงศ์เทพ</t>
  </si>
  <si>
    <t>พลพิทักษ์</t>
  </si>
  <si>
    <t>เด็กชายธนกร</t>
  </si>
  <si>
    <t>เหมือนส่อน</t>
  </si>
  <si>
    <t>โถทอง</t>
  </si>
  <si>
    <t>เด็กชายศิรภัทร</t>
  </si>
  <si>
    <t>เด็กชายมารวย</t>
  </si>
  <si>
    <t>ทองดีแสน</t>
  </si>
  <si>
    <t>เด็กหญิงปัณฑารีย์</t>
  </si>
  <si>
    <t>ประสงค์</t>
  </si>
  <si>
    <t>เด็กหญิงธนัชชา</t>
  </si>
  <si>
    <t>เที่ยงตรงภิญโญ</t>
  </si>
  <si>
    <t>เด็กหญิงบุณยวีย์</t>
  </si>
  <si>
    <t>แก้วโกรพ</t>
  </si>
  <si>
    <t>ศรีสุขสกุลไทย</t>
  </si>
  <si>
    <t>เด็กหญิงสุคนธ์ทิพย์</t>
  </si>
  <si>
    <t>สอนเอี่ยม</t>
  </si>
  <si>
    <t>เด็กหญิงสุรีวรรณ</t>
  </si>
  <si>
    <t>จันแดง</t>
  </si>
  <si>
    <t>เด็กหญิงธิดาวัฒน์</t>
  </si>
  <si>
    <t>วงษ์นิกร</t>
  </si>
  <si>
    <t>หล้ามูลชา</t>
  </si>
  <si>
    <t>เด็กหญิงลดาวัลย์</t>
  </si>
  <si>
    <t>เด็กหญิงณัฏฐณิชา</t>
  </si>
  <si>
    <t>นวลสุวรรณ์</t>
  </si>
  <si>
    <t>เด็กหญิงว่านวิกา</t>
  </si>
  <si>
    <t>เลิกทอง</t>
  </si>
  <si>
    <t>เด็กหญิงสุทธิกานต์</t>
  </si>
  <si>
    <t>แคะสูงเนิน</t>
  </si>
  <si>
    <t>เด็กหญิงอชิรญา</t>
  </si>
  <si>
    <t>ภูมิดี</t>
  </si>
  <si>
    <t>ปิติกุล</t>
  </si>
  <si>
    <t>เด็กหญิงกฤติกา</t>
  </si>
  <si>
    <t>จันทร์เพ็ญ</t>
  </si>
  <si>
    <t>เด็กหญิงญาชิภา</t>
  </si>
  <si>
    <t>ชูใจ</t>
  </si>
  <si>
    <t>เด็กหญิงปณาลี</t>
  </si>
  <si>
    <t>เจิมพันธ์นิตย์</t>
  </si>
  <si>
    <t>เรืองราม</t>
  </si>
  <si>
    <t>เด็กหญิงชุลีรัตน์</t>
  </si>
  <si>
    <t>กรุงแก้ว</t>
  </si>
  <si>
    <t>เด็กหญิงกัญญารุ่ง</t>
  </si>
  <si>
    <t>ขาวทั่ว</t>
  </si>
  <si>
    <t>เรียนศรี</t>
  </si>
  <si>
    <t>เด็กหญิงชญาภา</t>
  </si>
  <si>
    <t>ศรีตะเวน</t>
  </si>
  <si>
    <t>เด็กหญิงณัฐชยา</t>
  </si>
  <si>
    <t>ลำบอง</t>
  </si>
  <si>
    <t>เด็กหญิงธัญญาลักษณ์</t>
  </si>
  <si>
    <t>จำลองราช</t>
  </si>
  <si>
    <t>เด็กหญิงธาริสา</t>
  </si>
  <si>
    <t>วาดถนน</t>
  </si>
  <si>
    <t>เด็กชายมินทดา</t>
  </si>
  <si>
    <t>อาริยะยิ่ง</t>
  </si>
  <si>
    <t>ประชุมชน</t>
  </si>
  <si>
    <t>เด็กชายภูเบศ</t>
  </si>
  <si>
    <t>ทาประเสริฐ</t>
  </si>
  <si>
    <t>จันงาม</t>
  </si>
  <si>
    <t>เด็กชายกิตติพัฒน์</t>
  </si>
  <si>
    <t>เจริญพันธุ์</t>
  </si>
  <si>
    <t>เด็กชายชิษณุพงศ์</t>
  </si>
  <si>
    <t>บุญโสม</t>
  </si>
  <si>
    <t>เด็กชายอิสระโชติ</t>
  </si>
  <si>
    <t>ปัจจุสมัย</t>
  </si>
  <si>
    <t>เด็กชายชวดล</t>
  </si>
  <si>
    <t>ครองยุฒธ์</t>
  </si>
  <si>
    <t>แตงพงษ์</t>
  </si>
  <si>
    <t>เด็กชายพพิธชัย</t>
  </si>
  <si>
    <t>เด็กชายวีรภัทร</t>
  </si>
  <si>
    <t>เงินพา</t>
  </si>
  <si>
    <t>เด็กชายชานนท์</t>
  </si>
  <si>
    <t>อินทร์โพธิ์</t>
  </si>
  <si>
    <t>เด็กชายระพีพัฒน์</t>
  </si>
  <si>
    <t>ฤาษี</t>
  </si>
  <si>
    <t>เด็กชายสุรชาติ</t>
  </si>
  <si>
    <t>เหมกระจ่าง</t>
  </si>
  <si>
    <t>เด็กชายชนะชล</t>
  </si>
  <si>
    <t>ศิลาวงษ์</t>
  </si>
  <si>
    <t>เด็กชายชนัต</t>
  </si>
  <si>
    <t>จันทร์วิเศษ</t>
  </si>
  <si>
    <t>เด็กชายธนบดี</t>
  </si>
  <si>
    <t>แข็งขัน</t>
  </si>
  <si>
    <t>อุทธสิงห์</t>
  </si>
  <si>
    <t>เด็กชายจักรนรินทร์</t>
  </si>
  <si>
    <t>นันบุตดี</t>
  </si>
  <si>
    <t>เด็กชายธนวันต์</t>
  </si>
  <si>
    <t>เด็กชายวชิรวิทย์</t>
  </si>
  <si>
    <t>เด็กชายสมรักษ์</t>
  </si>
  <si>
    <t>เด็กชายชนชน</t>
  </si>
  <si>
    <t>มงคลพิมพ์</t>
  </si>
  <si>
    <t>เด็กชายปัญญณรงค์</t>
  </si>
  <si>
    <t>สุนทรโกมล</t>
  </si>
  <si>
    <t>เด็กชายภูวดล</t>
  </si>
  <si>
    <t>มาติยานนท์</t>
  </si>
  <si>
    <t>เด็กชายพีรวัส</t>
  </si>
  <si>
    <t>นามสีอุ่น</t>
  </si>
  <si>
    <t>เด็กชายเกียรติวัฒน์</t>
  </si>
  <si>
    <t>เกณฑ์กิจ</t>
  </si>
  <si>
    <t>เด็กชายทักษดนย์</t>
  </si>
  <si>
    <t>เด็กชายแทนคุณ</t>
  </si>
  <si>
    <t>สารกิจ</t>
  </si>
  <si>
    <t>เด็กชายอิทธิพล</t>
  </si>
  <si>
    <t>แสงเดช</t>
  </si>
  <si>
    <t>เด็กหญิงธันยชนก</t>
  </si>
  <si>
    <t>พงษ์เฉย</t>
  </si>
  <si>
    <t>เด็กหญิงสุภาวดี</t>
  </si>
  <si>
    <t>เด็กหญิงมนัสนันท์</t>
  </si>
  <si>
    <t>สร้อยธนศิริกุล</t>
  </si>
  <si>
    <t>ศรีสุธรรม</t>
  </si>
  <si>
    <t>อินทร์ทอง</t>
  </si>
  <si>
    <t>เด็กหญิงเนตรชนก</t>
  </si>
  <si>
    <t>เที่ยงตรง</t>
  </si>
  <si>
    <t>เด็กหญิงรัตนาภรณ์</t>
  </si>
  <si>
    <t>บุรีวงษ์</t>
  </si>
  <si>
    <t>เด็กหญิงสุภรัต</t>
  </si>
  <si>
    <t>ธัญญวุฒิศิริ</t>
  </si>
  <si>
    <t>เด็กหญิงพัชรมณฑ์</t>
  </si>
  <si>
    <t>เด็กหญิงภัทรานิษฐ์</t>
  </si>
  <si>
    <t>ปรีสมุทร</t>
  </si>
  <si>
    <t>เด็กหญิงวรวรรณ</t>
  </si>
  <si>
    <t>วัฒนวิเชียร</t>
  </si>
  <si>
    <t>นวลจันทร์</t>
  </si>
  <si>
    <t>จันทรลักษณ์</t>
  </si>
  <si>
    <t>เด็กชายวิชาญ</t>
  </si>
  <si>
    <t>เมฆลา</t>
  </si>
  <si>
    <t>คงสมบูรณ์</t>
  </si>
  <si>
    <t>เด็กชายปริวัฒน์</t>
  </si>
  <si>
    <t>สุนทรไชย</t>
  </si>
  <si>
    <t>เด็กชายพีรภาส</t>
  </si>
  <si>
    <t>นาเมืองรักษ์</t>
  </si>
  <si>
    <t>เด็กชายธีรพล</t>
  </si>
  <si>
    <t>โทพินิจ</t>
  </si>
  <si>
    <t>เด็กชายนรุจศเรศ</t>
  </si>
  <si>
    <t>เสนีย์วงษ์ ณ อยุธยา</t>
  </si>
  <si>
    <t>เด็กชายภูตะวัน</t>
  </si>
  <si>
    <t>เพ็ชรรื่น</t>
  </si>
  <si>
    <t>เด็กชายพีรพล</t>
  </si>
  <si>
    <t>ขยันคิด</t>
  </si>
  <si>
    <t>เด็กชายเขษมศักดิ์</t>
  </si>
  <si>
    <t>ย้อยดา</t>
  </si>
  <si>
    <t>เด็กชายชัยชนะ</t>
  </si>
  <si>
    <t>แสงทะมาตร์</t>
  </si>
  <si>
    <t>ยอดหนองแก้ว</t>
  </si>
  <si>
    <t>ผะโรทัย</t>
  </si>
  <si>
    <t>เด็กชายชัชชัย</t>
  </si>
  <si>
    <t>ชื่นชม</t>
  </si>
  <si>
    <t>เด็กชายธีระศักดิ์</t>
  </si>
  <si>
    <t>ลุนสะแกวงษ์</t>
  </si>
  <si>
    <t>เด็กชายธงทอง</t>
  </si>
  <si>
    <t>อนันตพงศ์</t>
  </si>
  <si>
    <t>เส้นเกษ</t>
  </si>
  <si>
    <t>เด็กชายภูศินษณ์</t>
  </si>
  <si>
    <t>นวลแก้ว</t>
  </si>
  <si>
    <t>เด็กชายธีรศักดิ์</t>
  </si>
  <si>
    <t>พงค์เปีย</t>
  </si>
  <si>
    <t>เด็กชายยศพล</t>
  </si>
  <si>
    <t>เด็กหญิงภัสราภรณ์</t>
  </si>
  <si>
    <t>ภาชู</t>
  </si>
  <si>
    <t>เด็กหญิงอรนภา</t>
  </si>
  <si>
    <t>ยิ่งประเสริฐ</t>
  </si>
  <si>
    <t>เด็กหญิงผกามาศ</t>
  </si>
  <si>
    <t>พรมมา</t>
  </si>
  <si>
    <t>เด็กหญิงทิพวัลย์</t>
  </si>
  <si>
    <t>เตชาวาลิกานนท์</t>
  </si>
  <si>
    <t>สรรพคุณยา</t>
  </si>
  <si>
    <t>เด็กหญิงระพีพร</t>
  </si>
  <si>
    <t>เด็กหญิงศิริทิพย์</t>
  </si>
  <si>
    <t>ดอกบัว</t>
  </si>
  <si>
    <t>เด็กหญิงณัฐฌา</t>
  </si>
  <si>
    <t>กลีบอุบล</t>
  </si>
  <si>
    <t>เด็กหญิงบวรรัตน์</t>
  </si>
  <si>
    <t>เด็กหญิงกฤษพร</t>
  </si>
  <si>
    <t>ชาญศรี</t>
  </si>
  <si>
    <t>เด็กหญิงมีนา</t>
  </si>
  <si>
    <t>อัณฑสูตร</t>
  </si>
  <si>
    <t>เด็กหญิงชลธิชา</t>
  </si>
  <si>
    <t>มาประเสริฐ</t>
  </si>
  <si>
    <t>เด็กหญิงณิชานันท์</t>
  </si>
  <si>
    <t>โพธิ์วิทูล</t>
  </si>
  <si>
    <t>เด็กหญิงปิยวรรณ</t>
  </si>
  <si>
    <t>กำพุฒ</t>
  </si>
  <si>
    <t>เด็กหญิงรัชมล</t>
  </si>
  <si>
    <t>พรมน้อย</t>
  </si>
  <si>
    <t>เด็กหญิงวรกช</t>
  </si>
  <si>
    <t>เด็กหญิงสิริมล</t>
  </si>
  <si>
    <t>เด็กหญิงขวัญจิรา</t>
  </si>
  <si>
    <t>อโนสูงเนิน</t>
  </si>
  <si>
    <t>เด็กหญิงพิมพรรณ</t>
  </si>
  <si>
    <t>เด็กหญิงญานิศา</t>
  </si>
  <si>
    <t>สุขสุวานนท์</t>
  </si>
  <si>
    <t>อิ่มเอิบ</t>
  </si>
  <si>
    <t>เด็กชายภูเบศร</t>
  </si>
  <si>
    <t>ทิสา</t>
  </si>
  <si>
    <t>เด็กชายสิทธินันท์</t>
  </si>
  <si>
    <t>จัตุรัส</t>
  </si>
  <si>
    <t>เด็กชายจุลจักร</t>
  </si>
  <si>
    <t>มั่งมี</t>
  </si>
  <si>
    <t>เด็กชายชนัญญู</t>
  </si>
  <si>
    <t>ทานะมัย</t>
  </si>
  <si>
    <t>เด็กชายพีรศรุต</t>
  </si>
  <si>
    <t>สุพัฒฑา</t>
  </si>
  <si>
    <t>เด็กชายวรธน</t>
  </si>
  <si>
    <t>เด็กชายฐิติภูมิ</t>
  </si>
  <si>
    <t>แสงดำ</t>
  </si>
  <si>
    <t>เด็กชายกวิน</t>
  </si>
  <si>
    <t>สำเภาจันทร์</t>
  </si>
  <si>
    <t>เด็กชายกิตติมา</t>
  </si>
  <si>
    <t>พูลผล</t>
  </si>
  <si>
    <t>เด็กชายจุฑาพัทธิ์</t>
  </si>
  <si>
    <t>นกน้อย</t>
  </si>
  <si>
    <t>เด็กชายภานุเดช</t>
  </si>
  <si>
    <t>อ่อนละม้าย</t>
  </si>
  <si>
    <t>คำประเสริฐ</t>
  </si>
  <si>
    <t>เด็กชายโอฬาร</t>
  </si>
  <si>
    <t>พุทธสอน</t>
  </si>
  <si>
    <t>เด็กชายกิตติพันธ์</t>
  </si>
  <si>
    <t>กิตติสุนทโรภาศ</t>
  </si>
  <si>
    <t>เด็กชายชนายุส</t>
  </si>
  <si>
    <t>พลอยแก้ว</t>
  </si>
  <si>
    <t>เด็กชายณพสรณ์</t>
  </si>
  <si>
    <t>ชูสงค์</t>
  </si>
  <si>
    <t>ส่งแสง</t>
  </si>
  <si>
    <t>เด็กชายภูมิพัฒณ์</t>
  </si>
  <si>
    <t>อินทวิเศษ</t>
  </si>
  <si>
    <t>เด็กชายอณุวัฒน์</t>
  </si>
  <si>
    <t>เรืองกระจาย</t>
  </si>
  <si>
    <t>เด็กชายอมรเทพ</t>
  </si>
  <si>
    <t>อิ่มจิตต์</t>
  </si>
  <si>
    <t>เด็กชายกรณ์ดนัย</t>
  </si>
  <si>
    <t>แขกพงษ์</t>
  </si>
  <si>
    <t>เด็กชายเจตนิพัทธ์</t>
  </si>
  <si>
    <t>โชติวิทย์</t>
  </si>
  <si>
    <t>เด็กชายธีรวัฒน์</t>
  </si>
  <si>
    <t>สร้อยสิงห์คำ</t>
  </si>
  <si>
    <t>เด็กชายพชร</t>
  </si>
  <si>
    <t>บุญขยาย</t>
  </si>
  <si>
    <t>เด็กชายวศิน</t>
  </si>
  <si>
    <t>ฤกษ์งาม</t>
  </si>
  <si>
    <t>เด็กชายสิรภัทร</t>
  </si>
  <si>
    <t>สุขแก้ว</t>
  </si>
  <si>
    <t>เด็กชายจักรพงษ์</t>
  </si>
  <si>
    <t>ไตรรัตน์</t>
  </si>
  <si>
    <t>ศรีศิริโชคชัย</t>
  </si>
  <si>
    <t>เด็กชายนครินทร์</t>
  </si>
  <si>
    <t>เชียงเดิม</t>
  </si>
  <si>
    <t>เด็กชายภาสกร</t>
  </si>
  <si>
    <t>อาทร</t>
  </si>
  <si>
    <t>เด็กชายศุภกานต์</t>
  </si>
  <si>
    <t>กีบาง</t>
  </si>
  <si>
    <t>สีใส</t>
  </si>
  <si>
    <t>อินทรสุนทร</t>
  </si>
  <si>
    <t>เด็กชายจีรวัฒน์</t>
  </si>
  <si>
    <t>จันทร์ศิริ</t>
  </si>
  <si>
    <t>เด็กชายนิธิ</t>
  </si>
  <si>
    <t>แก้วสว่าง</t>
  </si>
  <si>
    <t>เด็กชายนิพพิชฌน์</t>
  </si>
  <si>
    <t>พิมพ์กิจ</t>
  </si>
  <si>
    <t>เด็กชายปภังกร</t>
  </si>
  <si>
    <t>สีกลม</t>
  </si>
  <si>
    <t>เด็กชายวุฒิภัทร</t>
  </si>
  <si>
    <t>อร่ามเรือง</t>
  </si>
  <si>
    <t>เด็กชายชัชวาลย์</t>
  </si>
  <si>
    <t>จิตรวิโรจน์</t>
  </si>
  <si>
    <t>เด็กชายณัฏฐ์</t>
  </si>
  <si>
    <t>ทรัพย์สิน</t>
  </si>
  <si>
    <t>บำรุงเกตุ</t>
  </si>
  <si>
    <t>เด็กชายนันทกานต์</t>
  </si>
  <si>
    <t>เด็กชายกันดิศ</t>
  </si>
  <si>
    <t>เดชาฤทธิ์</t>
  </si>
  <si>
    <t>เด็กชายปฎิภาณ</t>
  </si>
  <si>
    <t>เชิงศิริ</t>
  </si>
  <si>
    <t>เด็กชายกฤษฏา</t>
  </si>
  <si>
    <t>เด็กชายจักรพรรณ์</t>
  </si>
  <si>
    <t>เด็กชายจีรภัทร</t>
  </si>
  <si>
    <t>รอดเลี้ยง</t>
  </si>
  <si>
    <t>เด็กชายณัฐชนน</t>
  </si>
  <si>
    <t>เผ่าหนอง</t>
  </si>
  <si>
    <t>เด็กชายต้องชนะ</t>
  </si>
  <si>
    <t>เด็กชายธนทัต</t>
  </si>
  <si>
    <t>สุทธิฤกษ์</t>
  </si>
  <si>
    <t>เด็กชายณัฐวัฒน์</t>
  </si>
  <si>
    <t>ใจซื่อ</t>
  </si>
  <si>
    <t>เด็กชายดรัณภพ</t>
  </si>
  <si>
    <t>ทองกุล</t>
  </si>
  <si>
    <t>หลำผาสุข</t>
  </si>
  <si>
    <t>เด็กชายปวรปรัชญ์</t>
  </si>
  <si>
    <t>มงคล</t>
  </si>
  <si>
    <t>เด็กชายพงศกร</t>
  </si>
  <si>
    <t>แพงสุข</t>
  </si>
  <si>
    <t>เด็กชายพนธกร</t>
  </si>
  <si>
    <t>ไพเราะ</t>
  </si>
  <si>
    <t>เด็กชายศุภณัฐ</t>
  </si>
  <si>
    <t>แสงทอง</t>
  </si>
  <si>
    <t>เด็กชายกรรทวิทย์</t>
  </si>
  <si>
    <t>น้อยจินดา</t>
  </si>
  <si>
    <t>เด็กชายกันต์ธร</t>
  </si>
  <si>
    <t>ขันทอง</t>
  </si>
  <si>
    <t>เด็กชายจิรภัทร์</t>
  </si>
  <si>
    <t>เจริญภักดีชุมพล</t>
  </si>
  <si>
    <t>เด็กชายณรงค์ศักดิ์</t>
  </si>
  <si>
    <t>วงษ์นาม</t>
  </si>
  <si>
    <t>เด็กชายเดชนรินทร์</t>
  </si>
  <si>
    <t>กลิ่นคง</t>
  </si>
  <si>
    <t>เด็กชายทรงวุฒิ</t>
  </si>
  <si>
    <t>คะนิกา</t>
  </si>
  <si>
    <t>ฉายอรุณ</t>
  </si>
  <si>
    <t>พักดี</t>
  </si>
  <si>
    <t>เด็กชายพีรพัฒน์</t>
  </si>
  <si>
    <t>บุญมี</t>
  </si>
  <si>
    <t>ศรีกสิกิจ</t>
  </si>
  <si>
    <t>เด็กชายพีรภัทร</t>
  </si>
  <si>
    <t>นวลละออง</t>
  </si>
  <si>
    <t>เด็กชายพีระพัฒน์</t>
  </si>
  <si>
    <t>ภูชำนิ</t>
  </si>
  <si>
    <t>เด็กชายภัทรโชค</t>
  </si>
  <si>
    <t>สีมาคูณ</t>
  </si>
  <si>
    <t>เด็กชายภาณุพงศ์</t>
  </si>
  <si>
    <t>แคนดา</t>
  </si>
  <si>
    <t>เด็กชายวัชรกร</t>
  </si>
  <si>
    <t>อำนาจศิลป์เจริญ</t>
  </si>
  <si>
    <t>เด็กชายสกุลพงษ์</t>
  </si>
  <si>
    <t>ร้อยพวง</t>
  </si>
  <si>
    <t>เด็กชายพัฒนกร</t>
  </si>
  <si>
    <t>เด็กชายภูชิต</t>
  </si>
  <si>
    <t>เด็กชายกฤษฎิ์พงศ์</t>
  </si>
  <si>
    <t>จุรีพงษ์</t>
  </si>
  <si>
    <t>เด็กชายกัณฑ์อเนก</t>
  </si>
  <si>
    <t>เด็กชายอัคคเดช</t>
  </si>
  <si>
    <t>สุขวิลัย</t>
  </si>
  <si>
    <t>เลอนอบ</t>
  </si>
  <si>
    <t>ป้อมตะขบ</t>
  </si>
  <si>
    <t>เด็กชายปฏิพัทธ์</t>
  </si>
  <si>
    <t>เด็กชายพีระพงษ์</t>
  </si>
  <si>
    <t>เด็กชายสุขุม</t>
  </si>
  <si>
    <t>เด็กชายเสฎฐวุฒิ</t>
  </si>
  <si>
    <t>บาดขุนทด</t>
  </si>
  <si>
    <t>เด็กหญิงฑิฆัมพร</t>
  </si>
  <si>
    <t>พูนสระคู</t>
  </si>
  <si>
    <t>เด็กหญิงสิริรัฐ</t>
  </si>
  <si>
    <t>ชาติทอง</t>
  </si>
  <si>
    <t>เด็กหญิงนุชจรีย์</t>
  </si>
  <si>
    <t>โตสุขศรี</t>
  </si>
  <si>
    <t>สมพรนิมิต</t>
  </si>
  <si>
    <t>เด็กหญิงกรกมล</t>
  </si>
  <si>
    <t>นฤภัย</t>
  </si>
  <si>
    <t>บัวส่องใส</t>
  </si>
  <si>
    <t>เด็กหญิงดวงมะณี</t>
  </si>
  <si>
    <t>เอี่ยมอุไร</t>
  </si>
  <si>
    <t>เด็กหญิงธันวดี</t>
  </si>
  <si>
    <t>มณีงาม</t>
  </si>
  <si>
    <t>เด็กหญิงนันท์นภัส</t>
  </si>
  <si>
    <t>รอดบุตร</t>
  </si>
  <si>
    <t>เด็กหญิงปรัตถา</t>
  </si>
  <si>
    <t>พุ่มเผือก</t>
  </si>
  <si>
    <t>เด็กหญิงปิยาภัทร</t>
  </si>
  <si>
    <t>รัตน์วิเศษฤทธิ์</t>
  </si>
  <si>
    <t>เด็กหญิงมนรดา</t>
  </si>
  <si>
    <t>ปักษ์ชัยภูมิ</t>
  </si>
  <si>
    <t>เด็กหญิงมิ่งกมล</t>
  </si>
  <si>
    <t>กรุณา</t>
  </si>
  <si>
    <t>เด็กหญิงรัตนาวรรณ์</t>
  </si>
  <si>
    <t>จรรยาดี</t>
  </si>
  <si>
    <t>เด็กหญิงรุจิรา</t>
  </si>
  <si>
    <t>เด็กหญิงลลิตา</t>
  </si>
  <si>
    <t>เด็กหญิงวรรณศิริ</t>
  </si>
  <si>
    <t>เหล่ามา</t>
  </si>
  <si>
    <t>เธียรเงิน</t>
  </si>
  <si>
    <t>เด็กหญิงสมัชญา</t>
  </si>
  <si>
    <t>โตฉาย</t>
  </si>
  <si>
    <t>เด็กหญิงอรพรรณ</t>
  </si>
  <si>
    <t>เด็กหญิงอรวรรยา</t>
  </si>
  <si>
    <t>พิมแก้ว</t>
  </si>
  <si>
    <t>เด็กหญิงอาทิติยาภรณ์</t>
  </si>
  <si>
    <t>รัศมี</t>
  </si>
  <si>
    <t>(ลงชื่อ) ........................................................... ผู้ประเมิน</t>
  </si>
  <si>
    <t>(..................................................................)</t>
  </si>
  <si>
    <t>ตำแหน่ง ................................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</si>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</sst>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\t#,##0_);\(\t#,##0\)"/>
    <numFmt numFmtId="188" formatCode="t0\-0000\-00000\-00\-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/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1" fontId="4" fillId="0" borderId="0" xfId="0" applyNumberFormat="1" applyFont="1" applyFill="1"/>
    <xf numFmtId="187" fontId="7" fillId="0" borderId="1" xfId="0" applyNumberFormat="1" applyFont="1" applyFill="1" applyBorder="1" applyAlignment="1">
      <alignment horizontal="center" vertical="center"/>
    </xf>
    <xf numFmtId="187" fontId="5" fillId="0" borderId="1" xfId="0" applyNumberFormat="1" applyFont="1" applyFill="1" applyBorder="1" applyAlignment="1">
      <alignment horizontal="center" vertical="center"/>
    </xf>
    <xf numFmtId="187" fontId="7" fillId="0" borderId="6" xfId="0" applyNumberFormat="1" applyFont="1" applyFill="1" applyBorder="1" applyAlignment="1">
      <alignment horizontal="center" vertical="center"/>
    </xf>
    <xf numFmtId="187" fontId="7" fillId="0" borderId="13" xfId="0" applyNumberFormat="1" applyFont="1" applyFill="1" applyBorder="1" applyAlignment="1">
      <alignment horizontal="center" vertical="center"/>
    </xf>
    <xf numFmtId="187" fontId="7" fillId="0" borderId="9" xfId="0" applyNumberFormat="1" applyFont="1" applyFill="1" applyBorder="1" applyAlignment="1">
      <alignment horizontal="center" vertical="center"/>
    </xf>
    <xf numFmtId="187" fontId="7" fillId="0" borderId="1" xfId="0" applyNumberFormat="1" applyFont="1" applyFill="1" applyBorder="1" applyAlignment="1">
      <alignment horizontal="center"/>
    </xf>
    <xf numFmtId="187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textRotation="90"/>
    </xf>
    <xf numFmtId="0" fontId="4" fillId="0" borderId="9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 textRotation="90"/>
    </xf>
    <xf numFmtId="0" fontId="4" fillId="0" borderId="7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vertical="center"/>
    </xf>
    <xf numFmtId="1" fontId="4" fillId="2" borderId="10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4" fillId="2" borderId="2" xfId="0" applyNumberFormat="1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3" borderId="10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8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188" fontId="9" fillId="0" borderId="10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2" fillId="3" borderId="10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8" fillId="3" borderId="10" xfId="2" applyFont="1" applyFill="1" applyBorder="1" applyAlignment="1">
      <alignment horizontal="left" vertical="center"/>
    </xf>
    <xf numFmtId="0" fontId="8" fillId="3" borderId="11" xfId="2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0" borderId="10" xfId="2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</cellXfs>
  <cellStyles count="3">
    <cellStyle name="Normal 2" xfId="2" xr:uid="{C452A1F4-2282-450B-9EB3-3ED7DCC4870A}"/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5144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19400" y="114300"/>
          <a:ext cx="2028825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E470368-15AE-45FA-AA0D-04DA0EA7F9D2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1E7490E-911D-4BF9-8D02-1F8AB8C1608B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7A1D8E5-D1D8-4F3E-8823-3AA7DE98902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19D8784-6399-4DB1-B96E-075FDEF0F135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72A0958-BE77-4D72-B738-8A16F32E0C7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005D7D9-BFB9-4231-A478-9E8A3FC375D2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B774F73-AA02-42DC-91EC-8B306E16C36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35143C-68A6-4CBC-A900-28BBDE1D28D8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794433A-46A3-49BA-8C62-278100E4CDB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C34838C-1AD2-43BB-8AA5-152B0B93F566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FA994C5-45EC-43EA-BEC0-7E120585C6F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9E4B32F-C041-451C-B3CA-9E0B9B999DE4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89412C2-D08F-4510-A157-CA7760B42C3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18D82D2-5A06-4F75-8B84-DF46137737C3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DC9083F-1D13-44EC-B48C-00B725E47E3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1562F5B-61DB-4373-A9CF-555E2FAAA232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31F9164-A719-4F7D-81D5-9BBD28EE799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0D019A2-CD15-4B77-AF5C-124A6705ADA8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0</xdr:rowOff>
    </xdr:from>
    <xdr:to>
      <xdr:col>3</xdr:col>
      <xdr:colOff>95250</xdr:colOff>
      <xdr:row>3</xdr:row>
      <xdr:rowOff>85724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9777E8A-8FA4-416D-931D-B4AF98CD4D3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36207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505180F-112E-4D74-88E3-C52514A48F82}"/>
            </a:ext>
          </a:extLst>
        </xdr:cNvPr>
        <xdr:cNvSpPr txBox="1">
          <a:spLocks noChangeArrowheads="1"/>
        </xdr:cNvSpPr>
      </xdr:nvSpPr>
      <xdr:spPr bwMode="auto">
        <a:xfrm>
          <a:off x="2752725" y="114300"/>
          <a:ext cx="1838325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showWhiteSpace="0" view="pageLayout" topLeftCell="E1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111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45" t="s">
        <v>27</v>
      </c>
      <c r="C12" s="46" t="s">
        <v>99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47" t="s">
        <v>136</v>
      </c>
      <c r="C13" s="48" t="s">
        <v>45</v>
      </c>
      <c r="D13" s="8"/>
      <c r="E13" s="8"/>
      <c r="F13" s="9"/>
      <c r="G13" s="37">
        <f t="shared" ref="G13:G44" si="0">D13+E13+F13</f>
        <v>0</v>
      </c>
      <c r="H13" s="37" t="str">
        <f t="shared" ref="H13:H44" si="1">IF(G13&lt;=9,"/","")</f>
        <v>/</v>
      </c>
      <c r="I13" s="37" t="str">
        <f t="shared" ref="I13:I44" si="2">IF(AND(G13&gt;9,G13&lt;=16),"/","")</f>
        <v/>
      </c>
      <c r="J13" s="37" t="str">
        <f t="shared" ref="J13:J44" si="3">IF(AND(G13&gt;16,G13&lt;=23),"/","")</f>
        <v/>
      </c>
      <c r="K13" s="37" t="str">
        <f t="shared" ref="K13:K44" si="4">IF(AND(G13&gt;23,G13&lt;=30),"/","")</f>
        <v/>
      </c>
      <c r="L13" s="37" t="str">
        <f t="shared" ref="L13:L44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45" t="s">
        <v>137</v>
      </c>
      <c r="C14" s="46" t="s">
        <v>138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45" t="s">
        <v>139</v>
      </c>
      <c r="C15" s="46" t="s">
        <v>140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45" t="s">
        <v>141</v>
      </c>
      <c r="C16" s="46" t="s">
        <v>142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49" t="s">
        <v>79</v>
      </c>
      <c r="C17" s="50" t="s">
        <v>143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49" t="s">
        <v>144</v>
      </c>
      <c r="C18" s="50" t="s">
        <v>145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45" t="s">
        <v>146</v>
      </c>
      <c r="C19" s="46" t="s">
        <v>147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45" t="s">
        <v>148</v>
      </c>
      <c r="C20" s="46" t="s">
        <v>149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45" t="s">
        <v>150</v>
      </c>
      <c r="C21" s="46" t="s">
        <v>151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45" t="s">
        <v>152</v>
      </c>
      <c r="C22" s="46" t="s">
        <v>153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49" t="s">
        <v>154</v>
      </c>
      <c r="C23" s="50" t="s">
        <v>155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45" t="s">
        <v>156</v>
      </c>
      <c r="C24" s="46" t="s">
        <v>157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49" t="s">
        <v>23</v>
      </c>
      <c r="C25" s="50" t="s">
        <v>158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45" t="s">
        <v>159</v>
      </c>
      <c r="C26" s="46" t="s">
        <v>11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51" t="s">
        <v>160</v>
      </c>
      <c r="C27" s="52" t="s">
        <v>161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49" t="s">
        <v>162</v>
      </c>
      <c r="C28" s="50" t="s">
        <v>163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45" t="s">
        <v>164</v>
      </c>
      <c r="C29" s="46" t="s">
        <v>165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45" t="s">
        <v>166</v>
      </c>
      <c r="C30" s="46" t="s">
        <v>167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45" t="s">
        <v>168</v>
      </c>
      <c r="C31" s="46" t="s">
        <v>169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45" t="s">
        <v>57</v>
      </c>
      <c r="C32" s="46" t="s">
        <v>170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45" t="s">
        <v>171</v>
      </c>
      <c r="C33" s="46" t="s">
        <v>172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45" t="s">
        <v>173</v>
      </c>
      <c r="C34" s="46" t="s">
        <v>174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45" t="s">
        <v>175</v>
      </c>
      <c r="C35" s="46" t="s">
        <v>176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45" t="s">
        <v>177</v>
      </c>
      <c r="C36" s="46" t="s">
        <v>66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45" t="s">
        <v>178</v>
      </c>
      <c r="C37" s="46" t="s">
        <v>179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45" t="s">
        <v>180</v>
      </c>
      <c r="C38" s="46" t="s">
        <v>181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45" t="s">
        <v>22</v>
      </c>
      <c r="C39" s="46" t="s">
        <v>182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45" t="s">
        <v>183</v>
      </c>
      <c r="C40" s="46" t="s">
        <v>184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45" t="s">
        <v>87</v>
      </c>
      <c r="C41" s="46" t="s">
        <v>185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45" t="s">
        <v>175</v>
      </c>
      <c r="C42" s="46" t="s">
        <v>186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45" t="s">
        <v>187</v>
      </c>
      <c r="C43" s="46" t="s">
        <v>188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47" t="s">
        <v>100</v>
      </c>
      <c r="C44" s="48" t="s">
        <v>189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47" t="s">
        <v>190</v>
      </c>
      <c r="C45" s="48" t="s">
        <v>191</v>
      </c>
      <c r="D45" s="8"/>
      <c r="E45" s="8"/>
      <c r="F45" s="9"/>
      <c r="G45" s="37">
        <f t="shared" ref="G45:G52" si="6">D45+E45+F45</f>
        <v>0</v>
      </c>
      <c r="H45" s="37" t="str">
        <f t="shared" ref="H45:H52" si="7">IF(G45&lt;=9,"/","")</f>
        <v>/</v>
      </c>
      <c r="I45" s="37" t="str">
        <f t="shared" ref="I45:I52" si="8">IF(AND(G45&gt;9,G45&lt;=16),"/","")</f>
        <v/>
      </c>
      <c r="J45" s="37" t="str">
        <f t="shared" ref="J45:J52" si="9">IF(AND(G45&gt;16,G45&lt;=23),"/","")</f>
        <v/>
      </c>
      <c r="K45" s="37" t="str">
        <f t="shared" ref="K45:K52" si="10">IF(AND(G45&gt;23,G45&lt;=30),"/","")</f>
        <v/>
      </c>
      <c r="L45" s="37" t="str">
        <f t="shared" ref="L45:L52" si="11">IF(G45&gt;=17,"ผ่าน","ไม่ผ่าน")</f>
        <v>ไม่ผ่าน</v>
      </c>
    </row>
    <row r="46" spans="1:12" s="2" customFormat="1" ht="18.75" customHeight="1" x14ac:dyDescent="0.45">
      <c r="A46" s="7">
        <v>35</v>
      </c>
      <c r="B46" s="47" t="s">
        <v>92</v>
      </c>
      <c r="C46" s="48" t="s">
        <v>192</v>
      </c>
      <c r="D46" s="8"/>
      <c r="E46" s="8"/>
      <c r="F46" s="9"/>
      <c r="G46" s="37">
        <f t="shared" si="6"/>
        <v>0</v>
      </c>
      <c r="H46" s="37" t="str">
        <f t="shared" si="7"/>
        <v>/</v>
      </c>
      <c r="I46" s="37" t="str">
        <f t="shared" si="8"/>
        <v/>
      </c>
      <c r="J46" s="37" t="str">
        <f t="shared" si="9"/>
        <v/>
      </c>
      <c r="K46" s="37" t="str">
        <f t="shared" si="10"/>
        <v/>
      </c>
      <c r="L46" s="37" t="str">
        <f t="shared" si="11"/>
        <v>ไม่ผ่าน</v>
      </c>
    </row>
    <row r="47" spans="1:12" s="2" customFormat="1" ht="18.75" customHeight="1" x14ac:dyDescent="0.45">
      <c r="A47" s="7">
        <v>36</v>
      </c>
      <c r="B47" s="47" t="s">
        <v>193</v>
      </c>
      <c r="C47" s="48" t="s">
        <v>194</v>
      </c>
      <c r="D47" s="8"/>
      <c r="E47" s="8"/>
      <c r="F47" s="9"/>
      <c r="G47" s="37">
        <f t="shared" si="6"/>
        <v>0</v>
      </c>
      <c r="H47" s="37" t="str">
        <f t="shared" si="7"/>
        <v>/</v>
      </c>
      <c r="I47" s="37" t="str">
        <f t="shared" si="8"/>
        <v/>
      </c>
      <c r="J47" s="37" t="str">
        <f t="shared" si="9"/>
        <v/>
      </c>
      <c r="K47" s="37" t="str">
        <f t="shared" si="10"/>
        <v/>
      </c>
      <c r="L47" s="37" t="str">
        <f t="shared" si="11"/>
        <v>ไม่ผ่าน</v>
      </c>
    </row>
    <row r="48" spans="1:12" s="2" customFormat="1" ht="18.75" customHeight="1" x14ac:dyDescent="0.45">
      <c r="A48" s="7">
        <v>37</v>
      </c>
      <c r="B48" s="47" t="s">
        <v>195</v>
      </c>
      <c r="C48" s="48" t="s">
        <v>196</v>
      </c>
      <c r="D48" s="8"/>
      <c r="E48" s="8"/>
      <c r="F48" s="9"/>
      <c r="G48" s="37">
        <f t="shared" si="6"/>
        <v>0</v>
      </c>
      <c r="H48" s="37" t="str">
        <f t="shared" si="7"/>
        <v>/</v>
      </c>
      <c r="I48" s="37" t="str">
        <f t="shared" si="8"/>
        <v/>
      </c>
      <c r="J48" s="37" t="str">
        <f t="shared" si="9"/>
        <v/>
      </c>
      <c r="K48" s="37" t="str">
        <f t="shared" si="10"/>
        <v/>
      </c>
      <c r="L48" s="37" t="str">
        <f t="shared" si="11"/>
        <v>ไม่ผ่าน</v>
      </c>
    </row>
    <row r="49" spans="1:12" s="2" customFormat="1" ht="18.75" customHeight="1" x14ac:dyDescent="0.45">
      <c r="A49" s="7">
        <v>38</v>
      </c>
      <c r="B49" s="47" t="s">
        <v>197</v>
      </c>
      <c r="C49" s="48" t="s">
        <v>81</v>
      </c>
      <c r="D49" s="8"/>
      <c r="E49" s="8"/>
      <c r="F49" s="9"/>
      <c r="G49" s="37">
        <f t="shared" si="6"/>
        <v>0</v>
      </c>
      <c r="H49" s="37" t="str">
        <f t="shared" si="7"/>
        <v>/</v>
      </c>
      <c r="I49" s="37" t="str">
        <f t="shared" si="8"/>
        <v/>
      </c>
      <c r="J49" s="37" t="str">
        <f t="shared" si="9"/>
        <v/>
      </c>
      <c r="K49" s="37" t="str">
        <f t="shared" si="10"/>
        <v/>
      </c>
      <c r="L49" s="37" t="str">
        <f t="shared" si="11"/>
        <v>ไม่ผ่าน</v>
      </c>
    </row>
    <row r="50" spans="1:12" s="2" customFormat="1" ht="18.75" customHeight="1" x14ac:dyDescent="0.45">
      <c r="A50" s="7">
        <v>39</v>
      </c>
      <c r="B50" s="47" t="s">
        <v>198</v>
      </c>
      <c r="C50" s="48" t="s">
        <v>88</v>
      </c>
      <c r="D50" s="8"/>
      <c r="E50" s="8"/>
      <c r="F50" s="9"/>
      <c r="G50" s="37">
        <f t="shared" si="6"/>
        <v>0</v>
      </c>
      <c r="H50" s="37" t="str">
        <f t="shared" si="7"/>
        <v>/</v>
      </c>
      <c r="I50" s="37" t="str">
        <f t="shared" si="8"/>
        <v/>
      </c>
      <c r="J50" s="37" t="str">
        <f t="shared" si="9"/>
        <v/>
      </c>
      <c r="K50" s="37" t="str">
        <f t="shared" si="10"/>
        <v/>
      </c>
      <c r="L50" s="37" t="str">
        <f t="shared" si="11"/>
        <v>ไม่ผ่าน</v>
      </c>
    </row>
    <row r="51" spans="1:12" s="2" customFormat="1" ht="21" x14ac:dyDescent="0.45">
      <c r="A51" s="7">
        <v>40</v>
      </c>
      <c r="B51" s="53" t="s">
        <v>199</v>
      </c>
      <c r="C51" s="54" t="s">
        <v>200</v>
      </c>
      <c r="D51" s="8"/>
      <c r="E51" s="8"/>
      <c r="F51" s="9"/>
      <c r="G51" s="37">
        <f t="shared" si="6"/>
        <v>0</v>
      </c>
      <c r="H51" s="37" t="str">
        <f t="shared" si="7"/>
        <v>/</v>
      </c>
      <c r="I51" s="37" t="str">
        <f t="shared" si="8"/>
        <v/>
      </c>
      <c r="J51" s="37" t="str">
        <f t="shared" si="9"/>
        <v/>
      </c>
      <c r="K51" s="37" t="str">
        <f t="shared" si="10"/>
        <v/>
      </c>
      <c r="L51" s="37" t="str">
        <f t="shared" si="11"/>
        <v>ไม่ผ่าน</v>
      </c>
    </row>
    <row r="52" spans="1:12" s="2" customFormat="1" ht="21" x14ac:dyDescent="0.45">
      <c r="A52" s="7">
        <v>41</v>
      </c>
      <c r="B52" s="53" t="s">
        <v>48</v>
      </c>
      <c r="C52" s="54" t="s">
        <v>201</v>
      </c>
      <c r="D52" s="8"/>
      <c r="E52" s="8"/>
      <c r="F52" s="9"/>
      <c r="G52" s="37">
        <f t="shared" si="6"/>
        <v>0</v>
      </c>
      <c r="H52" s="37" t="str">
        <f t="shared" si="7"/>
        <v>/</v>
      </c>
      <c r="I52" s="37" t="str">
        <f t="shared" si="8"/>
        <v/>
      </c>
      <c r="J52" s="37" t="str">
        <f t="shared" si="9"/>
        <v/>
      </c>
      <c r="K52" s="37" t="str">
        <f t="shared" si="10"/>
        <v/>
      </c>
      <c r="L52" s="37" t="str">
        <f t="shared" si="11"/>
        <v>ไม่ผ่าน</v>
      </c>
    </row>
    <row r="53" spans="1:12" ht="21" x14ac:dyDescent="0.45">
      <c r="A53" s="38" t="s">
        <v>6</v>
      </c>
      <c r="B53" s="39"/>
      <c r="C53" s="39"/>
      <c r="D53" s="39"/>
      <c r="E53" s="39"/>
      <c r="F53" s="39"/>
      <c r="G53" s="39"/>
      <c r="H53" s="39"/>
      <c r="I53" s="39"/>
      <c r="J53" s="40"/>
      <c r="K53" s="37" t="s">
        <v>5</v>
      </c>
      <c r="L53" s="37">
        <f>COUNTIF(L12:L52,"ผ่าน")</f>
        <v>0</v>
      </c>
    </row>
    <row r="54" spans="1:12" ht="21" x14ac:dyDescent="0.45">
      <c r="A54" s="42" t="s">
        <v>7</v>
      </c>
      <c r="B54" s="43"/>
      <c r="C54" s="43"/>
      <c r="D54" s="43"/>
      <c r="E54" s="43"/>
      <c r="F54" s="43"/>
      <c r="G54" s="43"/>
      <c r="H54" s="43"/>
      <c r="I54" s="43"/>
      <c r="J54" s="44"/>
      <c r="K54" s="41" t="s">
        <v>102</v>
      </c>
      <c r="L54" s="41">
        <f>COUNTIF(L12:L52,"ไม่ผ่าน")</f>
        <v>41</v>
      </c>
    </row>
    <row r="55" spans="1:12" ht="21" x14ac:dyDescent="0.45">
      <c r="A55" s="10"/>
      <c r="B55" s="4" t="s">
        <v>130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1" x14ac:dyDescent="0.45">
      <c r="A56" s="4"/>
      <c r="B56" s="19" t="s">
        <v>890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21" x14ac:dyDescent="0.45">
      <c r="A57" s="10"/>
      <c r="B57" s="19" t="s">
        <v>891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21" x14ac:dyDescent="0.45">
      <c r="A58" s="10"/>
      <c r="B58" s="19" t="s">
        <v>892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21" x14ac:dyDescent="0.45">
      <c r="A59" s="4"/>
      <c r="B59" s="13" t="s">
        <v>103</v>
      </c>
      <c r="C59" s="11" t="s">
        <v>104</v>
      </c>
      <c r="D59" s="16" t="s">
        <v>105</v>
      </c>
      <c r="E59" s="16"/>
      <c r="F59" s="16" t="s">
        <v>106</v>
      </c>
      <c r="G59" s="16"/>
      <c r="H59" s="4"/>
      <c r="I59" s="4"/>
      <c r="J59" s="4"/>
      <c r="K59" s="4"/>
      <c r="L59" s="4"/>
    </row>
    <row r="60" spans="1:12" ht="21" x14ac:dyDescent="0.45">
      <c r="A60" s="4"/>
      <c r="B60" s="14"/>
      <c r="C60" s="12" t="s">
        <v>131</v>
      </c>
      <c r="D60" s="17" t="s">
        <v>107</v>
      </c>
      <c r="E60" s="17"/>
      <c r="F60" s="18">
        <f>COUNTIF(H12:H52,"/")</f>
        <v>41</v>
      </c>
      <c r="G60" s="18"/>
      <c r="H60" s="4"/>
      <c r="I60" s="4"/>
      <c r="J60" s="4"/>
      <c r="K60" s="4"/>
      <c r="L60" s="4"/>
    </row>
    <row r="61" spans="1:12" ht="21" x14ac:dyDescent="0.45">
      <c r="A61" s="4"/>
      <c r="B61" s="14"/>
      <c r="C61" s="12" t="s">
        <v>132</v>
      </c>
      <c r="D61" s="17" t="s">
        <v>108</v>
      </c>
      <c r="E61" s="17"/>
      <c r="F61" s="18">
        <f>COUNTIF(I12:I52,"/")</f>
        <v>0</v>
      </c>
      <c r="G61" s="18"/>
      <c r="H61" s="4"/>
      <c r="I61" s="4"/>
      <c r="J61" s="4"/>
      <c r="K61" s="4"/>
      <c r="L61" s="4"/>
    </row>
    <row r="62" spans="1:12" ht="21" x14ac:dyDescent="0.45">
      <c r="A62" s="4"/>
      <c r="B62" s="14"/>
      <c r="C62" s="12" t="s">
        <v>133</v>
      </c>
      <c r="D62" s="17" t="s">
        <v>109</v>
      </c>
      <c r="E62" s="17"/>
      <c r="F62" s="18">
        <f>COUNTIF(J12:J52,"/")</f>
        <v>0</v>
      </c>
      <c r="G62" s="18"/>
      <c r="H62" s="4"/>
      <c r="I62" s="4"/>
      <c r="J62" s="4"/>
      <c r="K62" s="4"/>
      <c r="L62" s="4"/>
    </row>
    <row r="63" spans="1:12" ht="21" x14ac:dyDescent="0.45">
      <c r="A63" s="4"/>
      <c r="B63" s="15"/>
      <c r="C63" s="12" t="s">
        <v>134</v>
      </c>
      <c r="D63" s="17" t="s">
        <v>110</v>
      </c>
      <c r="E63" s="17"/>
      <c r="F63" s="18">
        <f>COUNTIF(K12:K52,"/")</f>
        <v>0</v>
      </c>
      <c r="G63" s="18"/>
      <c r="H63" s="4"/>
      <c r="I63" s="4"/>
      <c r="J63" s="4"/>
      <c r="K63" s="4"/>
      <c r="L63" s="4"/>
    </row>
    <row r="64" spans="1:12" ht="2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1" x14ac:dyDescent="0.4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21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2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2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</sheetData>
  <mergeCells count="29"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8:L58"/>
    <mergeCell ref="B56:L56"/>
    <mergeCell ref="B57:L57"/>
    <mergeCell ref="A53:J53"/>
    <mergeCell ref="A54:J54"/>
    <mergeCell ref="B59:B63"/>
    <mergeCell ref="D59:E59"/>
    <mergeCell ref="F59:G59"/>
    <mergeCell ref="D60:E60"/>
    <mergeCell ref="F60:G60"/>
    <mergeCell ref="D61:E61"/>
    <mergeCell ref="F61:G61"/>
    <mergeCell ref="D62:E62"/>
    <mergeCell ref="F62:G62"/>
    <mergeCell ref="D63:E63"/>
    <mergeCell ref="F63:G63"/>
  </mergeCells>
  <pageMargins left="0.51181102362204722" right="0.31496062992125984" top="0.35433070866141736" bottom="0.19685039370078741" header="0.11811023622047245" footer="0"/>
  <pageSetup paperSize="9" scale="61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9022D-8567-44CC-BBFC-4F07B0BF829D}">
  <sheetPr>
    <pageSetUpPr fitToPage="1"/>
  </sheetPr>
  <dimension ref="A1:L73"/>
  <sheetViews>
    <sheetView showWhiteSpace="0" view="pageLayout" topLeftCell="A5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120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62" t="s">
        <v>67</v>
      </c>
      <c r="C12" s="62" t="s">
        <v>68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63" t="s">
        <v>777</v>
      </c>
      <c r="C13" s="64" t="s">
        <v>778</v>
      </c>
      <c r="D13" s="8"/>
      <c r="E13" s="8"/>
      <c r="F13" s="9"/>
      <c r="G13" s="37">
        <f t="shared" ref="G13:G52" si="0">D13+E13+F13</f>
        <v>0</v>
      </c>
      <c r="H13" s="37" t="str">
        <f t="shared" ref="H13:H52" si="1">IF(G13&lt;=9,"/","")</f>
        <v>/</v>
      </c>
      <c r="I13" s="37" t="str">
        <f t="shared" ref="I13:I52" si="2">IF(AND(G13&gt;9,G13&lt;=16),"/","")</f>
        <v/>
      </c>
      <c r="J13" s="37" t="str">
        <f t="shared" ref="J13:J52" si="3">IF(AND(G13&gt;16,G13&lt;=23),"/","")</f>
        <v/>
      </c>
      <c r="K13" s="37" t="str">
        <f t="shared" ref="K13:K52" si="4">IF(AND(G13&gt;23,G13&lt;=30),"/","")</f>
        <v/>
      </c>
      <c r="L13" s="37" t="str">
        <f t="shared" ref="L13:L52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45" t="s">
        <v>779</v>
      </c>
      <c r="C14" s="46" t="s">
        <v>780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45" t="s">
        <v>669</v>
      </c>
      <c r="C15" s="46" t="s">
        <v>781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45" t="s">
        <v>782</v>
      </c>
      <c r="C16" s="46" t="s">
        <v>627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49" t="s">
        <v>783</v>
      </c>
      <c r="C17" s="50" t="s">
        <v>784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45" t="s">
        <v>785</v>
      </c>
      <c r="C18" s="46" t="s">
        <v>786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45" t="s">
        <v>787</v>
      </c>
      <c r="C19" s="46" t="s">
        <v>93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45" t="s">
        <v>788</v>
      </c>
      <c r="C20" s="46" t="s">
        <v>41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45" t="s">
        <v>789</v>
      </c>
      <c r="C21" s="46" t="s">
        <v>790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45" t="s">
        <v>791</v>
      </c>
      <c r="C22" s="46" t="s">
        <v>792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45" t="s">
        <v>793</v>
      </c>
      <c r="C23" s="46" t="s">
        <v>8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45" t="s">
        <v>794</v>
      </c>
      <c r="C24" s="46" t="s">
        <v>795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45" t="s">
        <v>796</v>
      </c>
      <c r="C25" s="46" t="s">
        <v>797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45" t="s">
        <v>798</v>
      </c>
      <c r="C26" s="46" t="s">
        <v>799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45" t="s">
        <v>19</v>
      </c>
      <c r="C27" s="46" t="s">
        <v>800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45" t="s">
        <v>801</v>
      </c>
      <c r="C28" s="46" t="s">
        <v>802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45" t="s">
        <v>803</v>
      </c>
      <c r="C29" s="46" t="s">
        <v>804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45" t="s">
        <v>805</v>
      </c>
      <c r="C30" s="46" t="s">
        <v>806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45" t="s">
        <v>29</v>
      </c>
      <c r="C31" s="46" t="s">
        <v>32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45" t="s">
        <v>807</v>
      </c>
      <c r="C32" s="46" t="s">
        <v>808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45" t="s">
        <v>809</v>
      </c>
      <c r="C33" s="46" t="s">
        <v>810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45" t="s">
        <v>811</v>
      </c>
      <c r="C34" s="46" t="s">
        <v>812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45" t="s">
        <v>813</v>
      </c>
      <c r="C35" s="46" t="s">
        <v>814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45" t="s">
        <v>815</v>
      </c>
      <c r="C36" s="46" t="s">
        <v>816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45" t="s">
        <v>817</v>
      </c>
      <c r="C37" s="46" t="s">
        <v>818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49" t="s">
        <v>819</v>
      </c>
      <c r="C38" s="50" t="s">
        <v>820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45" t="s">
        <v>518</v>
      </c>
      <c r="C39" s="46" t="s">
        <v>821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45" t="s">
        <v>773</v>
      </c>
      <c r="C40" s="46" t="s">
        <v>822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45" t="s">
        <v>823</v>
      </c>
      <c r="C41" s="46" t="s">
        <v>824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45" t="s">
        <v>823</v>
      </c>
      <c r="C42" s="46" t="s">
        <v>825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45" t="s">
        <v>826</v>
      </c>
      <c r="C43" s="46" t="s">
        <v>827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45" t="s">
        <v>828</v>
      </c>
      <c r="C44" s="46" t="s">
        <v>829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45" t="s">
        <v>830</v>
      </c>
      <c r="C45" s="46" t="s">
        <v>831</v>
      </c>
      <c r="D45" s="8"/>
      <c r="E45" s="8"/>
      <c r="F45" s="9"/>
      <c r="G45" s="37">
        <f t="shared" si="0"/>
        <v>0</v>
      </c>
      <c r="H45" s="37" t="str">
        <f t="shared" si="1"/>
        <v>/</v>
      </c>
      <c r="I45" s="37" t="str">
        <f t="shared" si="2"/>
        <v/>
      </c>
      <c r="J45" s="37" t="str">
        <f t="shared" si="3"/>
        <v/>
      </c>
      <c r="K45" s="37" t="str">
        <f t="shared" si="4"/>
        <v/>
      </c>
      <c r="L45" s="37" t="str">
        <f t="shared" si="5"/>
        <v>ไม่ผ่าน</v>
      </c>
    </row>
    <row r="46" spans="1:12" s="2" customFormat="1" ht="18.75" customHeight="1" x14ac:dyDescent="0.45">
      <c r="A46" s="7">
        <v>35</v>
      </c>
      <c r="B46" s="45" t="s">
        <v>832</v>
      </c>
      <c r="C46" s="46" t="s">
        <v>833</v>
      </c>
      <c r="D46" s="8"/>
      <c r="E46" s="8"/>
      <c r="F46" s="9"/>
      <c r="G46" s="37">
        <f t="shared" si="0"/>
        <v>0</v>
      </c>
      <c r="H46" s="37" t="str">
        <f t="shared" si="1"/>
        <v>/</v>
      </c>
      <c r="I46" s="37" t="str">
        <f t="shared" si="2"/>
        <v/>
      </c>
      <c r="J46" s="37" t="str">
        <f t="shared" si="3"/>
        <v/>
      </c>
      <c r="K46" s="37" t="str">
        <f t="shared" si="4"/>
        <v/>
      </c>
      <c r="L46" s="37" t="str">
        <f t="shared" si="5"/>
        <v>ไม่ผ่าน</v>
      </c>
    </row>
    <row r="47" spans="1:12" s="2" customFormat="1" ht="18.75" customHeight="1" x14ac:dyDescent="0.45">
      <c r="A47" s="7">
        <v>36</v>
      </c>
      <c r="B47" s="45" t="s">
        <v>834</v>
      </c>
      <c r="C47" s="46" t="s">
        <v>835</v>
      </c>
      <c r="D47" s="8"/>
      <c r="E47" s="8"/>
      <c r="F47" s="9"/>
      <c r="G47" s="37">
        <f t="shared" si="0"/>
        <v>0</v>
      </c>
      <c r="H47" s="37" t="str">
        <f t="shared" si="1"/>
        <v>/</v>
      </c>
      <c r="I47" s="37" t="str">
        <f t="shared" si="2"/>
        <v/>
      </c>
      <c r="J47" s="37" t="str">
        <f t="shared" si="3"/>
        <v/>
      </c>
      <c r="K47" s="37" t="str">
        <f t="shared" si="4"/>
        <v/>
      </c>
      <c r="L47" s="37" t="str">
        <f t="shared" si="5"/>
        <v>ไม่ผ่าน</v>
      </c>
    </row>
    <row r="48" spans="1:12" s="2" customFormat="1" ht="18.75" customHeight="1" x14ac:dyDescent="0.45">
      <c r="A48" s="7">
        <v>37</v>
      </c>
      <c r="B48" s="45" t="s">
        <v>836</v>
      </c>
      <c r="C48" s="46" t="s">
        <v>837</v>
      </c>
      <c r="D48" s="8"/>
      <c r="E48" s="8"/>
      <c r="F48" s="9"/>
      <c r="G48" s="37">
        <f t="shared" si="0"/>
        <v>0</v>
      </c>
      <c r="H48" s="37" t="str">
        <f t="shared" si="1"/>
        <v>/</v>
      </c>
      <c r="I48" s="37" t="str">
        <f t="shared" si="2"/>
        <v/>
      </c>
      <c r="J48" s="37" t="str">
        <f t="shared" si="3"/>
        <v/>
      </c>
      <c r="K48" s="37" t="str">
        <f t="shared" si="4"/>
        <v/>
      </c>
      <c r="L48" s="37" t="str">
        <f t="shared" si="5"/>
        <v>ไม่ผ่าน</v>
      </c>
    </row>
    <row r="49" spans="1:12" s="2" customFormat="1" ht="18.75" customHeight="1" x14ac:dyDescent="0.45">
      <c r="A49" s="7">
        <v>38</v>
      </c>
      <c r="B49" s="47" t="s">
        <v>838</v>
      </c>
      <c r="C49" s="48" t="s">
        <v>15</v>
      </c>
      <c r="D49" s="8"/>
      <c r="E49" s="8"/>
      <c r="F49" s="9"/>
      <c r="G49" s="37">
        <f t="shared" si="0"/>
        <v>0</v>
      </c>
      <c r="H49" s="37" t="str">
        <f t="shared" si="1"/>
        <v>/</v>
      </c>
      <c r="I49" s="37" t="str">
        <f t="shared" si="2"/>
        <v/>
      </c>
      <c r="J49" s="37" t="str">
        <f t="shared" si="3"/>
        <v/>
      </c>
      <c r="K49" s="37" t="str">
        <f t="shared" si="4"/>
        <v/>
      </c>
      <c r="L49" s="37" t="str">
        <f t="shared" si="5"/>
        <v>ไม่ผ่าน</v>
      </c>
    </row>
    <row r="50" spans="1:12" s="2" customFormat="1" ht="18.75" customHeight="1" x14ac:dyDescent="0.45">
      <c r="A50" s="7">
        <v>39</v>
      </c>
      <c r="B50" s="56" t="s">
        <v>839</v>
      </c>
      <c r="C50" s="57" t="s">
        <v>712</v>
      </c>
      <c r="D50" s="8"/>
      <c r="E50" s="8"/>
      <c r="F50" s="9"/>
      <c r="G50" s="37">
        <f t="shared" si="0"/>
        <v>0</v>
      </c>
      <c r="H50" s="37" t="str">
        <f t="shared" si="1"/>
        <v>/</v>
      </c>
      <c r="I50" s="37" t="str">
        <f t="shared" si="2"/>
        <v/>
      </c>
      <c r="J50" s="37" t="str">
        <f t="shared" si="3"/>
        <v/>
      </c>
      <c r="K50" s="37" t="str">
        <f t="shared" si="4"/>
        <v/>
      </c>
      <c r="L50" s="37" t="str">
        <f t="shared" si="5"/>
        <v>ไม่ผ่าน</v>
      </c>
    </row>
    <row r="51" spans="1:12" s="2" customFormat="1" ht="21" x14ac:dyDescent="0.45">
      <c r="A51" s="7">
        <v>40</v>
      </c>
      <c r="B51" s="47" t="s">
        <v>840</v>
      </c>
      <c r="C51" s="48" t="s">
        <v>841</v>
      </c>
      <c r="D51" s="8"/>
      <c r="E51" s="8"/>
      <c r="F51" s="9"/>
      <c r="G51" s="37">
        <f t="shared" si="0"/>
        <v>0</v>
      </c>
      <c r="H51" s="37" t="str">
        <f t="shared" si="1"/>
        <v>/</v>
      </c>
      <c r="I51" s="37" t="str">
        <f t="shared" si="2"/>
        <v/>
      </c>
      <c r="J51" s="37" t="str">
        <f t="shared" si="3"/>
        <v/>
      </c>
      <c r="K51" s="37" t="str">
        <f t="shared" si="4"/>
        <v/>
      </c>
      <c r="L51" s="37" t="str">
        <f t="shared" si="5"/>
        <v>ไม่ผ่าน</v>
      </c>
    </row>
    <row r="52" spans="1:12" s="2" customFormat="1" ht="21" x14ac:dyDescent="0.45">
      <c r="A52" s="7">
        <v>41</v>
      </c>
      <c r="B52" s="47" t="s">
        <v>842</v>
      </c>
      <c r="C52" s="48" t="s">
        <v>488</v>
      </c>
      <c r="D52" s="8"/>
      <c r="E52" s="8"/>
      <c r="F52" s="9"/>
      <c r="G52" s="37">
        <f t="shared" si="0"/>
        <v>0</v>
      </c>
      <c r="H52" s="37" t="str">
        <f t="shared" si="1"/>
        <v>/</v>
      </c>
      <c r="I52" s="37" t="str">
        <f t="shared" si="2"/>
        <v/>
      </c>
      <c r="J52" s="37" t="str">
        <f t="shared" si="3"/>
        <v/>
      </c>
      <c r="K52" s="37" t="str">
        <f t="shared" si="4"/>
        <v/>
      </c>
      <c r="L52" s="37" t="str">
        <f t="shared" si="5"/>
        <v>ไม่ผ่าน</v>
      </c>
    </row>
    <row r="53" spans="1:12" ht="21" x14ac:dyDescent="0.45">
      <c r="A53" s="38" t="s">
        <v>6</v>
      </c>
      <c r="B53" s="39"/>
      <c r="C53" s="39"/>
      <c r="D53" s="39"/>
      <c r="E53" s="39"/>
      <c r="F53" s="39"/>
      <c r="G53" s="39"/>
      <c r="H53" s="39"/>
      <c r="I53" s="39"/>
      <c r="J53" s="40"/>
      <c r="K53" s="37" t="s">
        <v>5</v>
      </c>
      <c r="L53" s="37">
        <f>COUNTIF(L12:L52,"ผ่าน")</f>
        <v>0</v>
      </c>
    </row>
    <row r="54" spans="1:12" ht="21" x14ac:dyDescent="0.45">
      <c r="A54" s="42" t="s">
        <v>7</v>
      </c>
      <c r="B54" s="43"/>
      <c r="C54" s="43"/>
      <c r="D54" s="43"/>
      <c r="E54" s="43"/>
      <c r="F54" s="43"/>
      <c r="G54" s="43"/>
      <c r="H54" s="43"/>
      <c r="I54" s="43"/>
      <c r="J54" s="44"/>
      <c r="K54" s="41" t="s">
        <v>102</v>
      </c>
      <c r="L54" s="41">
        <f>COUNTIF(L12:L52,"ไม่ผ่าน")</f>
        <v>41</v>
      </c>
    </row>
    <row r="55" spans="1:12" ht="21" x14ac:dyDescent="0.45">
      <c r="A55" s="10"/>
      <c r="B55" s="4" t="s">
        <v>130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1" x14ac:dyDescent="0.45">
      <c r="A56" s="4"/>
      <c r="B56" s="19" t="s">
        <v>890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21" x14ac:dyDescent="0.45">
      <c r="A57" s="10"/>
      <c r="B57" s="19" t="s">
        <v>891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21" x14ac:dyDescent="0.45">
      <c r="A58" s="10"/>
      <c r="B58" s="19" t="s">
        <v>892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21" x14ac:dyDescent="0.45">
      <c r="A59" s="4"/>
      <c r="B59" s="13" t="s">
        <v>103</v>
      </c>
      <c r="C59" s="11" t="s">
        <v>104</v>
      </c>
      <c r="D59" s="16" t="s">
        <v>105</v>
      </c>
      <c r="E59" s="16"/>
      <c r="F59" s="16" t="s">
        <v>106</v>
      </c>
      <c r="G59" s="16"/>
      <c r="H59" s="4"/>
      <c r="I59" s="4"/>
      <c r="J59" s="4"/>
      <c r="K59" s="4"/>
      <c r="L59" s="4"/>
    </row>
    <row r="60" spans="1:12" ht="21" x14ac:dyDescent="0.45">
      <c r="A60" s="4"/>
      <c r="B60" s="14"/>
      <c r="C60" s="12" t="s">
        <v>131</v>
      </c>
      <c r="D60" s="17" t="s">
        <v>107</v>
      </c>
      <c r="E60" s="17"/>
      <c r="F60" s="18">
        <f>COUNTIF(H12:H52,"/")</f>
        <v>41</v>
      </c>
      <c r="G60" s="18"/>
      <c r="H60" s="4"/>
      <c r="I60" s="4"/>
      <c r="J60" s="4"/>
      <c r="K60" s="4"/>
      <c r="L60" s="4"/>
    </row>
    <row r="61" spans="1:12" ht="21" x14ac:dyDescent="0.45">
      <c r="A61" s="4"/>
      <c r="B61" s="14"/>
      <c r="C61" s="12" t="s">
        <v>132</v>
      </c>
      <c r="D61" s="17" t="s">
        <v>108</v>
      </c>
      <c r="E61" s="17"/>
      <c r="F61" s="18">
        <f>COUNTIF(I12:I52,"/")</f>
        <v>0</v>
      </c>
      <c r="G61" s="18"/>
      <c r="H61" s="4"/>
      <c r="I61" s="4"/>
      <c r="J61" s="4"/>
      <c r="K61" s="4"/>
      <c r="L61" s="4"/>
    </row>
    <row r="62" spans="1:12" ht="21" x14ac:dyDescent="0.45">
      <c r="A62" s="4"/>
      <c r="B62" s="14"/>
      <c r="C62" s="12" t="s">
        <v>133</v>
      </c>
      <c r="D62" s="17" t="s">
        <v>109</v>
      </c>
      <c r="E62" s="17"/>
      <c r="F62" s="18">
        <f>COUNTIF(J12:J52,"/")</f>
        <v>0</v>
      </c>
      <c r="G62" s="18"/>
      <c r="H62" s="4"/>
      <c r="I62" s="4"/>
      <c r="J62" s="4"/>
      <c r="K62" s="4"/>
      <c r="L62" s="4"/>
    </row>
    <row r="63" spans="1:12" ht="21" x14ac:dyDescent="0.45">
      <c r="A63" s="4"/>
      <c r="B63" s="15"/>
      <c r="C63" s="12" t="s">
        <v>134</v>
      </c>
      <c r="D63" s="17" t="s">
        <v>110</v>
      </c>
      <c r="E63" s="17"/>
      <c r="F63" s="18">
        <f>COUNTIF(K12:K52,"/")</f>
        <v>0</v>
      </c>
      <c r="G63" s="18"/>
      <c r="H63" s="4"/>
      <c r="I63" s="4"/>
      <c r="J63" s="4"/>
      <c r="K63" s="4"/>
      <c r="L63" s="4"/>
    </row>
    <row r="64" spans="1:12" ht="2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1" x14ac:dyDescent="0.4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21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2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2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</sheetData>
  <mergeCells count="29">
    <mergeCell ref="F62:G62"/>
    <mergeCell ref="D63:E63"/>
    <mergeCell ref="F63:G63"/>
    <mergeCell ref="B57:L57"/>
    <mergeCell ref="B58:L58"/>
    <mergeCell ref="B59:B63"/>
    <mergeCell ref="D59:E59"/>
    <mergeCell ref="F59:G59"/>
    <mergeCell ref="D60:E60"/>
    <mergeCell ref="F60:G60"/>
    <mergeCell ref="D61:E61"/>
    <mergeCell ref="F61:G61"/>
    <mergeCell ref="D62:E62"/>
    <mergeCell ref="F10:F11"/>
    <mergeCell ref="H10:H11"/>
    <mergeCell ref="I10:K10"/>
    <mergeCell ref="A53:J53"/>
    <mergeCell ref="A54:J54"/>
    <mergeCell ref="B56:L56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1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CF0E-436D-4225-AC97-4ED79676CB9F}">
  <sheetPr>
    <pageSetUpPr fitToPage="1"/>
  </sheetPr>
  <dimension ref="A1:L61"/>
  <sheetViews>
    <sheetView tabSelected="1" showWhiteSpace="0" view="pageLayout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893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51" t="s">
        <v>843</v>
      </c>
      <c r="C12" s="52" t="s">
        <v>844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65" t="s">
        <v>74</v>
      </c>
      <c r="C13" s="66" t="s">
        <v>845</v>
      </c>
      <c r="D13" s="8"/>
      <c r="E13" s="8"/>
      <c r="F13" s="9"/>
      <c r="G13" s="37">
        <f t="shared" ref="G13:G40" si="0">D13+E13+F13</f>
        <v>0</v>
      </c>
      <c r="H13" s="37" t="str">
        <f t="shared" ref="H13:H40" si="1">IF(G13&lt;=9,"/","")</f>
        <v>/</v>
      </c>
      <c r="I13" s="37" t="str">
        <f t="shared" ref="I13:I40" si="2">IF(AND(G13&gt;9,G13&lt;=16),"/","")</f>
        <v/>
      </c>
      <c r="J13" s="37" t="str">
        <f t="shared" ref="J13:J40" si="3">IF(AND(G13&gt;16,G13&lt;=23),"/","")</f>
        <v/>
      </c>
      <c r="K13" s="37" t="str">
        <f t="shared" ref="K13:K40" si="4">IF(AND(G13&gt;23,G13&lt;=30),"/","")</f>
        <v/>
      </c>
      <c r="L13" s="37" t="str">
        <f t="shared" ref="L13:L40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60" t="s">
        <v>59</v>
      </c>
      <c r="C14" s="61" t="s">
        <v>846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65" t="s">
        <v>847</v>
      </c>
      <c r="C15" s="66" t="s">
        <v>83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60" t="s">
        <v>848</v>
      </c>
      <c r="C16" s="61" t="s">
        <v>80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65" t="s">
        <v>849</v>
      </c>
      <c r="C17" s="66" t="s">
        <v>153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65" t="s">
        <v>850</v>
      </c>
      <c r="C18" s="66" t="s">
        <v>851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51" t="s">
        <v>852</v>
      </c>
      <c r="C19" s="52" t="s">
        <v>853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51" t="s">
        <v>854</v>
      </c>
      <c r="C20" s="52" t="s">
        <v>855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51" t="s">
        <v>856</v>
      </c>
      <c r="C21" s="52" t="s">
        <v>857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53" t="s">
        <v>56</v>
      </c>
      <c r="C22" s="54" t="s">
        <v>858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56" t="s">
        <v>859</v>
      </c>
      <c r="C23" s="57" t="s">
        <v>860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56" t="s">
        <v>341</v>
      </c>
      <c r="C24" s="57" t="s">
        <v>861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56" t="s">
        <v>862</v>
      </c>
      <c r="C25" s="57" t="s">
        <v>863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56" t="s">
        <v>864</v>
      </c>
      <c r="C26" s="57" t="s">
        <v>865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56" t="s">
        <v>866</v>
      </c>
      <c r="C27" s="57" t="s">
        <v>867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67" t="s">
        <v>868</v>
      </c>
      <c r="C28" s="68" t="s">
        <v>869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69" t="s">
        <v>870</v>
      </c>
      <c r="C29" s="70" t="s">
        <v>871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56" t="s">
        <v>872</v>
      </c>
      <c r="C30" s="57" t="s">
        <v>873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56" t="s">
        <v>874</v>
      </c>
      <c r="C31" s="57" t="s">
        <v>875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56" t="s">
        <v>876</v>
      </c>
      <c r="C32" s="57" t="s">
        <v>877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56" t="s">
        <v>878</v>
      </c>
      <c r="C33" s="57" t="s">
        <v>82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56" t="s">
        <v>879</v>
      </c>
      <c r="C34" s="57" t="s">
        <v>40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56" t="s">
        <v>880</v>
      </c>
      <c r="C35" s="57" t="s">
        <v>881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67" t="s">
        <v>394</v>
      </c>
      <c r="C36" s="68" t="s">
        <v>882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56" t="s">
        <v>883</v>
      </c>
      <c r="C37" s="57" t="s">
        <v>884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56" t="s">
        <v>885</v>
      </c>
      <c r="C38" s="57" t="s">
        <v>37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71" t="s">
        <v>886</v>
      </c>
      <c r="C39" s="71" t="s">
        <v>887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72" t="s">
        <v>888</v>
      </c>
      <c r="C40" s="72" t="s">
        <v>889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ht="21" x14ac:dyDescent="0.45">
      <c r="A41" s="38" t="s">
        <v>6</v>
      </c>
      <c r="B41" s="39"/>
      <c r="C41" s="39"/>
      <c r="D41" s="39"/>
      <c r="E41" s="39"/>
      <c r="F41" s="39"/>
      <c r="G41" s="39"/>
      <c r="H41" s="39"/>
      <c r="I41" s="39"/>
      <c r="J41" s="40"/>
      <c r="K41" s="37" t="s">
        <v>5</v>
      </c>
      <c r="L41" s="37">
        <f>COUNTIF(L12:L40,"ผ่าน")</f>
        <v>0</v>
      </c>
    </row>
    <row r="42" spans="1:12" ht="21" x14ac:dyDescent="0.45">
      <c r="A42" s="42" t="s">
        <v>7</v>
      </c>
      <c r="B42" s="43"/>
      <c r="C42" s="43"/>
      <c r="D42" s="43"/>
      <c r="E42" s="43"/>
      <c r="F42" s="43"/>
      <c r="G42" s="43"/>
      <c r="H42" s="43"/>
      <c r="I42" s="43"/>
      <c r="J42" s="44"/>
      <c r="K42" s="41" t="s">
        <v>102</v>
      </c>
      <c r="L42" s="41">
        <f>COUNTIF(L12:L40,"ไม่ผ่าน")</f>
        <v>29</v>
      </c>
    </row>
    <row r="43" spans="1:12" ht="21" x14ac:dyDescent="0.45">
      <c r="A43" s="10"/>
      <c r="B43" s="4" t="s">
        <v>130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1" x14ac:dyDescent="0.45">
      <c r="A44" s="4"/>
      <c r="B44" s="19" t="s">
        <v>890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 ht="21" x14ac:dyDescent="0.45">
      <c r="A45" s="10"/>
      <c r="B45" s="19" t="s">
        <v>891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ht="21" x14ac:dyDescent="0.45">
      <c r="A46" s="10"/>
      <c r="B46" s="19" t="s">
        <v>892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ht="21" x14ac:dyDescent="0.45">
      <c r="A47" s="4"/>
      <c r="B47" s="13" t="s">
        <v>103</v>
      </c>
      <c r="C47" s="11" t="s">
        <v>104</v>
      </c>
      <c r="D47" s="16" t="s">
        <v>105</v>
      </c>
      <c r="E47" s="16"/>
      <c r="F47" s="16" t="s">
        <v>106</v>
      </c>
      <c r="G47" s="16"/>
      <c r="H47" s="4"/>
      <c r="I47" s="4"/>
      <c r="J47" s="4"/>
      <c r="K47" s="4"/>
      <c r="L47" s="4"/>
    </row>
    <row r="48" spans="1:12" ht="21" x14ac:dyDescent="0.45">
      <c r="A48" s="4"/>
      <c r="B48" s="14"/>
      <c r="C48" s="12" t="s">
        <v>131</v>
      </c>
      <c r="D48" s="17" t="s">
        <v>107</v>
      </c>
      <c r="E48" s="17"/>
      <c r="F48" s="18">
        <f>COUNTIF(H12:H40,"/")</f>
        <v>29</v>
      </c>
      <c r="G48" s="18"/>
      <c r="H48" s="4"/>
      <c r="I48" s="4"/>
      <c r="J48" s="4"/>
      <c r="K48" s="4"/>
      <c r="L48" s="4"/>
    </row>
    <row r="49" spans="1:12" ht="21" x14ac:dyDescent="0.45">
      <c r="A49" s="4"/>
      <c r="B49" s="14"/>
      <c r="C49" s="12" t="s">
        <v>132</v>
      </c>
      <c r="D49" s="17" t="s">
        <v>108</v>
      </c>
      <c r="E49" s="17"/>
      <c r="F49" s="18">
        <f>COUNTIF(I12:I40,"/")</f>
        <v>0</v>
      </c>
      <c r="G49" s="18"/>
      <c r="H49" s="4"/>
      <c r="I49" s="4"/>
      <c r="J49" s="4"/>
      <c r="K49" s="4"/>
      <c r="L49" s="4"/>
    </row>
    <row r="50" spans="1:12" ht="21" x14ac:dyDescent="0.45">
      <c r="A50" s="4"/>
      <c r="B50" s="14"/>
      <c r="C50" s="12" t="s">
        <v>133</v>
      </c>
      <c r="D50" s="17" t="s">
        <v>109</v>
      </c>
      <c r="E50" s="17"/>
      <c r="F50" s="18">
        <f>COUNTIF(J12:J40,"/")</f>
        <v>0</v>
      </c>
      <c r="G50" s="18"/>
      <c r="H50" s="4"/>
      <c r="I50" s="4"/>
      <c r="J50" s="4"/>
      <c r="K50" s="4"/>
      <c r="L50" s="4"/>
    </row>
    <row r="51" spans="1:12" ht="21" x14ac:dyDescent="0.45">
      <c r="A51" s="4"/>
      <c r="B51" s="15"/>
      <c r="C51" s="12" t="s">
        <v>134</v>
      </c>
      <c r="D51" s="17" t="s">
        <v>110</v>
      </c>
      <c r="E51" s="17"/>
      <c r="F51" s="18">
        <f>COUNTIF(K12:K40,"/")</f>
        <v>0</v>
      </c>
      <c r="G51" s="18"/>
      <c r="H51" s="4"/>
      <c r="I51" s="4"/>
      <c r="J51" s="4"/>
      <c r="K51" s="4"/>
      <c r="L51" s="4"/>
    </row>
    <row r="52" spans="1:12" ht="21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21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1" x14ac:dyDescent="0.4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21" x14ac:dyDescent="0.4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21" x14ac:dyDescent="0.4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21" x14ac:dyDescent="0.4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</sheetData>
  <mergeCells count="29">
    <mergeCell ref="F50:G50"/>
    <mergeCell ref="D51:E51"/>
    <mergeCell ref="F51:G51"/>
    <mergeCell ref="B45:L45"/>
    <mergeCell ref="B46:L46"/>
    <mergeCell ref="B47:B51"/>
    <mergeCell ref="D47:E47"/>
    <mergeCell ref="F47:G47"/>
    <mergeCell ref="D48:E48"/>
    <mergeCell ref="F48:G48"/>
    <mergeCell ref="D49:E49"/>
    <mergeCell ref="F49:G49"/>
    <mergeCell ref="D50:E50"/>
    <mergeCell ref="F10:F11"/>
    <mergeCell ref="H10:H11"/>
    <mergeCell ref="I10:K10"/>
    <mergeCell ref="A41:J41"/>
    <mergeCell ref="A42:J42"/>
    <mergeCell ref="B44:L44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7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3AD9-5E02-45C4-977F-D19EB314B8B8}">
  <sheetPr>
    <pageSetUpPr fitToPage="1"/>
  </sheetPr>
  <dimension ref="A1:L74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112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49" t="s">
        <v>202</v>
      </c>
      <c r="C12" s="50" t="s">
        <v>203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49" t="s">
        <v>204</v>
      </c>
      <c r="C13" s="50" t="s">
        <v>205</v>
      </c>
      <c r="D13" s="8"/>
      <c r="E13" s="8"/>
      <c r="F13" s="9"/>
      <c r="G13" s="37">
        <f t="shared" ref="G13:G53" si="0">D13+E13+F13</f>
        <v>0</v>
      </c>
      <c r="H13" s="37" t="str">
        <f t="shared" ref="H13:H53" si="1">IF(G13&lt;=9,"/","")</f>
        <v>/</v>
      </c>
      <c r="I13" s="37" t="str">
        <f t="shared" ref="I13:I53" si="2">IF(AND(G13&gt;9,G13&lt;=16),"/","")</f>
        <v/>
      </c>
      <c r="J13" s="37" t="str">
        <f t="shared" ref="J13:J53" si="3">IF(AND(G13&gt;16,G13&lt;=23),"/","")</f>
        <v/>
      </c>
      <c r="K13" s="37" t="str">
        <f t="shared" ref="K13:K53" si="4">IF(AND(G13&gt;23,G13&lt;=30),"/","")</f>
        <v/>
      </c>
      <c r="L13" s="37" t="str">
        <f t="shared" ref="L13:L53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45" t="s">
        <v>206</v>
      </c>
      <c r="C14" s="46" t="s">
        <v>207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45" t="s">
        <v>208</v>
      </c>
      <c r="C15" s="46" t="s">
        <v>209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45" t="s">
        <v>210</v>
      </c>
      <c r="C16" s="46" t="s">
        <v>211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45" t="s">
        <v>89</v>
      </c>
      <c r="C17" s="46" t="s">
        <v>212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45" t="s">
        <v>96</v>
      </c>
      <c r="C18" s="46" t="s">
        <v>213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45" t="s">
        <v>214</v>
      </c>
      <c r="C19" s="46" t="s">
        <v>215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45" t="s">
        <v>216</v>
      </c>
      <c r="C20" s="46" t="s">
        <v>217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45" t="s">
        <v>218</v>
      </c>
      <c r="C21" s="46" t="s">
        <v>219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47" t="s">
        <v>220</v>
      </c>
      <c r="C22" s="48" t="s">
        <v>221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47" t="s">
        <v>222</v>
      </c>
      <c r="C23" s="48" t="s">
        <v>223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47" t="s">
        <v>224</v>
      </c>
      <c r="C24" s="48" t="s">
        <v>225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47" t="s">
        <v>226</v>
      </c>
      <c r="C25" s="48" t="s">
        <v>227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47" t="s">
        <v>228</v>
      </c>
      <c r="C26" s="48" t="s">
        <v>93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47" t="s">
        <v>229</v>
      </c>
      <c r="C27" s="48" t="s">
        <v>230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47" t="s">
        <v>231</v>
      </c>
      <c r="C28" s="48" t="s">
        <v>232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47" t="s">
        <v>233</v>
      </c>
      <c r="C29" s="48" t="s">
        <v>234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47" t="s">
        <v>235</v>
      </c>
      <c r="C30" s="48" t="s">
        <v>236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45" t="s">
        <v>237</v>
      </c>
      <c r="C31" s="46" t="s">
        <v>238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49" t="s">
        <v>239</v>
      </c>
      <c r="C32" s="50" t="s">
        <v>240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45" t="s">
        <v>241</v>
      </c>
      <c r="C33" s="46" t="s">
        <v>242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45" t="s">
        <v>243</v>
      </c>
      <c r="C34" s="46" t="s">
        <v>244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45" t="s">
        <v>245</v>
      </c>
      <c r="C35" s="46" t="s">
        <v>246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45" t="s">
        <v>247</v>
      </c>
      <c r="C36" s="46" t="s">
        <v>248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45" t="s">
        <v>12</v>
      </c>
      <c r="C37" s="46" t="s">
        <v>249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45" t="s">
        <v>250</v>
      </c>
      <c r="C38" s="46" t="s">
        <v>251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45" t="s">
        <v>252</v>
      </c>
      <c r="C39" s="46" t="s">
        <v>253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45" t="s">
        <v>98</v>
      </c>
      <c r="C40" s="46" t="s">
        <v>254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45" t="s">
        <v>255</v>
      </c>
      <c r="C41" s="46" t="s">
        <v>95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45" t="s">
        <v>256</v>
      </c>
      <c r="C42" s="46" t="s">
        <v>257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45" t="s">
        <v>258</v>
      </c>
      <c r="C43" s="46" t="s">
        <v>91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45" t="s">
        <v>259</v>
      </c>
      <c r="C44" s="46" t="s">
        <v>260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45" t="s">
        <v>261</v>
      </c>
      <c r="C45" s="46" t="s">
        <v>262</v>
      </c>
      <c r="D45" s="8"/>
      <c r="E45" s="8"/>
      <c r="F45" s="9"/>
      <c r="G45" s="37">
        <f t="shared" si="0"/>
        <v>0</v>
      </c>
      <c r="H45" s="37" t="str">
        <f t="shared" si="1"/>
        <v>/</v>
      </c>
      <c r="I45" s="37" t="str">
        <f t="shared" si="2"/>
        <v/>
      </c>
      <c r="J45" s="37" t="str">
        <f t="shared" si="3"/>
        <v/>
      </c>
      <c r="K45" s="37" t="str">
        <f t="shared" si="4"/>
        <v/>
      </c>
      <c r="L45" s="37" t="str">
        <f t="shared" si="5"/>
        <v>ไม่ผ่าน</v>
      </c>
    </row>
    <row r="46" spans="1:12" s="2" customFormat="1" ht="18.75" customHeight="1" x14ac:dyDescent="0.45">
      <c r="A46" s="7">
        <v>35</v>
      </c>
      <c r="B46" s="47" t="s">
        <v>263</v>
      </c>
      <c r="C46" s="48" t="s">
        <v>264</v>
      </c>
      <c r="D46" s="8"/>
      <c r="E46" s="8"/>
      <c r="F46" s="9"/>
      <c r="G46" s="37">
        <f t="shared" si="0"/>
        <v>0</v>
      </c>
      <c r="H46" s="37" t="str">
        <f t="shared" si="1"/>
        <v>/</v>
      </c>
      <c r="I46" s="37" t="str">
        <f t="shared" si="2"/>
        <v/>
      </c>
      <c r="J46" s="37" t="str">
        <f t="shared" si="3"/>
        <v/>
      </c>
      <c r="K46" s="37" t="str">
        <f t="shared" si="4"/>
        <v/>
      </c>
      <c r="L46" s="37" t="str">
        <f t="shared" si="5"/>
        <v>ไม่ผ่าน</v>
      </c>
    </row>
    <row r="47" spans="1:12" s="2" customFormat="1" ht="18.75" customHeight="1" x14ac:dyDescent="0.45">
      <c r="A47" s="7">
        <v>36</v>
      </c>
      <c r="B47" s="47" t="s">
        <v>265</v>
      </c>
      <c r="C47" s="48" t="s">
        <v>266</v>
      </c>
      <c r="D47" s="8"/>
      <c r="E47" s="8"/>
      <c r="F47" s="9"/>
      <c r="G47" s="37">
        <f t="shared" si="0"/>
        <v>0</v>
      </c>
      <c r="H47" s="37" t="str">
        <f t="shared" si="1"/>
        <v>/</v>
      </c>
      <c r="I47" s="37" t="str">
        <f t="shared" si="2"/>
        <v/>
      </c>
      <c r="J47" s="37" t="str">
        <f t="shared" si="3"/>
        <v/>
      </c>
      <c r="K47" s="37" t="str">
        <f t="shared" si="4"/>
        <v/>
      </c>
      <c r="L47" s="37" t="str">
        <f t="shared" si="5"/>
        <v>ไม่ผ่าน</v>
      </c>
    </row>
    <row r="48" spans="1:12" s="2" customFormat="1" ht="18.75" customHeight="1" x14ac:dyDescent="0.45">
      <c r="A48" s="7">
        <v>37</v>
      </c>
      <c r="B48" s="47" t="s">
        <v>267</v>
      </c>
      <c r="C48" s="48" t="s">
        <v>268</v>
      </c>
      <c r="D48" s="8"/>
      <c r="E48" s="8"/>
      <c r="F48" s="9"/>
      <c r="G48" s="37">
        <f t="shared" si="0"/>
        <v>0</v>
      </c>
      <c r="H48" s="37" t="str">
        <f t="shared" si="1"/>
        <v>/</v>
      </c>
      <c r="I48" s="37" t="str">
        <f t="shared" si="2"/>
        <v/>
      </c>
      <c r="J48" s="37" t="str">
        <f t="shared" si="3"/>
        <v/>
      </c>
      <c r="K48" s="37" t="str">
        <f t="shared" si="4"/>
        <v/>
      </c>
      <c r="L48" s="37" t="str">
        <f t="shared" si="5"/>
        <v>ไม่ผ่าน</v>
      </c>
    </row>
    <row r="49" spans="1:12" s="2" customFormat="1" ht="18.75" customHeight="1" x14ac:dyDescent="0.45">
      <c r="A49" s="7">
        <v>38</v>
      </c>
      <c r="B49" s="47" t="s">
        <v>269</v>
      </c>
      <c r="C49" s="48" t="s">
        <v>270</v>
      </c>
      <c r="D49" s="8"/>
      <c r="E49" s="8"/>
      <c r="F49" s="9"/>
      <c r="G49" s="37">
        <f t="shared" si="0"/>
        <v>0</v>
      </c>
      <c r="H49" s="37" t="str">
        <f t="shared" si="1"/>
        <v>/</v>
      </c>
      <c r="I49" s="37" t="str">
        <f t="shared" si="2"/>
        <v/>
      </c>
      <c r="J49" s="37" t="str">
        <f t="shared" si="3"/>
        <v/>
      </c>
      <c r="K49" s="37" t="str">
        <f t="shared" si="4"/>
        <v/>
      </c>
      <c r="L49" s="37" t="str">
        <f t="shared" si="5"/>
        <v>ไม่ผ่าน</v>
      </c>
    </row>
    <row r="50" spans="1:12" s="2" customFormat="1" ht="18.75" customHeight="1" x14ac:dyDescent="0.45">
      <c r="A50" s="7">
        <v>39</v>
      </c>
      <c r="B50" s="47" t="s">
        <v>271</v>
      </c>
      <c r="C50" s="48" t="s">
        <v>272</v>
      </c>
      <c r="D50" s="8"/>
      <c r="E50" s="8"/>
      <c r="F50" s="9"/>
      <c r="G50" s="37">
        <f t="shared" si="0"/>
        <v>0</v>
      </c>
      <c r="H50" s="37" t="str">
        <f t="shared" si="1"/>
        <v>/</v>
      </c>
      <c r="I50" s="37" t="str">
        <f t="shared" si="2"/>
        <v/>
      </c>
      <c r="J50" s="37" t="str">
        <f t="shared" si="3"/>
        <v/>
      </c>
      <c r="K50" s="37" t="str">
        <f t="shared" si="4"/>
        <v/>
      </c>
      <c r="L50" s="37" t="str">
        <f t="shared" si="5"/>
        <v>ไม่ผ่าน</v>
      </c>
    </row>
    <row r="51" spans="1:12" s="2" customFormat="1" ht="21" x14ac:dyDescent="0.45">
      <c r="A51" s="7">
        <v>40</v>
      </c>
      <c r="B51" s="47" t="s">
        <v>273</v>
      </c>
      <c r="C51" s="48" t="s">
        <v>274</v>
      </c>
      <c r="D51" s="8"/>
      <c r="E51" s="8"/>
      <c r="F51" s="9"/>
      <c r="G51" s="37">
        <f t="shared" si="0"/>
        <v>0</v>
      </c>
      <c r="H51" s="37" t="str">
        <f t="shared" si="1"/>
        <v>/</v>
      </c>
      <c r="I51" s="37" t="str">
        <f t="shared" si="2"/>
        <v/>
      </c>
      <c r="J51" s="37" t="str">
        <f t="shared" si="3"/>
        <v/>
      </c>
      <c r="K51" s="37" t="str">
        <f t="shared" si="4"/>
        <v/>
      </c>
      <c r="L51" s="37" t="str">
        <f t="shared" si="5"/>
        <v>ไม่ผ่าน</v>
      </c>
    </row>
    <row r="52" spans="1:12" s="2" customFormat="1" ht="21" x14ac:dyDescent="0.45">
      <c r="A52" s="7">
        <v>41</v>
      </c>
      <c r="B52" s="55" t="s">
        <v>25</v>
      </c>
      <c r="C52" s="48" t="s">
        <v>275</v>
      </c>
      <c r="D52" s="8"/>
      <c r="E52" s="8"/>
      <c r="F52" s="9"/>
      <c r="G52" s="37">
        <f t="shared" si="0"/>
        <v>0</v>
      </c>
      <c r="H52" s="37" t="str">
        <f t="shared" si="1"/>
        <v>/</v>
      </c>
      <c r="I52" s="37" t="str">
        <f t="shared" si="2"/>
        <v/>
      </c>
      <c r="J52" s="37" t="str">
        <f t="shared" si="3"/>
        <v/>
      </c>
      <c r="K52" s="37" t="str">
        <f t="shared" si="4"/>
        <v/>
      </c>
      <c r="L52" s="37" t="str">
        <f t="shared" si="5"/>
        <v>ไม่ผ่าน</v>
      </c>
    </row>
    <row r="53" spans="1:12" s="2" customFormat="1" ht="19.5" customHeight="1" x14ac:dyDescent="0.45">
      <c r="A53" s="7">
        <v>42</v>
      </c>
      <c r="B53" s="47" t="s">
        <v>276</v>
      </c>
      <c r="C53" s="48" t="s">
        <v>60</v>
      </c>
      <c r="D53" s="8"/>
      <c r="E53" s="8"/>
      <c r="F53" s="9"/>
      <c r="G53" s="37">
        <f t="shared" si="0"/>
        <v>0</v>
      </c>
      <c r="H53" s="37" t="str">
        <f t="shared" si="1"/>
        <v>/</v>
      </c>
      <c r="I53" s="37" t="str">
        <f t="shared" si="2"/>
        <v/>
      </c>
      <c r="J53" s="37" t="str">
        <f t="shared" si="3"/>
        <v/>
      </c>
      <c r="K53" s="37" t="str">
        <f t="shared" si="4"/>
        <v/>
      </c>
      <c r="L53" s="37" t="str">
        <f t="shared" si="5"/>
        <v>ไม่ผ่าน</v>
      </c>
    </row>
    <row r="54" spans="1:12" ht="21" x14ac:dyDescent="0.45">
      <c r="A54" s="38" t="s">
        <v>6</v>
      </c>
      <c r="B54" s="39"/>
      <c r="C54" s="39"/>
      <c r="D54" s="39"/>
      <c r="E54" s="39"/>
      <c r="F54" s="39"/>
      <c r="G54" s="39"/>
      <c r="H54" s="39"/>
      <c r="I54" s="39"/>
      <c r="J54" s="40"/>
      <c r="K54" s="37" t="s">
        <v>5</v>
      </c>
      <c r="L54" s="37">
        <f>COUNTIF(L12:L53,"ผ่าน")</f>
        <v>0</v>
      </c>
    </row>
    <row r="55" spans="1:12" ht="21" x14ac:dyDescent="0.45">
      <c r="A55" s="42" t="s">
        <v>7</v>
      </c>
      <c r="B55" s="43"/>
      <c r="C55" s="43"/>
      <c r="D55" s="43"/>
      <c r="E55" s="43"/>
      <c r="F55" s="43"/>
      <c r="G55" s="43"/>
      <c r="H55" s="43"/>
      <c r="I55" s="43"/>
      <c r="J55" s="44"/>
      <c r="K55" s="41" t="s">
        <v>102</v>
      </c>
      <c r="L55" s="41">
        <f>COUNTIF(L12:L53,"ไม่ผ่าน")</f>
        <v>42</v>
      </c>
    </row>
    <row r="56" spans="1:12" ht="21" x14ac:dyDescent="0.45">
      <c r="A56" s="10"/>
      <c r="B56" s="4" t="s">
        <v>130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1" x14ac:dyDescent="0.45">
      <c r="A57" s="4"/>
      <c r="B57" s="19" t="s">
        <v>890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21" x14ac:dyDescent="0.45">
      <c r="A58" s="10"/>
      <c r="B58" s="19" t="s">
        <v>891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21" x14ac:dyDescent="0.45">
      <c r="A59" s="10"/>
      <c r="B59" s="19" t="s">
        <v>892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21" x14ac:dyDescent="0.45">
      <c r="A60" s="4"/>
      <c r="B60" s="13" t="s">
        <v>103</v>
      </c>
      <c r="C60" s="11" t="s">
        <v>104</v>
      </c>
      <c r="D60" s="16" t="s">
        <v>105</v>
      </c>
      <c r="E60" s="16"/>
      <c r="F60" s="16" t="s">
        <v>106</v>
      </c>
      <c r="G60" s="16"/>
      <c r="H60" s="4"/>
      <c r="I60" s="4"/>
      <c r="J60" s="4"/>
      <c r="K60" s="4"/>
      <c r="L60" s="4"/>
    </row>
    <row r="61" spans="1:12" ht="21" x14ac:dyDescent="0.45">
      <c r="A61" s="4"/>
      <c r="B61" s="14"/>
      <c r="C61" s="12" t="s">
        <v>131</v>
      </c>
      <c r="D61" s="17" t="s">
        <v>107</v>
      </c>
      <c r="E61" s="17"/>
      <c r="F61" s="18">
        <f>COUNTIF(H12:H53,"/")</f>
        <v>42</v>
      </c>
      <c r="G61" s="18"/>
      <c r="H61" s="4"/>
      <c r="I61" s="4"/>
      <c r="J61" s="4"/>
      <c r="K61" s="4"/>
      <c r="L61" s="4"/>
    </row>
    <row r="62" spans="1:12" ht="21" x14ac:dyDescent="0.45">
      <c r="A62" s="4"/>
      <c r="B62" s="14"/>
      <c r="C62" s="12" t="s">
        <v>132</v>
      </c>
      <c r="D62" s="17" t="s">
        <v>108</v>
      </c>
      <c r="E62" s="17"/>
      <c r="F62" s="18">
        <f>COUNTIF(I12:I53,"/")</f>
        <v>0</v>
      </c>
      <c r="G62" s="18"/>
      <c r="H62" s="4"/>
      <c r="I62" s="4"/>
      <c r="J62" s="4"/>
      <c r="K62" s="4"/>
      <c r="L62" s="4"/>
    </row>
    <row r="63" spans="1:12" ht="21" x14ac:dyDescent="0.45">
      <c r="A63" s="4"/>
      <c r="B63" s="14"/>
      <c r="C63" s="12" t="s">
        <v>133</v>
      </c>
      <c r="D63" s="17" t="s">
        <v>109</v>
      </c>
      <c r="E63" s="17"/>
      <c r="F63" s="18">
        <f>COUNTIF(J12:J53,"/")</f>
        <v>0</v>
      </c>
      <c r="G63" s="18"/>
      <c r="H63" s="4"/>
      <c r="I63" s="4"/>
      <c r="J63" s="4"/>
      <c r="K63" s="4"/>
      <c r="L63" s="4"/>
    </row>
    <row r="64" spans="1:12" ht="21" x14ac:dyDescent="0.45">
      <c r="A64" s="4"/>
      <c r="B64" s="15"/>
      <c r="C64" s="12" t="s">
        <v>134</v>
      </c>
      <c r="D64" s="17" t="s">
        <v>110</v>
      </c>
      <c r="E64" s="17"/>
      <c r="F64" s="18">
        <f>COUNTIF(K12:K53,"/")</f>
        <v>0</v>
      </c>
      <c r="G64" s="18"/>
      <c r="H64" s="4"/>
      <c r="I64" s="4"/>
      <c r="J64" s="4"/>
      <c r="K64" s="4"/>
      <c r="L64" s="4"/>
    </row>
    <row r="65" spans="1:12" ht="2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1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2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2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2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</sheetData>
  <mergeCells count="29">
    <mergeCell ref="F63:G63"/>
    <mergeCell ref="D64:E64"/>
    <mergeCell ref="F64:G64"/>
    <mergeCell ref="B58:L58"/>
    <mergeCell ref="B59:L59"/>
    <mergeCell ref="B60:B64"/>
    <mergeCell ref="D60:E60"/>
    <mergeCell ref="F60:G60"/>
    <mergeCell ref="D61:E61"/>
    <mergeCell ref="F61:G61"/>
    <mergeCell ref="D62:E62"/>
    <mergeCell ref="F62:G62"/>
    <mergeCell ref="D63:E63"/>
    <mergeCell ref="F10:F11"/>
    <mergeCell ref="H10:H11"/>
    <mergeCell ref="I10:K10"/>
    <mergeCell ref="A54:J54"/>
    <mergeCell ref="A55:J55"/>
    <mergeCell ref="B57:L57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5F61-F2D2-4890-A855-15EDB8D5D098}">
  <sheetPr>
    <pageSetUpPr fitToPage="1"/>
  </sheetPr>
  <dimension ref="A1:L76"/>
  <sheetViews>
    <sheetView showWhiteSpace="0" view="pageLayout" topLeftCell="G1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113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49" t="s">
        <v>277</v>
      </c>
      <c r="C12" s="50" t="s">
        <v>278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45" t="s">
        <v>279</v>
      </c>
      <c r="C13" s="46" t="s">
        <v>280</v>
      </c>
      <c r="D13" s="8"/>
      <c r="E13" s="8"/>
      <c r="F13" s="9"/>
      <c r="G13" s="37">
        <f t="shared" ref="G13:G55" si="0">D13+E13+F13</f>
        <v>0</v>
      </c>
      <c r="H13" s="37" t="str">
        <f t="shared" ref="H13:H55" si="1">IF(G13&lt;=9,"/","")</f>
        <v>/</v>
      </c>
      <c r="I13" s="37" t="str">
        <f t="shared" ref="I13:I55" si="2">IF(AND(G13&gt;9,G13&lt;=16),"/","")</f>
        <v/>
      </c>
      <c r="J13" s="37" t="str">
        <f t="shared" ref="J13:J55" si="3">IF(AND(G13&gt;16,G13&lt;=23),"/","")</f>
        <v/>
      </c>
      <c r="K13" s="37" t="str">
        <f t="shared" ref="K13:K55" si="4">IF(AND(G13&gt;23,G13&lt;=30),"/","")</f>
        <v/>
      </c>
      <c r="L13" s="37" t="str">
        <f t="shared" ref="L13:L55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45" t="s">
        <v>281</v>
      </c>
      <c r="C14" s="46" t="s">
        <v>282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45" t="s">
        <v>283</v>
      </c>
      <c r="C15" s="46" t="s">
        <v>284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45" t="s">
        <v>285</v>
      </c>
      <c r="C16" s="46" t="s">
        <v>286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45" t="s">
        <v>53</v>
      </c>
      <c r="C17" s="46" t="s">
        <v>287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45" t="s">
        <v>288</v>
      </c>
      <c r="C18" s="46" t="s">
        <v>289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45" t="s">
        <v>290</v>
      </c>
      <c r="C19" s="46" t="s">
        <v>52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45" t="s">
        <v>291</v>
      </c>
      <c r="C20" s="46" t="s">
        <v>292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45" t="s">
        <v>293</v>
      </c>
      <c r="C21" s="46" t="s">
        <v>294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45" t="s">
        <v>76</v>
      </c>
      <c r="C22" s="46" t="s">
        <v>295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56" t="s">
        <v>296</v>
      </c>
      <c r="C23" s="57" t="s">
        <v>297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47" t="s">
        <v>298</v>
      </c>
      <c r="C24" s="48" t="s">
        <v>299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45" t="s">
        <v>77</v>
      </c>
      <c r="C25" s="46" t="s">
        <v>300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45" t="s">
        <v>301</v>
      </c>
      <c r="C26" s="46" t="s">
        <v>42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45" t="s">
        <v>302</v>
      </c>
      <c r="C27" s="46" t="s">
        <v>303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45" t="s">
        <v>304</v>
      </c>
      <c r="C28" s="46" t="s">
        <v>305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45" t="s">
        <v>306</v>
      </c>
      <c r="C29" s="46" t="s">
        <v>307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45" t="s">
        <v>35</v>
      </c>
      <c r="C30" s="46" t="s">
        <v>33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45" t="s">
        <v>46</v>
      </c>
      <c r="C31" s="46" t="s">
        <v>308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45" t="s">
        <v>309</v>
      </c>
      <c r="C32" s="46" t="s">
        <v>310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45" t="s">
        <v>311</v>
      </c>
      <c r="C33" s="46" t="s">
        <v>312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45" t="s">
        <v>313</v>
      </c>
      <c r="C34" s="46" t="s">
        <v>314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45" t="s">
        <v>315</v>
      </c>
      <c r="C35" s="46" t="s">
        <v>316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45" t="s">
        <v>317</v>
      </c>
      <c r="C36" s="46" t="s">
        <v>318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45" t="s">
        <v>73</v>
      </c>
      <c r="C37" s="46" t="s">
        <v>319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45" t="s">
        <v>320</v>
      </c>
      <c r="C38" s="46" t="s">
        <v>321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45" t="s">
        <v>322</v>
      </c>
      <c r="C39" s="46" t="s">
        <v>323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45" t="s">
        <v>324</v>
      </c>
      <c r="C40" s="46" t="s">
        <v>50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45" t="s">
        <v>180</v>
      </c>
      <c r="C41" s="46" t="s">
        <v>325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45" t="s">
        <v>326</v>
      </c>
      <c r="C42" s="46" t="s">
        <v>327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45" t="s">
        <v>328</v>
      </c>
      <c r="C43" s="46" t="s">
        <v>329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45" t="s">
        <v>18</v>
      </c>
      <c r="C44" s="46" t="s">
        <v>330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45" t="s">
        <v>39</v>
      </c>
      <c r="C45" s="46" t="s">
        <v>331</v>
      </c>
      <c r="D45" s="8"/>
      <c r="E45" s="8"/>
      <c r="F45" s="9"/>
      <c r="G45" s="37">
        <f t="shared" si="0"/>
        <v>0</v>
      </c>
      <c r="H45" s="37" t="str">
        <f t="shared" si="1"/>
        <v>/</v>
      </c>
      <c r="I45" s="37" t="str">
        <f t="shared" si="2"/>
        <v/>
      </c>
      <c r="J45" s="37" t="str">
        <f t="shared" si="3"/>
        <v/>
      </c>
      <c r="K45" s="37" t="str">
        <f t="shared" si="4"/>
        <v/>
      </c>
      <c r="L45" s="37" t="str">
        <f t="shared" si="5"/>
        <v>ไม่ผ่าน</v>
      </c>
    </row>
    <row r="46" spans="1:12" s="2" customFormat="1" ht="18.75" customHeight="1" x14ac:dyDescent="0.45">
      <c r="A46" s="7">
        <v>35</v>
      </c>
      <c r="B46" s="45" t="s">
        <v>332</v>
      </c>
      <c r="C46" s="46" t="s">
        <v>333</v>
      </c>
      <c r="D46" s="8"/>
      <c r="E46" s="8"/>
      <c r="F46" s="9"/>
      <c r="G46" s="37">
        <f t="shared" si="0"/>
        <v>0</v>
      </c>
      <c r="H46" s="37" t="str">
        <f t="shared" si="1"/>
        <v>/</v>
      </c>
      <c r="I46" s="37" t="str">
        <f t="shared" si="2"/>
        <v/>
      </c>
      <c r="J46" s="37" t="str">
        <f t="shared" si="3"/>
        <v/>
      </c>
      <c r="K46" s="37" t="str">
        <f t="shared" si="4"/>
        <v/>
      </c>
      <c r="L46" s="37" t="str">
        <f t="shared" si="5"/>
        <v>ไม่ผ่าน</v>
      </c>
    </row>
    <row r="47" spans="1:12" s="2" customFormat="1" ht="18.75" customHeight="1" x14ac:dyDescent="0.45">
      <c r="A47" s="7">
        <v>36</v>
      </c>
      <c r="B47" s="47" t="s">
        <v>71</v>
      </c>
      <c r="C47" s="48" t="s">
        <v>334</v>
      </c>
      <c r="D47" s="8"/>
      <c r="E47" s="8"/>
      <c r="F47" s="9"/>
      <c r="G47" s="37">
        <f t="shared" si="0"/>
        <v>0</v>
      </c>
      <c r="H47" s="37" t="str">
        <f t="shared" si="1"/>
        <v>/</v>
      </c>
      <c r="I47" s="37" t="str">
        <f t="shared" si="2"/>
        <v/>
      </c>
      <c r="J47" s="37" t="str">
        <f t="shared" si="3"/>
        <v/>
      </c>
      <c r="K47" s="37" t="str">
        <f t="shared" si="4"/>
        <v/>
      </c>
      <c r="L47" s="37" t="str">
        <f t="shared" si="5"/>
        <v>ไม่ผ่าน</v>
      </c>
    </row>
    <row r="48" spans="1:12" s="2" customFormat="1" ht="18.75" customHeight="1" x14ac:dyDescent="0.45">
      <c r="A48" s="7">
        <v>37</v>
      </c>
      <c r="B48" s="47" t="s">
        <v>335</v>
      </c>
      <c r="C48" s="48" t="s">
        <v>336</v>
      </c>
      <c r="D48" s="8"/>
      <c r="E48" s="8"/>
      <c r="F48" s="9"/>
      <c r="G48" s="37">
        <f t="shared" si="0"/>
        <v>0</v>
      </c>
      <c r="H48" s="37" t="str">
        <f t="shared" si="1"/>
        <v>/</v>
      </c>
      <c r="I48" s="37" t="str">
        <f t="shared" si="2"/>
        <v/>
      </c>
      <c r="J48" s="37" t="str">
        <f t="shared" si="3"/>
        <v/>
      </c>
      <c r="K48" s="37" t="str">
        <f t="shared" si="4"/>
        <v/>
      </c>
      <c r="L48" s="37" t="str">
        <f t="shared" si="5"/>
        <v>ไม่ผ่าน</v>
      </c>
    </row>
    <row r="49" spans="1:12" s="2" customFormat="1" ht="18.75" customHeight="1" x14ac:dyDescent="0.45">
      <c r="A49" s="7">
        <v>38</v>
      </c>
      <c r="B49" s="47" t="s">
        <v>337</v>
      </c>
      <c r="C49" s="48" t="s">
        <v>338</v>
      </c>
      <c r="D49" s="8"/>
      <c r="E49" s="8"/>
      <c r="F49" s="9"/>
      <c r="G49" s="37">
        <f t="shared" si="0"/>
        <v>0</v>
      </c>
      <c r="H49" s="37" t="str">
        <f t="shared" si="1"/>
        <v>/</v>
      </c>
      <c r="I49" s="37" t="str">
        <f t="shared" si="2"/>
        <v/>
      </c>
      <c r="J49" s="37" t="str">
        <f t="shared" si="3"/>
        <v/>
      </c>
      <c r="K49" s="37" t="str">
        <f t="shared" si="4"/>
        <v/>
      </c>
      <c r="L49" s="37" t="str">
        <f t="shared" si="5"/>
        <v>ไม่ผ่าน</v>
      </c>
    </row>
    <row r="50" spans="1:12" s="2" customFormat="1" ht="18.75" customHeight="1" x14ac:dyDescent="0.45">
      <c r="A50" s="7">
        <v>39</v>
      </c>
      <c r="B50" s="47" t="s">
        <v>339</v>
      </c>
      <c r="C50" s="48" t="s">
        <v>340</v>
      </c>
      <c r="D50" s="8"/>
      <c r="E50" s="8"/>
      <c r="F50" s="9"/>
      <c r="G50" s="37">
        <f t="shared" si="0"/>
        <v>0</v>
      </c>
      <c r="H50" s="37" t="str">
        <f t="shared" si="1"/>
        <v>/</v>
      </c>
      <c r="I50" s="37" t="str">
        <f t="shared" si="2"/>
        <v/>
      </c>
      <c r="J50" s="37" t="str">
        <f t="shared" si="3"/>
        <v/>
      </c>
      <c r="K50" s="37" t="str">
        <f t="shared" si="4"/>
        <v/>
      </c>
      <c r="L50" s="37" t="str">
        <f t="shared" si="5"/>
        <v>ไม่ผ่าน</v>
      </c>
    </row>
    <row r="51" spans="1:12" s="2" customFormat="1" ht="21" x14ac:dyDescent="0.45">
      <c r="A51" s="7">
        <v>40</v>
      </c>
      <c r="B51" s="47" t="s">
        <v>341</v>
      </c>
      <c r="C51" s="48" t="s">
        <v>342</v>
      </c>
      <c r="D51" s="8"/>
      <c r="E51" s="8"/>
      <c r="F51" s="9"/>
      <c r="G51" s="37">
        <f t="shared" si="0"/>
        <v>0</v>
      </c>
      <c r="H51" s="37" t="str">
        <f t="shared" si="1"/>
        <v>/</v>
      </c>
      <c r="I51" s="37" t="str">
        <f t="shared" si="2"/>
        <v/>
      </c>
      <c r="J51" s="37" t="str">
        <f t="shared" si="3"/>
        <v/>
      </c>
      <c r="K51" s="37" t="str">
        <f t="shared" si="4"/>
        <v/>
      </c>
      <c r="L51" s="37" t="str">
        <f t="shared" si="5"/>
        <v>ไม่ผ่าน</v>
      </c>
    </row>
    <row r="52" spans="1:12" s="2" customFormat="1" ht="21" x14ac:dyDescent="0.45">
      <c r="A52" s="7">
        <v>41</v>
      </c>
      <c r="B52" s="47" t="s">
        <v>343</v>
      </c>
      <c r="C52" s="48" t="s">
        <v>344</v>
      </c>
      <c r="D52" s="8"/>
      <c r="E52" s="8"/>
      <c r="F52" s="9"/>
      <c r="G52" s="37">
        <f t="shared" si="0"/>
        <v>0</v>
      </c>
      <c r="H52" s="37" t="str">
        <f t="shared" si="1"/>
        <v>/</v>
      </c>
      <c r="I52" s="37" t="str">
        <f t="shared" si="2"/>
        <v/>
      </c>
      <c r="J52" s="37" t="str">
        <f t="shared" si="3"/>
        <v/>
      </c>
      <c r="K52" s="37" t="str">
        <f t="shared" si="4"/>
        <v/>
      </c>
      <c r="L52" s="37" t="str">
        <f t="shared" si="5"/>
        <v>ไม่ผ่าน</v>
      </c>
    </row>
    <row r="53" spans="1:12" s="2" customFormat="1" ht="19.5" customHeight="1" x14ac:dyDescent="0.45">
      <c r="A53" s="7">
        <v>42</v>
      </c>
      <c r="B53" s="47" t="s">
        <v>38</v>
      </c>
      <c r="C53" s="48" t="s">
        <v>345</v>
      </c>
      <c r="D53" s="8"/>
      <c r="E53" s="8"/>
      <c r="F53" s="9"/>
      <c r="G53" s="37">
        <f t="shared" si="0"/>
        <v>0</v>
      </c>
      <c r="H53" s="37" t="str">
        <f t="shared" si="1"/>
        <v>/</v>
      </c>
      <c r="I53" s="37" t="str">
        <f t="shared" si="2"/>
        <v/>
      </c>
      <c r="J53" s="37" t="str">
        <f t="shared" si="3"/>
        <v/>
      </c>
      <c r="K53" s="37" t="str">
        <f t="shared" si="4"/>
        <v/>
      </c>
      <c r="L53" s="37" t="str">
        <f t="shared" si="5"/>
        <v>ไม่ผ่าน</v>
      </c>
    </row>
    <row r="54" spans="1:12" s="2" customFormat="1" ht="18" customHeight="1" x14ac:dyDescent="0.45">
      <c r="A54" s="7">
        <v>43</v>
      </c>
      <c r="B54" s="47" t="s">
        <v>346</v>
      </c>
      <c r="C54" s="48" t="s">
        <v>347</v>
      </c>
      <c r="D54" s="8"/>
      <c r="E54" s="8"/>
      <c r="F54" s="9"/>
      <c r="G54" s="37">
        <f t="shared" si="0"/>
        <v>0</v>
      </c>
      <c r="H54" s="37" t="str">
        <f t="shared" si="1"/>
        <v>/</v>
      </c>
      <c r="I54" s="37" t="str">
        <f t="shared" si="2"/>
        <v/>
      </c>
      <c r="J54" s="37" t="str">
        <f t="shared" si="3"/>
        <v/>
      </c>
      <c r="K54" s="37" t="str">
        <f t="shared" si="4"/>
        <v/>
      </c>
      <c r="L54" s="37" t="str">
        <f t="shared" si="5"/>
        <v>ไม่ผ่าน</v>
      </c>
    </row>
    <row r="55" spans="1:12" s="2" customFormat="1" ht="18" customHeight="1" x14ac:dyDescent="0.45">
      <c r="A55" s="7">
        <v>44</v>
      </c>
      <c r="B55" s="47" t="s">
        <v>348</v>
      </c>
      <c r="C55" s="48" t="s">
        <v>349</v>
      </c>
      <c r="D55" s="8"/>
      <c r="E55" s="8"/>
      <c r="F55" s="9"/>
      <c r="G55" s="37">
        <f t="shared" si="0"/>
        <v>0</v>
      </c>
      <c r="H55" s="37" t="str">
        <f t="shared" si="1"/>
        <v>/</v>
      </c>
      <c r="I55" s="37" t="str">
        <f t="shared" si="2"/>
        <v/>
      </c>
      <c r="J55" s="37" t="str">
        <f t="shared" si="3"/>
        <v/>
      </c>
      <c r="K55" s="37" t="str">
        <f t="shared" si="4"/>
        <v/>
      </c>
      <c r="L55" s="37" t="str">
        <f t="shared" si="5"/>
        <v>ไม่ผ่าน</v>
      </c>
    </row>
    <row r="56" spans="1:12" ht="21" x14ac:dyDescent="0.45">
      <c r="A56" s="38" t="s">
        <v>6</v>
      </c>
      <c r="B56" s="39"/>
      <c r="C56" s="39"/>
      <c r="D56" s="39"/>
      <c r="E56" s="39"/>
      <c r="F56" s="39"/>
      <c r="G56" s="39"/>
      <c r="H56" s="39"/>
      <c r="I56" s="39"/>
      <c r="J56" s="40"/>
      <c r="K56" s="37" t="s">
        <v>5</v>
      </c>
      <c r="L56" s="37">
        <f>COUNTIF(L12:L55,"ผ่าน")</f>
        <v>0</v>
      </c>
    </row>
    <row r="57" spans="1:12" ht="21" x14ac:dyDescent="0.45">
      <c r="A57" s="42" t="s">
        <v>7</v>
      </c>
      <c r="B57" s="43"/>
      <c r="C57" s="43"/>
      <c r="D57" s="43"/>
      <c r="E57" s="43"/>
      <c r="F57" s="43"/>
      <c r="G57" s="43"/>
      <c r="H57" s="43"/>
      <c r="I57" s="43"/>
      <c r="J57" s="44"/>
      <c r="K57" s="41" t="s">
        <v>102</v>
      </c>
      <c r="L57" s="41">
        <f>COUNTIF(L12:L55,"ไม่ผ่าน")</f>
        <v>44</v>
      </c>
    </row>
    <row r="58" spans="1:12" ht="21" x14ac:dyDescent="0.45">
      <c r="A58" s="10"/>
      <c r="B58" s="4" t="s">
        <v>130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21" x14ac:dyDescent="0.45">
      <c r="A59" s="4"/>
      <c r="B59" s="19" t="s">
        <v>890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21" x14ac:dyDescent="0.45">
      <c r="A60" s="10"/>
      <c r="B60" s="19" t="s">
        <v>891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ht="21" x14ac:dyDescent="0.45">
      <c r="A61" s="10"/>
      <c r="B61" s="19" t="s">
        <v>892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12" ht="21" x14ac:dyDescent="0.45">
      <c r="A62" s="4"/>
      <c r="B62" s="13" t="s">
        <v>103</v>
      </c>
      <c r="C62" s="11" t="s">
        <v>104</v>
      </c>
      <c r="D62" s="16" t="s">
        <v>105</v>
      </c>
      <c r="E62" s="16"/>
      <c r="F62" s="16" t="s">
        <v>106</v>
      </c>
      <c r="G62" s="16"/>
      <c r="H62" s="4"/>
      <c r="I62" s="4"/>
      <c r="J62" s="4"/>
      <c r="K62" s="4"/>
      <c r="L62" s="4"/>
    </row>
    <row r="63" spans="1:12" ht="21" x14ac:dyDescent="0.45">
      <c r="A63" s="4"/>
      <c r="B63" s="14"/>
      <c r="C63" s="12" t="s">
        <v>131</v>
      </c>
      <c r="D63" s="17" t="s">
        <v>107</v>
      </c>
      <c r="E63" s="17"/>
      <c r="F63" s="18">
        <f>COUNTIF(H12:H55,"/")</f>
        <v>44</v>
      </c>
      <c r="G63" s="18"/>
      <c r="H63" s="4"/>
      <c r="I63" s="4"/>
      <c r="J63" s="4"/>
      <c r="K63" s="4"/>
      <c r="L63" s="4"/>
    </row>
    <row r="64" spans="1:12" ht="21" x14ac:dyDescent="0.45">
      <c r="A64" s="4"/>
      <c r="B64" s="14"/>
      <c r="C64" s="12" t="s">
        <v>132</v>
      </c>
      <c r="D64" s="17" t="s">
        <v>108</v>
      </c>
      <c r="E64" s="17"/>
      <c r="F64" s="18">
        <f>COUNTIF(I12:I55,"/")</f>
        <v>0</v>
      </c>
      <c r="G64" s="18"/>
      <c r="H64" s="4"/>
      <c r="I64" s="4"/>
      <c r="J64" s="4"/>
      <c r="K64" s="4"/>
      <c r="L64" s="4"/>
    </row>
    <row r="65" spans="1:12" ht="21" x14ac:dyDescent="0.45">
      <c r="A65" s="4"/>
      <c r="B65" s="14"/>
      <c r="C65" s="12" t="s">
        <v>133</v>
      </c>
      <c r="D65" s="17" t="s">
        <v>109</v>
      </c>
      <c r="E65" s="17"/>
      <c r="F65" s="18">
        <f>COUNTIF(J12:J55,"/")</f>
        <v>0</v>
      </c>
      <c r="G65" s="18"/>
      <c r="H65" s="4"/>
      <c r="I65" s="4"/>
      <c r="J65" s="4"/>
      <c r="K65" s="4"/>
      <c r="L65" s="4"/>
    </row>
    <row r="66" spans="1:12" ht="21" x14ac:dyDescent="0.45">
      <c r="A66" s="4"/>
      <c r="B66" s="15"/>
      <c r="C66" s="12" t="s">
        <v>134</v>
      </c>
      <c r="D66" s="17" t="s">
        <v>110</v>
      </c>
      <c r="E66" s="17"/>
      <c r="F66" s="18">
        <f>COUNTIF(K12:K55,"/")</f>
        <v>0</v>
      </c>
      <c r="G66" s="18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2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2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2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21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21" x14ac:dyDescent="0.4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</sheetData>
  <mergeCells count="29">
    <mergeCell ref="F65:G65"/>
    <mergeCell ref="D66:E66"/>
    <mergeCell ref="F66:G66"/>
    <mergeCell ref="B60:L60"/>
    <mergeCell ref="B61:L61"/>
    <mergeCell ref="B62:B66"/>
    <mergeCell ref="D62:E62"/>
    <mergeCell ref="F62:G62"/>
    <mergeCell ref="D63:E63"/>
    <mergeCell ref="F63:G63"/>
    <mergeCell ref="D64:E64"/>
    <mergeCell ref="F64:G64"/>
    <mergeCell ref="D65:E65"/>
    <mergeCell ref="F10:F11"/>
    <mergeCell ref="H10:H11"/>
    <mergeCell ref="I10:K10"/>
    <mergeCell ref="A56:J56"/>
    <mergeCell ref="A57:J57"/>
    <mergeCell ref="B59:L59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5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C06D-E108-4F99-B0A0-98455DA06A25}">
  <sheetPr>
    <pageSetUpPr fitToPage="1"/>
  </sheetPr>
  <dimension ref="A1:L75"/>
  <sheetViews>
    <sheetView showWhiteSpace="0" view="pageLayout" workbookViewId="0">
      <selection activeCell="A7" sqref="A7:L7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114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45" t="s">
        <v>350</v>
      </c>
      <c r="C12" s="46" t="s">
        <v>351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45" t="s">
        <v>352</v>
      </c>
      <c r="C13" s="46" t="s">
        <v>353</v>
      </c>
      <c r="D13" s="8"/>
      <c r="E13" s="8"/>
      <c r="F13" s="9"/>
      <c r="G13" s="37">
        <f t="shared" ref="G13:G54" si="0">D13+E13+F13</f>
        <v>0</v>
      </c>
      <c r="H13" s="37" t="str">
        <f t="shared" ref="H13:H54" si="1">IF(G13&lt;=9,"/","")</f>
        <v>/</v>
      </c>
      <c r="I13" s="37" t="str">
        <f t="shared" ref="I13:I54" si="2">IF(AND(G13&gt;9,G13&lt;=16),"/","")</f>
        <v/>
      </c>
      <c r="J13" s="37" t="str">
        <f t="shared" ref="J13:J54" si="3">IF(AND(G13&gt;16,G13&lt;=23),"/","")</f>
        <v/>
      </c>
      <c r="K13" s="37" t="str">
        <f t="shared" ref="K13:K54" si="4">IF(AND(G13&gt;23,G13&lt;=30),"/","")</f>
        <v/>
      </c>
      <c r="L13" s="37" t="str">
        <f t="shared" ref="L13:L54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49" t="s">
        <v>354</v>
      </c>
      <c r="C14" s="50" t="s">
        <v>355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45" t="s">
        <v>356</v>
      </c>
      <c r="C15" s="46" t="s">
        <v>357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45" t="s">
        <v>54</v>
      </c>
      <c r="C16" s="46" t="s">
        <v>358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45" t="s">
        <v>359</v>
      </c>
      <c r="C17" s="46" t="s">
        <v>360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45" t="s">
        <v>361</v>
      </c>
      <c r="C18" s="46" t="s">
        <v>362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45" t="s">
        <v>363</v>
      </c>
      <c r="C19" s="46" t="s">
        <v>364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45" t="s">
        <v>365</v>
      </c>
      <c r="C20" s="46" t="s">
        <v>366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45" t="s">
        <v>367</v>
      </c>
      <c r="C21" s="46" t="s">
        <v>368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45" t="s">
        <v>369</v>
      </c>
      <c r="C22" s="46" t="s">
        <v>370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47" t="s">
        <v>371</v>
      </c>
      <c r="C23" s="48" t="s">
        <v>372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56" t="s">
        <v>373</v>
      </c>
      <c r="C24" s="57" t="s">
        <v>374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47" t="s">
        <v>375</v>
      </c>
      <c r="C25" s="48" t="s">
        <v>376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47" t="s">
        <v>377</v>
      </c>
      <c r="C26" s="48" t="s">
        <v>378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47" t="s">
        <v>379</v>
      </c>
      <c r="C27" s="48" t="s">
        <v>380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47" t="s">
        <v>381</v>
      </c>
      <c r="C28" s="48" t="s">
        <v>380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49" t="s">
        <v>382</v>
      </c>
      <c r="C29" s="50" t="s">
        <v>383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45" t="s">
        <v>384</v>
      </c>
      <c r="C30" s="46" t="s">
        <v>9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45" t="s">
        <v>385</v>
      </c>
      <c r="C31" s="46" t="s">
        <v>75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45" t="s">
        <v>386</v>
      </c>
      <c r="C32" s="46" t="s">
        <v>387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45" t="s">
        <v>49</v>
      </c>
      <c r="C33" s="46" t="s">
        <v>388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45" t="s">
        <v>389</v>
      </c>
      <c r="C34" s="46" t="s">
        <v>390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45" t="s">
        <v>391</v>
      </c>
      <c r="C35" s="46" t="s">
        <v>90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45" t="s">
        <v>392</v>
      </c>
      <c r="C36" s="46" t="s">
        <v>393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45" t="s">
        <v>394</v>
      </c>
      <c r="C37" s="46" t="s">
        <v>395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45" t="s">
        <v>396</v>
      </c>
      <c r="C38" s="46" t="s">
        <v>397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49" t="s">
        <v>30</v>
      </c>
      <c r="C39" s="50" t="s">
        <v>398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45" t="s">
        <v>180</v>
      </c>
      <c r="C40" s="46" t="s">
        <v>399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45" t="s">
        <v>64</v>
      </c>
      <c r="C41" s="46" t="s">
        <v>400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45" t="s">
        <v>21</v>
      </c>
      <c r="C42" s="46" t="s">
        <v>401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45" t="s">
        <v>402</v>
      </c>
      <c r="C43" s="46" t="s">
        <v>403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45" t="s">
        <v>404</v>
      </c>
      <c r="C44" s="46" t="s">
        <v>405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45" t="s">
        <v>406</v>
      </c>
      <c r="C45" s="46" t="s">
        <v>407</v>
      </c>
      <c r="D45" s="8"/>
      <c r="E45" s="8"/>
      <c r="F45" s="9"/>
      <c r="G45" s="37">
        <f t="shared" si="0"/>
        <v>0</v>
      </c>
      <c r="H45" s="37" t="str">
        <f t="shared" si="1"/>
        <v>/</v>
      </c>
      <c r="I45" s="37" t="str">
        <f t="shared" si="2"/>
        <v/>
      </c>
      <c r="J45" s="37" t="str">
        <f t="shared" si="3"/>
        <v/>
      </c>
      <c r="K45" s="37" t="str">
        <f t="shared" si="4"/>
        <v/>
      </c>
      <c r="L45" s="37" t="str">
        <f t="shared" si="5"/>
        <v>ไม่ผ่าน</v>
      </c>
    </row>
    <row r="46" spans="1:12" s="2" customFormat="1" ht="18.75" customHeight="1" x14ac:dyDescent="0.45">
      <c r="A46" s="7">
        <v>35</v>
      </c>
      <c r="B46" s="45" t="s">
        <v>408</v>
      </c>
      <c r="C46" s="46" t="s">
        <v>409</v>
      </c>
      <c r="D46" s="8"/>
      <c r="E46" s="8"/>
      <c r="F46" s="9"/>
      <c r="G46" s="37">
        <f t="shared" si="0"/>
        <v>0</v>
      </c>
      <c r="H46" s="37" t="str">
        <f t="shared" si="1"/>
        <v>/</v>
      </c>
      <c r="I46" s="37" t="str">
        <f t="shared" si="2"/>
        <v/>
      </c>
      <c r="J46" s="37" t="str">
        <f t="shared" si="3"/>
        <v/>
      </c>
      <c r="K46" s="37" t="str">
        <f t="shared" si="4"/>
        <v/>
      </c>
      <c r="L46" s="37" t="str">
        <f t="shared" si="5"/>
        <v>ไม่ผ่าน</v>
      </c>
    </row>
    <row r="47" spans="1:12" s="2" customFormat="1" ht="18.75" customHeight="1" x14ac:dyDescent="0.45">
      <c r="A47" s="7">
        <v>36</v>
      </c>
      <c r="B47" s="45" t="s">
        <v>410</v>
      </c>
      <c r="C47" s="46" t="s">
        <v>411</v>
      </c>
      <c r="D47" s="8"/>
      <c r="E47" s="8"/>
      <c r="F47" s="9"/>
      <c r="G47" s="37">
        <f t="shared" si="0"/>
        <v>0</v>
      </c>
      <c r="H47" s="37" t="str">
        <f t="shared" si="1"/>
        <v>/</v>
      </c>
      <c r="I47" s="37" t="str">
        <f t="shared" si="2"/>
        <v/>
      </c>
      <c r="J47" s="37" t="str">
        <f t="shared" si="3"/>
        <v/>
      </c>
      <c r="K47" s="37" t="str">
        <f t="shared" si="4"/>
        <v/>
      </c>
      <c r="L47" s="37" t="str">
        <f t="shared" si="5"/>
        <v>ไม่ผ่าน</v>
      </c>
    </row>
    <row r="48" spans="1:12" s="2" customFormat="1" ht="18.75" customHeight="1" x14ac:dyDescent="0.45">
      <c r="A48" s="7">
        <v>37</v>
      </c>
      <c r="B48" s="45" t="s">
        <v>412</v>
      </c>
      <c r="C48" s="46" t="s">
        <v>413</v>
      </c>
      <c r="D48" s="8"/>
      <c r="E48" s="8"/>
      <c r="F48" s="9"/>
      <c r="G48" s="37">
        <f t="shared" si="0"/>
        <v>0</v>
      </c>
      <c r="H48" s="37" t="str">
        <f t="shared" si="1"/>
        <v>/</v>
      </c>
      <c r="I48" s="37" t="str">
        <f t="shared" si="2"/>
        <v/>
      </c>
      <c r="J48" s="37" t="str">
        <f t="shared" si="3"/>
        <v/>
      </c>
      <c r="K48" s="37" t="str">
        <f t="shared" si="4"/>
        <v/>
      </c>
      <c r="L48" s="37" t="str">
        <f t="shared" si="5"/>
        <v>ไม่ผ่าน</v>
      </c>
    </row>
    <row r="49" spans="1:12" s="2" customFormat="1" ht="18.75" customHeight="1" x14ac:dyDescent="0.45">
      <c r="A49" s="7">
        <v>38</v>
      </c>
      <c r="B49" s="47" t="s">
        <v>21</v>
      </c>
      <c r="C49" s="48" t="s">
        <v>414</v>
      </c>
      <c r="D49" s="8"/>
      <c r="E49" s="8"/>
      <c r="F49" s="9"/>
      <c r="G49" s="37">
        <f t="shared" si="0"/>
        <v>0</v>
      </c>
      <c r="H49" s="37" t="str">
        <f t="shared" si="1"/>
        <v>/</v>
      </c>
      <c r="I49" s="37" t="str">
        <f t="shared" si="2"/>
        <v/>
      </c>
      <c r="J49" s="37" t="str">
        <f t="shared" si="3"/>
        <v/>
      </c>
      <c r="K49" s="37" t="str">
        <f t="shared" si="4"/>
        <v/>
      </c>
      <c r="L49" s="37" t="str">
        <f t="shared" si="5"/>
        <v>ไม่ผ่าน</v>
      </c>
    </row>
    <row r="50" spans="1:12" s="2" customFormat="1" ht="18.75" customHeight="1" x14ac:dyDescent="0.45">
      <c r="A50" s="7">
        <v>39</v>
      </c>
      <c r="B50" s="47" t="s">
        <v>415</v>
      </c>
      <c r="C50" s="48" t="s">
        <v>416</v>
      </c>
      <c r="D50" s="8"/>
      <c r="E50" s="8"/>
      <c r="F50" s="9"/>
      <c r="G50" s="37">
        <f t="shared" si="0"/>
        <v>0</v>
      </c>
      <c r="H50" s="37" t="str">
        <f t="shared" si="1"/>
        <v>/</v>
      </c>
      <c r="I50" s="37" t="str">
        <f t="shared" si="2"/>
        <v/>
      </c>
      <c r="J50" s="37" t="str">
        <f t="shared" si="3"/>
        <v/>
      </c>
      <c r="K50" s="37" t="str">
        <f t="shared" si="4"/>
        <v/>
      </c>
      <c r="L50" s="37" t="str">
        <f t="shared" si="5"/>
        <v>ไม่ผ่าน</v>
      </c>
    </row>
    <row r="51" spans="1:12" s="2" customFormat="1" ht="21" x14ac:dyDescent="0.45">
      <c r="A51" s="7">
        <v>40</v>
      </c>
      <c r="B51" s="47" t="s">
        <v>417</v>
      </c>
      <c r="C51" s="48" t="s">
        <v>418</v>
      </c>
      <c r="D51" s="8"/>
      <c r="E51" s="8"/>
      <c r="F51" s="9"/>
      <c r="G51" s="37">
        <f t="shared" si="0"/>
        <v>0</v>
      </c>
      <c r="H51" s="37" t="str">
        <f t="shared" si="1"/>
        <v>/</v>
      </c>
      <c r="I51" s="37" t="str">
        <f t="shared" si="2"/>
        <v/>
      </c>
      <c r="J51" s="37" t="str">
        <f t="shared" si="3"/>
        <v/>
      </c>
      <c r="K51" s="37" t="str">
        <f t="shared" si="4"/>
        <v/>
      </c>
      <c r="L51" s="37" t="str">
        <f t="shared" si="5"/>
        <v>ไม่ผ่าน</v>
      </c>
    </row>
    <row r="52" spans="1:12" s="2" customFormat="1" ht="21" x14ac:dyDescent="0.45">
      <c r="A52" s="7">
        <v>41</v>
      </c>
      <c r="B52" s="47" t="s">
        <v>313</v>
      </c>
      <c r="C52" s="48" t="s">
        <v>419</v>
      </c>
      <c r="D52" s="8"/>
      <c r="E52" s="8"/>
      <c r="F52" s="9"/>
      <c r="G52" s="37">
        <f t="shared" si="0"/>
        <v>0</v>
      </c>
      <c r="H52" s="37" t="str">
        <f t="shared" si="1"/>
        <v>/</v>
      </c>
      <c r="I52" s="37" t="str">
        <f t="shared" si="2"/>
        <v/>
      </c>
      <c r="J52" s="37" t="str">
        <f t="shared" si="3"/>
        <v/>
      </c>
      <c r="K52" s="37" t="str">
        <f t="shared" si="4"/>
        <v/>
      </c>
      <c r="L52" s="37" t="str">
        <f t="shared" si="5"/>
        <v>ไม่ผ่าน</v>
      </c>
    </row>
    <row r="53" spans="1:12" s="2" customFormat="1" ht="19.5" customHeight="1" x14ac:dyDescent="0.45">
      <c r="A53" s="7">
        <v>42</v>
      </c>
      <c r="B53" s="47" t="s">
        <v>420</v>
      </c>
      <c r="C53" s="48" t="s">
        <v>421</v>
      </c>
      <c r="D53" s="8"/>
      <c r="E53" s="8"/>
      <c r="F53" s="9"/>
      <c r="G53" s="37">
        <f t="shared" si="0"/>
        <v>0</v>
      </c>
      <c r="H53" s="37" t="str">
        <f t="shared" si="1"/>
        <v>/</v>
      </c>
      <c r="I53" s="37" t="str">
        <f t="shared" si="2"/>
        <v/>
      </c>
      <c r="J53" s="37" t="str">
        <f t="shared" si="3"/>
        <v/>
      </c>
      <c r="K53" s="37" t="str">
        <f t="shared" si="4"/>
        <v/>
      </c>
      <c r="L53" s="37" t="str">
        <f t="shared" si="5"/>
        <v>ไม่ผ่าน</v>
      </c>
    </row>
    <row r="54" spans="1:12" s="2" customFormat="1" ht="18" customHeight="1" x14ac:dyDescent="0.45">
      <c r="A54" s="7">
        <v>43</v>
      </c>
      <c r="B54" s="47" t="s">
        <v>422</v>
      </c>
      <c r="C54" s="48" t="s">
        <v>423</v>
      </c>
      <c r="D54" s="8"/>
      <c r="E54" s="8"/>
      <c r="F54" s="9"/>
      <c r="G54" s="37">
        <f t="shared" si="0"/>
        <v>0</v>
      </c>
      <c r="H54" s="37" t="str">
        <f t="shared" si="1"/>
        <v>/</v>
      </c>
      <c r="I54" s="37" t="str">
        <f t="shared" si="2"/>
        <v/>
      </c>
      <c r="J54" s="37" t="str">
        <f t="shared" si="3"/>
        <v/>
      </c>
      <c r="K54" s="37" t="str">
        <f t="shared" si="4"/>
        <v/>
      </c>
      <c r="L54" s="37" t="str">
        <f t="shared" si="5"/>
        <v>ไม่ผ่าน</v>
      </c>
    </row>
    <row r="55" spans="1:12" ht="21" x14ac:dyDescent="0.45">
      <c r="A55" s="38" t="s">
        <v>6</v>
      </c>
      <c r="B55" s="39"/>
      <c r="C55" s="39"/>
      <c r="D55" s="39"/>
      <c r="E55" s="39"/>
      <c r="F55" s="39"/>
      <c r="G55" s="39"/>
      <c r="H55" s="39"/>
      <c r="I55" s="39"/>
      <c r="J55" s="40"/>
      <c r="K55" s="37" t="s">
        <v>5</v>
      </c>
      <c r="L55" s="37">
        <f>COUNTIF(L12:L54,"ผ่าน")</f>
        <v>0</v>
      </c>
    </row>
    <row r="56" spans="1:12" ht="21" x14ac:dyDescent="0.45">
      <c r="A56" s="42" t="s">
        <v>7</v>
      </c>
      <c r="B56" s="43"/>
      <c r="C56" s="43"/>
      <c r="D56" s="43"/>
      <c r="E56" s="43"/>
      <c r="F56" s="43"/>
      <c r="G56" s="43"/>
      <c r="H56" s="43"/>
      <c r="I56" s="43"/>
      <c r="J56" s="44"/>
      <c r="K56" s="41" t="s">
        <v>102</v>
      </c>
      <c r="L56" s="41">
        <f>COUNTIF(L12:L54,"ไม่ผ่าน")</f>
        <v>43</v>
      </c>
    </row>
    <row r="57" spans="1:12" ht="21" x14ac:dyDescent="0.45">
      <c r="A57" s="10"/>
      <c r="B57" s="4" t="s">
        <v>130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1" x14ac:dyDescent="0.45">
      <c r="A58" s="4"/>
      <c r="B58" s="19" t="s">
        <v>890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21" x14ac:dyDescent="0.45">
      <c r="A59" s="10"/>
      <c r="B59" s="19" t="s">
        <v>891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21" x14ac:dyDescent="0.45">
      <c r="A60" s="10"/>
      <c r="B60" s="19" t="s">
        <v>892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ht="21" x14ac:dyDescent="0.45">
      <c r="A61" s="4"/>
      <c r="B61" s="13" t="s">
        <v>103</v>
      </c>
      <c r="C61" s="11" t="s">
        <v>104</v>
      </c>
      <c r="D61" s="16" t="s">
        <v>105</v>
      </c>
      <c r="E61" s="16"/>
      <c r="F61" s="16" t="s">
        <v>106</v>
      </c>
      <c r="G61" s="16"/>
      <c r="H61" s="4"/>
      <c r="I61" s="4"/>
      <c r="J61" s="4"/>
      <c r="K61" s="4"/>
      <c r="L61" s="4"/>
    </row>
    <row r="62" spans="1:12" ht="21" x14ac:dyDescent="0.45">
      <c r="A62" s="4"/>
      <c r="B62" s="14"/>
      <c r="C62" s="12" t="s">
        <v>131</v>
      </c>
      <c r="D62" s="17" t="s">
        <v>107</v>
      </c>
      <c r="E62" s="17"/>
      <c r="F62" s="18">
        <f>COUNTIF(H12:H54,"/")</f>
        <v>43</v>
      </c>
      <c r="G62" s="18"/>
      <c r="H62" s="4"/>
      <c r="I62" s="4"/>
      <c r="J62" s="4"/>
      <c r="K62" s="4"/>
      <c r="L62" s="4"/>
    </row>
    <row r="63" spans="1:12" ht="21" x14ac:dyDescent="0.45">
      <c r="A63" s="4"/>
      <c r="B63" s="14"/>
      <c r="C63" s="12" t="s">
        <v>132</v>
      </c>
      <c r="D63" s="17" t="s">
        <v>108</v>
      </c>
      <c r="E63" s="17"/>
      <c r="F63" s="18">
        <f>COUNTIF(I12:I54,"/")</f>
        <v>0</v>
      </c>
      <c r="G63" s="18"/>
      <c r="H63" s="4"/>
      <c r="I63" s="4"/>
      <c r="J63" s="4"/>
      <c r="K63" s="4"/>
      <c r="L63" s="4"/>
    </row>
    <row r="64" spans="1:12" ht="21" x14ac:dyDescent="0.45">
      <c r="A64" s="4"/>
      <c r="B64" s="14"/>
      <c r="C64" s="12" t="s">
        <v>133</v>
      </c>
      <c r="D64" s="17" t="s">
        <v>109</v>
      </c>
      <c r="E64" s="17"/>
      <c r="F64" s="18">
        <f>COUNTIF(J12:J54,"/")</f>
        <v>0</v>
      </c>
      <c r="G64" s="18"/>
      <c r="H64" s="4"/>
      <c r="I64" s="4"/>
      <c r="J64" s="4"/>
      <c r="K64" s="4"/>
      <c r="L64" s="4"/>
    </row>
    <row r="65" spans="1:12" ht="21" x14ac:dyDescent="0.45">
      <c r="A65" s="4"/>
      <c r="B65" s="15"/>
      <c r="C65" s="12" t="s">
        <v>134</v>
      </c>
      <c r="D65" s="17" t="s">
        <v>110</v>
      </c>
      <c r="E65" s="17"/>
      <c r="F65" s="18">
        <f>COUNTIF(K12:K54,"/")</f>
        <v>0</v>
      </c>
      <c r="G65" s="18"/>
      <c r="H65" s="4"/>
      <c r="I65" s="4"/>
      <c r="J65" s="4"/>
      <c r="K65" s="4"/>
      <c r="L65" s="4"/>
    </row>
    <row r="66" spans="1:12" ht="2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2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2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2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21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</sheetData>
  <mergeCells count="29">
    <mergeCell ref="F64:G64"/>
    <mergeCell ref="D65:E65"/>
    <mergeCell ref="F65:G65"/>
    <mergeCell ref="B59:L59"/>
    <mergeCell ref="B60:L60"/>
    <mergeCell ref="B61:B65"/>
    <mergeCell ref="D61:E61"/>
    <mergeCell ref="F61:G61"/>
    <mergeCell ref="D62:E62"/>
    <mergeCell ref="F62:G62"/>
    <mergeCell ref="D63:E63"/>
    <mergeCell ref="F63:G63"/>
    <mergeCell ref="D64:E64"/>
    <mergeCell ref="F10:F11"/>
    <mergeCell ref="H10:H11"/>
    <mergeCell ref="I10:K10"/>
    <mergeCell ref="A55:J55"/>
    <mergeCell ref="A56:J56"/>
    <mergeCell ref="B58:L58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0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3DD0-138A-4ED1-B7A9-E5804D2D5667}">
  <sheetPr>
    <pageSetUpPr fitToPage="1"/>
  </sheetPr>
  <dimension ref="A1:L74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115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49" t="s">
        <v>424</v>
      </c>
      <c r="C12" s="50" t="s">
        <v>425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45" t="s">
        <v>426</v>
      </c>
      <c r="C13" s="46" t="s">
        <v>400</v>
      </c>
      <c r="D13" s="8"/>
      <c r="E13" s="8"/>
      <c r="F13" s="9"/>
      <c r="G13" s="37">
        <f t="shared" ref="G13:G53" si="0">D13+E13+F13</f>
        <v>0</v>
      </c>
      <c r="H13" s="37" t="str">
        <f t="shared" ref="H13:H53" si="1">IF(G13&lt;=9,"/","")</f>
        <v>/</v>
      </c>
      <c r="I13" s="37" t="str">
        <f t="shared" ref="I13:I53" si="2">IF(AND(G13&gt;9,G13&lt;=16),"/","")</f>
        <v/>
      </c>
      <c r="J13" s="37" t="str">
        <f t="shared" ref="J13:J53" si="3">IF(AND(G13&gt;16,G13&lt;=23),"/","")</f>
        <v/>
      </c>
      <c r="K13" s="37" t="str">
        <f t="shared" ref="K13:K53" si="4">IF(AND(G13&gt;23,G13&lt;=30),"/","")</f>
        <v/>
      </c>
      <c r="L13" s="37" t="str">
        <f t="shared" ref="L13:L53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45" t="s">
        <v>427</v>
      </c>
      <c r="C14" s="46" t="s">
        <v>428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45" t="s">
        <v>429</v>
      </c>
      <c r="C15" s="46" t="s">
        <v>430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45" t="s">
        <v>431</v>
      </c>
      <c r="C16" s="46" t="s">
        <v>432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45" t="s">
        <v>433</v>
      </c>
      <c r="C17" s="46" t="s">
        <v>434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45" t="s">
        <v>435</v>
      </c>
      <c r="C18" s="46" t="s">
        <v>436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45" t="s">
        <v>61</v>
      </c>
      <c r="C19" s="46" t="s">
        <v>437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45" t="s">
        <v>10</v>
      </c>
      <c r="C20" s="46" t="s">
        <v>438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45" t="s">
        <v>439</v>
      </c>
      <c r="C21" s="46" t="s">
        <v>440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45" t="s">
        <v>441</v>
      </c>
      <c r="C22" s="46" t="s">
        <v>442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45" t="s">
        <v>443</v>
      </c>
      <c r="C23" s="46" t="s">
        <v>444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45" t="s">
        <v>445</v>
      </c>
      <c r="C24" s="46" t="s">
        <v>446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47" t="s">
        <v>447</v>
      </c>
      <c r="C25" s="48" t="s">
        <v>448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47" t="s">
        <v>449</v>
      </c>
      <c r="C26" s="48" t="s">
        <v>450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47" t="s">
        <v>451</v>
      </c>
      <c r="C27" s="48" t="s">
        <v>452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47" t="s">
        <v>28</v>
      </c>
      <c r="C28" s="48" t="s">
        <v>453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47" t="s">
        <v>454</v>
      </c>
      <c r="C29" s="48" t="s">
        <v>455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47" t="s">
        <v>456</v>
      </c>
      <c r="C30" s="48" t="s">
        <v>457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56" t="s">
        <v>458</v>
      </c>
      <c r="C31" s="57" t="s">
        <v>459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56" t="s">
        <v>460</v>
      </c>
      <c r="C32" s="57" t="s">
        <v>461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47" t="s">
        <v>462</v>
      </c>
      <c r="C33" s="48" t="s">
        <v>463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47" t="s">
        <v>464</v>
      </c>
      <c r="C34" s="48" t="s">
        <v>465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45" t="s">
        <v>466</v>
      </c>
      <c r="C35" s="46" t="s">
        <v>467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45" t="s">
        <v>468</v>
      </c>
      <c r="C36" s="46" t="s">
        <v>469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45" t="s">
        <v>101</v>
      </c>
      <c r="C37" s="46" t="s">
        <v>470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45" t="s">
        <v>276</v>
      </c>
      <c r="C38" s="46" t="s">
        <v>471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45" t="s">
        <v>472</v>
      </c>
      <c r="C39" s="46" t="s">
        <v>473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45" t="s">
        <v>474</v>
      </c>
      <c r="C40" s="46" t="s">
        <v>475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45" t="s">
        <v>476</v>
      </c>
      <c r="C41" s="46" t="s">
        <v>477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45" t="s">
        <v>478</v>
      </c>
      <c r="C42" s="46" t="s">
        <v>479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45" t="s">
        <v>34</v>
      </c>
      <c r="C43" s="46" t="s">
        <v>480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45" t="s">
        <v>481</v>
      </c>
      <c r="C44" s="46" t="s">
        <v>482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45" t="s">
        <v>483</v>
      </c>
      <c r="C45" s="46" t="s">
        <v>484</v>
      </c>
      <c r="D45" s="8"/>
      <c r="E45" s="8"/>
      <c r="F45" s="9"/>
      <c r="G45" s="37">
        <f t="shared" si="0"/>
        <v>0</v>
      </c>
      <c r="H45" s="37" t="str">
        <f t="shared" si="1"/>
        <v>/</v>
      </c>
      <c r="I45" s="37" t="str">
        <f t="shared" si="2"/>
        <v/>
      </c>
      <c r="J45" s="37" t="str">
        <f t="shared" si="3"/>
        <v/>
      </c>
      <c r="K45" s="37" t="str">
        <f t="shared" si="4"/>
        <v/>
      </c>
      <c r="L45" s="37" t="str">
        <f t="shared" si="5"/>
        <v>ไม่ผ่าน</v>
      </c>
    </row>
    <row r="46" spans="1:12" s="2" customFormat="1" ht="18.75" customHeight="1" x14ac:dyDescent="0.45">
      <c r="A46" s="7">
        <v>35</v>
      </c>
      <c r="B46" s="45" t="s">
        <v>485</v>
      </c>
      <c r="C46" s="46" t="s">
        <v>486</v>
      </c>
      <c r="D46" s="8"/>
      <c r="E46" s="8"/>
      <c r="F46" s="9"/>
      <c r="G46" s="37">
        <f t="shared" si="0"/>
        <v>0</v>
      </c>
      <c r="H46" s="37" t="str">
        <f t="shared" si="1"/>
        <v>/</v>
      </c>
      <c r="I46" s="37" t="str">
        <f t="shared" si="2"/>
        <v/>
      </c>
      <c r="J46" s="37" t="str">
        <f t="shared" si="3"/>
        <v/>
      </c>
      <c r="K46" s="37" t="str">
        <f t="shared" si="4"/>
        <v/>
      </c>
      <c r="L46" s="37" t="str">
        <f t="shared" si="5"/>
        <v>ไม่ผ่าน</v>
      </c>
    </row>
    <row r="47" spans="1:12" s="2" customFormat="1" ht="18.75" customHeight="1" x14ac:dyDescent="0.45">
      <c r="A47" s="7">
        <v>36</v>
      </c>
      <c r="B47" s="45" t="s">
        <v>487</v>
      </c>
      <c r="C47" s="46" t="s">
        <v>488</v>
      </c>
      <c r="D47" s="8"/>
      <c r="E47" s="8"/>
      <c r="F47" s="9"/>
      <c r="G47" s="37">
        <f t="shared" si="0"/>
        <v>0</v>
      </c>
      <c r="H47" s="37" t="str">
        <f t="shared" si="1"/>
        <v>/</v>
      </c>
      <c r="I47" s="37" t="str">
        <f t="shared" si="2"/>
        <v/>
      </c>
      <c r="J47" s="37" t="str">
        <f t="shared" si="3"/>
        <v/>
      </c>
      <c r="K47" s="37" t="str">
        <f t="shared" si="4"/>
        <v/>
      </c>
      <c r="L47" s="37" t="str">
        <f t="shared" si="5"/>
        <v>ไม่ผ่าน</v>
      </c>
    </row>
    <row r="48" spans="1:12" s="2" customFormat="1" ht="18.75" customHeight="1" x14ac:dyDescent="0.45">
      <c r="A48" s="7">
        <v>37</v>
      </c>
      <c r="B48" s="45" t="s">
        <v>489</v>
      </c>
      <c r="C48" s="46" t="s">
        <v>490</v>
      </c>
      <c r="D48" s="8"/>
      <c r="E48" s="8"/>
      <c r="F48" s="9"/>
      <c r="G48" s="37">
        <f t="shared" si="0"/>
        <v>0</v>
      </c>
      <c r="H48" s="37" t="str">
        <f t="shared" si="1"/>
        <v>/</v>
      </c>
      <c r="I48" s="37" t="str">
        <f t="shared" si="2"/>
        <v/>
      </c>
      <c r="J48" s="37" t="str">
        <f t="shared" si="3"/>
        <v/>
      </c>
      <c r="K48" s="37" t="str">
        <f t="shared" si="4"/>
        <v/>
      </c>
      <c r="L48" s="37" t="str">
        <f t="shared" si="5"/>
        <v>ไม่ผ่าน</v>
      </c>
    </row>
    <row r="49" spans="1:12" s="2" customFormat="1" ht="18.75" customHeight="1" x14ac:dyDescent="0.45">
      <c r="A49" s="7">
        <v>38</v>
      </c>
      <c r="B49" s="45" t="s">
        <v>491</v>
      </c>
      <c r="C49" s="46" t="s">
        <v>492</v>
      </c>
      <c r="D49" s="8"/>
      <c r="E49" s="8"/>
      <c r="F49" s="9"/>
      <c r="G49" s="37">
        <f t="shared" si="0"/>
        <v>0</v>
      </c>
      <c r="H49" s="37" t="str">
        <f t="shared" si="1"/>
        <v>/</v>
      </c>
      <c r="I49" s="37" t="str">
        <f t="shared" si="2"/>
        <v/>
      </c>
      <c r="J49" s="37" t="str">
        <f t="shared" si="3"/>
        <v/>
      </c>
      <c r="K49" s="37" t="str">
        <f t="shared" si="4"/>
        <v/>
      </c>
      <c r="L49" s="37" t="str">
        <f t="shared" si="5"/>
        <v>ไม่ผ่าน</v>
      </c>
    </row>
    <row r="50" spans="1:12" s="2" customFormat="1" ht="18.75" customHeight="1" x14ac:dyDescent="0.45">
      <c r="A50" s="7">
        <v>39</v>
      </c>
      <c r="B50" s="47" t="s">
        <v>493</v>
      </c>
      <c r="C50" s="48" t="s">
        <v>494</v>
      </c>
      <c r="D50" s="8"/>
      <c r="E50" s="8"/>
      <c r="F50" s="9"/>
      <c r="G50" s="37">
        <f t="shared" si="0"/>
        <v>0</v>
      </c>
      <c r="H50" s="37" t="str">
        <f t="shared" si="1"/>
        <v>/</v>
      </c>
      <c r="I50" s="37" t="str">
        <f t="shared" si="2"/>
        <v/>
      </c>
      <c r="J50" s="37" t="str">
        <f t="shared" si="3"/>
        <v/>
      </c>
      <c r="K50" s="37" t="str">
        <f t="shared" si="4"/>
        <v/>
      </c>
      <c r="L50" s="37" t="str">
        <f t="shared" si="5"/>
        <v>ไม่ผ่าน</v>
      </c>
    </row>
    <row r="51" spans="1:12" s="2" customFormat="1" ht="21" x14ac:dyDescent="0.45">
      <c r="A51" s="7">
        <v>40</v>
      </c>
      <c r="B51" s="47" t="s">
        <v>495</v>
      </c>
      <c r="C51" s="48" t="s">
        <v>496</v>
      </c>
      <c r="D51" s="8"/>
      <c r="E51" s="8"/>
      <c r="F51" s="9"/>
      <c r="G51" s="37">
        <f t="shared" si="0"/>
        <v>0</v>
      </c>
      <c r="H51" s="37" t="str">
        <f t="shared" si="1"/>
        <v>/</v>
      </c>
      <c r="I51" s="37" t="str">
        <f t="shared" si="2"/>
        <v/>
      </c>
      <c r="J51" s="37" t="str">
        <f t="shared" si="3"/>
        <v/>
      </c>
      <c r="K51" s="37" t="str">
        <f t="shared" si="4"/>
        <v/>
      </c>
      <c r="L51" s="37" t="str">
        <f t="shared" si="5"/>
        <v>ไม่ผ่าน</v>
      </c>
    </row>
    <row r="52" spans="1:12" s="2" customFormat="1" ht="21" x14ac:dyDescent="0.45">
      <c r="A52" s="7">
        <v>41</v>
      </c>
      <c r="B52" s="47" t="s">
        <v>497</v>
      </c>
      <c r="C52" s="48" t="s">
        <v>498</v>
      </c>
      <c r="D52" s="8"/>
      <c r="E52" s="8"/>
      <c r="F52" s="9"/>
      <c r="G52" s="37">
        <f t="shared" si="0"/>
        <v>0</v>
      </c>
      <c r="H52" s="37" t="str">
        <f t="shared" si="1"/>
        <v>/</v>
      </c>
      <c r="I52" s="37" t="str">
        <f t="shared" si="2"/>
        <v/>
      </c>
      <c r="J52" s="37" t="str">
        <f t="shared" si="3"/>
        <v/>
      </c>
      <c r="K52" s="37" t="str">
        <f t="shared" si="4"/>
        <v/>
      </c>
      <c r="L52" s="37" t="str">
        <f t="shared" si="5"/>
        <v>ไม่ผ่าน</v>
      </c>
    </row>
    <row r="53" spans="1:12" s="2" customFormat="1" ht="19.5" customHeight="1" x14ac:dyDescent="0.45">
      <c r="A53" s="7">
        <v>42</v>
      </c>
      <c r="B53" s="55" t="s">
        <v>499</v>
      </c>
      <c r="C53" s="48" t="s">
        <v>500</v>
      </c>
      <c r="D53" s="8"/>
      <c r="E53" s="8"/>
      <c r="F53" s="9"/>
      <c r="G53" s="37">
        <f t="shared" si="0"/>
        <v>0</v>
      </c>
      <c r="H53" s="37" t="str">
        <f t="shared" si="1"/>
        <v>/</v>
      </c>
      <c r="I53" s="37" t="str">
        <f t="shared" si="2"/>
        <v/>
      </c>
      <c r="J53" s="37" t="str">
        <f t="shared" si="3"/>
        <v/>
      </c>
      <c r="K53" s="37" t="str">
        <f t="shared" si="4"/>
        <v/>
      </c>
      <c r="L53" s="37" t="str">
        <f t="shared" si="5"/>
        <v>ไม่ผ่าน</v>
      </c>
    </row>
    <row r="54" spans="1:12" ht="21" x14ac:dyDescent="0.45">
      <c r="A54" s="38" t="s">
        <v>6</v>
      </c>
      <c r="B54" s="39"/>
      <c r="C54" s="39"/>
      <c r="D54" s="39"/>
      <c r="E54" s="39"/>
      <c r="F54" s="39"/>
      <c r="G54" s="39"/>
      <c r="H54" s="39"/>
      <c r="I54" s="39"/>
      <c r="J54" s="40"/>
      <c r="K54" s="37" t="s">
        <v>5</v>
      </c>
      <c r="L54" s="37">
        <f>COUNTIF(L12:L53,"ผ่าน")</f>
        <v>0</v>
      </c>
    </row>
    <row r="55" spans="1:12" ht="21" x14ac:dyDescent="0.45">
      <c r="A55" s="42" t="s">
        <v>7</v>
      </c>
      <c r="B55" s="43"/>
      <c r="C55" s="43"/>
      <c r="D55" s="43"/>
      <c r="E55" s="43"/>
      <c r="F55" s="43"/>
      <c r="G55" s="43"/>
      <c r="H55" s="43"/>
      <c r="I55" s="43"/>
      <c r="J55" s="44"/>
      <c r="K55" s="41" t="s">
        <v>102</v>
      </c>
      <c r="L55" s="41">
        <f>COUNTIF(L12:L53,"ไม่ผ่าน")</f>
        <v>42</v>
      </c>
    </row>
    <row r="56" spans="1:12" ht="21" x14ac:dyDescent="0.45">
      <c r="A56" s="10"/>
      <c r="B56" s="4" t="s">
        <v>130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1" x14ac:dyDescent="0.45">
      <c r="A57" s="4"/>
      <c r="B57" s="19" t="s">
        <v>890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21" x14ac:dyDescent="0.45">
      <c r="A58" s="10"/>
      <c r="B58" s="19" t="s">
        <v>891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21" x14ac:dyDescent="0.45">
      <c r="A59" s="10"/>
      <c r="B59" s="19" t="s">
        <v>892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21" x14ac:dyDescent="0.45">
      <c r="A60" s="4"/>
      <c r="B60" s="13" t="s">
        <v>103</v>
      </c>
      <c r="C60" s="11" t="s">
        <v>104</v>
      </c>
      <c r="D60" s="16" t="s">
        <v>105</v>
      </c>
      <c r="E60" s="16"/>
      <c r="F60" s="16" t="s">
        <v>106</v>
      </c>
      <c r="G60" s="16"/>
      <c r="H60" s="4"/>
      <c r="I60" s="4"/>
      <c r="J60" s="4"/>
      <c r="K60" s="4"/>
      <c r="L60" s="4"/>
    </row>
    <row r="61" spans="1:12" ht="21" x14ac:dyDescent="0.45">
      <c r="A61" s="4"/>
      <c r="B61" s="14"/>
      <c r="C61" s="12" t="s">
        <v>131</v>
      </c>
      <c r="D61" s="17" t="s">
        <v>107</v>
      </c>
      <c r="E61" s="17"/>
      <c r="F61" s="18">
        <f>COUNTIF(H12:H53,"/")</f>
        <v>42</v>
      </c>
      <c r="G61" s="18"/>
      <c r="H61" s="4"/>
      <c r="I61" s="4"/>
      <c r="J61" s="4"/>
      <c r="K61" s="4"/>
      <c r="L61" s="4"/>
    </row>
    <row r="62" spans="1:12" ht="21" x14ac:dyDescent="0.45">
      <c r="A62" s="4"/>
      <c r="B62" s="14"/>
      <c r="C62" s="12" t="s">
        <v>132</v>
      </c>
      <c r="D62" s="17" t="s">
        <v>108</v>
      </c>
      <c r="E62" s="17"/>
      <c r="F62" s="18">
        <f>COUNTIF(I12:I53,"/")</f>
        <v>0</v>
      </c>
      <c r="G62" s="18"/>
      <c r="H62" s="4"/>
      <c r="I62" s="4"/>
      <c r="J62" s="4"/>
      <c r="K62" s="4"/>
      <c r="L62" s="4"/>
    </row>
    <row r="63" spans="1:12" ht="21" x14ac:dyDescent="0.45">
      <c r="A63" s="4"/>
      <c r="B63" s="14"/>
      <c r="C63" s="12" t="s">
        <v>133</v>
      </c>
      <c r="D63" s="17" t="s">
        <v>109</v>
      </c>
      <c r="E63" s="17"/>
      <c r="F63" s="18">
        <f>COUNTIF(J12:J53,"/")</f>
        <v>0</v>
      </c>
      <c r="G63" s="18"/>
      <c r="H63" s="4"/>
      <c r="I63" s="4"/>
      <c r="J63" s="4"/>
      <c r="K63" s="4"/>
      <c r="L63" s="4"/>
    </row>
    <row r="64" spans="1:12" ht="21" x14ac:dyDescent="0.45">
      <c r="A64" s="4"/>
      <c r="B64" s="15"/>
      <c r="C64" s="12" t="s">
        <v>134</v>
      </c>
      <c r="D64" s="17" t="s">
        <v>110</v>
      </c>
      <c r="E64" s="17"/>
      <c r="F64" s="18">
        <f>COUNTIF(K12:K53,"/")</f>
        <v>0</v>
      </c>
      <c r="G64" s="18"/>
      <c r="H64" s="4"/>
      <c r="I64" s="4"/>
      <c r="J64" s="4"/>
      <c r="K64" s="4"/>
      <c r="L64" s="4"/>
    </row>
    <row r="65" spans="1:12" ht="2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1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2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2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2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</sheetData>
  <mergeCells count="29">
    <mergeCell ref="F63:G63"/>
    <mergeCell ref="D64:E64"/>
    <mergeCell ref="F64:G64"/>
    <mergeCell ref="B58:L58"/>
    <mergeCell ref="B59:L59"/>
    <mergeCell ref="B60:B64"/>
    <mergeCell ref="D60:E60"/>
    <mergeCell ref="F60:G60"/>
    <mergeCell ref="D61:E61"/>
    <mergeCell ref="F61:G61"/>
    <mergeCell ref="D62:E62"/>
    <mergeCell ref="F62:G62"/>
    <mergeCell ref="D63:E63"/>
    <mergeCell ref="F10:F11"/>
    <mergeCell ref="H10:H11"/>
    <mergeCell ref="I10:K10"/>
    <mergeCell ref="A54:J54"/>
    <mergeCell ref="A55:J55"/>
    <mergeCell ref="B57:L57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0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92B2-CC98-43FE-BA4D-A57875B4A7F8}">
  <sheetPr>
    <pageSetUpPr fitToPage="1"/>
  </sheetPr>
  <dimension ref="A1:L75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116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51" t="s">
        <v>501</v>
      </c>
      <c r="C12" s="52" t="s">
        <v>502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58" t="s">
        <v>503</v>
      </c>
      <c r="C13" s="59" t="s">
        <v>200</v>
      </c>
      <c r="D13" s="8"/>
      <c r="E13" s="8"/>
      <c r="F13" s="9"/>
      <c r="G13" s="37">
        <f t="shared" ref="G13:G54" si="0">D13+E13+F13</f>
        <v>0</v>
      </c>
      <c r="H13" s="37" t="str">
        <f t="shared" ref="H13:H54" si="1">IF(G13&lt;=9,"/","")</f>
        <v>/</v>
      </c>
      <c r="I13" s="37" t="str">
        <f t="shared" ref="I13:I54" si="2">IF(AND(G13&gt;9,G13&lt;=16),"/","")</f>
        <v/>
      </c>
      <c r="J13" s="37" t="str">
        <f t="shared" ref="J13:J54" si="3">IF(AND(G13&gt;16,G13&lt;=23),"/","")</f>
        <v/>
      </c>
      <c r="K13" s="37" t="str">
        <f t="shared" ref="K13:K54" si="4">IF(AND(G13&gt;23,G13&lt;=30),"/","")</f>
        <v/>
      </c>
      <c r="L13" s="37" t="str">
        <f t="shared" ref="L13:L54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51" t="s">
        <v>504</v>
      </c>
      <c r="C14" s="52" t="s">
        <v>94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51" t="s">
        <v>505</v>
      </c>
      <c r="C15" s="52" t="s">
        <v>506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51" t="s">
        <v>19</v>
      </c>
      <c r="C16" s="52" t="s">
        <v>70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51" t="s">
        <v>507</v>
      </c>
      <c r="C17" s="52" t="s">
        <v>440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51" t="s">
        <v>508</v>
      </c>
      <c r="C18" s="52" t="s">
        <v>509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51" t="s">
        <v>361</v>
      </c>
      <c r="C19" s="52" t="s">
        <v>72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53" t="s">
        <v>58</v>
      </c>
      <c r="C20" s="54" t="s">
        <v>510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53" t="s">
        <v>511</v>
      </c>
      <c r="C21" s="54" t="s">
        <v>512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53" t="s">
        <v>19</v>
      </c>
      <c r="C22" s="54" t="s">
        <v>513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53" t="s">
        <v>514</v>
      </c>
      <c r="C23" s="54" t="s">
        <v>515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53" t="s">
        <v>516</v>
      </c>
      <c r="C24" s="54" t="s">
        <v>517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53" t="s">
        <v>518</v>
      </c>
      <c r="C25" s="54" t="s">
        <v>519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53" t="s">
        <v>13</v>
      </c>
      <c r="C26" s="54" t="s">
        <v>520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53" t="s">
        <v>521</v>
      </c>
      <c r="C27" s="54" t="s">
        <v>62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53" t="s">
        <v>522</v>
      </c>
      <c r="C28" s="54" t="s">
        <v>523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51" t="s">
        <v>524</v>
      </c>
      <c r="C29" s="52" t="s">
        <v>525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51" t="s">
        <v>526</v>
      </c>
      <c r="C30" s="52" t="s">
        <v>527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51" t="s">
        <v>528</v>
      </c>
      <c r="C31" s="52" t="s">
        <v>529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51" t="s">
        <v>31</v>
      </c>
      <c r="C32" s="52" t="s">
        <v>530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51" t="s">
        <v>531</v>
      </c>
      <c r="C33" s="52" t="s">
        <v>532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51" t="s">
        <v>533</v>
      </c>
      <c r="C34" s="52" t="s">
        <v>534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51" t="s">
        <v>535</v>
      </c>
      <c r="C35" s="52" t="s">
        <v>536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51" t="s">
        <v>406</v>
      </c>
      <c r="C36" s="52" t="s">
        <v>537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51" t="s">
        <v>538</v>
      </c>
      <c r="C37" s="52" t="s">
        <v>85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51" t="s">
        <v>539</v>
      </c>
      <c r="C38" s="52" t="s">
        <v>540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51" t="s">
        <v>541</v>
      </c>
      <c r="C39" s="52" t="s">
        <v>542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51" t="s">
        <v>543</v>
      </c>
      <c r="C40" s="52" t="s">
        <v>544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51" t="s">
        <v>545</v>
      </c>
      <c r="C41" s="52" t="s">
        <v>546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51" t="s">
        <v>17</v>
      </c>
      <c r="C42" s="52" t="s">
        <v>547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51" t="s">
        <v>548</v>
      </c>
      <c r="C43" s="52" t="s">
        <v>549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51" t="s">
        <v>550</v>
      </c>
      <c r="C44" s="52" t="s">
        <v>390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51" t="s">
        <v>16</v>
      </c>
      <c r="C45" s="52" t="s">
        <v>551</v>
      </c>
      <c r="D45" s="8"/>
      <c r="E45" s="8"/>
      <c r="F45" s="9"/>
      <c r="G45" s="37">
        <f t="shared" si="0"/>
        <v>0</v>
      </c>
      <c r="H45" s="37" t="str">
        <f t="shared" si="1"/>
        <v>/</v>
      </c>
      <c r="I45" s="37" t="str">
        <f t="shared" si="2"/>
        <v/>
      </c>
      <c r="J45" s="37" t="str">
        <f t="shared" si="3"/>
        <v/>
      </c>
      <c r="K45" s="37" t="str">
        <f t="shared" si="4"/>
        <v/>
      </c>
      <c r="L45" s="37" t="str">
        <f t="shared" si="5"/>
        <v>ไม่ผ่าน</v>
      </c>
    </row>
    <row r="46" spans="1:12" s="2" customFormat="1" ht="18.75" customHeight="1" x14ac:dyDescent="0.45">
      <c r="A46" s="7">
        <v>35</v>
      </c>
      <c r="B46" s="51" t="s">
        <v>552</v>
      </c>
      <c r="C46" s="52" t="s">
        <v>553</v>
      </c>
      <c r="D46" s="8"/>
      <c r="E46" s="8"/>
      <c r="F46" s="9"/>
      <c r="G46" s="37">
        <f t="shared" si="0"/>
        <v>0</v>
      </c>
      <c r="H46" s="37" t="str">
        <f t="shared" si="1"/>
        <v>/</v>
      </c>
      <c r="I46" s="37" t="str">
        <f t="shared" si="2"/>
        <v/>
      </c>
      <c r="J46" s="37" t="str">
        <f t="shared" si="3"/>
        <v/>
      </c>
      <c r="K46" s="37" t="str">
        <f t="shared" si="4"/>
        <v/>
      </c>
      <c r="L46" s="37" t="str">
        <f t="shared" si="5"/>
        <v>ไม่ผ่าน</v>
      </c>
    </row>
    <row r="47" spans="1:12" s="2" customFormat="1" ht="18.75" customHeight="1" x14ac:dyDescent="0.45">
      <c r="A47" s="7">
        <v>36</v>
      </c>
      <c r="B47" s="51" t="s">
        <v>65</v>
      </c>
      <c r="C47" s="52" t="s">
        <v>554</v>
      </c>
      <c r="D47" s="8"/>
      <c r="E47" s="8"/>
      <c r="F47" s="9"/>
      <c r="G47" s="37">
        <f t="shared" si="0"/>
        <v>0</v>
      </c>
      <c r="H47" s="37" t="str">
        <f t="shared" si="1"/>
        <v>/</v>
      </c>
      <c r="I47" s="37" t="str">
        <f t="shared" si="2"/>
        <v/>
      </c>
      <c r="J47" s="37" t="str">
        <f t="shared" si="3"/>
        <v/>
      </c>
      <c r="K47" s="37" t="str">
        <f t="shared" si="4"/>
        <v/>
      </c>
      <c r="L47" s="37" t="str">
        <f t="shared" si="5"/>
        <v>ไม่ผ่าน</v>
      </c>
    </row>
    <row r="48" spans="1:12" s="2" customFormat="1" ht="18.75" customHeight="1" x14ac:dyDescent="0.45">
      <c r="A48" s="7">
        <v>37</v>
      </c>
      <c r="B48" s="53" t="s">
        <v>555</v>
      </c>
      <c r="C48" s="54" t="s">
        <v>556</v>
      </c>
      <c r="D48" s="8"/>
      <c r="E48" s="8"/>
      <c r="F48" s="9"/>
      <c r="G48" s="37">
        <f t="shared" si="0"/>
        <v>0</v>
      </c>
      <c r="H48" s="37" t="str">
        <f t="shared" si="1"/>
        <v>/</v>
      </c>
      <c r="I48" s="37" t="str">
        <f t="shared" si="2"/>
        <v/>
      </c>
      <c r="J48" s="37" t="str">
        <f t="shared" si="3"/>
        <v/>
      </c>
      <c r="K48" s="37" t="str">
        <f t="shared" si="4"/>
        <v/>
      </c>
      <c r="L48" s="37" t="str">
        <f t="shared" si="5"/>
        <v>ไม่ผ่าน</v>
      </c>
    </row>
    <row r="49" spans="1:12" s="2" customFormat="1" ht="18.75" customHeight="1" x14ac:dyDescent="0.45">
      <c r="A49" s="7">
        <v>38</v>
      </c>
      <c r="B49" s="53" t="s">
        <v>557</v>
      </c>
      <c r="C49" s="54" t="s">
        <v>558</v>
      </c>
      <c r="D49" s="8"/>
      <c r="E49" s="8"/>
      <c r="F49" s="9"/>
      <c r="G49" s="37">
        <f t="shared" si="0"/>
        <v>0</v>
      </c>
      <c r="H49" s="37" t="str">
        <f t="shared" si="1"/>
        <v>/</v>
      </c>
      <c r="I49" s="37" t="str">
        <f t="shared" si="2"/>
        <v/>
      </c>
      <c r="J49" s="37" t="str">
        <f t="shared" si="3"/>
        <v/>
      </c>
      <c r="K49" s="37" t="str">
        <f t="shared" si="4"/>
        <v/>
      </c>
      <c r="L49" s="37" t="str">
        <f t="shared" si="5"/>
        <v>ไม่ผ่าน</v>
      </c>
    </row>
    <row r="50" spans="1:12" s="2" customFormat="1" ht="18.75" customHeight="1" x14ac:dyDescent="0.45">
      <c r="A50" s="7">
        <v>39</v>
      </c>
      <c r="B50" s="53" t="s">
        <v>38</v>
      </c>
      <c r="C50" s="54" t="s">
        <v>559</v>
      </c>
      <c r="D50" s="8"/>
      <c r="E50" s="8"/>
      <c r="F50" s="9"/>
      <c r="G50" s="37">
        <f t="shared" si="0"/>
        <v>0</v>
      </c>
      <c r="H50" s="37" t="str">
        <f t="shared" si="1"/>
        <v>/</v>
      </c>
      <c r="I50" s="37" t="str">
        <f t="shared" si="2"/>
        <v/>
      </c>
      <c r="J50" s="37" t="str">
        <f t="shared" si="3"/>
        <v/>
      </c>
      <c r="K50" s="37" t="str">
        <f t="shared" si="4"/>
        <v/>
      </c>
      <c r="L50" s="37" t="str">
        <f t="shared" si="5"/>
        <v>ไม่ผ่าน</v>
      </c>
    </row>
    <row r="51" spans="1:12" s="2" customFormat="1" ht="21" x14ac:dyDescent="0.45">
      <c r="A51" s="7">
        <v>40</v>
      </c>
      <c r="B51" s="53" t="s">
        <v>560</v>
      </c>
      <c r="C51" s="54" t="s">
        <v>561</v>
      </c>
      <c r="D51" s="8"/>
      <c r="E51" s="8"/>
      <c r="F51" s="9"/>
      <c r="G51" s="37">
        <f t="shared" si="0"/>
        <v>0</v>
      </c>
      <c r="H51" s="37" t="str">
        <f t="shared" si="1"/>
        <v>/</v>
      </c>
      <c r="I51" s="37" t="str">
        <f t="shared" si="2"/>
        <v/>
      </c>
      <c r="J51" s="37" t="str">
        <f t="shared" si="3"/>
        <v/>
      </c>
      <c r="K51" s="37" t="str">
        <f t="shared" si="4"/>
        <v/>
      </c>
      <c r="L51" s="37" t="str">
        <f t="shared" si="5"/>
        <v>ไม่ผ่าน</v>
      </c>
    </row>
    <row r="52" spans="1:12" s="2" customFormat="1" ht="21" x14ac:dyDescent="0.45">
      <c r="A52" s="7">
        <v>41</v>
      </c>
      <c r="B52" s="53" t="s">
        <v>562</v>
      </c>
      <c r="C52" s="54" t="s">
        <v>563</v>
      </c>
      <c r="D52" s="8"/>
      <c r="E52" s="8"/>
      <c r="F52" s="9"/>
      <c r="G52" s="37">
        <f t="shared" si="0"/>
        <v>0</v>
      </c>
      <c r="H52" s="37" t="str">
        <f t="shared" si="1"/>
        <v>/</v>
      </c>
      <c r="I52" s="37" t="str">
        <f t="shared" si="2"/>
        <v/>
      </c>
      <c r="J52" s="37" t="str">
        <f t="shared" si="3"/>
        <v/>
      </c>
      <c r="K52" s="37" t="str">
        <f t="shared" si="4"/>
        <v/>
      </c>
      <c r="L52" s="37" t="str">
        <f t="shared" si="5"/>
        <v>ไม่ผ่าน</v>
      </c>
    </row>
    <row r="53" spans="1:12" s="2" customFormat="1" ht="19.5" customHeight="1" x14ac:dyDescent="0.45">
      <c r="A53" s="7">
        <v>42</v>
      </c>
      <c r="B53" s="53" t="s">
        <v>564</v>
      </c>
      <c r="C53" s="54" t="s">
        <v>565</v>
      </c>
      <c r="D53" s="8"/>
      <c r="E53" s="8"/>
      <c r="F53" s="9"/>
      <c r="G53" s="37">
        <f t="shared" si="0"/>
        <v>0</v>
      </c>
      <c r="H53" s="37" t="str">
        <f t="shared" si="1"/>
        <v>/</v>
      </c>
      <c r="I53" s="37" t="str">
        <f t="shared" si="2"/>
        <v/>
      </c>
      <c r="J53" s="37" t="str">
        <f t="shared" si="3"/>
        <v/>
      </c>
      <c r="K53" s="37" t="str">
        <f t="shared" si="4"/>
        <v/>
      </c>
      <c r="L53" s="37" t="str">
        <f t="shared" si="5"/>
        <v>ไม่ผ่าน</v>
      </c>
    </row>
    <row r="54" spans="1:12" s="2" customFormat="1" ht="18" customHeight="1" x14ac:dyDescent="0.45">
      <c r="A54" s="7">
        <v>43</v>
      </c>
      <c r="B54" s="53" t="s">
        <v>566</v>
      </c>
      <c r="C54" s="54" t="s">
        <v>567</v>
      </c>
      <c r="D54" s="8"/>
      <c r="E54" s="8"/>
      <c r="F54" s="9"/>
      <c r="G54" s="37">
        <f t="shared" si="0"/>
        <v>0</v>
      </c>
      <c r="H54" s="37" t="str">
        <f t="shared" si="1"/>
        <v>/</v>
      </c>
      <c r="I54" s="37" t="str">
        <f t="shared" si="2"/>
        <v/>
      </c>
      <c r="J54" s="37" t="str">
        <f t="shared" si="3"/>
        <v/>
      </c>
      <c r="K54" s="37" t="str">
        <f t="shared" si="4"/>
        <v/>
      </c>
      <c r="L54" s="37" t="str">
        <f t="shared" si="5"/>
        <v>ไม่ผ่าน</v>
      </c>
    </row>
    <row r="55" spans="1:12" ht="21" x14ac:dyDescent="0.45">
      <c r="A55" s="38" t="s">
        <v>6</v>
      </c>
      <c r="B55" s="39"/>
      <c r="C55" s="39"/>
      <c r="D55" s="39"/>
      <c r="E55" s="39"/>
      <c r="F55" s="39"/>
      <c r="G55" s="39"/>
      <c r="H55" s="39"/>
      <c r="I55" s="39"/>
      <c r="J55" s="40"/>
      <c r="K55" s="37" t="s">
        <v>5</v>
      </c>
      <c r="L55" s="37">
        <f>COUNTIF(L12:L54,"ผ่าน")</f>
        <v>0</v>
      </c>
    </row>
    <row r="56" spans="1:12" ht="21" x14ac:dyDescent="0.45">
      <c r="A56" s="42" t="s">
        <v>7</v>
      </c>
      <c r="B56" s="43"/>
      <c r="C56" s="43"/>
      <c r="D56" s="43"/>
      <c r="E56" s="43"/>
      <c r="F56" s="43"/>
      <c r="G56" s="43"/>
      <c r="H56" s="43"/>
      <c r="I56" s="43"/>
      <c r="J56" s="44"/>
      <c r="K56" s="41" t="s">
        <v>102</v>
      </c>
      <c r="L56" s="41">
        <f>COUNTIF(L12:L54,"ไม่ผ่าน")</f>
        <v>43</v>
      </c>
    </row>
    <row r="57" spans="1:12" ht="21" x14ac:dyDescent="0.45">
      <c r="A57" s="10"/>
      <c r="B57" s="4" t="s">
        <v>130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1" x14ac:dyDescent="0.45">
      <c r="A58" s="4"/>
      <c r="B58" s="19" t="s">
        <v>890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21" x14ac:dyDescent="0.45">
      <c r="A59" s="10"/>
      <c r="B59" s="19" t="s">
        <v>891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21" x14ac:dyDescent="0.45">
      <c r="A60" s="10"/>
      <c r="B60" s="19" t="s">
        <v>892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ht="21" x14ac:dyDescent="0.45">
      <c r="A61" s="4"/>
      <c r="B61" s="13" t="s">
        <v>103</v>
      </c>
      <c r="C61" s="11" t="s">
        <v>104</v>
      </c>
      <c r="D61" s="16" t="s">
        <v>105</v>
      </c>
      <c r="E61" s="16"/>
      <c r="F61" s="16" t="s">
        <v>106</v>
      </c>
      <c r="G61" s="16"/>
      <c r="H61" s="4"/>
      <c r="I61" s="4"/>
      <c r="J61" s="4"/>
      <c r="K61" s="4"/>
      <c r="L61" s="4"/>
    </row>
    <row r="62" spans="1:12" ht="21" x14ac:dyDescent="0.45">
      <c r="A62" s="4"/>
      <c r="B62" s="14"/>
      <c r="C62" s="12" t="s">
        <v>131</v>
      </c>
      <c r="D62" s="17" t="s">
        <v>107</v>
      </c>
      <c r="E62" s="17"/>
      <c r="F62" s="18">
        <f>COUNTIF(H12:H54,"/")</f>
        <v>43</v>
      </c>
      <c r="G62" s="18"/>
      <c r="H62" s="4"/>
      <c r="I62" s="4"/>
      <c r="J62" s="4"/>
      <c r="K62" s="4"/>
      <c r="L62" s="4"/>
    </row>
    <row r="63" spans="1:12" ht="21" x14ac:dyDescent="0.45">
      <c r="A63" s="4"/>
      <c r="B63" s="14"/>
      <c r="C63" s="12" t="s">
        <v>132</v>
      </c>
      <c r="D63" s="17" t="s">
        <v>108</v>
      </c>
      <c r="E63" s="17"/>
      <c r="F63" s="18">
        <f>COUNTIF(I12:I54,"/")</f>
        <v>0</v>
      </c>
      <c r="G63" s="18"/>
      <c r="H63" s="4"/>
      <c r="I63" s="4"/>
      <c r="J63" s="4"/>
      <c r="K63" s="4"/>
      <c r="L63" s="4"/>
    </row>
    <row r="64" spans="1:12" ht="21" x14ac:dyDescent="0.45">
      <c r="A64" s="4"/>
      <c r="B64" s="14"/>
      <c r="C64" s="12" t="s">
        <v>133</v>
      </c>
      <c r="D64" s="17" t="s">
        <v>109</v>
      </c>
      <c r="E64" s="17"/>
      <c r="F64" s="18">
        <f>COUNTIF(J12:J54,"/")</f>
        <v>0</v>
      </c>
      <c r="G64" s="18"/>
      <c r="H64" s="4"/>
      <c r="I64" s="4"/>
      <c r="J64" s="4"/>
      <c r="K64" s="4"/>
      <c r="L64" s="4"/>
    </row>
    <row r="65" spans="1:12" ht="21" x14ac:dyDescent="0.45">
      <c r="A65" s="4"/>
      <c r="B65" s="15"/>
      <c r="C65" s="12" t="s">
        <v>134</v>
      </c>
      <c r="D65" s="17" t="s">
        <v>110</v>
      </c>
      <c r="E65" s="17"/>
      <c r="F65" s="18">
        <f>COUNTIF(K12:K54,"/")</f>
        <v>0</v>
      </c>
      <c r="G65" s="18"/>
      <c r="H65" s="4"/>
      <c r="I65" s="4"/>
      <c r="J65" s="4"/>
      <c r="K65" s="4"/>
      <c r="L65" s="4"/>
    </row>
    <row r="66" spans="1:12" ht="2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2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2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2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21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</sheetData>
  <mergeCells count="29">
    <mergeCell ref="F64:G64"/>
    <mergeCell ref="D65:E65"/>
    <mergeCell ref="F65:G65"/>
    <mergeCell ref="B59:L59"/>
    <mergeCell ref="B60:L60"/>
    <mergeCell ref="B61:B65"/>
    <mergeCell ref="D61:E61"/>
    <mergeCell ref="F61:G61"/>
    <mergeCell ref="D62:E62"/>
    <mergeCell ref="F62:G62"/>
    <mergeCell ref="D63:E63"/>
    <mergeCell ref="F63:G63"/>
    <mergeCell ref="D64:E64"/>
    <mergeCell ref="F10:F11"/>
    <mergeCell ref="H10:H11"/>
    <mergeCell ref="I10:K10"/>
    <mergeCell ref="A55:J55"/>
    <mergeCell ref="A56:J56"/>
    <mergeCell ref="B58:L58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0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19B01-5C19-4E25-8C06-338F1714E662}">
  <sheetPr>
    <pageSetUpPr fitToPage="1"/>
  </sheetPr>
  <dimension ref="A1:L75"/>
  <sheetViews>
    <sheetView showWhiteSpace="0" view="pageLayout" topLeftCell="A3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117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49" t="s">
        <v>568</v>
      </c>
      <c r="C12" s="50" t="s">
        <v>569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45" t="s">
        <v>51</v>
      </c>
      <c r="C13" s="46" t="s">
        <v>570</v>
      </c>
      <c r="D13" s="8"/>
      <c r="E13" s="8"/>
      <c r="F13" s="9"/>
      <c r="G13" s="37">
        <f t="shared" ref="G13:G54" si="0">D13+E13+F13</f>
        <v>0</v>
      </c>
      <c r="H13" s="37" t="str">
        <f t="shared" ref="H13:H54" si="1">IF(G13&lt;=9,"/","")</f>
        <v>/</v>
      </c>
      <c r="I13" s="37" t="str">
        <f t="shared" ref="I13:I54" si="2">IF(AND(G13&gt;9,G13&lt;=16),"/","")</f>
        <v/>
      </c>
      <c r="J13" s="37" t="str">
        <f t="shared" ref="J13:J54" si="3">IF(AND(G13&gt;16,G13&lt;=23),"/","")</f>
        <v/>
      </c>
      <c r="K13" s="37" t="str">
        <f t="shared" ref="K13:K54" si="4">IF(AND(G13&gt;23,G13&lt;=30),"/","")</f>
        <v/>
      </c>
      <c r="L13" s="37" t="str">
        <f t="shared" ref="L13:L54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45" t="s">
        <v>571</v>
      </c>
      <c r="C14" s="46" t="s">
        <v>572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45" t="s">
        <v>29</v>
      </c>
      <c r="C15" s="46" t="s">
        <v>573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45" t="s">
        <v>574</v>
      </c>
      <c r="C16" s="46" t="s">
        <v>575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45" t="s">
        <v>576</v>
      </c>
      <c r="C17" s="46" t="s">
        <v>577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45" t="s">
        <v>578</v>
      </c>
      <c r="C18" s="46" t="s">
        <v>579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45" t="s">
        <v>580</v>
      </c>
      <c r="C19" s="46" t="s">
        <v>581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45" t="s">
        <v>361</v>
      </c>
      <c r="C20" s="46" t="s">
        <v>582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45" t="s">
        <v>583</v>
      </c>
      <c r="C21" s="46" t="s">
        <v>55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45" t="s">
        <v>584</v>
      </c>
      <c r="C22" s="46" t="s">
        <v>585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45" t="s">
        <v>586</v>
      </c>
      <c r="C23" s="46" t="s">
        <v>587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45" t="s">
        <v>588</v>
      </c>
      <c r="C24" s="46" t="s">
        <v>589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45" t="s">
        <v>590</v>
      </c>
      <c r="C25" s="46" t="s">
        <v>591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45" t="s">
        <v>592</v>
      </c>
      <c r="C26" s="46" t="s">
        <v>593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45" t="s">
        <v>594</v>
      </c>
      <c r="C27" s="46" t="s">
        <v>595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45" t="s">
        <v>596</v>
      </c>
      <c r="C28" s="46" t="s">
        <v>597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45" t="s">
        <v>29</v>
      </c>
      <c r="C29" s="46" t="s">
        <v>598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45" t="s">
        <v>599</v>
      </c>
      <c r="C30" s="46" t="s">
        <v>600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45" t="s">
        <v>601</v>
      </c>
      <c r="C31" s="46" t="s">
        <v>72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45" t="s">
        <v>602</v>
      </c>
      <c r="C32" s="46" t="s">
        <v>47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45" t="s">
        <v>603</v>
      </c>
      <c r="C33" s="46" t="s">
        <v>170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47" t="s">
        <v>604</v>
      </c>
      <c r="C34" s="48" t="s">
        <v>605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47" t="s">
        <v>606</v>
      </c>
      <c r="C35" s="48" t="s">
        <v>607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47" t="s">
        <v>608</v>
      </c>
      <c r="C36" s="48" t="s">
        <v>609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47" t="s">
        <v>610</v>
      </c>
      <c r="C37" s="48" t="s">
        <v>611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56" t="s">
        <v>612</v>
      </c>
      <c r="C38" s="57" t="s">
        <v>613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47" t="s">
        <v>614</v>
      </c>
      <c r="C39" s="48" t="s">
        <v>78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47" t="s">
        <v>615</v>
      </c>
      <c r="C40" s="48" t="s">
        <v>520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47" t="s">
        <v>281</v>
      </c>
      <c r="C41" s="48" t="s">
        <v>616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47" t="s">
        <v>617</v>
      </c>
      <c r="C42" s="48" t="s">
        <v>618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45" t="s">
        <v>619</v>
      </c>
      <c r="C43" s="46" t="s">
        <v>620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45" t="s">
        <v>621</v>
      </c>
      <c r="C44" s="46" t="s">
        <v>360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45" t="s">
        <v>622</v>
      </c>
      <c r="C45" s="46" t="s">
        <v>623</v>
      </c>
      <c r="D45" s="8"/>
      <c r="E45" s="8"/>
      <c r="F45" s="9"/>
      <c r="G45" s="37">
        <f t="shared" si="0"/>
        <v>0</v>
      </c>
      <c r="H45" s="37" t="str">
        <f t="shared" si="1"/>
        <v>/</v>
      </c>
      <c r="I45" s="37" t="str">
        <f t="shared" si="2"/>
        <v/>
      </c>
      <c r="J45" s="37" t="str">
        <f t="shared" si="3"/>
        <v/>
      </c>
      <c r="K45" s="37" t="str">
        <f t="shared" si="4"/>
        <v/>
      </c>
      <c r="L45" s="37" t="str">
        <f t="shared" si="5"/>
        <v>ไม่ผ่าน</v>
      </c>
    </row>
    <row r="46" spans="1:12" s="2" customFormat="1" ht="18.75" customHeight="1" x14ac:dyDescent="0.45">
      <c r="A46" s="7">
        <v>35</v>
      </c>
      <c r="B46" s="45" t="s">
        <v>26</v>
      </c>
      <c r="C46" s="46" t="s">
        <v>624</v>
      </c>
      <c r="D46" s="8"/>
      <c r="E46" s="8"/>
      <c r="F46" s="9"/>
      <c r="G46" s="37">
        <f t="shared" si="0"/>
        <v>0</v>
      </c>
      <c r="H46" s="37" t="str">
        <f t="shared" si="1"/>
        <v>/</v>
      </c>
      <c r="I46" s="37" t="str">
        <f t="shared" si="2"/>
        <v/>
      </c>
      <c r="J46" s="37" t="str">
        <f t="shared" si="3"/>
        <v/>
      </c>
      <c r="K46" s="37" t="str">
        <f t="shared" si="4"/>
        <v/>
      </c>
      <c r="L46" s="37" t="str">
        <f t="shared" si="5"/>
        <v>ไม่ผ่าน</v>
      </c>
    </row>
    <row r="47" spans="1:12" s="2" customFormat="1" ht="18.75" customHeight="1" x14ac:dyDescent="0.45">
      <c r="A47" s="7">
        <v>36</v>
      </c>
      <c r="B47" s="45" t="s">
        <v>44</v>
      </c>
      <c r="C47" s="46" t="s">
        <v>625</v>
      </c>
      <c r="D47" s="8"/>
      <c r="E47" s="8"/>
      <c r="F47" s="9"/>
      <c r="G47" s="37">
        <f t="shared" si="0"/>
        <v>0</v>
      </c>
      <c r="H47" s="37" t="str">
        <f t="shared" si="1"/>
        <v>/</v>
      </c>
      <c r="I47" s="37" t="str">
        <f t="shared" si="2"/>
        <v/>
      </c>
      <c r="J47" s="37" t="str">
        <f t="shared" si="3"/>
        <v/>
      </c>
      <c r="K47" s="37" t="str">
        <f t="shared" si="4"/>
        <v/>
      </c>
      <c r="L47" s="37" t="str">
        <f t="shared" si="5"/>
        <v>ไม่ผ่าน</v>
      </c>
    </row>
    <row r="48" spans="1:12" s="2" customFormat="1" ht="18.75" customHeight="1" x14ac:dyDescent="0.45">
      <c r="A48" s="7">
        <v>37</v>
      </c>
      <c r="B48" s="45" t="s">
        <v>626</v>
      </c>
      <c r="C48" s="46" t="s">
        <v>627</v>
      </c>
      <c r="D48" s="8"/>
      <c r="E48" s="8"/>
      <c r="F48" s="9"/>
      <c r="G48" s="37">
        <f t="shared" si="0"/>
        <v>0</v>
      </c>
      <c r="H48" s="37" t="str">
        <f t="shared" si="1"/>
        <v>/</v>
      </c>
      <c r="I48" s="37" t="str">
        <f t="shared" si="2"/>
        <v/>
      </c>
      <c r="J48" s="37" t="str">
        <f t="shared" si="3"/>
        <v/>
      </c>
      <c r="K48" s="37" t="str">
        <f t="shared" si="4"/>
        <v/>
      </c>
      <c r="L48" s="37" t="str">
        <f t="shared" si="5"/>
        <v>ไม่ผ่าน</v>
      </c>
    </row>
    <row r="49" spans="1:12" s="2" customFormat="1" ht="18.75" customHeight="1" x14ac:dyDescent="0.45">
      <c r="A49" s="7">
        <v>38</v>
      </c>
      <c r="B49" s="45" t="s">
        <v>628</v>
      </c>
      <c r="C49" s="46" t="s">
        <v>629</v>
      </c>
      <c r="D49" s="8"/>
      <c r="E49" s="8"/>
      <c r="F49" s="9"/>
      <c r="G49" s="37">
        <f t="shared" si="0"/>
        <v>0</v>
      </c>
      <c r="H49" s="37" t="str">
        <f t="shared" si="1"/>
        <v>/</v>
      </c>
      <c r="I49" s="37" t="str">
        <f t="shared" si="2"/>
        <v/>
      </c>
      <c r="J49" s="37" t="str">
        <f t="shared" si="3"/>
        <v/>
      </c>
      <c r="K49" s="37" t="str">
        <f t="shared" si="4"/>
        <v/>
      </c>
      <c r="L49" s="37" t="str">
        <f t="shared" si="5"/>
        <v>ไม่ผ่าน</v>
      </c>
    </row>
    <row r="50" spans="1:12" s="2" customFormat="1" ht="18.75" customHeight="1" x14ac:dyDescent="0.45">
      <c r="A50" s="7">
        <v>39</v>
      </c>
      <c r="B50" s="45" t="s">
        <v>630</v>
      </c>
      <c r="C50" s="46" t="s">
        <v>631</v>
      </c>
      <c r="D50" s="8"/>
      <c r="E50" s="8"/>
      <c r="F50" s="9"/>
      <c r="G50" s="37">
        <f t="shared" si="0"/>
        <v>0</v>
      </c>
      <c r="H50" s="37" t="str">
        <f t="shared" si="1"/>
        <v>/</v>
      </c>
      <c r="I50" s="37" t="str">
        <f t="shared" si="2"/>
        <v/>
      </c>
      <c r="J50" s="37" t="str">
        <f t="shared" si="3"/>
        <v/>
      </c>
      <c r="K50" s="37" t="str">
        <f t="shared" si="4"/>
        <v/>
      </c>
      <c r="L50" s="37" t="str">
        <f t="shared" si="5"/>
        <v>ไม่ผ่าน</v>
      </c>
    </row>
    <row r="51" spans="1:12" s="2" customFormat="1" ht="21" x14ac:dyDescent="0.45">
      <c r="A51" s="7">
        <v>40</v>
      </c>
      <c r="B51" s="47" t="s">
        <v>632</v>
      </c>
      <c r="C51" s="48" t="s">
        <v>264</v>
      </c>
      <c r="D51" s="8"/>
      <c r="E51" s="8"/>
      <c r="F51" s="9"/>
      <c r="G51" s="37">
        <f t="shared" si="0"/>
        <v>0</v>
      </c>
      <c r="H51" s="37" t="str">
        <f t="shared" si="1"/>
        <v>/</v>
      </c>
      <c r="I51" s="37" t="str">
        <f t="shared" si="2"/>
        <v/>
      </c>
      <c r="J51" s="37" t="str">
        <f t="shared" si="3"/>
        <v/>
      </c>
      <c r="K51" s="37" t="str">
        <f t="shared" si="4"/>
        <v/>
      </c>
      <c r="L51" s="37" t="str">
        <f t="shared" si="5"/>
        <v>ไม่ผ่าน</v>
      </c>
    </row>
    <row r="52" spans="1:12" s="2" customFormat="1" ht="21" x14ac:dyDescent="0.45">
      <c r="A52" s="7">
        <v>41</v>
      </c>
      <c r="B52" s="47" t="s">
        <v>633</v>
      </c>
      <c r="C52" s="48" t="s">
        <v>634</v>
      </c>
      <c r="D52" s="8"/>
      <c r="E52" s="8"/>
      <c r="F52" s="9"/>
      <c r="G52" s="37">
        <f t="shared" si="0"/>
        <v>0</v>
      </c>
      <c r="H52" s="37" t="str">
        <f t="shared" si="1"/>
        <v>/</v>
      </c>
      <c r="I52" s="37" t="str">
        <f t="shared" si="2"/>
        <v/>
      </c>
      <c r="J52" s="37" t="str">
        <f t="shared" si="3"/>
        <v/>
      </c>
      <c r="K52" s="37" t="str">
        <f t="shared" si="4"/>
        <v/>
      </c>
      <c r="L52" s="37" t="str">
        <f t="shared" si="5"/>
        <v>ไม่ผ่าน</v>
      </c>
    </row>
    <row r="53" spans="1:12" s="2" customFormat="1" ht="19.5" customHeight="1" x14ac:dyDescent="0.45">
      <c r="A53" s="7">
        <v>42</v>
      </c>
      <c r="B53" s="47" t="s">
        <v>635</v>
      </c>
      <c r="C53" s="48" t="s">
        <v>636</v>
      </c>
      <c r="D53" s="8"/>
      <c r="E53" s="8"/>
      <c r="F53" s="9"/>
      <c r="G53" s="37">
        <f t="shared" si="0"/>
        <v>0</v>
      </c>
      <c r="H53" s="37" t="str">
        <f t="shared" si="1"/>
        <v>/</v>
      </c>
      <c r="I53" s="37" t="str">
        <f t="shared" si="2"/>
        <v/>
      </c>
      <c r="J53" s="37" t="str">
        <f t="shared" si="3"/>
        <v/>
      </c>
      <c r="K53" s="37" t="str">
        <f t="shared" si="4"/>
        <v/>
      </c>
      <c r="L53" s="37" t="str">
        <f t="shared" si="5"/>
        <v>ไม่ผ่าน</v>
      </c>
    </row>
    <row r="54" spans="1:12" s="2" customFormat="1" ht="18" customHeight="1" x14ac:dyDescent="0.45">
      <c r="A54" s="7">
        <v>43</v>
      </c>
      <c r="B54" s="47" t="s">
        <v>36</v>
      </c>
      <c r="C54" s="48" t="s">
        <v>637</v>
      </c>
      <c r="D54" s="8"/>
      <c r="E54" s="8"/>
      <c r="F54" s="9"/>
      <c r="G54" s="37">
        <f t="shared" si="0"/>
        <v>0</v>
      </c>
      <c r="H54" s="37" t="str">
        <f t="shared" si="1"/>
        <v>/</v>
      </c>
      <c r="I54" s="37" t="str">
        <f t="shared" si="2"/>
        <v/>
      </c>
      <c r="J54" s="37" t="str">
        <f t="shared" si="3"/>
        <v/>
      </c>
      <c r="K54" s="37" t="str">
        <f t="shared" si="4"/>
        <v/>
      </c>
      <c r="L54" s="37" t="str">
        <f t="shared" si="5"/>
        <v>ไม่ผ่าน</v>
      </c>
    </row>
    <row r="55" spans="1:12" ht="21" x14ac:dyDescent="0.45">
      <c r="A55" s="38" t="s">
        <v>6</v>
      </c>
      <c r="B55" s="39"/>
      <c r="C55" s="39"/>
      <c r="D55" s="39"/>
      <c r="E55" s="39"/>
      <c r="F55" s="39"/>
      <c r="G55" s="39"/>
      <c r="H55" s="39"/>
      <c r="I55" s="39"/>
      <c r="J55" s="40"/>
      <c r="K55" s="37" t="s">
        <v>5</v>
      </c>
      <c r="L55" s="37">
        <f>COUNTIF(L12:L54,"ผ่าน")</f>
        <v>0</v>
      </c>
    </row>
    <row r="56" spans="1:12" ht="21" x14ac:dyDescent="0.45">
      <c r="A56" s="42" t="s">
        <v>7</v>
      </c>
      <c r="B56" s="43"/>
      <c r="C56" s="43"/>
      <c r="D56" s="43"/>
      <c r="E56" s="43"/>
      <c r="F56" s="43"/>
      <c r="G56" s="43"/>
      <c r="H56" s="43"/>
      <c r="I56" s="43"/>
      <c r="J56" s="44"/>
      <c r="K56" s="41" t="s">
        <v>102</v>
      </c>
      <c r="L56" s="41">
        <f>COUNTIF(L12:L54,"ไม่ผ่าน")</f>
        <v>43</v>
      </c>
    </row>
    <row r="57" spans="1:12" ht="21" x14ac:dyDescent="0.45">
      <c r="A57" s="10"/>
      <c r="B57" s="4" t="s">
        <v>130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1" x14ac:dyDescent="0.45">
      <c r="A58" s="4"/>
      <c r="B58" s="19" t="s">
        <v>890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21" x14ac:dyDescent="0.45">
      <c r="A59" s="10"/>
      <c r="B59" s="19" t="s">
        <v>891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21" x14ac:dyDescent="0.45">
      <c r="A60" s="10"/>
      <c r="B60" s="19" t="s">
        <v>892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ht="21" x14ac:dyDescent="0.45">
      <c r="A61" s="4"/>
      <c r="B61" s="13" t="s">
        <v>103</v>
      </c>
      <c r="C61" s="11" t="s">
        <v>104</v>
      </c>
      <c r="D61" s="16" t="s">
        <v>105</v>
      </c>
      <c r="E61" s="16"/>
      <c r="F61" s="16" t="s">
        <v>106</v>
      </c>
      <c r="G61" s="16"/>
      <c r="H61" s="4"/>
      <c r="I61" s="4"/>
      <c r="J61" s="4"/>
      <c r="K61" s="4"/>
      <c r="L61" s="4"/>
    </row>
    <row r="62" spans="1:12" ht="21" x14ac:dyDescent="0.45">
      <c r="A62" s="4"/>
      <c r="B62" s="14"/>
      <c r="C62" s="12" t="s">
        <v>131</v>
      </c>
      <c r="D62" s="17" t="s">
        <v>107</v>
      </c>
      <c r="E62" s="17"/>
      <c r="F62" s="18">
        <f>COUNTIF(H12:H54,"/")</f>
        <v>43</v>
      </c>
      <c r="G62" s="18"/>
      <c r="H62" s="4"/>
      <c r="I62" s="4"/>
      <c r="J62" s="4"/>
      <c r="K62" s="4"/>
      <c r="L62" s="4"/>
    </row>
    <row r="63" spans="1:12" ht="21" x14ac:dyDescent="0.45">
      <c r="A63" s="4"/>
      <c r="B63" s="14"/>
      <c r="C63" s="12" t="s">
        <v>132</v>
      </c>
      <c r="D63" s="17" t="s">
        <v>108</v>
      </c>
      <c r="E63" s="17"/>
      <c r="F63" s="18">
        <f>COUNTIF(I12:I54,"/")</f>
        <v>0</v>
      </c>
      <c r="G63" s="18"/>
      <c r="H63" s="4"/>
      <c r="I63" s="4"/>
      <c r="J63" s="4"/>
      <c r="K63" s="4"/>
      <c r="L63" s="4"/>
    </row>
    <row r="64" spans="1:12" ht="21" x14ac:dyDescent="0.45">
      <c r="A64" s="4"/>
      <c r="B64" s="14"/>
      <c r="C64" s="12" t="s">
        <v>133</v>
      </c>
      <c r="D64" s="17" t="s">
        <v>109</v>
      </c>
      <c r="E64" s="17"/>
      <c r="F64" s="18">
        <f>COUNTIF(J12:J54,"/")</f>
        <v>0</v>
      </c>
      <c r="G64" s="18"/>
      <c r="H64" s="4"/>
      <c r="I64" s="4"/>
      <c r="J64" s="4"/>
      <c r="K64" s="4"/>
      <c r="L64" s="4"/>
    </row>
    <row r="65" spans="1:12" ht="21" x14ac:dyDescent="0.45">
      <c r="A65" s="4"/>
      <c r="B65" s="15"/>
      <c r="C65" s="12" t="s">
        <v>134</v>
      </c>
      <c r="D65" s="17" t="s">
        <v>110</v>
      </c>
      <c r="E65" s="17"/>
      <c r="F65" s="18">
        <f>COUNTIF(K12:K54,"/")</f>
        <v>0</v>
      </c>
      <c r="G65" s="18"/>
      <c r="H65" s="4"/>
      <c r="I65" s="4"/>
      <c r="J65" s="4"/>
      <c r="K65" s="4"/>
      <c r="L65" s="4"/>
    </row>
    <row r="66" spans="1:12" ht="2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2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2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2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21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</sheetData>
  <mergeCells count="29">
    <mergeCell ref="F64:G64"/>
    <mergeCell ref="D65:E65"/>
    <mergeCell ref="F65:G65"/>
    <mergeCell ref="B59:L59"/>
    <mergeCell ref="B60:L60"/>
    <mergeCell ref="B61:B65"/>
    <mergeCell ref="D61:E61"/>
    <mergeCell ref="F61:G61"/>
    <mergeCell ref="D62:E62"/>
    <mergeCell ref="F62:G62"/>
    <mergeCell ref="D63:E63"/>
    <mergeCell ref="F63:G63"/>
    <mergeCell ref="D64:E64"/>
    <mergeCell ref="F10:F11"/>
    <mergeCell ref="H10:H11"/>
    <mergeCell ref="I10:K10"/>
    <mergeCell ref="A55:J55"/>
    <mergeCell ref="A56:J56"/>
    <mergeCell ref="B58:L58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0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ACBED-4A04-41BC-8D60-BA69C50A6D45}">
  <sheetPr>
    <pageSetUpPr fitToPage="1"/>
  </sheetPr>
  <dimension ref="A1:L74"/>
  <sheetViews>
    <sheetView showWhiteSpace="0" view="pageLayout" topLeftCell="A2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118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58" t="s">
        <v>84</v>
      </c>
      <c r="C12" s="59" t="s">
        <v>638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51" t="s">
        <v>639</v>
      </c>
      <c r="C13" s="52" t="s">
        <v>640</v>
      </c>
      <c r="D13" s="8"/>
      <c r="E13" s="8"/>
      <c r="F13" s="9"/>
      <c r="G13" s="37">
        <f t="shared" ref="G13:G53" si="0">D13+E13+F13</f>
        <v>0</v>
      </c>
      <c r="H13" s="37" t="str">
        <f t="shared" ref="H13:H53" si="1">IF(G13&lt;=9,"/","")</f>
        <v>/</v>
      </c>
      <c r="I13" s="37" t="str">
        <f t="shared" ref="I13:I53" si="2">IF(AND(G13&gt;9,G13&lt;=16),"/","")</f>
        <v/>
      </c>
      <c r="J13" s="37" t="str">
        <f t="shared" ref="J13:J53" si="3">IF(AND(G13&gt;16,G13&lt;=23),"/","")</f>
        <v/>
      </c>
      <c r="K13" s="37" t="str">
        <f t="shared" ref="K13:K53" si="4">IF(AND(G13&gt;23,G13&lt;=30),"/","")</f>
        <v/>
      </c>
      <c r="L13" s="37" t="str">
        <f t="shared" ref="L13:L53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51" t="s">
        <v>19</v>
      </c>
      <c r="C14" s="52" t="s">
        <v>641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51" t="s">
        <v>642</v>
      </c>
      <c r="C15" s="52" t="s">
        <v>643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51" t="s">
        <v>644</v>
      </c>
      <c r="C16" s="52" t="s">
        <v>645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51" t="s">
        <v>646</v>
      </c>
      <c r="C17" s="52" t="s">
        <v>647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51" t="s">
        <v>648</v>
      </c>
      <c r="C18" s="52" t="s">
        <v>649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51" t="s">
        <v>650</v>
      </c>
      <c r="C19" s="52" t="s">
        <v>651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51" t="s">
        <v>652</v>
      </c>
      <c r="C20" s="52" t="s">
        <v>647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51" t="s">
        <v>433</v>
      </c>
      <c r="C21" s="52" t="s">
        <v>653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51" t="s">
        <v>654</v>
      </c>
      <c r="C22" s="52" t="s">
        <v>655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58" t="s">
        <v>656</v>
      </c>
      <c r="C23" s="59" t="s">
        <v>657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51" t="s">
        <v>10</v>
      </c>
      <c r="C24" s="52" t="s">
        <v>658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51" t="s">
        <v>20</v>
      </c>
      <c r="C25" s="52" t="s">
        <v>659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51" t="s">
        <v>660</v>
      </c>
      <c r="C26" s="52" t="s">
        <v>661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51" t="s">
        <v>662</v>
      </c>
      <c r="C27" s="52" t="s">
        <v>663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53" t="s">
        <v>664</v>
      </c>
      <c r="C28" s="54" t="s">
        <v>665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53" t="s">
        <v>97</v>
      </c>
      <c r="C29" s="54" t="s">
        <v>666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53" t="s">
        <v>667</v>
      </c>
      <c r="C30" s="54" t="s">
        <v>668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60" t="s">
        <v>669</v>
      </c>
      <c r="C31" s="61" t="s">
        <v>670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53" t="s">
        <v>671</v>
      </c>
      <c r="C32" s="54" t="s">
        <v>45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51" t="s">
        <v>672</v>
      </c>
      <c r="C33" s="52" t="s">
        <v>673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51" t="s">
        <v>674</v>
      </c>
      <c r="C34" s="52" t="s">
        <v>675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51" t="s">
        <v>676</v>
      </c>
      <c r="C35" s="52" t="s">
        <v>677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51" t="s">
        <v>678</v>
      </c>
      <c r="C36" s="52" t="s">
        <v>679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51" t="s">
        <v>320</v>
      </c>
      <c r="C37" s="52" t="s">
        <v>680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51" t="s">
        <v>681</v>
      </c>
      <c r="C38" s="52" t="s">
        <v>9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51" t="s">
        <v>682</v>
      </c>
      <c r="C39" s="52" t="s">
        <v>683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51" t="s">
        <v>684</v>
      </c>
      <c r="C40" s="52" t="s">
        <v>685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51" t="s">
        <v>686</v>
      </c>
      <c r="C41" s="52" t="s">
        <v>24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51" t="s">
        <v>687</v>
      </c>
      <c r="C42" s="52" t="s">
        <v>688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51" t="s">
        <v>689</v>
      </c>
      <c r="C43" s="52" t="s">
        <v>690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51" t="s">
        <v>691</v>
      </c>
      <c r="C44" s="52" t="s">
        <v>692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51" t="s">
        <v>693</v>
      </c>
      <c r="C45" s="52" t="s">
        <v>694</v>
      </c>
      <c r="D45" s="8"/>
      <c r="E45" s="8"/>
      <c r="F45" s="9"/>
      <c r="G45" s="37">
        <f t="shared" si="0"/>
        <v>0</v>
      </c>
      <c r="H45" s="37" t="str">
        <f t="shared" si="1"/>
        <v>/</v>
      </c>
      <c r="I45" s="37" t="str">
        <f t="shared" si="2"/>
        <v/>
      </c>
      <c r="J45" s="37" t="str">
        <f t="shared" si="3"/>
        <v/>
      </c>
      <c r="K45" s="37" t="str">
        <f t="shared" si="4"/>
        <v/>
      </c>
      <c r="L45" s="37" t="str">
        <f t="shared" si="5"/>
        <v>ไม่ผ่าน</v>
      </c>
    </row>
    <row r="46" spans="1:12" s="2" customFormat="1" ht="18.75" customHeight="1" x14ac:dyDescent="0.45">
      <c r="A46" s="7">
        <v>35</v>
      </c>
      <c r="B46" s="51" t="s">
        <v>695</v>
      </c>
      <c r="C46" s="52" t="s">
        <v>696</v>
      </c>
      <c r="D46" s="8"/>
      <c r="E46" s="8"/>
      <c r="F46" s="9"/>
      <c r="G46" s="37">
        <f t="shared" si="0"/>
        <v>0</v>
      </c>
      <c r="H46" s="37" t="str">
        <f t="shared" si="1"/>
        <v>/</v>
      </c>
      <c r="I46" s="37" t="str">
        <f t="shared" si="2"/>
        <v/>
      </c>
      <c r="J46" s="37" t="str">
        <f t="shared" si="3"/>
        <v/>
      </c>
      <c r="K46" s="37" t="str">
        <f t="shared" si="4"/>
        <v/>
      </c>
      <c r="L46" s="37" t="str">
        <f t="shared" si="5"/>
        <v>ไม่ผ่าน</v>
      </c>
    </row>
    <row r="47" spans="1:12" s="2" customFormat="1" ht="18.75" customHeight="1" x14ac:dyDescent="0.45">
      <c r="A47" s="7">
        <v>36</v>
      </c>
      <c r="B47" s="51" t="s">
        <v>697</v>
      </c>
      <c r="C47" s="52" t="s">
        <v>698</v>
      </c>
      <c r="D47" s="8"/>
      <c r="E47" s="8"/>
      <c r="F47" s="9"/>
      <c r="G47" s="37">
        <f t="shared" si="0"/>
        <v>0</v>
      </c>
      <c r="H47" s="37" t="str">
        <f t="shared" si="1"/>
        <v>/</v>
      </c>
      <c r="I47" s="37" t="str">
        <f t="shared" si="2"/>
        <v/>
      </c>
      <c r="J47" s="37" t="str">
        <f t="shared" si="3"/>
        <v/>
      </c>
      <c r="K47" s="37" t="str">
        <f t="shared" si="4"/>
        <v/>
      </c>
      <c r="L47" s="37" t="str">
        <f t="shared" si="5"/>
        <v>ไม่ผ่าน</v>
      </c>
    </row>
    <row r="48" spans="1:12" s="2" customFormat="1" ht="18.75" customHeight="1" x14ac:dyDescent="0.45">
      <c r="A48" s="7">
        <v>37</v>
      </c>
      <c r="B48" s="51" t="s">
        <v>699</v>
      </c>
      <c r="C48" s="52" t="s">
        <v>570</v>
      </c>
      <c r="D48" s="8"/>
      <c r="E48" s="8"/>
      <c r="F48" s="9"/>
      <c r="G48" s="37">
        <f t="shared" si="0"/>
        <v>0</v>
      </c>
      <c r="H48" s="37" t="str">
        <f t="shared" si="1"/>
        <v>/</v>
      </c>
      <c r="I48" s="37" t="str">
        <f t="shared" si="2"/>
        <v/>
      </c>
      <c r="J48" s="37" t="str">
        <f t="shared" si="3"/>
        <v/>
      </c>
      <c r="K48" s="37" t="str">
        <f t="shared" si="4"/>
        <v/>
      </c>
      <c r="L48" s="37" t="str">
        <f t="shared" si="5"/>
        <v>ไม่ผ่าน</v>
      </c>
    </row>
    <row r="49" spans="1:12" s="2" customFormat="1" ht="18.75" customHeight="1" x14ac:dyDescent="0.45">
      <c r="A49" s="7">
        <v>38</v>
      </c>
      <c r="B49" s="51" t="s">
        <v>700</v>
      </c>
      <c r="C49" s="52" t="s">
        <v>69</v>
      </c>
      <c r="D49" s="8"/>
      <c r="E49" s="8"/>
      <c r="F49" s="9"/>
      <c r="G49" s="37">
        <f t="shared" si="0"/>
        <v>0</v>
      </c>
      <c r="H49" s="37" t="str">
        <f t="shared" si="1"/>
        <v>/</v>
      </c>
      <c r="I49" s="37" t="str">
        <f t="shared" si="2"/>
        <v/>
      </c>
      <c r="J49" s="37" t="str">
        <f t="shared" si="3"/>
        <v/>
      </c>
      <c r="K49" s="37" t="str">
        <f t="shared" si="4"/>
        <v/>
      </c>
      <c r="L49" s="37" t="str">
        <f t="shared" si="5"/>
        <v>ไม่ผ่าน</v>
      </c>
    </row>
    <row r="50" spans="1:12" s="2" customFormat="1" ht="18.75" customHeight="1" x14ac:dyDescent="0.45">
      <c r="A50" s="7">
        <v>39</v>
      </c>
      <c r="B50" s="51" t="s">
        <v>14</v>
      </c>
      <c r="C50" s="52" t="s">
        <v>63</v>
      </c>
      <c r="D50" s="8"/>
      <c r="E50" s="8"/>
      <c r="F50" s="9"/>
      <c r="G50" s="37">
        <f t="shared" si="0"/>
        <v>0</v>
      </c>
      <c r="H50" s="37" t="str">
        <f t="shared" si="1"/>
        <v>/</v>
      </c>
      <c r="I50" s="37" t="str">
        <f t="shared" si="2"/>
        <v/>
      </c>
      <c r="J50" s="37" t="str">
        <f t="shared" si="3"/>
        <v/>
      </c>
      <c r="K50" s="37" t="str">
        <f t="shared" si="4"/>
        <v/>
      </c>
      <c r="L50" s="37" t="str">
        <f t="shared" si="5"/>
        <v>ไม่ผ่าน</v>
      </c>
    </row>
    <row r="51" spans="1:12" s="2" customFormat="1" ht="21" x14ac:dyDescent="0.45">
      <c r="A51" s="7">
        <v>40</v>
      </c>
      <c r="B51" s="53" t="s">
        <v>701</v>
      </c>
      <c r="C51" s="54" t="s">
        <v>702</v>
      </c>
      <c r="D51" s="8"/>
      <c r="E51" s="8"/>
      <c r="F51" s="9"/>
      <c r="G51" s="37">
        <f t="shared" si="0"/>
        <v>0</v>
      </c>
      <c r="H51" s="37" t="str">
        <f t="shared" si="1"/>
        <v>/</v>
      </c>
      <c r="I51" s="37" t="str">
        <f t="shared" si="2"/>
        <v/>
      </c>
      <c r="J51" s="37" t="str">
        <f t="shared" si="3"/>
        <v/>
      </c>
      <c r="K51" s="37" t="str">
        <f t="shared" si="4"/>
        <v/>
      </c>
      <c r="L51" s="37" t="str">
        <f t="shared" si="5"/>
        <v>ไม่ผ่าน</v>
      </c>
    </row>
    <row r="52" spans="1:12" s="2" customFormat="1" ht="21" x14ac:dyDescent="0.45">
      <c r="A52" s="7">
        <v>41</v>
      </c>
      <c r="B52" s="53" t="s">
        <v>703</v>
      </c>
      <c r="C52" s="54" t="s">
        <v>43</v>
      </c>
      <c r="D52" s="8"/>
      <c r="E52" s="8"/>
      <c r="F52" s="9"/>
      <c r="G52" s="37">
        <f t="shared" si="0"/>
        <v>0</v>
      </c>
      <c r="H52" s="37" t="str">
        <f t="shared" si="1"/>
        <v>/</v>
      </c>
      <c r="I52" s="37" t="str">
        <f t="shared" si="2"/>
        <v/>
      </c>
      <c r="J52" s="37" t="str">
        <f t="shared" si="3"/>
        <v/>
      </c>
      <c r="K52" s="37" t="str">
        <f t="shared" si="4"/>
        <v/>
      </c>
      <c r="L52" s="37" t="str">
        <f t="shared" si="5"/>
        <v>ไม่ผ่าน</v>
      </c>
    </row>
    <row r="53" spans="1:12" s="2" customFormat="1" ht="19.5" customHeight="1" x14ac:dyDescent="0.45">
      <c r="A53" s="7">
        <v>42</v>
      </c>
      <c r="B53" s="53" t="s">
        <v>704</v>
      </c>
      <c r="C53" s="54" t="s">
        <v>705</v>
      </c>
      <c r="D53" s="8"/>
      <c r="E53" s="8"/>
      <c r="F53" s="9"/>
      <c r="G53" s="37">
        <f t="shared" si="0"/>
        <v>0</v>
      </c>
      <c r="H53" s="37" t="str">
        <f t="shared" si="1"/>
        <v>/</v>
      </c>
      <c r="I53" s="37" t="str">
        <f t="shared" si="2"/>
        <v/>
      </c>
      <c r="J53" s="37" t="str">
        <f t="shared" si="3"/>
        <v/>
      </c>
      <c r="K53" s="37" t="str">
        <f t="shared" si="4"/>
        <v/>
      </c>
      <c r="L53" s="37" t="str">
        <f t="shared" si="5"/>
        <v>ไม่ผ่าน</v>
      </c>
    </row>
    <row r="54" spans="1:12" ht="21" x14ac:dyDescent="0.45">
      <c r="A54" s="38" t="s">
        <v>6</v>
      </c>
      <c r="B54" s="39"/>
      <c r="C54" s="39"/>
      <c r="D54" s="39"/>
      <c r="E54" s="39"/>
      <c r="F54" s="39"/>
      <c r="G54" s="39"/>
      <c r="H54" s="39"/>
      <c r="I54" s="39"/>
      <c r="J54" s="40"/>
      <c r="K54" s="37" t="s">
        <v>5</v>
      </c>
      <c r="L54" s="37">
        <f>COUNTIF(L12:L53,"ผ่าน")</f>
        <v>0</v>
      </c>
    </row>
    <row r="55" spans="1:12" ht="21" x14ac:dyDescent="0.45">
      <c r="A55" s="42" t="s">
        <v>7</v>
      </c>
      <c r="B55" s="43"/>
      <c r="C55" s="43"/>
      <c r="D55" s="43"/>
      <c r="E55" s="43"/>
      <c r="F55" s="43"/>
      <c r="G55" s="43"/>
      <c r="H55" s="43"/>
      <c r="I55" s="43"/>
      <c r="J55" s="44"/>
      <c r="K55" s="41" t="s">
        <v>102</v>
      </c>
      <c r="L55" s="41">
        <f>COUNTIF(L12:L53,"ไม่ผ่าน")</f>
        <v>42</v>
      </c>
    </row>
    <row r="56" spans="1:12" ht="21" x14ac:dyDescent="0.45">
      <c r="A56" s="10"/>
      <c r="B56" s="4" t="s">
        <v>130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1" x14ac:dyDescent="0.45">
      <c r="A57" s="4"/>
      <c r="B57" s="19" t="s">
        <v>890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21" x14ac:dyDescent="0.45">
      <c r="A58" s="10"/>
      <c r="B58" s="19" t="s">
        <v>891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21" x14ac:dyDescent="0.45">
      <c r="A59" s="10"/>
      <c r="B59" s="19" t="s">
        <v>892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21" x14ac:dyDescent="0.45">
      <c r="A60" s="4"/>
      <c r="B60" s="13" t="s">
        <v>103</v>
      </c>
      <c r="C60" s="11" t="s">
        <v>104</v>
      </c>
      <c r="D60" s="16" t="s">
        <v>105</v>
      </c>
      <c r="E60" s="16"/>
      <c r="F60" s="16" t="s">
        <v>106</v>
      </c>
      <c r="G60" s="16"/>
      <c r="H60" s="4"/>
      <c r="I60" s="4"/>
      <c r="J60" s="4"/>
      <c r="K60" s="4"/>
      <c r="L60" s="4"/>
    </row>
    <row r="61" spans="1:12" ht="21" x14ac:dyDescent="0.45">
      <c r="A61" s="4"/>
      <c r="B61" s="14"/>
      <c r="C61" s="12" t="s">
        <v>131</v>
      </c>
      <c r="D61" s="17" t="s">
        <v>107</v>
      </c>
      <c r="E61" s="17"/>
      <c r="F61" s="18">
        <f>COUNTIF(H12:H53,"/")</f>
        <v>42</v>
      </c>
      <c r="G61" s="18"/>
      <c r="H61" s="4"/>
      <c r="I61" s="4"/>
      <c r="J61" s="4"/>
      <c r="K61" s="4"/>
      <c r="L61" s="4"/>
    </row>
    <row r="62" spans="1:12" ht="21" x14ac:dyDescent="0.45">
      <c r="A62" s="4"/>
      <c r="B62" s="14"/>
      <c r="C62" s="12" t="s">
        <v>132</v>
      </c>
      <c r="D62" s="17" t="s">
        <v>108</v>
      </c>
      <c r="E62" s="17"/>
      <c r="F62" s="18">
        <f>COUNTIF(I12:I53,"/")</f>
        <v>0</v>
      </c>
      <c r="G62" s="18"/>
      <c r="H62" s="4"/>
      <c r="I62" s="4"/>
      <c r="J62" s="4"/>
      <c r="K62" s="4"/>
      <c r="L62" s="4"/>
    </row>
    <row r="63" spans="1:12" ht="21" x14ac:dyDescent="0.45">
      <c r="A63" s="4"/>
      <c r="B63" s="14"/>
      <c r="C63" s="12" t="s">
        <v>133</v>
      </c>
      <c r="D63" s="17" t="s">
        <v>109</v>
      </c>
      <c r="E63" s="17"/>
      <c r="F63" s="18">
        <f>COUNTIF(J12:J53,"/")</f>
        <v>0</v>
      </c>
      <c r="G63" s="18"/>
      <c r="H63" s="4"/>
      <c r="I63" s="4"/>
      <c r="J63" s="4"/>
      <c r="K63" s="4"/>
      <c r="L63" s="4"/>
    </row>
    <row r="64" spans="1:12" ht="21" x14ac:dyDescent="0.45">
      <c r="A64" s="4"/>
      <c r="B64" s="15"/>
      <c r="C64" s="12" t="s">
        <v>134</v>
      </c>
      <c r="D64" s="17" t="s">
        <v>110</v>
      </c>
      <c r="E64" s="17"/>
      <c r="F64" s="18">
        <f>COUNTIF(K12:K53,"/")</f>
        <v>0</v>
      </c>
      <c r="G64" s="18"/>
      <c r="H64" s="4"/>
      <c r="I64" s="4"/>
      <c r="J64" s="4"/>
      <c r="K64" s="4"/>
      <c r="L64" s="4"/>
    </row>
    <row r="65" spans="1:12" ht="2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2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1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2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2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2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</sheetData>
  <mergeCells count="29">
    <mergeCell ref="F63:G63"/>
    <mergeCell ref="D64:E64"/>
    <mergeCell ref="F64:G64"/>
    <mergeCell ref="B58:L58"/>
    <mergeCell ref="B59:L59"/>
    <mergeCell ref="B60:B64"/>
    <mergeCell ref="D60:E60"/>
    <mergeCell ref="F60:G60"/>
    <mergeCell ref="D61:E61"/>
    <mergeCell ref="F61:G61"/>
    <mergeCell ref="D62:E62"/>
    <mergeCell ref="F62:G62"/>
    <mergeCell ref="D63:E63"/>
    <mergeCell ref="F10:F11"/>
    <mergeCell ref="H10:H11"/>
    <mergeCell ref="I10:K10"/>
    <mergeCell ref="A54:J54"/>
    <mergeCell ref="A55:J55"/>
    <mergeCell ref="B57:L57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0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D698-934E-4ED9-9350-D4602D2E9FFF}">
  <sheetPr>
    <pageSetUpPr fitToPage="1"/>
  </sheetPr>
  <dimension ref="A1:L72"/>
  <sheetViews>
    <sheetView showWhiteSpace="0" view="pageLayout" workbookViewId="0">
      <selection activeCell="A6" sqref="A6:L6"/>
    </sheetView>
  </sheetViews>
  <sheetFormatPr defaultRowHeight="14.25" x14ac:dyDescent="0.2"/>
  <cols>
    <col min="1" max="1" width="4.125" customWidth="1"/>
    <col min="2" max="2" width="11" customWidth="1"/>
    <col min="3" max="3" width="13.125" customWidth="1"/>
    <col min="4" max="4" width="6.125" customWidth="1"/>
    <col min="5" max="5" width="5.25" customWidth="1"/>
    <col min="6" max="6" width="6.125" customWidth="1"/>
    <col min="7" max="7" width="7.375" customWidth="1"/>
    <col min="8" max="11" width="5.75" customWidth="1"/>
  </cols>
  <sheetData>
    <row r="1" spans="1:12" ht="2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</row>
    <row r="4" spans="1:12" ht="2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9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22.5" x14ac:dyDescent="0.45">
      <c r="A6" s="19" t="s">
        <v>119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22.5" x14ac:dyDescent="0.45">
      <c r="A7" s="21" t="s">
        <v>135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1" customFormat="1" ht="22.5" x14ac:dyDescent="0.45">
      <c r="A8" s="6" t="s">
        <v>129</v>
      </c>
      <c r="B8" s="6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s="2" customFormat="1" ht="21" x14ac:dyDescent="0.45">
      <c r="A9" s="22" t="s">
        <v>0</v>
      </c>
      <c r="B9" s="23" t="s">
        <v>1</v>
      </c>
      <c r="C9" s="24"/>
      <c r="D9" s="20" t="s">
        <v>2</v>
      </c>
      <c r="E9" s="20"/>
      <c r="F9" s="20"/>
      <c r="G9" s="33" t="s">
        <v>124</v>
      </c>
      <c r="H9" s="34" t="s">
        <v>3</v>
      </c>
      <c r="I9" s="34"/>
      <c r="J9" s="34"/>
      <c r="K9" s="34"/>
      <c r="L9" s="35" t="s">
        <v>4</v>
      </c>
    </row>
    <row r="10" spans="1:12" s="2" customFormat="1" ht="21.75" customHeight="1" x14ac:dyDescent="0.45">
      <c r="A10" s="22"/>
      <c r="B10" s="25"/>
      <c r="C10" s="26"/>
      <c r="D10" s="29" t="s">
        <v>121</v>
      </c>
      <c r="E10" s="29" t="s">
        <v>122</v>
      </c>
      <c r="F10" s="31" t="s">
        <v>123</v>
      </c>
      <c r="G10" s="33"/>
      <c r="H10" s="33" t="s">
        <v>125</v>
      </c>
      <c r="I10" s="34" t="s">
        <v>5</v>
      </c>
      <c r="J10" s="34"/>
      <c r="K10" s="34"/>
      <c r="L10" s="35"/>
    </row>
    <row r="11" spans="1:12" s="2" customFormat="1" ht="106.5" customHeight="1" x14ac:dyDescent="0.3">
      <c r="A11" s="22"/>
      <c r="B11" s="27"/>
      <c r="C11" s="28"/>
      <c r="D11" s="30"/>
      <c r="E11" s="30"/>
      <c r="F11" s="32"/>
      <c r="G11" s="33"/>
      <c r="H11" s="33"/>
      <c r="I11" s="36" t="s">
        <v>126</v>
      </c>
      <c r="J11" s="36" t="s">
        <v>127</v>
      </c>
      <c r="K11" s="36" t="s">
        <v>128</v>
      </c>
      <c r="L11" s="35"/>
    </row>
    <row r="12" spans="1:12" s="2" customFormat="1" ht="18" customHeight="1" x14ac:dyDescent="0.45">
      <c r="A12" s="7">
        <v>1</v>
      </c>
      <c r="B12" s="45" t="s">
        <v>576</v>
      </c>
      <c r="C12" s="46" t="s">
        <v>706</v>
      </c>
      <c r="D12" s="8"/>
      <c r="E12" s="8"/>
      <c r="F12" s="9"/>
      <c r="G12" s="37">
        <f>D12+E12+F12</f>
        <v>0</v>
      </c>
      <c r="H12" s="37" t="str">
        <f>IF(G12&lt;=9,"/","")</f>
        <v>/</v>
      </c>
      <c r="I12" s="37" t="str">
        <f>IF(AND(G12&gt;9,G12&lt;=16),"/","")</f>
        <v/>
      </c>
      <c r="J12" s="37" t="str">
        <f>IF(AND(G12&gt;16,G12&lt;=23),"/","")</f>
        <v/>
      </c>
      <c r="K12" s="37" t="str">
        <f>IF(AND(G12&gt;23,G12&lt;=30),"/","")</f>
        <v/>
      </c>
      <c r="L12" s="37" t="str">
        <f>IF(G12&gt;=17,"ผ่าน","ไม่ผ่าน")</f>
        <v>ไม่ผ่าน</v>
      </c>
    </row>
    <row r="13" spans="1:12" s="2" customFormat="1" ht="18" customHeight="1" x14ac:dyDescent="0.45">
      <c r="A13" s="7">
        <v>2</v>
      </c>
      <c r="B13" s="45" t="s">
        <v>707</v>
      </c>
      <c r="C13" s="46" t="s">
        <v>708</v>
      </c>
      <c r="D13" s="8"/>
      <c r="E13" s="8"/>
      <c r="F13" s="9"/>
      <c r="G13" s="37">
        <f t="shared" ref="G13:G51" si="0">D13+E13+F13</f>
        <v>0</v>
      </c>
      <c r="H13" s="37" t="str">
        <f t="shared" ref="H13:H51" si="1">IF(G13&lt;=9,"/","")</f>
        <v>/</v>
      </c>
      <c r="I13" s="37" t="str">
        <f t="shared" ref="I13:I51" si="2">IF(AND(G13&gt;9,G13&lt;=16),"/","")</f>
        <v/>
      </c>
      <c r="J13" s="37" t="str">
        <f t="shared" ref="J13:J51" si="3">IF(AND(G13&gt;16,G13&lt;=23),"/","")</f>
        <v/>
      </c>
      <c r="K13" s="37" t="str">
        <f t="shared" ref="K13:K51" si="4">IF(AND(G13&gt;23,G13&lt;=30),"/","")</f>
        <v/>
      </c>
      <c r="L13" s="37" t="str">
        <f t="shared" ref="L13:L51" si="5">IF(G13&gt;=17,"ผ่าน","ไม่ผ่าน")</f>
        <v>ไม่ผ่าน</v>
      </c>
    </row>
    <row r="14" spans="1:12" s="2" customFormat="1" ht="18" customHeight="1" x14ac:dyDescent="0.45">
      <c r="A14" s="7">
        <v>3</v>
      </c>
      <c r="B14" s="45" t="s">
        <v>709</v>
      </c>
      <c r="C14" s="46" t="s">
        <v>710</v>
      </c>
      <c r="D14" s="8"/>
      <c r="E14" s="8"/>
      <c r="F14" s="9"/>
      <c r="G14" s="37">
        <f t="shared" si="0"/>
        <v>0</v>
      </c>
      <c r="H14" s="37" t="str">
        <f t="shared" si="1"/>
        <v>/</v>
      </c>
      <c r="I14" s="37" t="str">
        <f t="shared" si="2"/>
        <v/>
      </c>
      <c r="J14" s="37" t="str">
        <f t="shared" si="3"/>
        <v/>
      </c>
      <c r="K14" s="37" t="str">
        <f t="shared" si="4"/>
        <v/>
      </c>
      <c r="L14" s="37" t="str">
        <f t="shared" si="5"/>
        <v>ไม่ผ่าน</v>
      </c>
    </row>
    <row r="15" spans="1:12" s="2" customFormat="1" ht="18" customHeight="1" x14ac:dyDescent="0.45">
      <c r="A15" s="7">
        <v>4</v>
      </c>
      <c r="B15" s="45" t="s">
        <v>711</v>
      </c>
      <c r="C15" s="46" t="s">
        <v>712</v>
      </c>
      <c r="D15" s="8"/>
      <c r="E15" s="8"/>
      <c r="F15" s="9"/>
      <c r="G15" s="37">
        <f t="shared" si="0"/>
        <v>0</v>
      </c>
      <c r="H15" s="37" t="str">
        <f t="shared" si="1"/>
        <v>/</v>
      </c>
      <c r="I15" s="37" t="str">
        <f t="shared" si="2"/>
        <v/>
      </c>
      <c r="J15" s="37" t="str">
        <f t="shared" si="3"/>
        <v/>
      </c>
      <c r="K15" s="37" t="str">
        <f t="shared" si="4"/>
        <v/>
      </c>
      <c r="L15" s="37" t="str">
        <f t="shared" si="5"/>
        <v>ไม่ผ่าน</v>
      </c>
    </row>
    <row r="16" spans="1:12" s="2" customFormat="1" ht="18" customHeight="1" x14ac:dyDescent="0.45">
      <c r="A16" s="7">
        <v>5</v>
      </c>
      <c r="B16" s="45" t="s">
        <v>713</v>
      </c>
      <c r="C16" s="46" t="s">
        <v>714</v>
      </c>
      <c r="D16" s="8"/>
      <c r="E16" s="8"/>
      <c r="F16" s="9"/>
      <c r="G16" s="37">
        <f t="shared" si="0"/>
        <v>0</v>
      </c>
      <c r="H16" s="37" t="str">
        <f t="shared" si="1"/>
        <v>/</v>
      </c>
      <c r="I16" s="37" t="str">
        <f t="shared" si="2"/>
        <v/>
      </c>
      <c r="J16" s="37" t="str">
        <f t="shared" si="3"/>
        <v/>
      </c>
      <c r="K16" s="37" t="str">
        <f t="shared" si="4"/>
        <v/>
      </c>
      <c r="L16" s="37" t="str">
        <f t="shared" si="5"/>
        <v>ไม่ผ่าน</v>
      </c>
    </row>
    <row r="17" spans="1:12" s="2" customFormat="1" ht="18" customHeight="1" x14ac:dyDescent="0.45">
      <c r="A17" s="7">
        <v>6</v>
      </c>
      <c r="B17" s="45" t="s">
        <v>715</v>
      </c>
      <c r="C17" s="46" t="s">
        <v>716</v>
      </c>
      <c r="D17" s="8"/>
      <c r="E17" s="8"/>
      <c r="F17" s="9"/>
      <c r="G17" s="37">
        <f t="shared" si="0"/>
        <v>0</v>
      </c>
      <c r="H17" s="37" t="str">
        <f t="shared" si="1"/>
        <v>/</v>
      </c>
      <c r="I17" s="37" t="str">
        <f t="shared" si="2"/>
        <v/>
      </c>
      <c r="J17" s="37" t="str">
        <f t="shared" si="3"/>
        <v/>
      </c>
      <c r="K17" s="37" t="str">
        <f t="shared" si="4"/>
        <v/>
      </c>
      <c r="L17" s="37" t="str">
        <f t="shared" si="5"/>
        <v>ไม่ผ่าน</v>
      </c>
    </row>
    <row r="18" spans="1:12" s="2" customFormat="1" ht="18" customHeight="1" x14ac:dyDescent="0.45">
      <c r="A18" s="7">
        <v>7</v>
      </c>
      <c r="B18" s="45" t="s">
        <v>717</v>
      </c>
      <c r="C18" s="46" t="s">
        <v>60</v>
      </c>
      <c r="D18" s="8"/>
      <c r="E18" s="8"/>
      <c r="F18" s="9"/>
      <c r="G18" s="37">
        <f t="shared" si="0"/>
        <v>0</v>
      </c>
      <c r="H18" s="37" t="str">
        <f t="shared" si="1"/>
        <v>/</v>
      </c>
      <c r="I18" s="37" t="str">
        <f t="shared" si="2"/>
        <v/>
      </c>
      <c r="J18" s="37" t="str">
        <f t="shared" si="3"/>
        <v/>
      </c>
      <c r="K18" s="37" t="str">
        <f t="shared" si="4"/>
        <v/>
      </c>
      <c r="L18" s="37" t="str">
        <f t="shared" si="5"/>
        <v>ไม่ผ่าน</v>
      </c>
    </row>
    <row r="19" spans="1:12" s="2" customFormat="1" ht="18" customHeight="1" x14ac:dyDescent="0.45">
      <c r="A19" s="7">
        <v>8</v>
      </c>
      <c r="B19" s="45" t="s">
        <v>718</v>
      </c>
      <c r="C19" s="46" t="s">
        <v>719</v>
      </c>
      <c r="D19" s="8"/>
      <c r="E19" s="8"/>
      <c r="F19" s="9"/>
      <c r="G19" s="37">
        <f t="shared" si="0"/>
        <v>0</v>
      </c>
      <c r="H19" s="37" t="str">
        <f t="shared" si="1"/>
        <v>/</v>
      </c>
      <c r="I19" s="37" t="str">
        <f t="shared" si="2"/>
        <v/>
      </c>
      <c r="J19" s="37" t="str">
        <f t="shared" si="3"/>
        <v/>
      </c>
      <c r="K19" s="37" t="str">
        <f t="shared" si="4"/>
        <v/>
      </c>
      <c r="L19" s="37" t="str">
        <f t="shared" si="5"/>
        <v>ไม่ผ่าน</v>
      </c>
    </row>
    <row r="20" spans="1:12" s="2" customFormat="1" ht="18" customHeight="1" x14ac:dyDescent="0.45">
      <c r="A20" s="7">
        <v>9</v>
      </c>
      <c r="B20" s="45" t="s">
        <v>720</v>
      </c>
      <c r="C20" s="46" t="s">
        <v>721</v>
      </c>
      <c r="D20" s="8"/>
      <c r="E20" s="8"/>
      <c r="F20" s="9"/>
      <c r="G20" s="37">
        <f t="shared" si="0"/>
        <v>0</v>
      </c>
      <c r="H20" s="37" t="str">
        <f t="shared" si="1"/>
        <v>/</v>
      </c>
      <c r="I20" s="37" t="str">
        <f t="shared" si="2"/>
        <v/>
      </c>
      <c r="J20" s="37" t="str">
        <f t="shared" si="3"/>
        <v/>
      </c>
      <c r="K20" s="37" t="str">
        <f t="shared" si="4"/>
        <v/>
      </c>
      <c r="L20" s="37" t="str">
        <f t="shared" si="5"/>
        <v>ไม่ผ่าน</v>
      </c>
    </row>
    <row r="21" spans="1:12" s="2" customFormat="1" ht="18" customHeight="1" x14ac:dyDescent="0.45">
      <c r="A21" s="7">
        <v>10</v>
      </c>
      <c r="B21" s="45" t="s">
        <v>722</v>
      </c>
      <c r="C21" s="46" t="s">
        <v>723</v>
      </c>
      <c r="D21" s="8"/>
      <c r="E21" s="8"/>
      <c r="F21" s="9"/>
      <c r="G21" s="37">
        <f t="shared" si="0"/>
        <v>0</v>
      </c>
      <c r="H21" s="37" t="str">
        <f t="shared" si="1"/>
        <v>/</v>
      </c>
      <c r="I21" s="37" t="str">
        <f t="shared" si="2"/>
        <v/>
      </c>
      <c r="J21" s="37" t="str">
        <f t="shared" si="3"/>
        <v/>
      </c>
      <c r="K21" s="37" t="str">
        <f t="shared" si="4"/>
        <v/>
      </c>
      <c r="L21" s="37" t="str">
        <f t="shared" si="5"/>
        <v>ไม่ผ่าน</v>
      </c>
    </row>
    <row r="22" spans="1:12" s="2" customFormat="1" ht="18" customHeight="1" x14ac:dyDescent="0.45">
      <c r="A22" s="7">
        <v>11</v>
      </c>
      <c r="B22" s="45" t="s">
        <v>724</v>
      </c>
      <c r="C22" s="46" t="s">
        <v>725</v>
      </c>
      <c r="D22" s="8"/>
      <c r="E22" s="8"/>
      <c r="F22" s="9"/>
      <c r="G22" s="37">
        <f t="shared" si="0"/>
        <v>0</v>
      </c>
      <c r="H22" s="37" t="str">
        <f t="shared" si="1"/>
        <v>/</v>
      </c>
      <c r="I22" s="37" t="str">
        <f t="shared" si="2"/>
        <v/>
      </c>
      <c r="J22" s="37" t="str">
        <f t="shared" si="3"/>
        <v/>
      </c>
      <c r="K22" s="37" t="str">
        <f t="shared" si="4"/>
        <v/>
      </c>
      <c r="L22" s="37" t="str">
        <f t="shared" si="5"/>
        <v>ไม่ผ่าน</v>
      </c>
    </row>
    <row r="23" spans="1:12" s="2" customFormat="1" ht="18" customHeight="1" x14ac:dyDescent="0.45">
      <c r="A23" s="7">
        <v>12</v>
      </c>
      <c r="B23" s="49" t="s">
        <v>726</v>
      </c>
      <c r="C23" s="50" t="s">
        <v>727</v>
      </c>
      <c r="D23" s="8"/>
      <c r="E23" s="8"/>
      <c r="F23" s="9"/>
      <c r="G23" s="37">
        <f t="shared" si="0"/>
        <v>0</v>
      </c>
      <c r="H23" s="37" t="str">
        <f t="shared" si="1"/>
        <v>/</v>
      </c>
      <c r="I23" s="37" t="str">
        <f t="shared" si="2"/>
        <v/>
      </c>
      <c r="J23" s="37" t="str">
        <f t="shared" si="3"/>
        <v/>
      </c>
      <c r="K23" s="37" t="str">
        <f t="shared" si="4"/>
        <v/>
      </c>
      <c r="L23" s="37" t="str">
        <f t="shared" si="5"/>
        <v>ไม่ผ่าน</v>
      </c>
    </row>
    <row r="24" spans="1:12" s="2" customFormat="1" ht="18" customHeight="1" x14ac:dyDescent="0.45">
      <c r="A24" s="7">
        <v>13</v>
      </c>
      <c r="B24" s="45" t="s">
        <v>584</v>
      </c>
      <c r="C24" s="46" t="s">
        <v>728</v>
      </c>
      <c r="D24" s="8"/>
      <c r="E24" s="8"/>
      <c r="F24" s="9"/>
      <c r="G24" s="37">
        <f t="shared" si="0"/>
        <v>0</v>
      </c>
      <c r="H24" s="37" t="str">
        <f t="shared" si="1"/>
        <v>/</v>
      </c>
      <c r="I24" s="37" t="str">
        <f t="shared" si="2"/>
        <v/>
      </c>
      <c r="J24" s="37" t="str">
        <f t="shared" si="3"/>
        <v/>
      </c>
      <c r="K24" s="37" t="str">
        <f t="shared" si="4"/>
        <v/>
      </c>
      <c r="L24" s="37" t="str">
        <f t="shared" si="5"/>
        <v>ไม่ผ่าน</v>
      </c>
    </row>
    <row r="25" spans="1:12" s="2" customFormat="1" ht="18" customHeight="1" x14ac:dyDescent="0.45">
      <c r="A25" s="7">
        <v>14</v>
      </c>
      <c r="B25" s="45" t="s">
        <v>729</v>
      </c>
      <c r="C25" s="46" t="s">
        <v>730</v>
      </c>
      <c r="D25" s="8"/>
      <c r="E25" s="8"/>
      <c r="F25" s="9"/>
      <c r="G25" s="37">
        <f t="shared" si="0"/>
        <v>0</v>
      </c>
      <c r="H25" s="37" t="str">
        <f t="shared" si="1"/>
        <v>/</v>
      </c>
      <c r="I25" s="37" t="str">
        <f t="shared" si="2"/>
        <v/>
      </c>
      <c r="J25" s="37" t="str">
        <f t="shared" si="3"/>
        <v/>
      </c>
      <c r="K25" s="37" t="str">
        <f t="shared" si="4"/>
        <v/>
      </c>
      <c r="L25" s="37" t="str">
        <f t="shared" si="5"/>
        <v>ไม่ผ่าน</v>
      </c>
    </row>
    <row r="26" spans="1:12" s="2" customFormat="1" ht="18" customHeight="1" x14ac:dyDescent="0.45">
      <c r="A26" s="7">
        <v>15</v>
      </c>
      <c r="B26" s="45" t="s">
        <v>731</v>
      </c>
      <c r="C26" s="46" t="s">
        <v>732</v>
      </c>
      <c r="D26" s="8"/>
      <c r="E26" s="8"/>
      <c r="F26" s="9"/>
      <c r="G26" s="37">
        <f t="shared" si="0"/>
        <v>0</v>
      </c>
      <c r="H26" s="37" t="str">
        <f t="shared" si="1"/>
        <v>/</v>
      </c>
      <c r="I26" s="37" t="str">
        <f t="shared" si="2"/>
        <v/>
      </c>
      <c r="J26" s="37" t="str">
        <f t="shared" si="3"/>
        <v/>
      </c>
      <c r="K26" s="37" t="str">
        <f t="shared" si="4"/>
        <v/>
      </c>
      <c r="L26" s="37" t="str">
        <f t="shared" si="5"/>
        <v>ไม่ผ่าน</v>
      </c>
    </row>
    <row r="27" spans="1:12" s="2" customFormat="1" ht="18" customHeight="1" x14ac:dyDescent="0.45">
      <c r="A27" s="7">
        <v>16</v>
      </c>
      <c r="B27" s="45" t="s">
        <v>733</v>
      </c>
      <c r="C27" s="46" t="s">
        <v>734</v>
      </c>
      <c r="D27" s="8"/>
      <c r="E27" s="8"/>
      <c r="F27" s="9"/>
      <c r="G27" s="37">
        <f t="shared" si="0"/>
        <v>0</v>
      </c>
      <c r="H27" s="37" t="str">
        <f t="shared" si="1"/>
        <v>/</v>
      </c>
      <c r="I27" s="37" t="str">
        <f t="shared" si="2"/>
        <v/>
      </c>
      <c r="J27" s="37" t="str">
        <f t="shared" si="3"/>
        <v/>
      </c>
      <c r="K27" s="37" t="str">
        <f t="shared" si="4"/>
        <v/>
      </c>
      <c r="L27" s="37" t="str">
        <f t="shared" si="5"/>
        <v>ไม่ผ่าน</v>
      </c>
    </row>
    <row r="28" spans="1:12" s="2" customFormat="1" ht="18" customHeight="1" x14ac:dyDescent="0.45">
      <c r="A28" s="7">
        <v>17</v>
      </c>
      <c r="B28" s="45" t="s">
        <v>735</v>
      </c>
      <c r="C28" s="46" t="s">
        <v>736</v>
      </c>
      <c r="D28" s="8"/>
      <c r="E28" s="8"/>
      <c r="F28" s="9"/>
      <c r="G28" s="37">
        <f t="shared" si="0"/>
        <v>0</v>
      </c>
      <c r="H28" s="37" t="str">
        <f t="shared" si="1"/>
        <v>/</v>
      </c>
      <c r="I28" s="37" t="str">
        <f t="shared" si="2"/>
        <v/>
      </c>
      <c r="J28" s="37" t="str">
        <f t="shared" si="3"/>
        <v/>
      </c>
      <c r="K28" s="37" t="str">
        <f t="shared" si="4"/>
        <v/>
      </c>
      <c r="L28" s="37" t="str">
        <f t="shared" si="5"/>
        <v>ไม่ผ่าน</v>
      </c>
    </row>
    <row r="29" spans="1:12" s="2" customFormat="1" ht="18" customHeight="1" x14ac:dyDescent="0.45">
      <c r="A29" s="7">
        <v>18</v>
      </c>
      <c r="B29" s="45" t="s">
        <v>19</v>
      </c>
      <c r="C29" s="46" t="s">
        <v>737</v>
      </c>
      <c r="D29" s="8"/>
      <c r="E29" s="8"/>
      <c r="F29" s="9"/>
      <c r="G29" s="37">
        <f t="shared" si="0"/>
        <v>0</v>
      </c>
      <c r="H29" s="37" t="str">
        <f t="shared" si="1"/>
        <v>/</v>
      </c>
      <c r="I29" s="37" t="str">
        <f t="shared" si="2"/>
        <v/>
      </c>
      <c r="J29" s="37" t="str">
        <f t="shared" si="3"/>
        <v/>
      </c>
      <c r="K29" s="37" t="str">
        <f t="shared" si="4"/>
        <v/>
      </c>
      <c r="L29" s="37" t="str">
        <f t="shared" si="5"/>
        <v>ไม่ผ่าน</v>
      </c>
    </row>
    <row r="30" spans="1:12" s="2" customFormat="1" ht="18" customHeight="1" x14ac:dyDescent="0.45">
      <c r="A30" s="7">
        <v>19</v>
      </c>
      <c r="B30" s="45" t="s">
        <v>738</v>
      </c>
      <c r="C30" s="46" t="s">
        <v>739</v>
      </c>
      <c r="D30" s="8"/>
      <c r="E30" s="8"/>
      <c r="F30" s="9"/>
      <c r="G30" s="37">
        <f t="shared" si="0"/>
        <v>0</v>
      </c>
      <c r="H30" s="37" t="str">
        <f t="shared" si="1"/>
        <v>/</v>
      </c>
      <c r="I30" s="37" t="str">
        <f t="shared" si="2"/>
        <v/>
      </c>
      <c r="J30" s="37" t="str">
        <f t="shared" si="3"/>
        <v/>
      </c>
      <c r="K30" s="37" t="str">
        <f t="shared" si="4"/>
        <v/>
      </c>
      <c r="L30" s="37" t="str">
        <f t="shared" si="5"/>
        <v>ไม่ผ่าน</v>
      </c>
    </row>
    <row r="31" spans="1:12" s="2" customFormat="1" ht="18" customHeight="1" x14ac:dyDescent="0.45">
      <c r="A31" s="7">
        <v>20</v>
      </c>
      <c r="B31" s="45" t="s">
        <v>740</v>
      </c>
      <c r="C31" s="46" t="s">
        <v>741</v>
      </c>
      <c r="D31" s="8"/>
      <c r="E31" s="8"/>
      <c r="F31" s="9"/>
      <c r="G31" s="37">
        <f t="shared" si="0"/>
        <v>0</v>
      </c>
      <c r="H31" s="37" t="str">
        <f t="shared" si="1"/>
        <v>/</v>
      </c>
      <c r="I31" s="37" t="str">
        <f t="shared" si="2"/>
        <v/>
      </c>
      <c r="J31" s="37" t="str">
        <f t="shared" si="3"/>
        <v/>
      </c>
      <c r="K31" s="37" t="str">
        <f t="shared" si="4"/>
        <v/>
      </c>
      <c r="L31" s="37" t="str">
        <f t="shared" si="5"/>
        <v>ไม่ผ่าน</v>
      </c>
    </row>
    <row r="32" spans="1:12" s="2" customFormat="1" ht="18" customHeight="1" x14ac:dyDescent="0.45">
      <c r="A32" s="7">
        <v>21</v>
      </c>
      <c r="B32" s="45" t="s">
        <v>742</v>
      </c>
      <c r="C32" s="46" t="s">
        <v>743</v>
      </c>
      <c r="D32" s="8"/>
      <c r="E32" s="8"/>
      <c r="F32" s="9"/>
      <c r="G32" s="37">
        <f t="shared" si="0"/>
        <v>0</v>
      </c>
      <c r="H32" s="37" t="str">
        <f t="shared" si="1"/>
        <v>/</v>
      </c>
      <c r="I32" s="37" t="str">
        <f t="shared" si="2"/>
        <v/>
      </c>
      <c r="J32" s="37" t="str">
        <f t="shared" si="3"/>
        <v/>
      </c>
      <c r="K32" s="37" t="str">
        <f t="shared" si="4"/>
        <v/>
      </c>
      <c r="L32" s="37" t="str">
        <f t="shared" si="5"/>
        <v>ไม่ผ่าน</v>
      </c>
    </row>
    <row r="33" spans="1:12" s="2" customFormat="1" ht="18" customHeight="1" x14ac:dyDescent="0.45">
      <c r="A33" s="7">
        <v>22</v>
      </c>
      <c r="B33" s="45" t="s">
        <v>744</v>
      </c>
      <c r="C33" s="46" t="s">
        <v>745</v>
      </c>
      <c r="D33" s="8"/>
      <c r="E33" s="8"/>
      <c r="F33" s="9"/>
      <c r="G33" s="37">
        <f t="shared" si="0"/>
        <v>0</v>
      </c>
      <c r="H33" s="37" t="str">
        <f t="shared" si="1"/>
        <v>/</v>
      </c>
      <c r="I33" s="37" t="str">
        <f t="shared" si="2"/>
        <v/>
      </c>
      <c r="J33" s="37" t="str">
        <f t="shared" si="3"/>
        <v/>
      </c>
      <c r="K33" s="37" t="str">
        <f t="shared" si="4"/>
        <v/>
      </c>
      <c r="L33" s="37" t="str">
        <f t="shared" si="5"/>
        <v>ไม่ผ่าน</v>
      </c>
    </row>
    <row r="34" spans="1:12" s="2" customFormat="1" ht="18" customHeight="1" x14ac:dyDescent="0.45">
      <c r="A34" s="7">
        <v>23</v>
      </c>
      <c r="B34" s="45" t="s">
        <v>746</v>
      </c>
      <c r="C34" s="46" t="s">
        <v>52</v>
      </c>
      <c r="D34" s="8"/>
      <c r="E34" s="8"/>
      <c r="F34" s="9"/>
      <c r="G34" s="37">
        <f t="shared" si="0"/>
        <v>0</v>
      </c>
      <c r="H34" s="37" t="str">
        <f t="shared" si="1"/>
        <v>/</v>
      </c>
      <c r="I34" s="37" t="str">
        <f t="shared" si="2"/>
        <v/>
      </c>
      <c r="J34" s="37" t="str">
        <f t="shared" si="3"/>
        <v/>
      </c>
      <c r="K34" s="37" t="str">
        <f t="shared" si="4"/>
        <v/>
      </c>
      <c r="L34" s="37" t="str">
        <f t="shared" si="5"/>
        <v>ไม่ผ่าน</v>
      </c>
    </row>
    <row r="35" spans="1:12" s="2" customFormat="1" ht="18" customHeight="1" x14ac:dyDescent="0.45">
      <c r="A35" s="7">
        <v>24</v>
      </c>
      <c r="B35" s="45" t="s">
        <v>361</v>
      </c>
      <c r="C35" s="46" t="s">
        <v>747</v>
      </c>
      <c r="D35" s="8"/>
      <c r="E35" s="8"/>
      <c r="F35" s="9"/>
      <c r="G35" s="37">
        <f t="shared" si="0"/>
        <v>0</v>
      </c>
      <c r="H35" s="37" t="str">
        <f t="shared" si="1"/>
        <v>/</v>
      </c>
      <c r="I35" s="37" t="str">
        <f t="shared" si="2"/>
        <v/>
      </c>
      <c r="J35" s="37" t="str">
        <f t="shared" si="3"/>
        <v/>
      </c>
      <c r="K35" s="37" t="str">
        <f t="shared" si="4"/>
        <v/>
      </c>
      <c r="L35" s="37" t="str">
        <f t="shared" si="5"/>
        <v>ไม่ผ่าน</v>
      </c>
    </row>
    <row r="36" spans="1:12" s="2" customFormat="1" ht="18" customHeight="1" x14ac:dyDescent="0.45">
      <c r="A36" s="7">
        <v>25</v>
      </c>
      <c r="B36" s="45" t="s">
        <v>748</v>
      </c>
      <c r="C36" s="46" t="s">
        <v>749</v>
      </c>
      <c r="D36" s="8"/>
      <c r="E36" s="8"/>
      <c r="F36" s="9"/>
      <c r="G36" s="37">
        <f t="shared" si="0"/>
        <v>0</v>
      </c>
      <c r="H36" s="37" t="str">
        <f t="shared" si="1"/>
        <v>/</v>
      </c>
      <c r="I36" s="37" t="str">
        <f t="shared" si="2"/>
        <v/>
      </c>
      <c r="J36" s="37" t="str">
        <f t="shared" si="3"/>
        <v/>
      </c>
      <c r="K36" s="37" t="str">
        <f t="shared" si="4"/>
        <v/>
      </c>
      <c r="L36" s="37" t="str">
        <f t="shared" si="5"/>
        <v>ไม่ผ่าน</v>
      </c>
    </row>
    <row r="37" spans="1:12" s="2" customFormat="1" ht="18" customHeight="1" x14ac:dyDescent="0.45">
      <c r="A37" s="7">
        <v>26</v>
      </c>
      <c r="B37" s="45" t="s">
        <v>750</v>
      </c>
      <c r="C37" s="46" t="s">
        <v>751</v>
      </c>
      <c r="D37" s="8"/>
      <c r="E37" s="8"/>
      <c r="F37" s="9"/>
      <c r="G37" s="37">
        <f t="shared" si="0"/>
        <v>0</v>
      </c>
      <c r="H37" s="37" t="str">
        <f t="shared" si="1"/>
        <v>/</v>
      </c>
      <c r="I37" s="37" t="str">
        <f t="shared" si="2"/>
        <v/>
      </c>
      <c r="J37" s="37" t="str">
        <f t="shared" si="3"/>
        <v/>
      </c>
      <c r="K37" s="37" t="str">
        <f t="shared" si="4"/>
        <v/>
      </c>
      <c r="L37" s="37" t="str">
        <f t="shared" si="5"/>
        <v>ไม่ผ่าน</v>
      </c>
    </row>
    <row r="38" spans="1:12" s="2" customFormat="1" ht="18" customHeight="1" x14ac:dyDescent="0.45">
      <c r="A38" s="7">
        <v>27</v>
      </c>
      <c r="B38" s="45" t="s">
        <v>752</v>
      </c>
      <c r="C38" s="46" t="s">
        <v>753</v>
      </c>
      <c r="D38" s="8"/>
      <c r="E38" s="8"/>
      <c r="F38" s="9"/>
      <c r="G38" s="37">
        <f t="shared" si="0"/>
        <v>0</v>
      </c>
      <c r="H38" s="37" t="str">
        <f t="shared" si="1"/>
        <v>/</v>
      </c>
      <c r="I38" s="37" t="str">
        <f t="shared" si="2"/>
        <v/>
      </c>
      <c r="J38" s="37" t="str">
        <f t="shared" si="3"/>
        <v/>
      </c>
      <c r="K38" s="37" t="str">
        <f t="shared" si="4"/>
        <v/>
      </c>
      <c r="L38" s="37" t="str">
        <f t="shared" si="5"/>
        <v>ไม่ผ่าน</v>
      </c>
    </row>
    <row r="39" spans="1:12" s="2" customFormat="1" ht="18.75" customHeight="1" x14ac:dyDescent="0.45">
      <c r="A39" s="7">
        <v>28</v>
      </c>
      <c r="B39" s="45" t="s">
        <v>754</v>
      </c>
      <c r="C39" s="46" t="s">
        <v>755</v>
      </c>
      <c r="D39" s="8"/>
      <c r="E39" s="8"/>
      <c r="F39" s="9"/>
      <c r="G39" s="37">
        <f t="shared" si="0"/>
        <v>0</v>
      </c>
      <c r="H39" s="37" t="str">
        <f t="shared" si="1"/>
        <v>/</v>
      </c>
      <c r="I39" s="37" t="str">
        <f t="shared" si="2"/>
        <v/>
      </c>
      <c r="J39" s="37" t="str">
        <f t="shared" si="3"/>
        <v/>
      </c>
      <c r="K39" s="37" t="str">
        <f t="shared" si="4"/>
        <v/>
      </c>
      <c r="L39" s="37" t="str">
        <f t="shared" si="5"/>
        <v>ไม่ผ่าน</v>
      </c>
    </row>
    <row r="40" spans="1:12" s="2" customFormat="1" ht="18.75" customHeight="1" x14ac:dyDescent="0.45">
      <c r="A40" s="7">
        <v>29</v>
      </c>
      <c r="B40" s="47" t="s">
        <v>756</v>
      </c>
      <c r="C40" s="48" t="s">
        <v>757</v>
      </c>
      <c r="D40" s="8"/>
      <c r="E40" s="8"/>
      <c r="F40" s="9"/>
      <c r="G40" s="37">
        <f t="shared" si="0"/>
        <v>0</v>
      </c>
      <c r="H40" s="37" t="str">
        <f t="shared" si="1"/>
        <v>/</v>
      </c>
      <c r="I40" s="37" t="str">
        <f t="shared" si="2"/>
        <v/>
      </c>
      <c r="J40" s="37" t="str">
        <f t="shared" si="3"/>
        <v/>
      </c>
      <c r="K40" s="37" t="str">
        <f t="shared" si="4"/>
        <v/>
      </c>
      <c r="L40" s="37" t="str">
        <f t="shared" si="5"/>
        <v>ไม่ผ่าน</v>
      </c>
    </row>
    <row r="41" spans="1:12" s="2" customFormat="1" ht="18.75" customHeight="1" x14ac:dyDescent="0.45">
      <c r="A41" s="7">
        <v>30</v>
      </c>
      <c r="B41" s="56" t="s">
        <v>601</v>
      </c>
      <c r="C41" s="57" t="s">
        <v>758</v>
      </c>
      <c r="D41" s="8"/>
      <c r="E41" s="8"/>
      <c r="F41" s="9"/>
      <c r="G41" s="37">
        <f t="shared" si="0"/>
        <v>0</v>
      </c>
      <c r="H41" s="37" t="str">
        <f t="shared" si="1"/>
        <v>/</v>
      </c>
      <c r="I41" s="37" t="str">
        <f t="shared" si="2"/>
        <v/>
      </c>
      <c r="J41" s="37" t="str">
        <f t="shared" si="3"/>
        <v/>
      </c>
      <c r="K41" s="37" t="str">
        <f t="shared" si="4"/>
        <v/>
      </c>
      <c r="L41" s="37" t="str">
        <f t="shared" si="5"/>
        <v>ไม่ผ่าน</v>
      </c>
    </row>
    <row r="42" spans="1:12" s="2" customFormat="1" ht="18.75" customHeight="1" x14ac:dyDescent="0.45">
      <c r="A42" s="7">
        <v>31</v>
      </c>
      <c r="B42" s="47" t="s">
        <v>759</v>
      </c>
      <c r="C42" s="48" t="s">
        <v>760</v>
      </c>
      <c r="D42" s="8"/>
      <c r="E42" s="8"/>
      <c r="F42" s="9"/>
      <c r="G42" s="37">
        <f t="shared" si="0"/>
        <v>0</v>
      </c>
      <c r="H42" s="37" t="str">
        <f t="shared" si="1"/>
        <v>/</v>
      </c>
      <c r="I42" s="37" t="str">
        <f t="shared" si="2"/>
        <v/>
      </c>
      <c r="J42" s="37" t="str">
        <f t="shared" si="3"/>
        <v/>
      </c>
      <c r="K42" s="37" t="str">
        <f t="shared" si="4"/>
        <v/>
      </c>
      <c r="L42" s="37" t="str">
        <f t="shared" si="5"/>
        <v>ไม่ผ่าน</v>
      </c>
    </row>
    <row r="43" spans="1:12" s="2" customFormat="1" ht="18.75" customHeight="1" x14ac:dyDescent="0.45">
      <c r="A43" s="7">
        <v>32</v>
      </c>
      <c r="B43" s="47" t="s">
        <v>761</v>
      </c>
      <c r="C43" s="48" t="s">
        <v>762</v>
      </c>
      <c r="D43" s="8"/>
      <c r="E43" s="8"/>
      <c r="F43" s="9"/>
      <c r="G43" s="37">
        <f t="shared" si="0"/>
        <v>0</v>
      </c>
      <c r="H43" s="37" t="str">
        <f t="shared" si="1"/>
        <v>/</v>
      </c>
      <c r="I43" s="37" t="str">
        <f t="shared" si="2"/>
        <v/>
      </c>
      <c r="J43" s="37" t="str">
        <f t="shared" si="3"/>
        <v/>
      </c>
      <c r="K43" s="37" t="str">
        <f t="shared" si="4"/>
        <v/>
      </c>
      <c r="L43" s="37" t="str">
        <f t="shared" si="5"/>
        <v>ไม่ผ่าน</v>
      </c>
    </row>
    <row r="44" spans="1:12" s="2" customFormat="1" ht="18.75" customHeight="1" x14ac:dyDescent="0.45">
      <c r="A44" s="7">
        <v>33</v>
      </c>
      <c r="B44" s="56" t="s">
        <v>763</v>
      </c>
      <c r="C44" s="57" t="s">
        <v>764</v>
      </c>
      <c r="D44" s="8"/>
      <c r="E44" s="8"/>
      <c r="F44" s="9"/>
      <c r="G44" s="37">
        <f t="shared" si="0"/>
        <v>0</v>
      </c>
      <c r="H44" s="37" t="str">
        <f t="shared" si="1"/>
        <v>/</v>
      </c>
      <c r="I44" s="37" t="str">
        <f t="shared" si="2"/>
        <v/>
      </c>
      <c r="J44" s="37" t="str">
        <f t="shared" si="3"/>
        <v/>
      </c>
      <c r="K44" s="37" t="str">
        <f t="shared" si="4"/>
        <v/>
      </c>
      <c r="L44" s="37" t="str">
        <f t="shared" si="5"/>
        <v>ไม่ผ่าน</v>
      </c>
    </row>
    <row r="45" spans="1:12" s="2" customFormat="1" ht="18.75" customHeight="1" x14ac:dyDescent="0.45">
      <c r="A45" s="7">
        <v>34</v>
      </c>
      <c r="B45" s="47" t="s">
        <v>86</v>
      </c>
      <c r="C45" s="48" t="s">
        <v>765</v>
      </c>
      <c r="D45" s="8"/>
      <c r="E45" s="8"/>
      <c r="F45" s="9"/>
      <c r="G45" s="37">
        <f t="shared" si="0"/>
        <v>0</v>
      </c>
      <c r="H45" s="37" t="str">
        <f t="shared" si="1"/>
        <v>/</v>
      </c>
      <c r="I45" s="37" t="str">
        <f t="shared" si="2"/>
        <v/>
      </c>
      <c r="J45" s="37" t="str">
        <f t="shared" si="3"/>
        <v/>
      </c>
      <c r="K45" s="37" t="str">
        <f t="shared" si="4"/>
        <v/>
      </c>
      <c r="L45" s="37" t="str">
        <f t="shared" si="5"/>
        <v>ไม่ผ่าน</v>
      </c>
    </row>
    <row r="46" spans="1:12" s="2" customFormat="1" ht="18.75" customHeight="1" x14ac:dyDescent="0.45">
      <c r="A46" s="7">
        <v>35</v>
      </c>
      <c r="B46" s="47" t="s">
        <v>602</v>
      </c>
      <c r="C46" s="48" t="s">
        <v>766</v>
      </c>
      <c r="D46" s="8"/>
      <c r="E46" s="8"/>
      <c r="F46" s="9"/>
      <c r="G46" s="37">
        <f t="shared" si="0"/>
        <v>0</v>
      </c>
      <c r="H46" s="37" t="str">
        <f t="shared" si="1"/>
        <v>/</v>
      </c>
      <c r="I46" s="37" t="str">
        <f t="shared" si="2"/>
        <v/>
      </c>
      <c r="J46" s="37" t="str">
        <f t="shared" si="3"/>
        <v/>
      </c>
      <c r="K46" s="37" t="str">
        <f t="shared" si="4"/>
        <v/>
      </c>
      <c r="L46" s="37" t="str">
        <f t="shared" si="5"/>
        <v>ไม่ผ่าน</v>
      </c>
    </row>
    <row r="47" spans="1:12" s="2" customFormat="1" ht="18.75" customHeight="1" x14ac:dyDescent="0.45">
      <c r="A47" s="7">
        <v>36</v>
      </c>
      <c r="B47" s="47" t="s">
        <v>767</v>
      </c>
      <c r="C47" s="48" t="s">
        <v>768</v>
      </c>
      <c r="D47" s="8"/>
      <c r="E47" s="8"/>
      <c r="F47" s="9"/>
      <c r="G47" s="37">
        <f t="shared" si="0"/>
        <v>0</v>
      </c>
      <c r="H47" s="37" t="str">
        <f t="shared" si="1"/>
        <v>/</v>
      </c>
      <c r="I47" s="37" t="str">
        <f t="shared" si="2"/>
        <v/>
      </c>
      <c r="J47" s="37" t="str">
        <f t="shared" si="3"/>
        <v/>
      </c>
      <c r="K47" s="37" t="str">
        <f t="shared" si="4"/>
        <v/>
      </c>
      <c r="L47" s="37" t="str">
        <f t="shared" si="5"/>
        <v>ไม่ผ่าน</v>
      </c>
    </row>
    <row r="48" spans="1:12" s="2" customFormat="1" ht="18.75" customHeight="1" x14ac:dyDescent="0.45">
      <c r="A48" s="7">
        <v>37</v>
      </c>
      <c r="B48" s="47" t="s">
        <v>769</v>
      </c>
      <c r="C48" s="48" t="s">
        <v>770</v>
      </c>
      <c r="D48" s="8"/>
      <c r="E48" s="8"/>
      <c r="F48" s="9"/>
      <c r="G48" s="37">
        <f t="shared" si="0"/>
        <v>0</v>
      </c>
      <c r="H48" s="37" t="str">
        <f t="shared" si="1"/>
        <v>/</v>
      </c>
      <c r="I48" s="37" t="str">
        <f t="shared" si="2"/>
        <v/>
      </c>
      <c r="J48" s="37" t="str">
        <f t="shared" si="3"/>
        <v/>
      </c>
      <c r="K48" s="37" t="str">
        <f t="shared" si="4"/>
        <v/>
      </c>
      <c r="L48" s="37" t="str">
        <f t="shared" si="5"/>
        <v>ไม่ผ่าน</v>
      </c>
    </row>
    <row r="49" spans="1:12" s="2" customFormat="1" ht="18.75" customHeight="1" x14ac:dyDescent="0.45">
      <c r="A49" s="7">
        <v>38</v>
      </c>
      <c r="B49" s="47" t="s">
        <v>771</v>
      </c>
      <c r="C49" s="48" t="s">
        <v>772</v>
      </c>
      <c r="D49" s="8"/>
      <c r="E49" s="8"/>
      <c r="F49" s="9"/>
      <c r="G49" s="37">
        <f t="shared" si="0"/>
        <v>0</v>
      </c>
      <c r="H49" s="37" t="str">
        <f t="shared" si="1"/>
        <v>/</v>
      </c>
      <c r="I49" s="37" t="str">
        <f t="shared" si="2"/>
        <v/>
      </c>
      <c r="J49" s="37" t="str">
        <f t="shared" si="3"/>
        <v/>
      </c>
      <c r="K49" s="37" t="str">
        <f t="shared" si="4"/>
        <v/>
      </c>
      <c r="L49" s="37" t="str">
        <f t="shared" si="5"/>
        <v>ไม่ผ่าน</v>
      </c>
    </row>
    <row r="50" spans="1:12" s="2" customFormat="1" ht="18.75" customHeight="1" x14ac:dyDescent="0.45">
      <c r="A50" s="7">
        <v>39</v>
      </c>
      <c r="B50" s="47" t="s">
        <v>773</v>
      </c>
      <c r="C50" s="48" t="s">
        <v>774</v>
      </c>
      <c r="D50" s="8"/>
      <c r="E50" s="8"/>
      <c r="F50" s="9"/>
      <c r="G50" s="37">
        <f t="shared" si="0"/>
        <v>0</v>
      </c>
      <c r="H50" s="37" t="str">
        <f t="shared" si="1"/>
        <v>/</v>
      </c>
      <c r="I50" s="37" t="str">
        <f t="shared" si="2"/>
        <v/>
      </c>
      <c r="J50" s="37" t="str">
        <f t="shared" si="3"/>
        <v/>
      </c>
      <c r="K50" s="37" t="str">
        <f t="shared" si="4"/>
        <v/>
      </c>
      <c r="L50" s="37" t="str">
        <f t="shared" si="5"/>
        <v>ไม่ผ่าน</v>
      </c>
    </row>
    <row r="51" spans="1:12" s="2" customFormat="1" ht="21" x14ac:dyDescent="0.45">
      <c r="A51" s="7">
        <v>40</v>
      </c>
      <c r="B51" s="47" t="s">
        <v>775</v>
      </c>
      <c r="C51" s="48" t="s">
        <v>776</v>
      </c>
      <c r="D51" s="8"/>
      <c r="E51" s="8"/>
      <c r="F51" s="9"/>
      <c r="G51" s="37">
        <f t="shared" si="0"/>
        <v>0</v>
      </c>
      <c r="H51" s="37" t="str">
        <f t="shared" si="1"/>
        <v>/</v>
      </c>
      <c r="I51" s="37" t="str">
        <f t="shared" si="2"/>
        <v/>
      </c>
      <c r="J51" s="37" t="str">
        <f t="shared" si="3"/>
        <v/>
      </c>
      <c r="K51" s="37" t="str">
        <f t="shared" si="4"/>
        <v/>
      </c>
      <c r="L51" s="37" t="str">
        <f t="shared" si="5"/>
        <v>ไม่ผ่าน</v>
      </c>
    </row>
    <row r="52" spans="1:12" s="2" customFormat="1" ht="21" x14ac:dyDescent="0.45">
      <c r="A52" s="38" t="s">
        <v>6</v>
      </c>
      <c r="B52" s="39"/>
      <c r="C52" s="39"/>
      <c r="D52" s="39"/>
      <c r="E52" s="39"/>
      <c r="F52" s="39"/>
      <c r="G52" s="39"/>
      <c r="H52" s="39"/>
      <c r="I52" s="39"/>
      <c r="J52" s="40"/>
      <c r="K52" s="37" t="s">
        <v>5</v>
      </c>
      <c r="L52" s="37">
        <f>COUNTIF(L12:L51,"ผ่าน")</f>
        <v>0</v>
      </c>
    </row>
    <row r="53" spans="1:12" s="2" customFormat="1" ht="19.5" customHeight="1" x14ac:dyDescent="0.45">
      <c r="A53" s="42" t="s">
        <v>7</v>
      </c>
      <c r="B53" s="43"/>
      <c r="C53" s="43"/>
      <c r="D53" s="43"/>
      <c r="E53" s="43"/>
      <c r="F53" s="43"/>
      <c r="G53" s="43"/>
      <c r="H53" s="43"/>
      <c r="I53" s="43"/>
      <c r="J53" s="44"/>
      <c r="K53" s="41" t="s">
        <v>102</v>
      </c>
      <c r="L53" s="41">
        <f>COUNTIF(L12:L51,"ไม่ผ่าน")</f>
        <v>40</v>
      </c>
    </row>
    <row r="54" spans="1:12" s="2" customFormat="1" ht="18" customHeight="1" x14ac:dyDescent="0.45">
      <c r="A54" s="10"/>
      <c r="B54" s="4" t="s">
        <v>130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s="2" customFormat="1" ht="18" customHeight="1" x14ac:dyDescent="0.45">
      <c r="A55" s="4"/>
      <c r="B55" s="19" t="s">
        <v>890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s="2" customFormat="1" ht="19.5" customHeight="1" x14ac:dyDescent="0.45">
      <c r="A56" s="10"/>
      <c r="B56" s="19" t="s">
        <v>891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21" x14ac:dyDescent="0.45">
      <c r="A57" s="10"/>
      <c r="B57" s="19" t="s">
        <v>892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21" x14ac:dyDescent="0.45">
      <c r="A58" s="4"/>
      <c r="B58" s="13" t="s">
        <v>103</v>
      </c>
      <c r="C58" s="11" t="s">
        <v>104</v>
      </c>
      <c r="D58" s="16" t="s">
        <v>105</v>
      </c>
      <c r="E58" s="16"/>
      <c r="F58" s="16" t="s">
        <v>106</v>
      </c>
      <c r="G58" s="16"/>
      <c r="H58" s="4"/>
      <c r="I58" s="4"/>
      <c r="J58" s="4"/>
      <c r="K58" s="4"/>
      <c r="L58" s="4"/>
    </row>
    <row r="59" spans="1:12" ht="21" x14ac:dyDescent="0.45">
      <c r="A59" s="4"/>
      <c r="B59" s="14"/>
      <c r="C59" s="12" t="s">
        <v>131</v>
      </c>
      <c r="D59" s="17" t="s">
        <v>107</v>
      </c>
      <c r="E59" s="17"/>
      <c r="F59" s="18">
        <f>COUNTIF(H12:H51,"/")</f>
        <v>40</v>
      </c>
      <c r="G59" s="18"/>
      <c r="H59" s="4"/>
      <c r="I59" s="4"/>
      <c r="J59" s="4"/>
      <c r="K59" s="4"/>
      <c r="L59" s="4"/>
    </row>
    <row r="60" spans="1:12" ht="21" x14ac:dyDescent="0.45">
      <c r="A60" s="4"/>
      <c r="B60" s="14"/>
      <c r="C60" s="12" t="s">
        <v>132</v>
      </c>
      <c r="D60" s="17" t="s">
        <v>108</v>
      </c>
      <c r="E60" s="17"/>
      <c r="F60" s="18">
        <f>COUNTIF(I12:I51,"/")</f>
        <v>0</v>
      </c>
      <c r="G60" s="18"/>
      <c r="H60" s="4"/>
      <c r="I60" s="4"/>
      <c r="J60" s="4"/>
      <c r="K60" s="4"/>
      <c r="L60" s="4"/>
    </row>
    <row r="61" spans="1:12" ht="21" x14ac:dyDescent="0.45">
      <c r="A61" s="4"/>
      <c r="B61" s="14"/>
      <c r="C61" s="12" t="s">
        <v>133</v>
      </c>
      <c r="D61" s="17" t="s">
        <v>109</v>
      </c>
      <c r="E61" s="17"/>
      <c r="F61" s="18">
        <f>COUNTIF(J12:J51,"/")</f>
        <v>0</v>
      </c>
      <c r="G61" s="18"/>
      <c r="H61" s="4"/>
      <c r="I61" s="4"/>
      <c r="J61" s="4"/>
      <c r="K61" s="4"/>
      <c r="L61" s="4"/>
    </row>
    <row r="62" spans="1:12" ht="21" x14ac:dyDescent="0.45">
      <c r="A62" s="4"/>
      <c r="B62" s="15"/>
      <c r="C62" s="12" t="s">
        <v>134</v>
      </c>
      <c r="D62" s="17" t="s">
        <v>110</v>
      </c>
      <c r="E62" s="17"/>
      <c r="F62" s="18">
        <f>COUNTIF(K12:K51,"/")</f>
        <v>0</v>
      </c>
      <c r="G62" s="18"/>
      <c r="H62" s="4"/>
      <c r="I62" s="4"/>
      <c r="J62" s="4"/>
      <c r="K62" s="4"/>
      <c r="L62" s="4"/>
    </row>
    <row r="63" spans="1:12" ht="2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2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21" x14ac:dyDescent="0.4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21" x14ac:dyDescent="0.4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21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2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</sheetData>
  <mergeCells count="29">
    <mergeCell ref="F61:G61"/>
    <mergeCell ref="D62:E62"/>
    <mergeCell ref="F62:G62"/>
    <mergeCell ref="B56:L56"/>
    <mergeCell ref="B57:L57"/>
    <mergeCell ref="B58:B62"/>
    <mergeCell ref="D58:E58"/>
    <mergeCell ref="F58:G58"/>
    <mergeCell ref="D59:E59"/>
    <mergeCell ref="F59:G59"/>
    <mergeCell ref="D60:E60"/>
    <mergeCell ref="F60:G60"/>
    <mergeCell ref="D61:E61"/>
    <mergeCell ref="F10:F11"/>
    <mergeCell ref="H10:H11"/>
    <mergeCell ref="I10:K10"/>
    <mergeCell ref="A52:J52"/>
    <mergeCell ref="A53:J53"/>
    <mergeCell ref="B55:L55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</mergeCells>
  <pageMargins left="0.51181102362204722" right="0.31496062992125984" top="0.35433070866141736" bottom="0.19685039370078741" header="0.11811023622047245" footer="0"/>
  <pageSetup paperSize="9" scale="6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  <vt:lpstr>ห้อง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2019-03-09T08:07:30Z</cp:lastPrinted>
  <dcterms:created xsi:type="dcterms:W3CDTF">2014-06-19T04:31:03Z</dcterms:created>
  <dcterms:modified xsi:type="dcterms:W3CDTF">2020-01-20T05:33:46Z</dcterms:modified>
</cp:coreProperties>
</file>