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K9" i="5" l="1"/>
  <c r="L9" i="5" s="1"/>
  <c r="K10" i="5"/>
  <c r="N10" i="5" s="1"/>
  <c r="O10" i="5"/>
  <c r="K11" i="5"/>
  <c r="L11" i="5" s="1"/>
  <c r="O11" i="5"/>
  <c r="K12" i="5"/>
  <c r="N12" i="5" s="1"/>
  <c r="M12" i="5"/>
  <c r="O12" i="5"/>
  <c r="K13" i="5"/>
  <c r="L13" i="5" s="1"/>
  <c r="K14" i="5"/>
  <c r="N14" i="5" s="1"/>
  <c r="O14" i="5"/>
  <c r="K15" i="5"/>
  <c r="L15" i="5" s="1"/>
  <c r="O15" i="5"/>
  <c r="K16" i="5"/>
  <c r="N16" i="5" s="1"/>
  <c r="M16" i="5"/>
  <c r="K17" i="5"/>
  <c r="L17" i="5" s="1"/>
  <c r="K18" i="5"/>
  <c r="N18" i="5" s="1"/>
  <c r="K19" i="5"/>
  <c r="L19" i="5" s="1"/>
  <c r="O19" i="5"/>
  <c r="K20" i="5"/>
  <c r="N20" i="5" s="1"/>
  <c r="M20" i="5"/>
  <c r="O20" i="5"/>
  <c r="K21" i="5"/>
  <c r="L21" i="5" s="1"/>
  <c r="K22" i="5"/>
  <c r="N22" i="5" s="1"/>
  <c r="O22" i="5"/>
  <c r="K23" i="5"/>
  <c r="L23" i="5" s="1"/>
  <c r="O23" i="5"/>
  <c r="K24" i="5"/>
  <c r="N24" i="5" s="1"/>
  <c r="M24" i="5"/>
  <c r="K25" i="5"/>
  <c r="L25" i="5" s="1"/>
  <c r="K26" i="5"/>
  <c r="N26" i="5" s="1"/>
  <c r="M26" i="5"/>
  <c r="K27" i="5"/>
  <c r="L27" i="5" s="1"/>
  <c r="K28" i="5"/>
  <c r="N28" i="5" s="1"/>
  <c r="K29" i="5"/>
  <c r="L29" i="5" s="1"/>
  <c r="O29" i="5"/>
  <c r="K30" i="5"/>
  <c r="N30" i="5" s="1"/>
  <c r="M30" i="5"/>
  <c r="O30" i="5"/>
  <c r="K31" i="5"/>
  <c r="L31" i="5" s="1"/>
  <c r="K32" i="5"/>
  <c r="N32" i="5" s="1"/>
  <c r="M32" i="5"/>
  <c r="K33" i="5"/>
  <c r="O33" i="5" s="1"/>
  <c r="K34" i="5"/>
  <c r="N34" i="5" s="1"/>
  <c r="K35" i="5"/>
  <c r="L35" i="5" s="1"/>
  <c r="K36" i="5"/>
  <c r="N36" i="5" s="1"/>
  <c r="K37" i="5"/>
  <c r="L37" i="5" s="1"/>
  <c r="K38" i="5"/>
  <c r="N38" i="5" s="1"/>
  <c r="K39" i="5"/>
  <c r="K40" i="5"/>
  <c r="N40" i="5" s="1"/>
  <c r="M40" i="5"/>
  <c r="K41" i="5"/>
  <c r="O28" i="5" l="1"/>
  <c r="M38" i="5"/>
  <c r="M36" i="5"/>
  <c r="M34" i="5"/>
  <c r="M28" i="5"/>
  <c r="O26" i="5"/>
  <c r="O24" i="5"/>
  <c r="O21" i="5"/>
  <c r="M18" i="5"/>
  <c r="O16" i="5"/>
  <c r="O13" i="5"/>
  <c r="M10" i="5"/>
  <c r="O37" i="5"/>
  <c r="O35" i="5"/>
  <c r="O27" i="5"/>
  <c r="M22" i="5"/>
  <c r="O17" i="5"/>
  <c r="M14" i="5"/>
  <c r="O9" i="5"/>
  <c r="O18" i="5"/>
  <c r="L41" i="5"/>
  <c r="P41" i="5"/>
  <c r="M41" i="5"/>
  <c r="N41" i="5"/>
  <c r="L39" i="5"/>
  <c r="P39" i="5"/>
  <c r="M39" i="5"/>
  <c r="N39" i="5"/>
  <c r="O41" i="5"/>
  <c r="O39" i="5"/>
  <c r="O31" i="5"/>
  <c r="O25" i="5"/>
  <c r="P40" i="5"/>
  <c r="L40" i="5"/>
  <c r="P38" i="5"/>
  <c r="L38" i="5"/>
  <c r="N37" i="5"/>
  <c r="P36" i="5"/>
  <c r="L36" i="5"/>
  <c r="N35" i="5"/>
  <c r="P34" i="5"/>
  <c r="L34" i="5"/>
  <c r="N33" i="5"/>
  <c r="P32" i="5"/>
  <c r="L32" i="5"/>
  <c r="N31" i="5"/>
  <c r="P30" i="5"/>
  <c r="L30" i="5"/>
  <c r="N29" i="5"/>
  <c r="P28" i="5"/>
  <c r="L28" i="5"/>
  <c r="N27" i="5"/>
  <c r="P26" i="5"/>
  <c r="L26" i="5"/>
  <c r="N25" i="5"/>
  <c r="P24" i="5"/>
  <c r="L24" i="5"/>
  <c r="N23" i="5"/>
  <c r="P22" i="5"/>
  <c r="L22" i="5"/>
  <c r="N21" i="5"/>
  <c r="P20" i="5"/>
  <c r="L20" i="5"/>
  <c r="N19" i="5"/>
  <c r="P18" i="5"/>
  <c r="L18" i="5"/>
  <c r="N17" i="5"/>
  <c r="P16" i="5"/>
  <c r="L16" i="5"/>
  <c r="N15" i="5"/>
  <c r="P14" i="5"/>
  <c r="L14" i="5"/>
  <c r="N13" i="5"/>
  <c r="P12" i="5"/>
  <c r="L12" i="5"/>
  <c r="N11" i="5"/>
  <c r="P10" i="5"/>
  <c r="L10" i="5"/>
  <c r="N9" i="5"/>
  <c r="O38" i="5"/>
  <c r="M35" i="5"/>
  <c r="O34" i="5"/>
  <c r="M33" i="5"/>
  <c r="O32" i="5"/>
  <c r="M31" i="5"/>
  <c r="O40" i="5"/>
  <c r="M37" i="5"/>
  <c r="O36" i="5"/>
  <c r="M29" i="5"/>
  <c r="M27" i="5"/>
  <c r="M25" i="5"/>
  <c r="M23" i="5"/>
  <c r="M21" i="5"/>
  <c r="M19" i="5"/>
  <c r="M17" i="5"/>
  <c r="M15" i="5"/>
  <c r="M13" i="5"/>
  <c r="M11" i="5"/>
  <c r="M9" i="5"/>
  <c r="P37" i="5"/>
  <c r="P35" i="5"/>
  <c r="P33" i="5"/>
  <c r="L33" i="5"/>
  <c r="P31" i="5"/>
  <c r="P29" i="5"/>
  <c r="P27" i="5"/>
  <c r="P25" i="5"/>
  <c r="P23" i="5"/>
  <c r="P21" i="5"/>
  <c r="P19" i="5"/>
  <c r="P17" i="5"/>
  <c r="P15" i="5"/>
  <c r="P13" i="5"/>
  <c r="P11" i="5"/>
  <c r="P9" i="5"/>
  <c r="K26" i="11"/>
  <c r="O26" i="11" s="1"/>
  <c r="K25" i="11"/>
  <c r="O25" i="11" s="1"/>
  <c r="K24" i="11"/>
  <c r="O24" i="11" s="1"/>
  <c r="K23" i="11"/>
  <c r="O23" i="11" s="1"/>
  <c r="K22" i="11"/>
  <c r="O22" i="11" s="1"/>
  <c r="K21" i="11"/>
  <c r="O21" i="11" s="1"/>
  <c r="K20" i="11"/>
  <c r="O20" i="11" s="1"/>
  <c r="L19" i="11"/>
  <c r="K19" i="11"/>
  <c r="O19" i="11" s="1"/>
  <c r="L18" i="11"/>
  <c r="K18" i="11"/>
  <c r="O18" i="11" s="1"/>
  <c r="K17" i="11"/>
  <c r="O17" i="11" s="1"/>
  <c r="K16" i="11"/>
  <c r="O16" i="11" s="1"/>
  <c r="K15" i="11"/>
  <c r="O15" i="11" s="1"/>
  <c r="K14" i="11"/>
  <c r="O14" i="11" s="1"/>
  <c r="K13" i="11"/>
  <c r="O13" i="11" s="1"/>
  <c r="K12" i="11"/>
  <c r="O12" i="11" s="1"/>
  <c r="L11" i="11"/>
  <c r="K11" i="11"/>
  <c r="O11" i="11" s="1"/>
  <c r="L10" i="11"/>
  <c r="K10" i="11"/>
  <c r="O10" i="11" s="1"/>
  <c r="K9" i="11"/>
  <c r="O9" i="11" s="1"/>
  <c r="K8" i="11"/>
  <c r="O8" i="11" s="1"/>
  <c r="K28" i="10"/>
  <c r="O28" i="10" s="1"/>
  <c r="K27" i="10"/>
  <c r="O27" i="10" s="1"/>
  <c r="K26" i="10"/>
  <c r="O26" i="10" s="1"/>
  <c r="K25" i="10"/>
  <c r="O25" i="10" s="1"/>
  <c r="K24" i="10"/>
  <c r="O24" i="10" s="1"/>
  <c r="K23" i="10"/>
  <c r="O23" i="10" s="1"/>
  <c r="N22" i="10"/>
  <c r="L22" i="10"/>
  <c r="K22" i="10"/>
  <c r="O22" i="10" s="1"/>
  <c r="P21" i="10"/>
  <c r="K21" i="10"/>
  <c r="O21" i="10" s="1"/>
  <c r="K20" i="10"/>
  <c r="O20" i="10" s="1"/>
  <c r="K19" i="10"/>
  <c r="O19" i="10" s="1"/>
  <c r="K18" i="10"/>
  <c r="O18" i="10" s="1"/>
  <c r="K17" i="10"/>
  <c r="O17" i="10" s="1"/>
  <c r="K16" i="10"/>
  <c r="O16" i="10" s="1"/>
  <c r="K15" i="10"/>
  <c r="O15" i="10" s="1"/>
  <c r="N14" i="10"/>
  <c r="L14" i="10"/>
  <c r="K14" i="10"/>
  <c r="O14" i="10" s="1"/>
  <c r="P13" i="10"/>
  <c r="K13" i="10"/>
  <c r="O13" i="10" s="1"/>
  <c r="K12" i="10"/>
  <c r="O12" i="10" s="1"/>
  <c r="K11" i="10"/>
  <c r="O11" i="10" s="1"/>
  <c r="K10" i="10"/>
  <c r="O10" i="10" s="1"/>
  <c r="K9" i="10"/>
  <c r="O9" i="10" s="1"/>
  <c r="K8" i="10"/>
  <c r="O8" i="10" s="1"/>
  <c r="K40" i="9"/>
  <c r="N40" i="9" s="1"/>
  <c r="K39" i="9"/>
  <c r="P39" i="9" s="1"/>
  <c r="K38" i="9"/>
  <c r="N38" i="9" s="1"/>
  <c r="K37" i="9"/>
  <c r="P37" i="9" s="1"/>
  <c r="K36" i="9"/>
  <c r="N36" i="9" s="1"/>
  <c r="K35" i="9"/>
  <c r="P35" i="9" s="1"/>
  <c r="K34" i="9"/>
  <c r="N34" i="9" s="1"/>
  <c r="M33" i="9"/>
  <c r="K33" i="9"/>
  <c r="P33" i="9" s="1"/>
  <c r="K32" i="9"/>
  <c r="N32" i="9" s="1"/>
  <c r="K31" i="9"/>
  <c r="P31" i="9" s="1"/>
  <c r="K30" i="9"/>
  <c r="N30" i="9" s="1"/>
  <c r="K29" i="9"/>
  <c r="P29" i="9" s="1"/>
  <c r="K28" i="9"/>
  <c r="N28" i="9" s="1"/>
  <c r="M27" i="9"/>
  <c r="K27" i="9"/>
  <c r="P27" i="9" s="1"/>
  <c r="K26" i="9"/>
  <c r="N26" i="9" s="1"/>
  <c r="K25" i="9"/>
  <c r="P25" i="9" s="1"/>
  <c r="K24" i="9"/>
  <c r="N24" i="9" s="1"/>
  <c r="K23" i="9"/>
  <c r="P23" i="9" s="1"/>
  <c r="K22" i="9"/>
  <c r="N22" i="9" s="1"/>
  <c r="M21" i="9"/>
  <c r="K21" i="9"/>
  <c r="P21" i="9" s="1"/>
  <c r="K20" i="9"/>
  <c r="N20" i="9" s="1"/>
  <c r="K19" i="9"/>
  <c r="P19" i="9" s="1"/>
  <c r="K18" i="9"/>
  <c r="K17" i="9"/>
  <c r="P17" i="9" s="1"/>
  <c r="K16" i="9"/>
  <c r="K15" i="9"/>
  <c r="P15" i="9" s="1"/>
  <c r="K14" i="9"/>
  <c r="O14" i="9" s="1"/>
  <c r="K13" i="9"/>
  <c r="P13" i="9" s="1"/>
  <c r="K12" i="9"/>
  <c r="O12" i="9" s="1"/>
  <c r="K11" i="9"/>
  <c r="P11" i="9" s="1"/>
  <c r="K10" i="9"/>
  <c r="M9" i="9"/>
  <c r="K9" i="9"/>
  <c r="P9" i="9" s="1"/>
  <c r="K8" i="9"/>
  <c r="O8" i="9" s="1"/>
  <c r="K33" i="8"/>
  <c r="O33" i="8" s="1"/>
  <c r="N32" i="8"/>
  <c r="L32" i="8"/>
  <c r="K32" i="8"/>
  <c r="O32" i="8" s="1"/>
  <c r="P31" i="8"/>
  <c r="L31" i="8"/>
  <c r="K31" i="8"/>
  <c r="O31" i="8" s="1"/>
  <c r="K30" i="8"/>
  <c r="O30" i="8" s="1"/>
  <c r="K29" i="8"/>
  <c r="O29" i="8" s="1"/>
  <c r="N28" i="8"/>
  <c r="M28" i="8"/>
  <c r="L28" i="8"/>
  <c r="K28" i="8"/>
  <c r="O28" i="8" s="1"/>
  <c r="P27" i="8"/>
  <c r="N27" i="8"/>
  <c r="L27" i="8"/>
  <c r="K27" i="8"/>
  <c r="O27" i="8" s="1"/>
  <c r="M26" i="8"/>
  <c r="K26" i="8"/>
  <c r="O26" i="8" s="1"/>
  <c r="N25" i="8"/>
  <c r="K25" i="8"/>
  <c r="O25" i="8" s="1"/>
  <c r="N24" i="8"/>
  <c r="L24" i="8"/>
  <c r="K24" i="8"/>
  <c r="O24" i="8" s="1"/>
  <c r="P23" i="8"/>
  <c r="L23" i="8"/>
  <c r="K23" i="8"/>
  <c r="O23" i="8" s="1"/>
  <c r="K22" i="8"/>
  <c r="O22" i="8" s="1"/>
  <c r="K21" i="8"/>
  <c r="O21" i="8" s="1"/>
  <c r="N20" i="8"/>
  <c r="M20" i="8"/>
  <c r="L20" i="8"/>
  <c r="K20" i="8"/>
  <c r="O20" i="8" s="1"/>
  <c r="P19" i="8"/>
  <c r="N19" i="8"/>
  <c r="L19" i="8"/>
  <c r="K19" i="8"/>
  <c r="O19" i="8" s="1"/>
  <c r="M18" i="8"/>
  <c r="K18" i="8"/>
  <c r="O18" i="8" s="1"/>
  <c r="N17" i="8"/>
  <c r="K17" i="8"/>
  <c r="O17" i="8" s="1"/>
  <c r="N16" i="8"/>
  <c r="L16" i="8"/>
  <c r="K16" i="8"/>
  <c r="O16" i="8" s="1"/>
  <c r="P15" i="8"/>
  <c r="L15" i="8"/>
  <c r="K15" i="8"/>
  <c r="O15" i="8" s="1"/>
  <c r="K14" i="8"/>
  <c r="O14" i="8" s="1"/>
  <c r="K13" i="8"/>
  <c r="O13" i="8" s="1"/>
  <c r="N12" i="8"/>
  <c r="M12" i="8"/>
  <c r="L12" i="8"/>
  <c r="K12" i="8"/>
  <c r="O12" i="8" s="1"/>
  <c r="P11" i="8"/>
  <c r="N11" i="8"/>
  <c r="L11" i="8"/>
  <c r="K11" i="8"/>
  <c r="O11" i="8" s="1"/>
  <c r="M10" i="8"/>
  <c r="K10" i="8"/>
  <c r="O10" i="8" s="1"/>
  <c r="K9" i="8"/>
  <c r="O9" i="8" s="1"/>
  <c r="N8" i="8"/>
  <c r="L8" i="8"/>
  <c r="K8" i="8"/>
  <c r="O8" i="8" s="1"/>
  <c r="K45" i="7"/>
  <c r="P45" i="7" s="1"/>
  <c r="K44" i="7"/>
  <c r="P44" i="7" s="1"/>
  <c r="K43" i="7"/>
  <c r="P43" i="7" s="1"/>
  <c r="K42" i="7"/>
  <c r="P42" i="7" s="1"/>
  <c r="K41" i="7"/>
  <c r="P41" i="7" s="1"/>
  <c r="K40" i="7"/>
  <c r="P40" i="7" s="1"/>
  <c r="K39" i="7"/>
  <c r="P39" i="7" s="1"/>
  <c r="K38" i="7"/>
  <c r="P38" i="7" s="1"/>
  <c r="K37" i="7"/>
  <c r="P37" i="7" s="1"/>
  <c r="K36" i="7"/>
  <c r="P36" i="7" s="1"/>
  <c r="K35" i="7"/>
  <c r="O35" i="7" s="1"/>
  <c r="K34" i="7"/>
  <c r="P34" i="7" s="1"/>
  <c r="K33" i="7"/>
  <c r="O33" i="7" s="1"/>
  <c r="K32" i="7"/>
  <c r="P32" i="7" s="1"/>
  <c r="K31" i="7"/>
  <c r="O31" i="7" s="1"/>
  <c r="K30" i="7"/>
  <c r="P30" i="7" s="1"/>
  <c r="K29" i="7"/>
  <c r="P29" i="7" s="1"/>
  <c r="K28" i="7"/>
  <c r="P28" i="7" s="1"/>
  <c r="K27" i="7"/>
  <c r="N27" i="7" s="1"/>
  <c r="K26" i="7"/>
  <c r="P26" i="7" s="1"/>
  <c r="K25" i="7"/>
  <c r="O25" i="7" s="1"/>
  <c r="K24" i="7"/>
  <c r="P24" i="7" s="1"/>
  <c r="K23" i="7"/>
  <c r="P23" i="7" s="1"/>
  <c r="K22" i="7"/>
  <c r="P22" i="7" s="1"/>
  <c r="K21" i="7"/>
  <c r="O21" i="7" s="1"/>
  <c r="K20" i="7"/>
  <c r="P20" i="7" s="1"/>
  <c r="K19" i="7"/>
  <c r="N19" i="7" s="1"/>
  <c r="K18" i="7"/>
  <c r="P18" i="7" s="1"/>
  <c r="K17" i="7"/>
  <c r="O17" i="7" s="1"/>
  <c r="K16" i="7"/>
  <c r="P16" i="7" s="1"/>
  <c r="K15" i="7"/>
  <c r="P15" i="7" s="1"/>
  <c r="K14" i="7"/>
  <c r="P14" i="7" s="1"/>
  <c r="K13" i="7"/>
  <c r="P13" i="7" s="1"/>
  <c r="K12" i="7"/>
  <c r="P12" i="7" s="1"/>
  <c r="K11" i="7"/>
  <c r="P11" i="7" s="1"/>
  <c r="K10" i="7"/>
  <c r="P10" i="7" s="1"/>
  <c r="K9" i="7"/>
  <c r="O9" i="7" s="1"/>
  <c r="K8" i="7"/>
  <c r="P8" i="7" s="1"/>
  <c r="M41" i="6"/>
  <c r="K41" i="6"/>
  <c r="P41" i="6" s="1"/>
  <c r="O40" i="6"/>
  <c r="K40" i="6"/>
  <c r="K39" i="6"/>
  <c r="P39" i="6" s="1"/>
  <c r="K38" i="6"/>
  <c r="O38" i="6" s="1"/>
  <c r="N37" i="6"/>
  <c r="M37" i="6"/>
  <c r="K37" i="6"/>
  <c r="P37" i="6" s="1"/>
  <c r="K36" i="6"/>
  <c r="O36" i="6" s="1"/>
  <c r="N35" i="6"/>
  <c r="M35" i="6"/>
  <c r="K35" i="6"/>
  <c r="P35" i="6" s="1"/>
  <c r="K34" i="6"/>
  <c r="O34" i="6" s="1"/>
  <c r="M33" i="6"/>
  <c r="K33" i="6"/>
  <c r="P33" i="6" s="1"/>
  <c r="O32" i="6"/>
  <c r="K32" i="6"/>
  <c r="K31" i="6"/>
  <c r="P31" i="6" s="1"/>
  <c r="K30" i="6"/>
  <c r="O30" i="6" s="1"/>
  <c r="M29" i="6"/>
  <c r="K29" i="6"/>
  <c r="P29" i="6" s="1"/>
  <c r="K28" i="6"/>
  <c r="O28" i="6" s="1"/>
  <c r="M27" i="6"/>
  <c r="K27" i="6"/>
  <c r="P27" i="6" s="1"/>
  <c r="K26" i="6"/>
  <c r="M25" i="6"/>
  <c r="K25" i="6"/>
  <c r="P25" i="6" s="1"/>
  <c r="O24" i="6"/>
  <c r="K24" i="6"/>
  <c r="K23" i="6"/>
  <c r="P23" i="6" s="1"/>
  <c r="K22" i="6"/>
  <c r="O22" i="6" s="1"/>
  <c r="N21" i="6"/>
  <c r="M21" i="6"/>
  <c r="K21" i="6"/>
  <c r="P21" i="6" s="1"/>
  <c r="K20" i="6"/>
  <c r="O20" i="6" s="1"/>
  <c r="N19" i="6"/>
  <c r="M19" i="6"/>
  <c r="K19" i="6"/>
  <c r="P19" i="6" s="1"/>
  <c r="K18" i="6"/>
  <c r="O18" i="6" s="1"/>
  <c r="N17" i="6"/>
  <c r="M17" i="6"/>
  <c r="K17" i="6"/>
  <c r="P17" i="6" s="1"/>
  <c r="O16" i="6"/>
  <c r="K16" i="6"/>
  <c r="K15" i="6"/>
  <c r="P15" i="6" s="1"/>
  <c r="K14" i="6"/>
  <c r="O14" i="6" s="1"/>
  <c r="M13" i="6"/>
  <c r="K13" i="6"/>
  <c r="P13" i="6" s="1"/>
  <c r="K12" i="6"/>
  <c r="M11" i="6"/>
  <c r="K11" i="6"/>
  <c r="P11" i="6" s="1"/>
  <c r="K10" i="6"/>
  <c r="M9" i="6"/>
  <c r="K9" i="6"/>
  <c r="P9" i="6" s="1"/>
  <c r="P8" i="6"/>
  <c r="K8" i="6"/>
  <c r="L8" i="5"/>
  <c r="K8" i="5"/>
  <c r="P8" i="5" s="1"/>
  <c r="K44" i="4"/>
  <c r="O44" i="4" s="1"/>
  <c r="K43" i="4"/>
  <c r="O43" i="4" s="1"/>
  <c r="K42" i="4"/>
  <c r="O42" i="4" s="1"/>
  <c r="K41" i="4"/>
  <c r="O41" i="4" s="1"/>
  <c r="K40" i="4"/>
  <c r="O40" i="4" s="1"/>
  <c r="K39" i="4"/>
  <c r="O39" i="4" s="1"/>
  <c r="K38" i="4"/>
  <c r="O38" i="4" s="1"/>
  <c r="K37" i="4"/>
  <c r="O37" i="4" s="1"/>
  <c r="K36" i="4"/>
  <c r="O36" i="4" s="1"/>
  <c r="P35" i="4"/>
  <c r="K35" i="4"/>
  <c r="O35" i="4" s="1"/>
  <c r="K34" i="4"/>
  <c r="O34" i="4" s="1"/>
  <c r="K33" i="4"/>
  <c r="O33" i="4" s="1"/>
  <c r="K32" i="4"/>
  <c r="O32" i="4" s="1"/>
  <c r="K31" i="4"/>
  <c r="O31" i="4" s="1"/>
  <c r="K30" i="4"/>
  <c r="O30" i="4" s="1"/>
  <c r="K29" i="4"/>
  <c r="O29" i="4" s="1"/>
  <c r="K28" i="4"/>
  <c r="O28" i="4" s="1"/>
  <c r="P27" i="4"/>
  <c r="K27" i="4"/>
  <c r="O27" i="4" s="1"/>
  <c r="K26" i="4"/>
  <c r="O26" i="4" s="1"/>
  <c r="K25" i="4"/>
  <c r="O25" i="4" s="1"/>
  <c r="K24" i="4"/>
  <c r="O24" i="4" s="1"/>
  <c r="K23" i="4"/>
  <c r="O23" i="4" s="1"/>
  <c r="N22" i="4"/>
  <c r="K22" i="4"/>
  <c r="O22" i="4" s="1"/>
  <c r="P21" i="4"/>
  <c r="K21" i="4"/>
  <c r="O21" i="4" s="1"/>
  <c r="N20" i="4"/>
  <c r="K20" i="4"/>
  <c r="O20" i="4" s="1"/>
  <c r="P19" i="4"/>
  <c r="N19" i="4"/>
  <c r="K19" i="4"/>
  <c r="O19" i="4" s="1"/>
  <c r="K18" i="4"/>
  <c r="O18" i="4" s="1"/>
  <c r="K17" i="4"/>
  <c r="O17" i="4" s="1"/>
  <c r="K16" i="4"/>
  <c r="O16" i="4" s="1"/>
  <c r="K15" i="4"/>
  <c r="O15" i="4" s="1"/>
  <c r="K14" i="4"/>
  <c r="O14" i="4" s="1"/>
  <c r="K13" i="4"/>
  <c r="O13" i="4" s="1"/>
  <c r="K12" i="4"/>
  <c r="O12" i="4" s="1"/>
  <c r="K11" i="4"/>
  <c r="O11" i="4" s="1"/>
  <c r="K10" i="4"/>
  <c r="O10" i="4" s="1"/>
  <c r="K9" i="4"/>
  <c r="O9" i="4" s="1"/>
  <c r="K8" i="4"/>
  <c r="O8" i="4" s="1"/>
  <c r="K43" i="3"/>
  <c r="O43" i="3" s="1"/>
  <c r="K42" i="3"/>
  <c r="P42" i="3" s="1"/>
  <c r="O41" i="3"/>
  <c r="K41" i="3"/>
  <c r="N40" i="3"/>
  <c r="M40" i="3"/>
  <c r="K40" i="3"/>
  <c r="P40" i="3" s="1"/>
  <c r="K39" i="3"/>
  <c r="O39" i="3" s="1"/>
  <c r="N38" i="3"/>
  <c r="M38" i="3"/>
  <c r="K38" i="3"/>
  <c r="P38" i="3" s="1"/>
  <c r="K37" i="3"/>
  <c r="O37" i="3" s="1"/>
  <c r="K36" i="3"/>
  <c r="P36" i="3" s="1"/>
  <c r="K35" i="3"/>
  <c r="K34" i="3"/>
  <c r="P34" i="3" s="1"/>
  <c r="K33" i="3"/>
  <c r="O33" i="3" s="1"/>
  <c r="K32" i="3"/>
  <c r="P32" i="3" s="1"/>
  <c r="O31" i="3"/>
  <c r="K31" i="3"/>
  <c r="M30" i="3"/>
  <c r="K30" i="3"/>
  <c r="P30" i="3" s="1"/>
  <c r="O29" i="3"/>
  <c r="K29" i="3"/>
  <c r="N28" i="3"/>
  <c r="M28" i="3"/>
  <c r="K28" i="3"/>
  <c r="P28" i="3" s="1"/>
  <c r="K27" i="3"/>
  <c r="O27" i="3" s="1"/>
  <c r="N26" i="3"/>
  <c r="M26" i="3"/>
  <c r="K26" i="3"/>
  <c r="P26" i="3" s="1"/>
  <c r="K25" i="3"/>
  <c r="O25" i="3" s="1"/>
  <c r="N24" i="3"/>
  <c r="M24" i="3"/>
  <c r="K24" i="3"/>
  <c r="P24" i="3" s="1"/>
  <c r="K23" i="3"/>
  <c r="O23" i="3" s="1"/>
  <c r="N22" i="3"/>
  <c r="M22" i="3"/>
  <c r="K22" i="3"/>
  <c r="P22" i="3" s="1"/>
  <c r="K21" i="3"/>
  <c r="O21" i="3" s="1"/>
  <c r="K20" i="3"/>
  <c r="P20" i="3" s="1"/>
  <c r="K19" i="3"/>
  <c r="K18" i="3"/>
  <c r="P18" i="3" s="1"/>
  <c r="K17" i="3"/>
  <c r="P17" i="3" s="1"/>
  <c r="K16" i="3"/>
  <c r="P16" i="3" s="1"/>
  <c r="K15" i="3"/>
  <c r="P15" i="3" s="1"/>
  <c r="N14" i="3"/>
  <c r="M14" i="3"/>
  <c r="K14" i="3"/>
  <c r="P14" i="3" s="1"/>
  <c r="K13" i="3"/>
  <c r="N12" i="3"/>
  <c r="M12" i="3"/>
  <c r="K12" i="3"/>
  <c r="P12" i="3" s="1"/>
  <c r="K11" i="3"/>
  <c r="O11" i="3" s="1"/>
  <c r="K10" i="3"/>
  <c r="P10" i="3" s="1"/>
  <c r="O9" i="3"/>
  <c r="K9" i="3"/>
  <c r="P9" i="3" s="1"/>
  <c r="K8" i="3"/>
  <c r="P8" i="3" s="1"/>
  <c r="L32" i="2"/>
  <c r="N32" i="2"/>
  <c r="L34" i="2"/>
  <c r="N34" i="2"/>
  <c r="L36" i="2"/>
  <c r="N36" i="2"/>
  <c r="L38" i="2"/>
  <c r="N38" i="2"/>
  <c r="L40" i="2"/>
  <c r="N40" i="2"/>
  <c r="L42" i="2"/>
  <c r="N42" i="2"/>
  <c r="L44" i="2"/>
  <c r="N44" i="2"/>
  <c r="K45" i="2"/>
  <c r="P45" i="2" s="1"/>
  <c r="K44" i="2"/>
  <c r="P44" i="2" s="1"/>
  <c r="K43" i="2"/>
  <c r="P43" i="2" s="1"/>
  <c r="K42" i="2"/>
  <c r="P42" i="2" s="1"/>
  <c r="K41" i="2"/>
  <c r="P41" i="2" s="1"/>
  <c r="K40" i="2"/>
  <c r="M40" i="2" s="1"/>
  <c r="K39" i="2"/>
  <c r="P39" i="2" s="1"/>
  <c r="K38" i="2"/>
  <c r="M38" i="2" s="1"/>
  <c r="K37" i="2"/>
  <c r="P37" i="2" s="1"/>
  <c r="K36" i="2"/>
  <c r="M36" i="2" s="1"/>
  <c r="K35" i="2"/>
  <c r="P35" i="2" s="1"/>
  <c r="K34" i="2"/>
  <c r="M34" i="2" s="1"/>
  <c r="K33" i="2"/>
  <c r="P33" i="2" s="1"/>
  <c r="K32" i="2"/>
  <c r="M32" i="2" s="1"/>
  <c r="K31" i="2"/>
  <c r="P31" i="2" s="1"/>
  <c r="K30" i="2"/>
  <c r="L30" i="2" s="1"/>
  <c r="K29" i="2"/>
  <c r="P29" i="2" s="1"/>
  <c r="K28" i="2"/>
  <c r="L28" i="2" s="1"/>
  <c r="K27" i="2"/>
  <c r="P27" i="2" s="1"/>
  <c r="K26" i="2"/>
  <c r="L26" i="2" s="1"/>
  <c r="K25" i="2"/>
  <c r="P25" i="2" s="1"/>
  <c r="K24" i="2"/>
  <c r="L24" i="2" s="1"/>
  <c r="K23" i="2"/>
  <c r="P23" i="2" s="1"/>
  <c r="K22" i="2"/>
  <c r="L22" i="2" s="1"/>
  <c r="K21" i="2"/>
  <c r="P21" i="2" s="1"/>
  <c r="K20" i="2"/>
  <c r="L20" i="2" s="1"/>
  <c r="K19" i="2"/>
  <c r="P19" i="2" s="1"/>
  <c r="P18" i="2"/>
  <c r="K18" i="2"/>
  <c r="L18" i="2" s="1"/>
  <c r="K17" i="2"/>
  <c r="P17" i="2" s="1"/>
  <c r="K16" i="2"/>
  <c r="P16" i="2" s="1"/>
  <c r="K15" i="2"/>
  <c r="P15" i="2" s="1"/>
  <c r="K14" i="2"/>
  <c r="O14" i="2" s="1"/>
  <c r="K13" i="2"/>
  <c r="P13" i="2" s="1"/>
  <c r="K12" i="2"/>
  <c r="N12" i="2" s="1"/>
  <c r="K11" i="2"/>
  <c r="P11" i="2" s="1"/>
  <c r="K10" i="2"/>
  <c r="N10" i="2" s="1"/>
  <c r="K9" i="2"/>
  <c r="P9" i="2" s="1"/>
  <c r="K8" i="2"/>
  <c r="P8" i="2" s="1"/>
  <c r="K17" i="1"/>
  <c r="L17" i="1" s="1"/>
  <c r="K18" i="1"/>
  <c r="L18" i="1" s="1"/>
  <c r="K19" i="1"/>
  <c r="N19" i="1" s="1"/>
  <c r="K20" i="1"/>
  <c r="O20" i="1" s="1"/>
  <c r="K21" i="1"/>
  <c r="O21" i="1" s="1"/>
  <c r="K22" i="1"/>
  <c r="L22" i="1" s="1"/>
  <c r="K23" i="1"/>
  <c r="N23" i="1" s="1"/>
  <c r="K24" i="1"/>
  <c r="P24" i="1" s="1"/>
  <c r="K25" i="1"/>
  <c r="L25" i="1" s="1"/>
  <c r="K26" i="1"/>
  <c r="L26" i="1" s="1"/>
  <c r="K27" i="1"/>
  <c r="N27" i="1" s="1"/>
  <c r="K28" i="1"/>
  <c r="O28" i="1" s="1"/>
  <c r="K29" i="1"/>
  <c r="O29" i="1" s="1"/>
  <c r="K30" i="1"/>
  <c r="L30" i="1" s="1"/>
  <c r="K31" i="1"/>
  <c r="N31" i="1" s="1"/>
  <c r="K32" i="1"/>
  <c r="P32" i="1" s="1"/>
  <c r="K33" i="1"/>
  <c r="L33" i="1" s="1"/>
  <c r="K34" i="1"/>
  <c r="L34" i="1" s="1"/>
  <c r="K35" i="1"/>
  <c r="N35" i="1" s="1"/>
  <c r="K36" i="1"/>
  <c r="O36" i="1" s="1"/>
  <c r="K37" i="1"/>
  <c r="L37" i="1" s="1"/>
  <c r="K38" i="1"/>
  <c r="O38" i="1" s="1"/>
  <c r="K39" i="1"/>
  <c r="N39" i="1" s="1"/>
  <c r="K40" i="1"/>
  <c r="O40" i="1" s="1"/>
  <c r="K41" i="1"/>
  <c r="O41" i="1" s="1"/>
  <c r="K42" i="1"/>
  <c r="O42" i="1" s="1"/>
  <c r="K43" i="1"/>
  <c r="N43" i="1" s="1"/>
  <c r="K44" i="1"/>
  <c r="O44" i="1" s="1"/>
  <c r="K9" i="1"/>
  <c r="P9" i="1" s="1"/>
  <c r="K10" i="1"/>
  <c r="P10" i="1" s="1"/>
  <c r="K11" i="1"/>
  <c r="P11" i="1" s="1"/>
  <c r="K12" i="1"/>
  <c r="M12" i="1" s="1"/>
  <c r="K13" i="1"/>
  <c r="O13" i="1" s="1"/>
  <c r="K14" i="1"/>
  <c r="O14" i="1" s="1"/>
  <c r="K15" i="1"/>
  <c r="P15" i="1" s="1"/>
  <c r="K16" i="1"/>
  <c r="N16" i="1" s="1"/>
  <c r="K8" i="1"/>
  <c r="N8" i="1" s="1"/>
  <c r="L31" i="1" l="1"/>
  <c r="O16" i="1"/>
  <c r="M43" i="1"/>
  <c r="M27" i="1"/>
  <c r="L16" i="1"/>
  <c r="M39" i="1"/>
  <c r="O23" i="1"/>
  <c r="P31" i="1"/>
  <c r="M35" i="1"/>
  <c r="M19" i="1"/>
  <c r="P23" i="1"/>
  <c r="O8" i="2"/>
  <c r="L45" i="2"/>
  <c r="L43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M11" i="2"/>
  <c r="L9" i="2"/>
  <c r="N45" i="2"/>
  <c r="N37" i="2"/>
  <c r="N35" i="2"/>
  <c r="N33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L15" i="2"/>
  <c r="M10" i="2"/>
  <c r="N43" i="2"/>
  <c r="N41" i="2"/>
  <c r="N39" i="2"/>
  <c r="L8" i="2"/>
  <c r="P10" i="2"/>
  <c r="P20" i="2"/>
  <c r="M45" i="2"/>
  <c r="M44" i="2"/>
  <c r="M43" i="2"/>
  <c r="M42" i="2"/>
  <c r="M41" i="2"/>
  <c r="M39" i="2"/>
  <c r="M37" i="2"/>
  <c r="M35" i="2"/>
  <c r="M33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2" i="2"/>
  <c r="L10" i="2"/>
  <c r="L41" i="2"/>
  <c r="L39" i="2"/>
  <c r="L37" i="2"/>
  <c r="L35" i="2"/>
  <c r="L33" i="2"/>
  <c r="L31" i="2"/>
  <c r="L29" i="2"/>
  <c r="L27" i="2"/>
  <c r="L25" i="2"/>
  <c r="L23" i="2"/>
  <c r="L21" i="2"/>
  <c r="L19" i="2"/>
  <c r="L17" i="2"/>
  <c r="L16" i="2"/>
  <c r="L12" i="2"/>
  <c r="M9" i="2"/>
  <c r="P11" i="3"/>
  <c r="M18" i="3"/>
  <c r="M20" i="3"/>
  <c r="N30" i="3"/>
  <c r="M32" i="3"/>
  <c r="M34" i="3"/>
  <c r="M36" i="3"/>
  <c r="N42" i="3"/>
  <c r="N18" i="3"/>
  <c r="N20" i="3"/>
  <c r="N32" i="3"/>
  <c r="N34" i="3"/>
  <c r="N36" i="3"/>
  <c r="M8" i="3"/>
  <c r="N8" i="3"/>
  <c r="M42" i="3"/>
  <c r="N18" i="4"/>
  <c r="L21" i="4"/>
  <c r="L22" i="4"/>
  <c r="M28" i="4"/>
  <c r="N29" i="4"/>
  <c r="M30" i="4"/>
  <c r="M36" i="4"/>
  <c r="N37" i="4"/>
  <c r="M38" i="4"/>
  <c r="M44" i="4"/>
  <c r="M12" i="4"/>
  <c r="M20" i="4"/>
  <c r="N21" i="4"/>
  <c r="M22" i="4"/>
  <c r="L24" i="4"/>
  <c r="N27" i="4"/>
  <c r="N28" i="4"/>
  <c r="P29" i="4"/>
  <c r="N30" i="4"/>
  <c r="L32" i="4"/>
  <c r="N35" i="4"/>
  <c r="N36" i="4"/>
  <c r="P37" i="4"/>
  <c r="N38" i="4"/>
  <c r="L40" i="4"/>
  <c r="N43" i="4"/>
  <c r="N44" i="4"/>
  <c r="P43" i="4"/>
  <c r="P11" i="4"/>
  <c r="L29" i="4"/>
  <c r="L30" i="4"/>
  <c r="L31" i="4"/>
  <c r="L37" i="4"/>
  <c r="L38" i="4"/>
  <c r="L39" i="4"/>
  <c r="N9" i="6"/>
  <c r="N11" i="6"/>
  <c r="N13" i="6"/>
  <c r="M15" i="6"/>
  <c r="N25" i="6"/>
  <c r="N27" i="6"/>
  <c r="N29" i="6"/>
  <c r="M31" i="6"/>
  <c r="N41" i="6"/>
  <c r="N31" i="6"/>
  <c r="N15" i="6"/>
  <c r="M23" i="6"/>
  <c r="N33" i="6"/>
  <c r="M39" i="6"/>
  <c r="N23" i="6"/>
  <c r="N39" i="6"/>
  <c r="N44" i="7"/>
  <c r="M11" i="9"/>
  <c r="M17" i="9"/>
  <c r="M29" i="9"/>
  <c r="M35" i="9"/>
  <c r="M13" i="9"/>
  <c r="M19" i="9"/>
  <c r="M25" i="9"/>
  <c r="L9" i="10"/>
  <c r="L10" i="10"/>
  <c r="N15" i="10"/>
  <c r="L17" i="10"/>
  <c r="L18" i="10"/>
  <c r="N23" i="10"/>
  <c r="L25" i="10"/>
  <c r="L26" i="10"/>
  <c r="N9" i="10"/>
  <c r="M10" i="10"/>
  <c r="N17" i="10"/>
  <c r="M18" i="10"/>
  <c r="N25" i="10"/>
  <c r="M26" i="10"/>
  <c r="M8" i="10"/>
  <c r="P9" i="10"/>
  <c r="N10" i="10"/>
  <c r="L13" i="10"/>
  <c r="M16" i="10"/>
  <c r="P17" i="10"/>
  <c r="N18" i="10"/>
  <c r="L21" i="10"/>
  <c r="M24" i="10"/>
  <c r="P25" i="10"/>
  <c r="N26" i="10"/>
  <c r="L8" i="11"/>
  <c r="L9" i="11"/>
  <c r="M10" i="11"/>
  <c r="L12" i="11"/>
  <c r="L15" i="11"/>
  <c r="L16" i="11"/>
  <c r="L17" i="11"/>
  <c r="M18" i="11"/>
  <c r="L20" i="11"/>
  <c r="L23" i="11"/>
  <c r="L24" i="11"/>
  <c r="L25" i="11"/>
  <c r="M26" i="11"/>
  <c r="M8" i="11"/>
  <c r="N9" i="11"/>
  <c r="N15" i="11"/>
  <c r="M16" i="11"/>
  <c r="N17" i="11"/>
  <c r="N23" i="11"/>
  <c r="M24" i="11"/>
  <c r="N25" i="11"/>
  <c r="N8" i="11"/>
  <c r="P15" i="11"/>
  <c r="N16" i="11"/>
  <c r="P23" i="11"/>
  <c r="N24" i="11"/>
  <c r="L26" i="11"/>
  <c r="G39" i="11"/>
  <c r="P8" i="11"/>
  <c r="P9" i="11"/>
  <c r="N10" i="11"/>
  <c r="N11" i="11"/>
  <c r="M12" i="11"/>
  <c r="L13" i="11"/>
  <c r="L14" i="11"/>
  <c r="P16" i="11"/>
  <c r="P17" i="11"/>
  <c r="N18" i="11"/>
  <c r="N19" i="11"/>
  <c r="M20" i="11"/>
  <c r="L21" i="11"/>
  <c r="G36" i="11" s="1"/>
  <c r="L22" i="11"/>
  <c r="P24" i="11"/>
  <c r="P25" i="11"/>
  <c r="N26" i="11"/>
  <c r="P10" i="11"/>
  <c r="P11" i="11"/>
  <c r="N12" i="11"/>
  <c r="N13" i="11"/>
  <c r="M14" i="11"/>
  <c r="P18" i="11"/>
  <c r="P19" i="11"/>
  <c r="N20" i="11"/>
  <c r="N21" i="11"/>
  <c r="M22" i="11"/>
  <c r="P26" i="11"/>
  <c r="P12" i="11"/>
  <c r="P13" i="11"/>
  <c r="N14" i="11"/>
  <c r="P20" i="11"/>
  <c r="P21" i="11"/>
  <c r="N22" i="11"/>
  <c r="P14" i="11"/>
  <c r="P22" i="11"/>
  <c r="P12" i="10"/>
  <c r="P20" i="10"/>
  <c r="P28" i="10"/>
  <c r="N8" i="10"/>
  <c r="L11" i="10"/>
  <c r="L12" i="10"/>
  <c r="P14" i="10"/>
  <c r="P15" i="10"/>
  <c r="N16" i="10"/>
  <c r="L19" i="10"/>
  <c r="L20" i="10"/>
  <c r="P22" i="10"/>
  <c r="P23" i="10"/>
  <c r="N24" i="10"/>
  <c r="L27" i="10"/>
  <c r="L28" i="10"/>
  <c r="G41" i="10"/>
  <c r="P8" i="10"/>
  <c r="N11" i="10"/>
  <c r="M12" i="10"/>
  <c r="P16" i="10"/>
  <c r="N19" i="10"/>
  <c r="M20" i="10"/>
  <c r="P24" i="10"/>
  <c r="N27" i="10"/>
  <c r="M28" i="10"/>
  <c r="L8" i="10"/>
  <c r="P10" i="10"/>
  <c r="P11" i="10"/>
  <c r="N12" i="10"/>
  <c r="N13" i="10"/>
  <c r="M14" i="10"/>
  <c r="L15" i="10"/>
  <c r="L16" i="10"/>
  <c r="P18" i="10"/>
  <c r="P19" i="10"/>
  <c r="N20" i="10"/>
  <c r="N21" i="10"/>
  <c r="M22" i="10"/>
  <c r="L23" i="10"/>
  <c r="L24" i="10"/>
  <c r="P26" i="10"/>
  <c r="P27" i="10"/>
  <c r="N28" i="10"/>
  <c r="M15" i="9"/>
  <c r="M23" i="9"/>
  <c r="M31" i="9"/>
  <c r="M39" i="9"/>
  <c r="M37" i="9"/>
  <c r="M8" i="8"/>
  <c r="L9" i="8"/>
  <c r="L10" i="8"/>
  <c r="P12" i="8"/>
  <c r="P13" i="8"/>
  <c r="N14" i="8"/>
  <c r="N15" i="8"/>
  <c r="M16" i="8"/>
  <c r="L17" i="8"/>
  <c r="L18" i="8"/>
  <c r="P20" i="8"/>
  <c r="P21" i="8"/>
  <c r="N22" i="8"/>
  <c r="N23" i="8"/>
  <c r="M24" i="8"/>
  <c r="L25" i="8"/>
  <c r="L26" i="8"/>
  <c r="P28" i="8"/>
  <c r="P29" i="8"/>
  <c r="N30" i="8"/>
  <c r="N31" i="8"/>
  <c r="M32" i="8"/>
  <c r="L33" i="8"/>
  <c r="N9" i="8"/>
  <c r="G45" i="8" s="1"/>
  <c r="P14" i="8"/>
  <c r="P22" i="8"/>
  <c r="P30" i="8"/>
  <c r="N33" i="8"/>
  <c r="P8" i="8"/>
  <c r="P35" i="8" s="1"/>
  <c r="P9" i="8"/>
  <c r="N10" i="8"/>
  <c r="L13" i="8"/>
  <c r="L14" i="8"/>
  <c r="G43" i="8" s="1"/>
  <c r="P16" i="8"/>
  <c r="P17" i="8"/>
  <c r="N18" i="8"/>
  <c r="L21" i="8"/>
  <c r="L22" i="8"/>
  <c r="P24" i="8"/>
  <c r="P25" i="8"/>
  <c r="N26" i="8"/>
  <c r="L29" i="8"/>
  <c r="L30" i="8"/>
  <c r="P32" i="8"/>
  <c r="P33" i="8"/>
  <c r="P10" i="8"/>
  <c r="N13" i="8"/>
  <c r="M14" i="8"/>
  <c r="P18" i="8"/>
  <c r="N21" i="8"/>
  <c r="M22" i="8"/>
  <c r="P26" i="8"/>
  <c r="N29" i="8"/>
  <c r="M30" i="8"/>
  <c r="M8" i="7"/>
  <c r="M10" i="7"/>
  <c r="M12" i="7"/>
  <c r="M14" i="7"/>
  <c r="M16" i="7"/>
  <c r="M18" i="7"/>
  <c r="M20" i="7"/>
  <c r="M22" i="7"/>
  <c r="M24" i="7"/>
  <c r="M26" i="7"/>
  <c r="M28" i="7"/>
  <c r="M30" i="7"/>
  <c r="M32" i="7"/>
  <c r="M34" i="7"/>
  <c r="M36" i="7"/>
  <c r="M38" i="7"/>
  <c r="M40" i="7"/>
  <c r="M42" i="7"/>
  <c r="M44" i="7"/>
  <c r="N8" i="7"/>
  <c r="N10" i="7"/>
  <c r="N12" i="7"/>
  <c r="N14" i="7"/>
  <c r="N16" i="7"/>
  <c r="N18" i="7"/>
  <c r="N20" i="7"/>
  <c r="N22" i="7"/>
  <c r="N24" i="7"/>
  <c r="N26" i="7"/>
  <c r="N28" i="7"/>
  <c r="N30" i="7"/>
  <c r="N32" i="7"/>
  <c r="N34" i="7"/>
  <c r="N36" i="7"/>
  <c r="N38" i="7"/>
  <c r="N40" i="7"/>
  <c r="N42" i="7"/>
  <c r="M9" i="11"/>
  <c r="M11" i="11"/>
  <c r="M13" i="11"/>
  <c r="M15" i="11"/>
  <c r="M17" i="11"/>
  <c r="M19" i="11"/>
  <c r="M21" i="11"/>
  <c r="M23" i="11"/>
  <c r="M25" i="11"/>
  <c r="M9" i="10"/>
  <c r="M11" i="10"/>
  <c r="M13" i="10"/>
  <c r="M15" i="10"/>
  <c r="M17" i="10"/>
  <c r="M19" i="10"/>
  <c r="M21" i="10"/>
  <c r="M23" i="10"/>
  <c r="M25" i="10"/>
  <c r="M27" i="10"/>
  <c r="P29" i="10"/>
  <c r="N10" i="9"/>
  <c r="M10" i="9"/>
  <c r="P10" i="9"/>
  <c r="L10" i="9"/>
  <c r="N16" i="9"/>
  <c r="M16" i="9"/>
  <c r="P16" i="9"/>
  <c r="L16" i="9"/>
  <c r="O10" i="9"/>
  <c r="O16" i="9"/>
  <c r="N14" i="9"/>
  <c r="M14" i="9"/>
  <c r="P14" i="9"/>
  <c r="L14" i="9"/>
  <c r="N8" i="9"/>
  <c r="M8" i="9"/>
  <c r="P8" i="9"/>
  <c r="L8" i="9"/>
  <c r="N12" i="9"/>
  <c r="M12" i="9"/>
  <c r="P12" i="9"/>
  <c r="L12" i="9"/>
  <c r="N18" i="9"/>
  <c r="M18" i="9"/>
  <c r="P18" i="9"/>
  <c r="L18" i="9"/>
  <c r="O18" i="9"/>
  <c r="O20" i="9"/>
  <c r="O26" i="9"/>
  <c r="O28" i="9"/>
  <c r="O32" i="9"/>
  <c r="O34" i="9"/>
  <c r="O36" i="9"/>
  <c r="O38" i="9"/>
  <c r="O40" i="9"/>
  <c r="N9" i="9"/>
  <c r="N11" i="9"/>
  <c r="N13" i="9"/>
  <c r="N15" i="9"/>
  <c r="N17" i="9"/>
  <c r="N19" i="9"/>
  <c r="L20" i="9"/>
  <c r="P20" i="9"/>
  <c r="N21" i="9"/>
  <c r="L22" i="9"/>
  <c r="P22" i="9"/>
  <c r="N23" i="9"/>
  <c r="L24" i="9"/>
  <c r="P24" i="9"/>
  <c r="N25" i="9"/>
  <c r="L26" i="9"/>
  <c r="P26" i="9"/>
  <c r="N27" i="9"/>
  <c r="L28" i="9"/>
  <c r="P28" i="9"/>
  <c r="N29" i="9"/>
  <c r="L30" i="9"/>
  <c r="P30" i="9"/>
  <c r="N31" i="9"/>
  <c r="L32" i="9"/>
  <c r="P32" i="9"/>
  <c r="N33" i="9"/>
  <c r="L34" i="9"/>
  <c r="P34" i="9"/>
  <c r="N35" i="9"/>
  <c r="L36" i="9"/>
  <c r="P36" i="9"/>
  <c r="N37" i="9"/>
  <c r="L38" i="9"/>
  <c r="P38" i="9"/>
  <c r="N39" i="9"/>
  <c r="L40" i="9"/>
  <c r="P40" i="9"/>
  <c r="O24" i="9"/>
  <c r="O9" i="9"/>
  <c r="O11" i="9"/>
  <c r="O13" i="9"/>
  <c r="O15" i="9"/>
  <c r="O17" i="9"/>
  <c r="O19" i="9"/>
  <c r="M20" i="9"/>
  <c r="O21" i="9"/>
  <c r="M22" i="9"/>
  <c r="O23" i="9"/>
  <c r="M24" i="9"/>
  <c r="O25" i="9"/>
  <c r="M26" i="9"/>
  <c r="O27" i="9"/>
  <c r="M28" i="9"/>
  <c r="O29" i="9"/>
  <c r="M30" i="9"/>
  <c r="O31" i="9"/>
  <c r="M32" i="9"/>
  <c r="O33" i="9"/>
  <c r="M34" i="9"/>
  <c r="O35" i="9"/>
  <c r="M36" i="9"/>
  <c r="O37" i="9"/>
  <c r="M38" i="9"/>
  <c r="O39" i="9"/>
  <c r="M40" i="9"/>
  <c r="O22" i="9"/>
  <c r="O30" i="9"/>
  <c r="L9" i="9"/>
  <c r="L11" i="9"/>
  <c r="L13" i="9"/>
  <c r="L15" i="9"/>
  <c r="L17" i="9"/>
  <c r="L19" i="9"/>
  <c r="L21" i="9"/>
  <c r="L23" i="9"/>
  <c r="L25" i="9"/>
  <c r="L27" i="9"/>
  <c r="L29" i="9"/>
  <c r="L31" i="9"/>
  <c r="L33" i="9"/>
  <c r="L35" i="9"/>
  <c r="L37" i="9"/>
  <c r="L39" i="9"/>
  <c r="G46" i="8"/>
  <c r="M9" i="8"/>
  <c r="M11" i="8"/>
  <c r="M13" i="8"/>
  <c r="M15" i="8"/>
  <c r="G44" i="8" s="1"/>
  <c r="M17" i="8"/>
  <c r="M19" i="8"/>
  <c r="M21" i="8"/>
  <c r="M23" i="8"/>
  <c r="M25" i="8"/>
  <c r="M27" i="8"/>
  <c r="M29" i="8"/>
  <c r="M31" i="8"/>
  <c r="M33" i="8"/>
  <c r="P34" i="8"/>
  <c r="O11" i="7"/>
  <c r="O27" i="7"/>
  <c r="P9" i="7"/>
  <c r="P47" i="7" s="1"/>
  <c r="P17" i="7"/>
  <c r="L19" i="7"/>
  <c r="P19" i="7"/>
  <c r="L21" i="7"/>
  <c r="L23" i="7"/>
  <c r="L27" i="7"/>
  <c r="P27" i="7"/>
  <c r="P33" i="7"/>
  <c r="P35" i="7"/>
  <c r="O8" i="7"/>
  <c r="M9" i="7"/>
  <c r="O10" i="7"/>
  <c r="M11" i="7"/>
  <c r="O12" i="7"/>
  <c r="M13" i="7"/>
  <c r="O14" i="7"/>
  <c r="M15" i="7"/>
  <c r="O16" i="7"/>
  <c r="M17" i="7"/>
  <c r="O18" i="7"/>
  <c r="M19" i="7"/>
  <c r="O20" i="7"/>
  <c r="M21" i="7"/>
  <c r="O22" i="7"/>
  <c r="M23" i="7"/>
  <c r="O24" i="7"/>
  <c r="M25" i="7"/>
  <c r="O26" i="7"/>
  <c r="M27" i="7"/>
  <c r="O28" i="7"/>
  <c r="M29" i="7"/>
  <c r="O30" i="7"/>
  <c r="M31" i="7"/>
  <c r="O32" i="7"/>
  <c r="M33" i="7"/>
  <c r="O34" i="7"/>
  <c r="M35" i="7"/>
  <c r="O36" i="7"/>
  <c r="M37" i="7"/>
  <c r="O38" i="7"/>
  <c r="M39" i="7"/>
  <c r="O40" i="7"/>
  <c r="M41" i="7"/>
  <c r="O42" i="7"/>
  <c r="M43" i="7"/>
  <c r="O44" i="7"/>
  <c r="M45" i="7"/>
  <c r="O15" i="7"/>
  <c r="O19" i="7"/>
  <c r="L9" i="7"/>
  <c r="L11" i="7"/>
  <c r="L15" i="7"/>
  <c r="L17" i="7"/>
  <c r="P21" i="7"/>
  <c r="L25" i="7"/>
  <c r="P25" i="7"/>
  <c r="L31" i="7"/>
  <c r="P31" i="7"/>
  <c r="L33" i="7"/>
  <c r="L35" i="7"/>
  <c r="L8" i="7"/>
  <c r="N9" i="7"/>
  <c r="L10" i="7"/>
  <c r="N11" i="7"/>
  <c r="L12" i="7"/>
  <c r="N13" i="7"/>
  <c r="L14" i="7"/>
  <c r="N15" i="7"/>
  <c r="L16" i="7"/>
  <c r="N17" i="7"/>
  <c r="L18" i="7"/>
  <c r="L20" i="7"/>
  <c r="N21" i="7"/>
  <c r="L22" i="7"/>
  <c r="N23" i="7"/>
  <c r="L24" i="7"/>
  <c r="N25" i="7"/>
  <c r="L26" i="7"/>
  <c r="L28" i="7"/>
  <c r="N29" i="7"/>
  <c r="L30" i="7"/>
  <c r="N31" i="7"/>
  <c r="L32" i="7"/>
  <c r="N33" i="7"/>
  <c r="L34" i="7"/>
  <c r="N35" i="7"/>
  <c r="L36" i="7"/>
  <c r="N37" i="7"/>
  <c r="L38" i="7"/>
  <c r="N39" i="7"/>
  <c r="L40" i="7"/>
  <c r="N41" i="7"/>
  <c r="L42" i="7"/>
  <c r="N43" i="7"/>
  <c r="L44" i="7"/>
  <c r="N45" i="7"/>
  <c r="O13" i="7"/>
  <c r="O23" i="7"/>
  <c r="O29" i="7"/>
  <c r="O37" i="7"/>
  <c r="O39" i="7"/>
  <c r="O41" i="7"/>
  <c r="O43" i="7"/>
  <c r="O45" i="7"/>
  <c r="L13" i="7"/>
  <c r="L29" i="7"/>
  <c r="L37" i="7"/>
  <c r="L39" i="7"/>
  <c r="L41" i="7"/>
  <c r="L43" i="7"/>
  <c r="L45" i="7"/>
  <c r="P10" i="6"/>
  <c r="P43" i="6" s="1"/>
  <c r="N10" i="6"/>
  <c r="L10" i="6"/>
  <c r="M10" i="6"/>
  <c r="P26" i="6"/>
  <c r="L26" i="6"/>
  <c r="N26" i="6"/>
  <c r="M26" i="6"/>
  <c r="N8" i="6"/>
  <c r="M8" i="6"/>
  <c r="P12" i="6"/>
  <c r="N12" i="6"/>
  <c r="L12" i="6"/>
  <c r="M12" i="6"/>
  <c r="O26" i="6"/>
  <c r="L8" i="6"/>
  <c r="O12" i="6"/>
  <c r="N14" i="6"/>
  <c r="M14" i="6"/>
  <c r="P14" i="6"/>
  <c r="L14" i="6"/>
  <c r="L22" i="6"/>
  <c r="N22" i="6"/>
  <c r="P22" i="6"/>
  <c r="M22" i="6"/>
  <c r="N30" i="6"/>
  <c r="P30" i="6"/>
  <c r="L30" i="6"/>
  <c r="M30" i="6"/>
  <c r="P38" i="6"/>
  <c r="L38" i="6"/>
  <c r="N38" i="6"/>
  <c r="M38" i="6"/>
  <c r="P20" i="6"/>
  <c r="L20" i="6"/>
  <c r="N20" i="6"/>
  <c r="M20" i="6"/>
  <c r="L28" i="6"/>
  <c r="N28" i="6"/>
  <c r="P28" i="6"/>
  <c r="M28" i="6"/>
  <c r="O8" i="6"/>
  <c r="N16" i="6"/>
  <c r="P16" i="6"/>
  <c r="P42" i="6" s="1"/>
  <c r="M16" i="6"/>
  <c r="L16" i="6"/>
  <c r="N24" i="6"/>
  <c r="P24" i="6"/>
  <c r="L24" i="6"/>
  <c r="M24" i="6"/>
  <c r="N32" i="6"/>
  <c r="L32" i="6"/>
  <c r="M32" i="6"/>
  <c r="P32" i="6"/>
  <c r="P40" i="6"/>
  <c r="L40" i="6"/>
  <c r="N40" i="6"/>
  <c r="M40" i="6"/>
  <c r="P18" i="6"/>
  <c r="N18" i="6"/>
  <c r="L18" i="6"/>
  <c r="M18" i="6"/>
  <c r="P34" i="6"/>
  <c r="L34" i="6"/>
  <c r="N34" i="6"/>
  <c r="M34" i="6"/>
  <c r="O10" i="6"/>
  <c r="N36" i="6"/>
  <c r="P36" i="6"/>
  <c r="L36" i="6"/>
  <c r="M36" i="6"/>
  <c r="O9" i="6"/>
  <c r="O11" i="6"/>
  <c r="O13" i="6"/>
  <c r="O15" i="6"/>
  <c r="O17" i="6"/>
  <c r="O19" i="6"/>
  <c r="O21" i="6"/>
  <c r="O23" i="6"/>
  <c r="O25" i="6"/>
  <c r="O27" i="6"/>
  <c r="O29" i="6"/>
  <c r="O31" i="6"/>
  <c r="O33" i="6"/>
  <c r="O35" i="6"/>
  <c r="O37" i="6"/>
  <c r="O39" i="6"/>
  <c r="O41" i="6"/>
  <c r="L9" i="6"/>
  <c r="L11" i="6"/>
  <c r="L13" i="6"/>
  <c r="L15" i="6"/>
  <c r="L17" i="6"/>
  <c r="L19" i="6"/>
  <c r="L21" i="6"/>
  <c r="L23" i="6"/>
  <c r="L25" i="6"/>
  <c r="L27" i="6"/>
  <c r="L29" i="6"/>
  <c r="L31" i="6"/>
  <c r="L33" i="6"/>
  <c r="L35" i="6"/>
  <c r="L37" i="6"/>
  <c r="L39" i="6"/>
  <c r="L41" i="6"/>
  <c r="O8" i="5"/>
  <c r="N13" i="4"/>
  <c r="M14" i="4"/>
  <c r="P9" i="4"/>
  <c r="N11" i="4"/>
  <c r="N12" i="4"/>
  <c r="P13" i="4"/>
  <c r="N14" i="4"/>
  <c r="P17" i="4"/>
  <c r="G57" i="4"/>
  <c r="N10" i="4"/>
  <c r="L13" i="4"/>
  <c r="L14" i="4"/>
  <c r="L9" i="3"/>
  <c r="M10" i="3"/>
  <c r="L15" i="3"/>
  <c r="N10" i="3"/>
  <c r="O15" i="3"/>
  <c r="N15" i="2"/>
  <c r="M14" i="2"/>
  <c r="O12" i="2"/>
  <c r="O11" i="2"/>
  <c r="O10" i="2"/>
  <c r="O9" i="2"/>
  <c r="M13" i="2"/>
  <c r="N14" i="2"/>
  <c r="L13" i="2"/>
  <c r="L11" i="2"/>
  <c r="G55" i="2" s="1"/>
  <c r="P12" i="2"/>
  <c r="M15" i="2"/>
  <c r="L14" i="2"/>
  <c r="N11" i="2"/>
  <c r="N9" i="2"/>
  <c r="N8" i="5"/>
  <c r="M8" i="5"/>
  <c r="P43" i="5"/>
  <c r="P8" i="4"/>
  <c r="P10" i="4"/>
  <c r="L15" i="4"/>
  <c r="L16" i="4"/>
  <c r="M8" i="4"/>
  <c r="L9" i="4"/>
  <c r="L10" i="4"/>
  <c r="P12" i="4"/>
  <c r="P45" i="4" s="1"/>
  <c r="N15" i="4"/>
  <c r="M16" i="4"/>
  <c r="L17" i="4"/>
  <c r="L18" i="4"/>
  <c r="P20" i="4"/>
  <c r="N23" i="4"/>
  <c r="M24" i="4"/>
  <c r="L25" i="4"/>
  <c r="L26" i="4"/>
  <c r="P28" i="4"/>
  <c r="N31" i="4"/>
  <c r="M32" i="4"/>
  <c r="L33" i="4"/>
  <c r="L34" i="4"/>
  <c r="P36" i="4"/>
  <c r="N39" i="4"/>
  <c r="M40" i="4"/>
  <c r="L41" i="4"/>
  <c r="L42" i="4"/>
  <c r="P44" i="4"/>
  <c r="P18" i="4"/>
  <c r="P26" i="4"/>
  <c r="N8" i="4"/>
  <c r="N9" i="4"/>
  <c r="M10" i="4"/>
  <c r="L11" i="4"/>
  <c r="L12" i="4"/>
  <c r="P14" i="4"/>
  <c r="P15" i="4"/>
  <c r="N16" i="4"/>
  <c r="N17" i="4"/>
  <c r="M18" i="4"/>
  <c r="L19" i="4"/>
  <c r="L20" i="4"/>
  <c r="P22" i="4"/>
  <c r="P23" i="4"/>
  <c r="N24" i="4"/>
  <c r="N25" i="4"/>
  <c r="M26" i="4"/>
  <c r="L27" i="4"/>
  <c r="L28" i="4"/>
  <c r="P30" i="4"/>
  <c r="P31" i="4"/>
  <c r="N32" i="4"/>
  <c r="N33" i="4"/>
  <c r="M34" i="4"/>
  <c r="L35" i="4"/>
  <c r="L36" i="4"/>
  <c r="P38" i="4"/>
  <c r="P39" i="4"/>
  <c r="N40" i="4"/>
  <c r="N41" i="4"/>
  <c r="M42" i="4"/>
  <c r="L43" i="4"/>
  <c r="L44" i="4"/>
  <c r="P16" i="4"/>
  <c r="P24" i="4"/>
  <c r="P25" i="4"/>
  <c r="N26" i="4"/>
  <c r="P32" i="4"/>
  <c r="P33" i="4"/>
  <c r="N34" i="4"/>
  <c r="P40" i="4"/>
  <c r="P41" i="4"/>
  <c r="N42" i="4"/>
  <c r="L8" i="4"/>
  <c r="L23" i="4"/>
  <c r="P34" i="4"/>
  <c r="P42" i="4"/>
  <c r="M9" i="4"/>
  <c r="M11" i="4"/>
  <c r="M13" i="4"/>
  <c r="M15" i="4"/>
  <c r="M17" i="4"/>
  <c r="M19" i="4"/>
  <c r="M21" i="4"/>
  <c r="M23" i="4"/>
  <c r="M25" i="4"/>
  <c r="M27" i="4"/>
  <c r="M29" i="4"/>
  <c r="M31" i="4"/>
  <c r="M33" i="4"/>
  <c r="M35" i="4"/>
  <c r="M37" i="4"/>
  <c r="M39" i="4"/>
  <c r="M41" i="4"/>
  <c r="M43" i="4"/>
  <c r="L17" i="3"/>
  <c r="O17" i="3"/>
  <c r="M16" i="3"/>
  <c r="N16" i="3"/>
  <c r="N13" i="3"/>
  <c r="M13" i="3"/>
  <c r="P19" i="3"/>
  <c r="N19" i="3"/>
  <c r="M19" i="3"/>
  <c r="L19" i="3"/>
  <c r="P35" i="3"/>
  <c r="N35" i="3"/>
  <c r="M35" i="3"/>
  <c r="L35" i="3"/>
  <c r="N9" i="3"/>
  <c r="M9" i="3"/>
  <c r="L11" i="3"/>
  <c r="O13" i="3"/>
  <c r="N17" i="3"/>
  <c r="M17" i="3"/>
  <c r="O19" i="3"/>
  <c r="L21" i="3"/>
  <c r="N21" i="3"/>
  <c r="M21" i="3"/>
  <c r="P21" i="3"/>
  <c r="N29" i="3"/>
  <c r="M29" i="3"/>
  <c r="P29" i="3"/>
  <c r="L29" i="3"/>
  <c r="O35" i="3"/>
  <c r="P37" i="3"/>
  <c r="N37" i="3"/>
  <c r="M37" i="3"/>
  <c r="L37" i="3"/>
  <c r="L13" i="3"/>
  <c r="L27" i="3"/>
  <c r="N27" i="3"/>
  <c r="P27" i="3"/>
  <c r="M27" i="3"/>
  <c r="P45" i="3"/>
  <c r="P13" i="3"/>
  <c r="P44" i="3" s="1"/>
  <c r="N15" i="3"/>
  <c r="M15" i="3"/>
  <c r="N23" i="3"/>
  <c r="M23" i="3"/>
  <c r="P23" i="3"/>
  <c r="L23" i="3"/>
  <c r="P31" i="3"/>
  <c r="N31" i="3"/>
  <c r="M31" i="3"/>
  <c r="L31" i="3"/>
  <c r="N39" i="3"/>
  <c r="P39" i="3"/>
  <c r="L39" i="3"/>
  <c r="M39" i="3"/>
  <c r="P25" i="3"/>
  <c r="N25" i="3"/>
  <c r="M25" i="3"/>
  <c r="L25" i="3"/>
  <c r="P33" i="3"/>
  <c r="L33" i="3"/>
  <c r="N33" i="3"/>
  <c r="M33" i="3"/>
  <c r="N41" i="3"/>
  <c r="P41" i="3"/>
  <c r="M41" i="3"/>
  <c r="L41" i="3"/>
  <c r="N11" i="3"/>
  <c r="M11" i="3"/>
  <c r="P43" i="3"/>
  <c r="N43" i="3"/>
  <c r="M43" i="3"/>
  <c r="L43" i="3"/>
  <c r="O8" i="3"/>
  <c r="O12" i="3"/>
  <c r="O16" i="3"/>
  <c r="O24" i="3"/>
  <c r="O26" i="3"/>
  <c r="O28" i="3"/>
  <c r="O30" i="3"/>
  <c r="O32" i="3"/>
  <c r="O34" i="3"/>
  <c r="O36" i="3"/>
  <c r="O38" i="3"/>
  <c r="O40" i="3"/>
  <c r="O42" i="3"/>
  <c r="O10" i="3"/>
  <c r="O14" i="3"/>
  <c r="O18" i="3"/>
  <c r="O20" i="3"/>
  <c r="O22" i="3"/>
  <c r="L8" i="3"/>
  <c r="L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L40" i="3"/>
  <c r="L42" i="3"/>
  <c r="O13" i="2"/>
  <c r="N13" i="2"/>
  <c r="M37" i="1"/>
  <c r="M41" i="1"/>
  <c r="O31" i="1"/>
  <c r="L23" i="1"/>
  <c r="P16" i="1"/>
  <c r="L8" i="1"/>
  <c r="P39" i="1"/>
  <c r="P32" i="2"/>
  <c r="P40" i="2"/>
  <c r="P26" i="2"/>
  <c r="P34" i="2"/>
  <c r="P24" i="2"/>
  <c r="N8" i="2"/>
  <c r="M8" i="2"/>
  <c r="P14" i="2"/>
  <c r="P28" i="2"/>
  <c r="P36" i="2"/>
  <c r="P22" i="2"/>
  <c r="P30" i="2"/>
  <c r="P38" i="2"/>
  <c r="O43" i="1"/>
  <c r="O39" i="1"/>
  <c r="O35" i="1"/>
  <c r="M31" i="1"/>
  <c r="L27" i="1"/>
  <c r="O19" i="1"/>
  <c r="M16" i="1"/>
  <c r="P43" i="1"/>
  <c r="P27" i="1"/>
  <c r="L43" i="1"/>
  <c r="L39" i="1"/>
  <c r="L35" i="1"/>
  <c r="O27" i="1"/>
  <c r="M23" i="1"/>
  <c r="L19" i="1"/>
  <c r="P35" i="1"/>
  <c r="P19" i="1"/>
  <c r="O37" i="1"/>
  <c r="O34" i="1"/>
  <c r="O33" i="1"/>
  <c r="O32" i="1"/>
  <c r="O30" i="1"/>
  <c r="O26" i="1"/>
  <c r="O25" i="1"/>
  <c r="O24" i="1"/>
  <c r="O22" i="1"/>
  <c r="O18" i="1"/>
  <c r="O17" i="1"/>
  <c r="O15" i="1"/>
  <c r="N44" i="1"/>
  <c r="N42" i="1"/>
  <c r="N41" i="1"/>
  <c r="N40" i="1"/>
  <c r="N38" i="1"/>
  <c r="N37" i="1"/>
  <c r="N36" i="1"/>
  <c r="N34" i="1"/>
  <c r="N33" i="1"/>
  <c r="N32" i="1"/>
  <c r="N30" i="1"/>
  <c r="N29" i="1"/>
  <c r="N28" i="1"/>
  <c r="N26" i="1"/>
  <c r="N25" i="1"/>
  <c r="N24" i="1"/>
  <c r="N22" i="1"/>
  <c r="N21" i="1"/>
  <c r="N20" i="1"/>
  <c r="N18" i="1"/>
  <c r="N17" i="1"/>
  <c r="N15" i="1"/>
  <c r="N14" i="1"/>
  <c r="N13" i="1"/>
  <c r="P42" i="1"/>
  <c r="P38" i="1"/>
  <c r="P34" i="1"/>
  <c r="P30" i="1"/>
  <c r="P26" i="1"/>
  <c r="P22" i="1"/>
  <c r="P18" i="1"/>
  <c r="P14" i="1"/>
  <c r="M44" i="1"/>
  <c r="M42" i="1"/>
  <c r="M40" i="1"/>
  <c r="M38" i="1"/>
  <c r="M36" i="1"/>
  <c r="M34" i="1"/>
  <c r="M33" i="1"/>
  <c r="M32" i="1"/>
  <c r="M30" i="1"/>
  <c r="M29" i="1"/>
  <c r="M28" i="1"/>
  <c r="M26" i="1"/>
  <c r="M25" i="1"/>
  <c r="M24" i="1"/>
  <c r="M22" i="1"/>
  <c r="M21" i="1"/>
  <c r="M20" i="1"/>
  <c r="M18" i="1"/>
  <c r="M17" i="1"/>
  <c r="M15" i="1"/>
  <c r="M14" i="1"/>
  <c r="M13" i="1"/>
  <c r="P41" i="1"/>
  <c r="P37" i="1"/>
  <c r="P33" i="1"/>
  <c r="P29" i="1"/>
  <c r="P25" i="1"/>
  <c r="P21" i="1"/>
  <c r="P17" i="1"/>
  <c r="P13" i="1"/>
  <c r="L44" i="1"/>
  <c r="L42" i="1"/>
  <c r="L41" i="1"/>
  <c r="L40" i="1"/>
  <c r="L38" i="1"/>
  <c r="L36" i="1"/>
  <c r="L32" i="1"/>
  <c r="L29" i="1"/>
  <c r="L28" i="1"/>
  <c r="L24" i="1"/>
  <c r="L21" i="1"/>
  <c r="L20" i="1"/>
  <c r="L15" i="1"/>
  <c r="L14" i="1"/>
  <c r="L13" i="1"/>
  <c r="P44" i="1"/>
  <c r="P40" i="1"/>
  <c r="P36" i="1"/>
  <c r="P28" i="1"/>
  <c r="P20" i="1"/>
  <c r="L12" i="1"/>
  <c r="P12" i="1"/>
  <c r="O12" i="1"/>
  <c r="N12" i="1"/>
  <c r="N11" i="1"/>
  <c r="M11" i="1"/>
  <c r="L11" i="1"/>
  <c r="O11" i="1"/>
  <c r="M10" i="1"/>
  <c r="L10" i="1"/>
  <c r="O10" i="1"/>
  <c r="N10" i="1"/>
  <c r="L9" i="1"/>
  <c r="O9" i="1"/>
  <c r="N9" i="1"/>
  <c r="G56" i="1" s="1"/>
  <c r="M9" i="1"/>
  <c r="O8" i="1"/>
  <c r="P8" i="1"/>
  <c r="M8" i="1"/>
  <c r="G58" i="2" l="1"/>
  <c r="G55" i="3"/>
  <c r="G56" i="7"/>
  <c r="G38" i="11"/>
  <c r="P27" i="11"/>
  <c r="G37" i="11"/>
  <c r="P28" i="11"/>
  <c r="G39" i="10"/>
  <c r="G40" i="10"/>
  <c r="G38" i="10"/>
  <c r="P30" i="10"/>
  <c r="G53" i="9"/>
  <c r="G57" i="7"/>
  <c r="G51" i="9"/>
  <c r="G52" i="9"/>
  <c r="G50" i="9"/>
  <c r="P42" i="9"/>
  <c r="P41" i="9"/>
  <c r="G55" i="7"/>
  <c r="P46" i="7"/>
  <c r="G58" i="7"/>
  <c r="G54" i="6"/>
  <c r="G51" i="6"/>
  <c r="G52" i="6"/>
  <c r="G53" i="6"/>
  <c r="G54" i="5"/>
  <c r="G51" i="5"/>
  <c r="G54" i="4"/>
  <c r="G57" i="2"/>
  <c r="G56" i="2"/>
  <c r="G52" i="5"/>
  <c r="G53" i="5"/>
  <c r="P42" i="5"/>
  <c r="G55" i="4"/>
  <c r="G56" i="4"/>
  <c r="P46" i="4"/>
  <c r="G54" i="3"/>
  <c r="G56" i="3"/>
  <c r="G53" i="3"/>
  <c r="P46" i="2"/>
  <c r="P47" i="2"/>
  <c r="G57" i="1"/>
  <c r="G55" i="1"/>
  <c r="G54" i="1"/>
  <c r="P45" i="1"/>
  <c r="P46" i="1"/>
</calcChain>
</file>

<file path=xl/sharedStrings.xml><?xml version="1.0" encoding="utf-8"?>
<sst xmlns="http://schemas.openxmlformats.org/spreadsheetml/2006/main" count="1157" uniqueCount="706">
  <si>
    <t xml:space="preserve">         แบบบันทึกผลการประเมินความสามารถและทักษะด้านการแสวงหาความรู้เพื่อการแก้ปัญหา</t>
  </si>
  <si>
    <t xml:space="preserve">ประเมิน วันที่      เดือน     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</si>
  <si>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</si>
  <si>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</si>
  <si>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</t>
  </si>
  <si>
    <t>สกุล</t>
  </si>
  <si>
    <t>รายการประเมิน</t>
  </si>
  <si>
    <t>ผลประเมิน</t>
  </si>
  <si>
    <t>สรุป(ผ่าน/ไม่ผ่าน)</t>
  </si>
  <si>
    <t>ระบุความสำคัญและสาเหตุของปัญหา(4)</t>
  </si>
  <si>
    <t>นำเสนอความคิดรวบยอดเกี่ยวกับปัญหาและสาเหตุ(4)</t>
  </si>
  <si>
    <t>นำเสนอทางเลือกในการแก้ปัญหาที่หลากหลาย(4)</t>
  </si>
  <si>
    <t>เลือกใช้ทางเลือกสำหรับแก้ปัญหาที่เหมาะสม(4)</t>
  </si>
  <si>
    <t>กำหนดขั้นตอนการแก้ปัญหา(8)</t>
  </si>
  <si>
    <t>กำหนดวิธีการ เครื่องมือ และเกณฑ์การประเมินผล
แก้ปัญหา(8)</t>
  </si>
  <si>
    <t>นำเสนอวิธีการปรับปรุงการแก้ไขปัญหา
โดยใช้เหตุผลและทางเลือกที่เหมาะสม(8)</t>
  </si>
  <si>
    <t>รวม (40)</t>
  </si>
  <si>
    <t>ไม่ผ่าน(0-19)</t>
  </si>
  <si>
    <t>ผ่านการประเมิน</t>
  </si>
  <si>
    <t>พอใช้(20-26)</t>
  </si>
  <si>
    <t>ดี (27-33)</t>
  </si>
  <si>
    <t>ผ่าน</t>
  </si>
  <si>
    <t>ไม่ผ่าน</t>
  </si>
  <si>
    <t>เกณฑ์การตัดสิน 24 คะแนนขึ้นไปถือว่าผ่าน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</si>
  <si>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</si>
  <si>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</si>
  <si>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</si>
  <si>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เกณฑ์การตัดสินคุณภาพ</t>
  </si>
  <si>
    <t>ระดับคุณภาพ</t>
  </si>
  <si>
    <t>จำนวนคน</t>
  </si>
  <si>
    <t>ไม่ผ่านเกณฑ์</t>
  </si>
  <si>
    <t>พอใช้</t>
  </si>
  <si>
    <t>ดี</t>
  </si>
  <si>
    <t>คะแนน</t>
  </si>
  <si>
    <t>0 - 19</t>
  </si>
  <si>
    <t>20 - 26</t>
  </si>
  <si>
    <t>27 - 33</t>
  </si>
  <si>
    <t>34 - 40</t>
  </si>
  <si>
    <t>นายธนพัฒน์</t>
  </si>
  <si>
    <t>นายธนวัฒน์</t>
  </si>
  <si>
    <t>นางสาวกมลชนก</t>
  </si>
  <si>
    <t>นางสาวเพ็ญนภา</t>
  </si>
  <si>
    <t>นางสาวกฤษณา</t>
  </si>
  <si>
    <t>นางสาวสุพิชญา</t>
  </si>
  <si>
    <t>สังข์ทอง</t>
  </si>
  <si>
    <t>นางสาวอาทิตยา</t>
  </si>
  <si>
    <t>สกุลนคร</t>
  </si>
  <si>
    <t>กงแก้ว</t>
  </si>
  <si>
    <t>ไกรสิงห์</t>
  </si>
  <si>
    <t>นายเกียรติศักดิ์</t>
  </si>
  <si>
    <t>เจือจาน</t>
  </si>
  <si>
    <t>นางสาวกรรณิกา</t>
  </si>
  <si>
    <t>นางสาวชุติกาญจน์</t>
  </si>
  <si>
    <t>นางสาวจิราภรณ์</t>
  </si>
  <si>
    <t>พูลสวัสดิ์</t>
  </si>
  <si>
    <t>บุญมี</t>
  </si>
  <si>
    <t>นายณรงค์ชัย</t>
  </si>
  <si>
    <t>บุญชู</t>
  </si>
  <si>
    <t>จิตภักดี</t>
  </si>
  <si>
    <t>นางสาวดวงกมล</t>
  </si>
  <si>
    <t>ทรัพย์มั่น</t>
  </si>
  <si>
    <t>นางสาวปนัดดา</t>
  </si>
  <si>
    <t>นางสาวณัฐพร</t>
  </si>
  <si>
    <t>นางสาวภัทราภรณ์</t>
  </si>
  <si>
    <t>ดีเยี่ยม (34-40)</t>
  </si>
  <si>
    <t>ดีเยี่ยม</t>
  </si>
  <si>
    <t>นายพงศกร</t>
  </si>
  <si>
    <t>นางสาวขวัญชนก</t>
  </si>
  <si>
    <t>นางสาวสุทธิดา</t>
  </si>
  <si>
    <t>นางสาวเบญจวรรณ</t>
  </si>
  <si>
    <t>นางสาวพุธิตา</t>
  </si>
  <si>
    <t>นางสาวชลธิชา</t>
  </si>
  <si>
    <t>นางสาวธนัชชา</t>
  </si>
  <si>
    <t>นางสาวเบญญาภา</t>
  </si>
  <si>
    <t>นางสาวสุพิชฌาย์</t>
  </si>
  <si>
    <t>รื่นกลิ่น</t>
  </si>
  <si>
    <t>นางสาวสุชัญญา</t>
  </si>
  <si>
    <t>เกิดสุข</t>
  </si>
  <si>
    <t>นางสาวกนกวรรณ</t>
  </si>
  <si>
    <t>นางสาวกมลวรรณ</t>
  </si>
  <si>
    <t>นางสาวปนัสยา</t>
  </si>
  <si>
    <t>นางสาววัชราภรณ์</t>
  </si>
  <si>
    <t>สุดแสง</t>
  </si>
  <si>
    <t>นายณัฐวุฒิ</t>
  </si>
  <si>
    <t>บุรีวงษ์</t>
  </si>
  <si>
    <t>นางสาววริศรา</t>
  </si>
  <si>
    <t>นางสาวชมพูนุช</t>
  </si>
  <si>
    <t>นางสาวณัฐกานต์</t>
  </si>
  <si>
    <t>นางสาวธนวรรณ</t>
  </si>
  <si>
    <t>นางสาวนภัสสร</t>
  </si>
  <si>
    <t>นางสาววรรณพร</t>
  </si>
  <si>
    <t>ดอนมอญ</t>
  </si>
  <si>
    <t>นายพงศธร</t>
  </si>
  <si>
    <t>ฉายอรุณ</t>
  </si>
  <si>
    <t>นายกฤษฎา</t>
  </si>
  <si>
    <t>ซื่อสัตย์</t>
  </si>
  <si>
    <t>นายรัชพล</t>
  </si>
  <si>
    <t>นายจักรภัทร</t>
  </si>
  <si>
    <t>นามโคตร</t>
  </si>
  <si>
    <t>นางสาวกัญญาณัฐ</t>
  </si>
  <si>
    <t>นายธนพล</t>
  </si>
  <si>
    <t>นางสาวธัญลักษณ์</t>
  </si>
  <si>
    <t>บุญเกิน</t>
  </si>
  <si>
    <t>นางสาวชญานิศ</t>
  </si>
  <si>
    <t>นางสาวสุชานันท์</t>
  </si>
  <si>
    <t>สถาวร</t>
  </si>
  <si>
    <t>ชั้นมัธยมศึกษาปีที่ 5/</t>
  </si>
  <si>
    <t>นายธรรมจักร</t>
  </si>
  <si>
    <t>แสงศิริสายันห์กุล</t>
  </si>
  <si>
    <t>อำไพโชติ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</si>
  <si>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</si>
  <si>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</si>
  <si>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</si>
  <si>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</si>
  <si>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</si>
  <si>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</si>
  <si>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</si>
  <si>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</si>
  <si>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</si>
  <si>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</si>
  <si>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</si>
  <si>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</si>
  <si>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</si>
  <si>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ฉ่ำเฉลิม</t>
  </si>
  <si>
    <t>นางสาวประยุรพร</t>
  </si>
  <si>
    <t>จันทาทอง</t>
  </si>
  <si>
    <t>วงษ์บำหรุ</t>
  </si>
  <si>
    <t>นางสาวรัตติกานต์</t>
  </si>
  <si>
    <t>สีหาตา</t>
  </si>
  <si>
    <t>นางสาววิไลวรรณ</t>
  </si>
  <si>
    <t>นางสาวปาณิสรา</t>
  </si>
  <si>
    <t>เงินน้ำจันทร์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</si>
  <si>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</si>
  <si>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</si>
  <si>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</si>
  <si>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</si>
  <si>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</si>
  <si>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</si>
  <si>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</si>
  <si>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นายธนภัทร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</si>
  <si>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</si>
  <si>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</si>
  <si>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</si>
  <si>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</si>
  <si>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</si>
  <si>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</si>
  <si>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</si>
  <si>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</si>
  <si>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</si>
  <si>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</si>
  <si>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</si>
  <si>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นายกษิดิ์เดช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</si>
  <si>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</si>
  <si>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</si>
  <si>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</si>
  <si>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</si>
  <si>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</si>
  <si>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</si>
  <si>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</si>
  <si>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</si>
  <si>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</si>
  <si>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นายอนุรักษ์</t>
  </si>
  <si>
    <t>ใจคง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</si>
  <si>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</si>
  <si>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</si>
  <si>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</si>
  <si>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</si>
  <si>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</si>
  <si>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</si>
  <si>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</si>
  <si>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</si>
  <si>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</si>
  <si>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</si>
  <si>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</si>
  <si>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</si>
  <si>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งามวงษ์</t>
  </si>
  <si>
    <t>นางสาวกุลณัฐ</t>
  </si>
  <si>
    <t>ทำทัน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</si>
  <si>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</si>
  <si>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</si>
  <si>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</si>
  <si>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</si>
  <si>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</si>
  <si>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</si>
  <si>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</si>
  <si>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</si>
  <si>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</si>
  <si>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</si>
  <si>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</si>
  <si>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</si>
  <si>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</si>
  <si>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</si>
  <si>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</si>
  <si>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</si>
  <si>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</si>
  <si>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</si>
  <si>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</si>
  <si>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</si>
  <si>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</si>
  <si>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</si>
  <si>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</si>
  <si>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</si>
  <si>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</si>
  <si>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</si>
  <si>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</si>
  <si>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</si>
  <si>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</si>
  <si>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</si>
  <si>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</si>
  <si>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</si>
  <si>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</si>
  <si>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</si>
  <si>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</si>
  <si>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</si>
  <si>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</si>
  <si>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</si>
  <si>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</si>
  <si>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วงษ์อุดม</t>
  </si>
  <si>
    <t>นายพงศ์สิทธิ์</t>
  </si>
  <si>
    <t>จันทร์ภาชัย</t>
  </si>
  <si>
    <t>นายโสภณวิชญ์</t>
  </si>
  <si>
    <t>สิงห์แหลม</t>
  </si>
  <si>
    <t>นางสาวโชติกา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</si>
  <si>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</si>
  <si>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</si>
  <si>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</si>
  <si>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</si>
  <si>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</si>
  <si>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นางสาวกรรณิการ์</t>
  </si>
  <si>
    <t>เชาวะนะ</t>
  </si>
  <si>
    <t>นางสาวเอมิกา</t>
  </si>
  <si>
    <t>เพิ่มสุข</t>
  </si>
  <si>
    <t>สวัสดี</t>
  </si>
  <si>
    <t>นางสาวพรไพลิน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</si>
  <si>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</si>
  <si>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</si>
  <si>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</si>
  <si>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</si>
  <si>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</si>
  <si>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นายเจษฎาภรณ์</t>
  </si>
  <si>
    <t>จัตุรัส</t>
  </si>
  <si>
    <t>นายประเสริฐ</t>
  </si>
  <si>
    <t>โยธี</t>
  </si>
  <si>
    <t>นายจิรพงษ์</t>
  </si>
  <si>
    <t>พรมศรี</t>
  </si>
  <si>
    <t>นายพชรภัทร</t>
  </si>
  <si>
    <t>ชัยอติชาตกุล</t>
  </si>
  <si>
    <t>นายจักรี</t>
  </si>
  <si>
    <t>ผางสา</t>
  </si>
  <si>
    <t>สนรักษา</t>
  </si>
  <si>
    <t>จันทร์โต้ง</t>
  </si>
  <si>
    <t>เหมือนแม้น</t>
  </si>
  <si>
    <t>นายษายน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</si>
  <si>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</si>
  <si>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</si>
  <si>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</si>
  <si>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</si>
  <si>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</si>
  <si>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</si>
  <si>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ท่าหิน</t>
  </si>
  <si>
    <t>กำมันตะคุณ</t>
  </si>
  <si>
    <t>นางสาววิภาวี</t>
  </si>
  <si>
    <t>กุลธีรโชค</t>
  </si>
  <si>
    <t>นางสาววิไลพร</t>
  </si>
  <si>
    <t>แก้วสว่าง</t>
  </si>
  <si>
    <t>บุญสิงห์</t>
  </si>
  <si>
    <t>นางสาวเกตน์นิภา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</si>
  <si>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</si>
  <si>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</si>
  <si>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</si>
  <si>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</si>
  <si>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</si>
  <si>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</si>
  <si>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นางสาวสุรารักษ์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</si>
  <si>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</si>
  <si>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</si>
  <si>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</si>
  <si>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</si>
  <si>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</si>
  <si>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</si>
  <si>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</si>
  <si>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นายกิตติพงษ์</t>
  </si>
  <si>
    <t>นาที</t>
  </si>
  <si>
    <t>นายธวัชชัย</t>
  </si>
  <si>
    <t>เสมาทอง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</si>
  <si>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</si>
  <si>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</si>
  <si>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</si>
  <si>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</si>
  <si>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</si>
  <si>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</si>
  <si>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</si>
  <si>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</si>
  <si>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</si>
  <si>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</si>
  <si>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</si>
  <si>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</si>
  <si>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</si>
  <si>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</si>
  <si>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</si>
  <si>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</si>
  <si>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</si>
  <si>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</si>
  <si>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</si>
  <si>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</si>
  <si>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</si>
  <si>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</si>
  <si>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</si>
  <si>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</si>
  <si>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</si>
  <si>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</si>
  <si>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</si>
  <si>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</si>
  <si>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</si>
  <si>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</si>
  <si>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</si>
  <si>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สุขพิน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</si>
  <si>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</si>
  <si>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</si>
  <si>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</si>
  <si>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</si>
  <si>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</si>
  <si>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</si>
  <si>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</si>
  <si>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</si>
  <si>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</si>
  <si>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</si>
  <si>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</si>
  <si>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</si>
  <si>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</si>
  <si>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</si>
  <si>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</si>
  <si>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</si>
  <si>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</si>
  <si>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</si>
  <si>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</si>
  <si>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</si>
  <si>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</si>
  <si>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</si>
  <si>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</si>
  <si>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</si>
  <si>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</si>
  <si>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</si>
  <si>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</si>
  <si>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</si>
  <si>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</si>
  <si>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</si>
  <si>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นายปธานิน</t>
  </si>
  <si>
    <t>เกิดทรัพย์</t>
  </si>
  <si>
    <t>นายโชคชัย</t>
  </si>
  <si>
    <t>นางสาวเปรมฤดี</t>
  </si>
  <si>
    <t>ยะระสิทธิ์</t>
  </si>
  <si>
    <t>จงอาษา</t>
  </si>
  <si>
    <t>งามแก้ว</t>
  </si>
  <si>
    <t>นางสาวณัฏฐ์ชญา</t>
  </si>
  <si>
    <t>ธีระเวชศรางกูร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</si>
  <si>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</si>
  <si>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</si>
  <si>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</si>
  <si>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</si>
  <si>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</si>
  <si>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</si>
  <si>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</si>
  <si>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</si>
  <si>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</si>
  <si>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</si>
  <si>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</si>
  <si>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</si>
  <si>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</si>
  <si>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นางสาวสุภาภรณ์</t>
  </si>
  <si>
    <t>จาดมี</t>
  </si>
  <si>
    <t>นางสาวกวีณัฐ</t>
  </si>
  <si>
    <t>กลับไชย</t>
  </si>
  <si>
    <t>นางสาวจิรัชยา</t>
  </si>
  <si>
    <t>นางสาวชนาพร</t>
  </si>
  <si>
    <t>คำวิชัย</t>
  </si>
  <si>
    <t>นางสาวณัฏฐวรรณ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</si>
  <si>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</si>
  <si>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</si>
  <si>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</si>
  <si>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</si>
  <si>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</si>
  <si>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</si>
  <si>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</si>
  <si>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</si>
  <si>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</si>
  <si>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</si>
  <si>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</si>
  <si>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</si>
  <si>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</si>
  <si>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</si>
  <si>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</si>
  <si>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</si>
  <si>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</si>
  <si>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</si>
  <si>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</si>
  <si>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</si>
  <si>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</si>
  <si>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</si>
  <si>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</si>
  <si>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</si>
  <si>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</si>
  <si>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</si>
  <si>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นายกฤษดนัย</t>
  </si>
  <si>
    <t>บุญมาดี</t>
  </si>
  <si>
    <t>น้อยกมล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</si>
  <si>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</si>
  <si>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</si>
  <si>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</si>
  <si>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</si>
  <si>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</si>
  <si>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</si>
  <si>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</si>
  <si>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</si>
  <si>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</si>
  <si>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นายนิธิกรณ์</t>
  </si>
  <si>
    <t>คงภักดี</t>
  </si>
  <si>
    <t>นายพฤฒินันท์</t>
  </si>
  <si>
    <t>นายบูรพา</t>
  </si>
  <si>
    <t>ทะวะระ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</si>
  <si>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</si>
  <si>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</si>
  <si>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</si>
  <si>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</si>
  <si>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</si>
  <si>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</si>
  <si>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</si>
  <si>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</si>
  <si>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แสงสว่าง</t>
  </si>
  <si>
    <t>นายปรเมศวร์</t>
  </si>
  <si>
    <t>นายศุภกฤษ</t>
  </si>
  <si>
    <t>จิรเมธวณิชชา</t>
  </si>
  <si>
    <t>นายศรชัย</t>
  </si>
  <si>
    <t>มั่นคง</t>
  </si>
  <si>
    <t>ฉิมพานิช</t>
  </si>
  <si>
    <t>นางสาวโสรญา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</si>
  <si>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</si>
  <si>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</si>
  <si>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</si>
  <si>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</si>
  <si>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</si>
  <si>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</si>
  <si>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</si>
  <si>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</si>
  <si>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นางสาวธิวาพร</t>
  </si>
  <si>
    <t>มงคล</t>
  </si>
  <si>
    <t>นางสาวธีรดา</t>
  </si>
  <si>
    <t>เหี้ยมเหิน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</si>
  <si>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</si>
  <si>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</si>
  <si>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</si>
  <si>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</si>
  <si>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</si>
  <si>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นางสาวปุณณมาส</t>
  </si>
  <si>
    <t>ยั่งยืน</t>
  </si>
  <si>
    <t>นางสาวขวัญใจ</t>
  </si>
  <si>
    <t>ดาคำ</t>
  </si>
  <si>
    <t>นางสาวภัทรวดี</t>
  </si>
  <si>
    <t>เล็กโต</t>
  </si>
  <si>
    <t>นางสาววีรภัทรา</t>
  </si>
  <si>
    <t>ทิพย์ภวงศ์ษา</t>
  </si>
  <si>
    <t>นายอธิป</t>
  </si>
  <si>
    <t>ประสิทธิพันธุ์</t>
  </si>
  <si>
    <t>นายมงคล</t>
  </si>
  <si>
    <t>จำรูญ</t>
  </si>
  <si>
    <t>พรหมมา</t>
  </si>
  <si>
    <t>นายวรภัทร</t>
  </si>
  <si>
    <t>บำรุงวัตร</t>
  </si>
  <si>
    <t>ฉิมพายัพ</t>
  </si>
  <si>
    <t>นายพลพล</t>
  </si>
  <si>
    <t>ไพเราะ</t>
  </si>
  <si>
    <t>นายกำจร</t>
  </si>
  <si>
    <t>เกตุนคร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</si>
  <si>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</si>
  <si>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</si>
  <si>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</si>
  <si>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</si>
  <si>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</si>
  <si>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</si>
  <si>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</si>
  <si>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</si>
  <si>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</si>
  <si>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</si>
  <si>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</si>
  <si>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</si>
  <si>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</si>
  <si>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</si>
  <si>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</si>
  <si>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</si>
  <si>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</si>
  <si>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</si>
  <si>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</si>
  <si>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พูลประสาท</t>
  </si>
  <si>
    <t>นางสาวอรุณณี</t>
  </si>
  <si>
    <t>ภูมี</t>
  </si>
  <si>
    <t>นางสาวธัญรดา</t>
  </si>
  <si>
    <t>ก้อนทอง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</si>
  <si>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</si>
  <si>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</si>
  <si>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</si>
  <si>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</si>
  <si>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</si>
  <si>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</si>
  <si>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</si>
  <si>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</si>
  <si>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</si>
  <si>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</si>
  <si>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</si>
  <si>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</si>
  <si>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</si>
  <si>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</si>
  <si>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</si>
  <si>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</si>
  <si>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</si>
  <si>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</si>
  <si>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ศิลปศาสตร์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</si>
  <si>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</si>
  <si>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</si>
  <si>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</si>
  <si>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</si>
  <si>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</si>
  <si>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</si>
  <si>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</si>
  <si>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</si>
  <si>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</si>
  <si>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</si>
  <si>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</si>
  <si>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</si>
  <si>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</si>
  <si>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</si>
  <si>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</si>
  <si>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</si>
  <si>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</si>
  <si>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</si>
  <si>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</si>
  <si>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</si>
  <si>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</si>
  <si>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</si>
  <si>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</si>
  <si>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</si>
  <si>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</si>
  <si>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ไชยบุญเรือง</t>
  </si>
  <si>
    <t>นางสาวจิรวรรณ</t>
  </si>
  <si>
    <t>พลชู</t>
  </si>
  <si>
    <t>นางสาวสุภาวรรณ</t>
  </si>
  <si>
    <t>จอมสง่า</t>
  </si>
  <si>
    <t>จันทร์มณี</t>
  </si>
  <si>
    <t>นางสาวกานดา</t>
  </si>
  <si>
    <t>นางสาวฐิตารีย์</t>
  </si>
  <si>
    <t>พืชสอน</t>
  </si>
  <si>
    <t>นางสาวปานดวงใจ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</si>
  <si>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</si>
  <si>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</si>
  <si>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</si>
  <si>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</si>
  <si>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</si>
  <si>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</si>
  <si>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</si>
  <si>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</si>
  <si>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</si>
  <si>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</si>
  <si>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</si>
  <si>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</si>
  <si>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</si>
  <si>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</si>
  <si>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นุชเจริญ</t>
  </si>
  <si>
    <t>นางสาวฐิตาพร</t>
  </si>
  <si>
    <t>นามลาด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</si>
  <si>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</si>
  <si>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</si>
  <si>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</si>
  <si>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</si>
  <si>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</si>
  <si>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</si>
  <si>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</si>
  <si>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</si>
  <si>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</si>
  <si>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</si>
  <si>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</si>
  <si>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</si>
  <si>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นางสาวภาสินี</t>
  </si>
  <si>
    <t>นางสาววรรณวิษา</t>
  </si>
  <si>
    <t>มานะดี</t>
  </si>
  <si>
    <t>นางสาวปภาดา</t>
  </si>
  <si>
    <t>จินดามาตย์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</si>
  <si>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</si>
  <si>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</si>
  <si>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</si>
  <si>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</si>
  <si>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</si>
  <si>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</si>
  <si>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</si>
  <si>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</si>
  <si>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</si>
  <si>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</si>
  <si>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</si>
  <si>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</si>
  <si>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</si>
  <si>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</si>
  <si>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</si>
  <si>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</si>
  <si>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</si>
  <si>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</si>
  <si>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</si>
  <si>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</si>
  <si>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บางกุ้ง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</si>
  <si>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</si>
  <si>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</si>
  <si>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</si>
  <si>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</si>
  <si>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</si>
  <si>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</si>
  <si>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</si>
  <si>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</si>
  <si>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</si>
  <si>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</si>
  <si>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</si>
  <si>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</si>
  <si>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</si>
  <si>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</si>
  <si>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</si>
  <si>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</si>
  <si>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</si>
  <si>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</si>
  <si>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</si>
  <si>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</si>
  <si>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นางสาวจิราวรรณ</t>
  </si>
  <si>
    <t>พวงผ่อง</t>
  </si>
  <si>
    <t>นางสาวณัฐสุดา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</si>
  <si>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</si>
  <si>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</si>
  <si>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</si>
  <si>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</si>
  <si>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</si>
  <si>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</si>
  <si>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วานิชย์</t>
  </si>
  <si>
    <t>นางสาวจุฬารัตน์</t>
  </si>
  <si>
    <t>นางสาวนวรัตน์</t>
  </si>
  <si>
    <t>แซะจอหอ</t>
  </si>
  <si>
    <t>ทองคุ้ย</t>
  </si>
  <si>
    <t>ขุนเภา</t>
  </si>
  <si>
    <t>นางสาวนิพาดา</t>
  </si>
  <si>
    <t>ราษีมิน</t>
  </si>
  <si>
    <t>สว่างแสง</t>
  </si>
  <si>
    <t>นางสาวธัญพัชร</t>
  </si>
  <si>
    <t>พิมพิมูล</t>
  </si>
  <si>
    <t>อำนรรฆ</t>
  </si>
  <si>
    <t>นางสาววาสนา</t>
  </si>
  <si>
    <t>ป้องแก้ว</t>
  </si>
  <si>
    <t>นายรักไทย</t>
  </si>
  <si>
    <t>แย้มกลิ่น</t>
  </si>
  <si>
    <t>นายสรวุฒิ</t>
  </si>
  <si>
    <t>แสงเจริญ</t>
  </si>
  <si>
    <t>จันทร์สวัสดิ์</t>
  </si>
  <si>
    <t>นายวชิรวิทย์</t>
  </si>
  <si>
    <t>ปลื้มบุญ</t>
  </si>
  <si>
    <t>นายธีรพัฒน์</t>
  </si>
  <si>
    <t>นายวิชญ์พล</t>
  </si>
  <si>
    <t>สอนวิชัย</t>
  </si>
  <si>
    <t>นางสาวฐิติญาพร</t>
  </si>
  <si>
    <t>นกน้อย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</si>
  <si>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</si>
  <si>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</si>
  <si>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</si>
  <si>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</si>
  <si>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</si>
  <si>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เพียลา</t>
  </si>
  <si>
    <t>นางสาวสุพรรณี</t>
  </si>
  <si>
    <t>สาลิวงษ์</t>
  </si>
  <si>
    <t>สนร้อย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</si>
  <si>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</si>
  <si>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</si>
  <si>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</si>
  <si>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</si>
  <si>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</si>
  <si>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</si>
  <si>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</si>
  <si>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</si>
  <si>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</si>
  <si>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</si>
  <si>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</si>
  <si>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</si>
  <si>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</si>
  <si>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</si>
  <si>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</si>
  <si>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</si>
  <si>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</si>
  <si>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นิยมสุข</t>
  </si>
  <si>
    <t>นางสาวเกศกนก</t>
  </si>
  <si>
    <t>เตสะดี</t>
  </si>
  <si>
    <t>ฝาเฟี้ยม</t>
  </si>
  <si>
    <t>นางสาวบุณยาพร</t>
  </si>
  <si>
    <t>ยาฮะ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</si>
  <si>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</si>
  <si>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</si>
  <si>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</si>
  <si>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</si>
  <si>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</si>
  <si>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</si>
  <si>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</si>
  <si>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</si>
  <si>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</si>
  <si>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</si>
  <si>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</si>
  <si>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เดชผิว</t>
  </si>
  <si>
    <t>นามชารี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</si>
</sst>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theme="1"/>
      <name val="TH SarabunPSK"/>
      <family val="2"/>
    </font>
    <font>
      <sz val="16"/>
      <name val="TH NiramitIT๙"/>
    </font>
    <font>
      <sz val="16"/>
      <color theme="1"/>
      <name val="TH NiramitIT๙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 val="double"/>
      <sz val="16"/>
      <name val="TH SarabunIT๙"/>
      <family val="2"/>
    </font>
    <font>
      <sz val="14"/>
      <color theme="1"/>
      <name val="TH SarabunIT๙"/>
      <family val="2"/>
    </font>
    <font>
      <sz val="10"/>
      <name val="Arial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textRotation="90"/>
    </xf>
    <xf numFmtId="0" fontId="2" fillId="0" borderId="3" xfId="0" applyFont="1" applyBorder="1" applyAlignment="1">
      <alignment horizontal="left" vertical="center" shrinkToFit="1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textRotation="90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2" fillId="0" borderId="2" xfId="0" applyFont="1" applyBorder="1" applyAlignment="1">
      <alignment shrinkToFit="1"/>
    </xf>
    <xf numFmtId="0" fontId="12" fillId="0" borderId="3" xfId="0" applyFont="1" applyBorder="1" applyAlignment="1">
      <alignment shrinkToFit="1"/>
    </xf>
    <xf numFmtId="0" fontId="12" fillId="0" borderId="2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14" fillId="0" borderId="2" xfId="0" applyFont="1" applyBorder="1" applyAlignment="1">
      <alignment vertical="center"/>
    </xf>
    <xf numFmtId="49" fontId="14" fillId="0" borderId="3" xfId="0" applyNumberFormat="1" applyFont="1" applyBorder="1" applyAlignment="1">
      <alignment horizontal="left" vertical="center"/>
    </xf>
    <xf numFmtId="0" fontId="14" fillId="3" borderId="2" xfId="0" applyFont="1" applyFill="1" applyBorder="1" applyAlignment="1">
      <alignment vertical="center"/>
    </xf>
    <xf numFmtId="49" fontId="14" fillId="3" borderId="3" xfId="0" applyNumberFormat="1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2" fillId="0" borderId="2" xfId="0" applyFont="1" applyFill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86311"/>
          <a:ext cx="666749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workbookViewId="0">
      <selection activeCell="A45" sqref="A45:XFD51"/>
    </sheetView>
  </sheetViews>
  <sheetFormatPr defaultRowHeight="14.25" x14ac:dyDescent="0.2"/>
  <cols>
    <col min="1" max="1" width="6.75" customWidth="1"/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35.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54" t="s">
        <v>649</v>
      </c>
      <c r="C8" s="55" t="s">
        <v>650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74" t="s">
        <v>651</v>
      </c>
      <c r="C9" s="75" t="s">
        <v>652</v>
      </c>
      <c r="D9" s="10"/>
      <c r="E9" s="10"/>
      <c r="F9" s="10"/>
      <c r="G9" s="10"/>
      <c r="H9" s="10"/>
      <c r="I9" s="10"/>
      <c r="J9" s="10"/>
      <c r="K9" s="10">
        <f t="shared" ref="K9:K44" si="0">D9+E9+F9+G9+H9+I9+J9</f>
        <v>0</v>
      </c>
      <c r="L9" s="11" t="str">
        <f t="shared" ref="L9:L44" si="1">IF(K9&lt;=19,"/",IF(K9&lt;=26,"",IF(G9&lt;=33,"",IF(K9&lt;=40,""))))</f>
        <v>/</v>
      </c>
      <c r="M9" s="11" t="str">
        <f t="shared" ref="M9:M44" si="2">IF(K9&lt;=19,"",IF(K9&lt;=26,"/",IF(K9&lt;=33,"",IF(K9&lt;=40,""))))</f>
        <v/>
      </c>
      <c r="N9" s="11" t="str">
        <f t="shared" ref="N9:N44" si="3">IF(K9&lt;=19,"",IF(K9&lt;=26,"",IF(K9&lt;=33,"/",IF(K9&lt;=40,""))))</f>
        <v/>
      </c>
      <c r="O9" s="11" t="str">
        <f t="shared" ref="O9:O44" si="4">IF(K9&lt;=19,"",IF(K9&lt;=26,"",IF(K9&lt;=33,"",IF(K9&lt;=40,"/"))))</f>
        <v/>
      </c>
      <c r="P9" s="11" t="str">
        <f t="shared" ref="P9:P44" si="5">IF(K9&gt;24, "ผ่าน","ไม่ผ่าน")</f>
        <v>ไม่ผ่าน</v>
      </c>
    </row>
    <row r="10" spans="1:16" ht="24" x14ac:dyDescent="0.2">
      <c r="A10" s="12">
        <v>3</v>
      </c>
      <c r="B10" s="74" t="s">
        <v>97</v>
      </c>
      <c r="C10" s="75" t="s">
        <v>653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74" t="s">
        <v>654</v>
      </c>
      <c r="C11" s="75" t="s">
        <v>655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2">
      <c r="A12" s="12">
        <v>5</v>
      </c>
      <c r="B12" s="82" t="s">
        <v>656</v>
      </c>
      <c r="C12" s="83" t="s">
        <v>91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54" t="s">
        <v>657</v>
      </c>
      <c r="C13" s="55" t="s">
        <v>658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54" t="s">
        <v>659</v>
      </c>
      <c r="C14" s="55" t="s">
        <v>660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2">
        <v>8</v>
      </c>
      <c r="B15" s="54" t="s">
        <v>87</v>
      </c>
      <c r="C15" s="55" t="s">
        <v>661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74" t="s">
        <v>662</v>
      </c>
      <c r="C16" s="75" t="s">
        <v>663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2">
        <v>10</v>
      </c>
      <c r="B17" s="54" t="s">
        <v>664</v>
      </c>
      <c r="C17" s="55" t="s">
        <v>665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82" t="s">
        <v>41</v>
      </c>
      <c r="C18" s="83" t="s">
        <v>666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54" t="s">
        <v>81</v>
      </c>
      <c r="C19" s="55" t="s">
        <v>605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2">
        <v>13</v>
      </c>
      <c r="B20" s="54" t="s">
        <v>667</v>
      </c>
      <c r="C20" s="55" t="s">
        <v>668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2">
        <v>14</v>
      </c>
      <c r="B21" s="82" t="s">
        <v>74</v>
      </c>
      <c r="C21" s="83" t="s">
        <v>669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54" t="s">
        <v>273</v>
      </c>
      <c r="C22" s="55" t="s">
        <v>82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2">
        <v>16</v>
      </c>
      <c r="B23" s="54" t="s">
        <v>670</v>
      </c>
      <c r="C23" s="55" t="s">
        <v>671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2">
        <v>17</v>
      </c>
      <c r="B24" s="82" t="s">
        <v>672</v>
      </c>
      <c r="C24" s="83" t="s">
        <v>673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2">
        <v>18</v>
      </c>
      <c r="B25" s="74" t="s">
        <v>674</v>
      </c>
      <c r="C25" s="75" t="s">
        <v>675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2">
        <v>19</v>
      </c>
      <c r="B26" s="74" t="s">
        <v>676</v>
      </c>
      <c r="C26" s="75" t="s">
        <v>677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2">
        <v>20</v>
      </c>
      <c r="B27" s="74" t="s">
        <v>626</v>
      </c>
      <c r="C27" s="75" t="s">
        <v>109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2">
        <v>21</v>
      </c>
      <c r="B28" s="74" t="s">
        <v>678</v>
      </c>
      <c r="C28" s="75" t="s">
        <v>679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4" x14ac:dyDescent="0.2">
      <c r="A29" s="12">
        <v>22</v>
      </c>
      <c r="B29" s="54" t="s">
        <v>680</v>
      </c>
      <c r="C29" s="55" t="s">
        <v>681</v>
      </c>
      <c r="D29" s="10"/>
      <c r="E29" s="10"/>
      <c r="F29" s="10"/>
      <c r="G29" s="10"/>
      <c r="H29" s="10"/>
      <c r="I29" s="10"/>
      <c r="J29" s="10"/>
      <c r="K29" s="10">
        <f t="shared" si="0"/>
        <v>0</v>
      </c>
      <c r="L29" s="11" t="str">
        <f t="shared" si="1"/>
        <v>/</v>
      </c>
      <c r="M29" s="11" t="str">
        <f t="shared" si="2"/>
        <v/>
      </c>
      <c r="N29" s="11" t="str">
        <f t="shared" si="3"/>
        <v/>
      </c>
      <c r="O29" s="11" t="str">
        <f t="shared" si="4"/>
        <v/>
      </c>
      <c r="P29" s="11" t="str">
        <f t="shared" si="5"/>
        <v>ไม่ผ่าน</v>
      </c>
    </row>
    <row r="30" spans="1:16" ht="24" x14ac:dyDescent="0.2">
      <c r="A30" s="12">
        <v>23</v>
      </c>
      <c r="B30" s="82" t="s">
        <v>103</v>
      </c>
      <c r="C30" s="83" t="s">
        <v>682</v>
      </c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1" t="str">
        <f t="shared" si="1"/>
        <v>/</v>
      </c>
      <c r="M30" s="11" t="str">
        <f t="shared" si="2"/>
        <v/>
      </c>
      <c r="N30" s="11" t="str">
        <f t="shared" si="3"/>
        <v/>
      </c>
      <c r="O30" s="11" t="str">
        <f t="shared" si="4"/>
        <v/>
      </c>
      <c r="P30" s="11" t="str">
        <f t="shared" si="5"/>
        <v>ไม่ผ่าน</v>
      </c>
    </row>
    <row r="31" spans="1:16" ht="24" x14ac:dyDescent="0.2">
      <c r="A31" s="12">
        <v>24</v>
      </c>
      <c r="B31" s="74" t="s">
        <v>683</v>
      </c>
      <c r="C31" s="75" t="s">
        <v>684</v>
      </c>
      <c r="D31" s="10"/>
      <c r="E31" s="10"/>
      <c r="F31" s="10"/>
      <c r="G31" s="10"/>
      <c r="H31" s="10"/>
      <c r="I31" s="10"/>
      <c r="J31" s="10"/>
      <c r="K31" s="10">
        <f t="shared" si="0"/>
        <v>0</v>
      </c>
      <c r="L31" s="11" t="str">
        <f t="shared" si="1"/>
        <v>/</v>
      </c>
      <c r="M31" s="11" t="str">
        <f t="shared" si="2"/>
        <v/>
      </c>
      <c r="N31" s="11" t="str">
        <f t="shared" si="3"/>
        <v/>
      </c>
      <c r="O31" s="11" t="str">
        <f t="shared" si="4"/>
        <v/>
      </c>
      <c r="P31" s="11" t="str">
        <f t="shared" si="5"/>
        <v>ไม่ผ่าน</v>
      </c>
    </row>
    <row r="32" spans="1:16" ht="24" x14ac:dyDescent="0.2">
      <c r="A32" s="12">
        <v>25</v>
      </c>
      <c r="B32" s="54" t="s">
        <v>685</v>
      </c>
      <c r="C32" s="55" t="s">
        <v>686</v>
      </c>
      <c r="D32" s="10"/>
      <c r="E32" s="10"/>
      <c r="F32" s="10"/>
      <c r="G32" s="10"/>
      <c r="H32" s="10"/>
      <c r="I32" s="10"/>
      <c r="J32" s="10"/>
      <c r="K32" s="10">
        <f t="shared" si="0"/>
        <v>0</v>
      </c>
      <c r="L32" s="11" t="str">
        <f t="shared" si="1"/>
        <v>/</v>
      </c>
      <c r="M32" s="11" t="str">
        <f t="shared" si="2"/>
        <v/>
      </c>
      <c r="N32" s="11" t="str">
        <f t="shared" si="3"/>
        <v/>
      </c>
      <c r="O32" s="11" t="str">
        <f t="shared" si="4"/>
        <v/>
      </c>
      <c r="P32" s="11" t="str">
        <f t="shared" si="5"/>
        <v>ไม่ผ่าน</v>
      </c>
    </row>
    <row r="33" spans="1:16" ht="24" x14ac:dyDescent="0.2">
      <c r="A33" s="12">
        <v>26</v>
      </c>
      <c r="B33" s="54" t="s">
        <v>628</v>
      </c>
      <c r="C33" s="55" t="s">
        <v>687</v>
      </c>
      <c r="D33" s="10"/>
      <c r="E33" s="10"/>
      <c r="F33" s="10"/>
      <c r="G33" s="10"/>
      <c r="H33" s="10"/>
      <c r="I33" s="10"/>
      <c r="J33" s="10"/>
      <c r="K33" s="10">
        <f t="shared" si="0"/>
        <v>0</v>
      </c>
      <c r="L33" s="11" t="str">
        <f t="shared" si="1"/>
        <v>/</v>
      </c>
      <c r="M33" s="11" t="str">
        <f t="shared" si="2"/>
        <v/>
      </c>
      <c r="N33" s="11" t="str">
        <f t="shared" si="3"/>
        <v/>
      </c>
      <c r="O33" s="11" t="str">
        <f t="shared" si="4"/>
        <v/>
      </c>
      <c r="P33" s="11" t="str">
        <f t="shared" si="5"/>
        <v>ไม่ผ่าน</v>
      </c>
    </row>
    <row r="34" spans="1:16" ht="24" x14ac:dyDescent="0.2">
      <c r="A34" s="12">
        <v>27</v>
      </c>
      <c r="B34" s="54" t="s">
        <v>688</v>
      </c>
      <c r="C34" s="55" t="s">
        <v>689</v>
      </c>
      <c r="D34" s="10"/>
      <c r="E34" s="10"/>
      <c r="F34" s="10"/>
      <c r="G34" s="10"/>
      <c r="H34" s="10"/>
      <c r="I34" s="10"/>
      <c r="J34" s="10"/>
      <c r="K34" s="10">
        <f t="shared" si="0"/>
        <v>0</v>
      </c>
      <c r="L34" s="11" t="str">
        <f t="shared" si="1"/>
        <v>/</v>
      </c>
      <c r="M34" s="11" t="str">
        <f t="shared" si="2"/>
        <v/>
      </c>
      <c r="N34" s="11" t="str">
        <f t="shared" si="3"/>
        <v/>
      </c>
      <c r="O34" s="11" t="str">
        <f t="shared" si="4"/>
        <v/>
      </c>
      <c r="P34" s="11" t="str">
        <f t="shared" si="5"/>
        <v>ไม่ผ่าน</v>
      </c>
    </row>
    <row r="35" spans="1:16" ht="24" x14ac:dyDescent="0.2">
      <c r="A35" s="12">
        <v>28</v>
      </c>
      <c r="B35" s="54" t="s">
        <v>52</v>
      </c>
      <c r="C35" s="55" t="s">
        <v>690</v>
      </c>
      <c r="D35" s="10"/>
      <c r="E35" s="10"/>
      <c r="F35" s="10"/>
      <c r="G35" s="10"/>
      <c r="H35" s="10"/>
      <c r="I35" s="10"/>
      <c r="J35" s="10"/>
      <c r="K35" s="10">
        <f t="shared" si="0"/>
        <v>0</v>
      </c>
      <c r="L35" s="11" t="str">
        <f t="shared" si="1"/>
        <v>/</v>
      </c>
      <c r="M35" s="11" t="str">
        <f t="shared" si="2"/>
        <v/>
      </c>
      <c r="N35" s="11" t="str">
        <f t="shared" si="3"/>
        <v/>
      </c>
      <c r="O35" s="11" t="str">
        <f t="shared" si="4"/>
        <v/>
      </c>
      <c r="P35" s="11" t="str">
        <f t="shared" si="5"/>
        <v>ไม่ผ่าน</v>
      </c>
    </row>
    <row r="36" spans="1:16" ht="24" x14ac:dyDescent="0.2">
      <c r="A36" s="12">
        <v>29</v>
      </c>
      <c r="B36" s="54" t="s">
        <v>691</v>
      </c>
      <c r="C36" s="55" t="s">
        <v>692</v>
      </c>
      <c r="D36" s="10"/>
      <c r="E36" s="10"/>
      <c r="F36" s="10"/>
      <c r="G36" s="10"/>
      <c r="H36" s="10"/>
      <c r="I36" s="10"/>
      <c r="J36" s="10"/>
      <c r="K36" s="10">
        <f t="shared" si="0"/>
        <v>0</v>
      </c>
      <c r="L36" s="11" t="str">
        <f t="shared" si="1"/>
        <v>/</v>
      </c>
      <c r="M36" s="11" t="str">
        <f t="shared" si="2"/>
        <v/>
      </c>
      <c r="N36" s="11" t="str">
        <f t="shared" si="3"/>
        <v/>
      </c>
      <c r="O36" s="11" t="str">
        <f t="shared" si="4"/>
        <v/>
      </c>
      <c r="P36" s="11" t="str">
        <f t="shared" si="5"/>
        <v>ไม่ผ่าน</v>
      </c>
    </row>
    <row r="37" spans="1:16" ht="24" x14ac:dyDescent="0.2">
      <c r="A37" s="12">
        <v>30</v>
      </c>
      <c r="B37" s="54" t="s">
        <v>104</v>
      </c>
      <c r="C37" s="55" t="s">
        <v>693</v>
      </c>
      <c r="D37" s="10"/>
      <c r="E37" s="10"/>
      <c r="F37" s="10"/>
      <c r="G37" s="10"/>
      <c r="H37" s="10"/>
      <c r="I37" s="10"/>
      <c r="J37" s="10"/>
      <c r="K37" s="10">
        <f t="shared" si="0"/>
        <v>0</v>
      </c>
      <c r="L37" s="11" t="str">
        <f t="shared" si="1"/>
        <v>/</v>
      </c>
      <c r="M37" s="11" t="str">
        <f t="shared" si="2"/>
        <v/>
      </c>
      <c r="N37" s="11" t="str">
        <f t="shared" si="3"/>
        <v/>
      </c>
      <c r="O37" s="11" t="str">
        <f t="shared" si="4"/>
        <v/>
      </c>
      <c r="P37" s="11" t="str">
        <f t="shared" si="5"/>
        <v>ไม่ผ่าน</v>
      </c>
    </row>
    <row r="38" spans="1:16" ht="24" x14ac:dyDescent="0.2">
      <c r="A38" s="12">
        <v>31</v>
      </c>
      <c r="B38" s="54" t="s">
        <v>694</v>
      </c>
      <c r="C38" s="55" t="s">
        <v>695</v>
      </c>
      <c r="D38" s="10"/>
      <c r="E38" s="10"/>
      <c r="F38" s="10"/>
      <c r="G38" s="10"/>
      <c r="H38" s="10"/>
      <c r="I38" s="10"/>
      <c r="J38" s="10"/>
      <c r="K38" s="10">
        <f t="shared" si="0"/>
        <v>0</v>
      </c>
      <c r="L38" s="11" t="str">
        <f t="shared" si="1"/>
        <v>/</v>
      </c>
      <c r="M38" s="11" t="str">
        <f t="shared" si="2"/>
        <v/>
      </c>
      <c r="N38" s="11" t="str">
        <f t="shared" si="3"/>
        <v/>
      </c>
      <c r="O38" s="11" t="str">
        <f t="shared" si="4"/>
        <v/>
      </c>
      <c r="P38" s="11" t="str">
        <f t="shared" si="5"/>
        <v>ไม่ผ่าน</v>
      </c>
    </row>
    <row r="39" spans="1:16" ht="24" x14ac:dyDescent="0.2">
      <c r="A39" s="12">
        <v>32</v>
      </c>
      <c r="B39" s="74" t="s">
        <v>696</v>
      </c>
      <c r="C39" s="48" t="s">
        <v>697</v>
      </c>
      <c r="D39" s="10"/>
      <c r="E39" s="10"/>
      <c r="F39" s="10"/>
      <c r="G39" s="10"/>
      <c r="H39" s="10"/>
      <c r="I39" s="10"/>
      <c r="J39" s="10"/>
      <c r="K39" s="10">
        <f t="shared" si="0"/>
        <v>0</v>
      </c>
      <c r="L39" s="11" t="str">
        <f t="shared" si="1"/>
        <v>/</v>
      </c>
      <c r="M39" s="11" t="str">
        <f t="shared" si="2"/>
        <v/>
      </c>
      <c r="N39" s="11" t="str">
        <f t="shared" si="3"/>
        <v/>
      </c>
      <c r="O39" s="11" t="str">
        <f t="shared" si="4"/>
        <v/>
      </c>
      <c r="P39" s="11" t="str">
        <f t="shared" si="5"/>
        <v>ไม่ผ่าน</v>
      </c>
    </row>
    <row r="40" spans="1:16" ht="24" x14ac:dyDescent="0.2">
      <c r="A40" s="12">
        <v>33</v>
      </c>
      <c r="B40" s="74" t="s">
        <v>698</v>
      </c>
      <c r="C40" s="48" t="s">
        <v>699</v>
      </c>
      <c r="D40" s="10"/>
      <c r="E40" s="10"/>
      <c r="F40" s="10"/>
      <c r="G40" s="10"/>
      <c r="H40" s="10"/>
      <c r="I40" s="10"/>
      <c r="J40" s="10"/>
      <c r="K40" s="10">
        <f t="shared" si="0"/>
        <v>0</v>
      </c>
      <c r="L40" s="11" t="str">
        <f t="shared" si="1"/>
        <v>/</v>
      </c>
      <c r="M40" s="11" t="str">
        <f t="shared" si="2"/>
        <v/>
      </c>
      <c r="N40" s="11" t="str">
        <f t="shared" si="3"/>
        <v/>
      </c>
      <c r="O40" s="11" t="str">
        <f t="shared" si="4"/>
        <v/>
      </c>
      <c r="P40" s="11" t="str">
        <f t="shared" si="5"/>
        <v>ไม่ผ่าน</v>
      </c>
    </row>
    <row r="41" spans="1:16" ht="24" x14ac:dyDescent="0.2">
      <c r="A41" s="12">
        <v>34</v>
      </c>
      <c r="B41" s="74" t="s">
        <v>700</v>
      </c>
      <c r="C41" s="75" t="s">
        <v>701</v>
      </c>
      <c r="D41" s="10"/>
      <c r="E41" s="10"/>
      <c r="F41" s="10"/>
      <c r="G41" s="10"/>
      <c r="H41" s="10"/>
      <c r="I41" s="10"/>
      <c r="J41" s="10"/>
      <c r="K41" s="10">
        <f t="shared" si="0"/>
        <v>0</v>
      </c>
      <c r="L41" s="11" t="str">
        <f t="shared" si="1"/>
        <v>/</v>
      </c>
      <c r="M41" s="11" t="str">
        <f t="shared" si="2"/>
        <v/>
      </c>
      <c r="N41" s="11" t="str">
        <f t="shared" si="3"/>
        <v/>
      </c>
      <c r="O41" s="11" t="str">
        <f t="shared" si="4"/>
        <v/>
      </c>
      <c r="P41" s="11" t="str">
        <f t="shared" si="5"/>
        <v>ไม่ผ่าน</v>
      </c>
    </row>
    <row r="42" spans="1:16" ht="24" x14ac:dyDescent="0.2">
      <c r="A42" s="12">
        <v>35</v>
      </c>
      <c r="B42" s="74" t="s">
        <v>702</v>
      </c>
      <c r="C42" s="48" t="s">
        <v>703</v>
      </c>
      <c r="D42" s="10"/>
      <c r="E42" s="10"/>
      <c r="F42" s="10"/>
      <c r="G42" s="10"/>
      <c r="H42" s="10"/>
      <c r="I42" s="10"/>
      <c r="J42" s="10"/>
      <c r="K42" s="10">
        <f t="shared" si="0"/>
        <v>0</v>
      </c>
      <c r="L42" s="11" t="str">
        <f t="shared" si="1"/>
        <v>/</v>
      </c>
      <c r="M42" s="11" t="str">
        <f t="shared" si="2"/>
        <v/>
      </c>
      <c r="N42" s="11" t="str">
        <f t="shared" si="3"/>
        <v/>
      </c>
      <c r="O42" s="11" t="str">
        <f t="shared" si="4"/>
        <v/>
      </c>
      <c r="P42" s="11" t="str">
        <f t="shared" si="5"/>
        <v>ไม่ผ่าน</v>
      </c>
    </row>
    <row r="43" spans="1:16" ht="24" x14ac:dyDescent="0.2">
      <c r="A43" s="12">
        <v>36</v>
      </c>
      <c r="B43" s="74" t="s">
        <v>85</v>
      </c>
      <c r="C43" s="75" t="s">
        <v>704</v>
      </c>
      <c r="D43" s="10"/>
      <c r="E43" s="10"/>
      <c r="F43" s="10"/>
      <c r="G43" s="10"/>
      <c r="H43" s="10"/>
      <c r="I43" s="10"/>
      <c r="J43" s="10"/>
      <c r="K43" s="10">
        <f t="shared" si="0"/>
        <v>0</v>
      </c>
      <c r="L43" s="11" t="str">
        <f t="shared" si="1"/>
        <v>/</v>
      </c>
      <c r="M43" s="11" t="str">
        <f t="shared" si="2"/>
        <v/>
      </c>
      <c r="N43" s="11" t="str">
        <f t="shared" si="3"/>
        <v/>
      </c>
      <c r="O43" s="11" t="str">
        <f t="shared" si="4"/>
        <v/>
      </c>
      <c r="P43" s="11" t="str">
        <f t="shared" si="5"/>
        <v>ไม่ผ่าน</v>
      </c>
    </row>
    <row r="44" spans="1:16" ht="24" x14ac:dyDescent="0.2">
      <c r="A44" s="12">
        <v>37</v>
      </c>
      <c r="B44" s="74" t="s">
        <v>457</v>
      </c>
      <c r="C44" s="75" t="s">
        <v>705</v>
      </c>
      <c r="D44" s="10"/>
      <c r="E44" s="10"/>
      <c r="F44" s="10"/>
      <c r="G44" s="10"/>
      <c r="H44" s="10"/>
      <c r="I44" s="10"/>
      <c r="J44" s="10"/>
      <c r="K44" s="10">
        <f t="shared" si="0"/>
        <v>0</v>
      </c>
      <c r="L44" s="11" t="str">
        <f t="shared" si="1"/>
        <v>/</v>
      </c>
      <c r="M44" s="11" t="str">
        <f t="shared" si="2"/>
        <v/>
      </c>
      <c r="N44" s="11" t="str">
        <f t="shared" si="3"/>
        <v/>
      </c>
      <c r="O44" s="11" t="str">
        <f t="shared" si="4"/>
        <v/>
      </c>
      <c r="P44" s="11" t="str">
        <f t="shared" si="5"/>
        <v>ไม่ผ่าน</v>
      </c>
    </row>
    <row r="45" spans="1:16" ht="20.25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 t="s">
        <v>21</v>
      </c>
      <c r="O45" s="31"/>
      <c r="P45" s="1">
        <f>COUNTIF(P8:P44,"ผ่าน")</f>
        <v>0</v>
      </c>
    </row>
    <row r="46" spans="1:16" ht="20.25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 t="s">
        <v>22</v>
      </c>
      <c r="O46" s="31"/>
      <c r="P46" s="2">
        <f>COUNTIF(P8:P44,"ไม่ผ่าน")</f>
        <v>37</v>
      </c>
    </row>
    <row r="47" spans="1:16" ht="20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3"/>
    </row>
    <row r="48" spans="1:16" ht="20.25" x14ac:dyDescent="0.2">
      <c r="A48" s="34" t="s">
        <v>23</v>
      </c>
      <c r="B48" s="34"/>
      <c r="C48" s="34"/>
      <c r="D48" s="34"/>
      <c r="E48" s="3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3"/>
    </row>
    <row r="49" spans="1:16" ht="20.25" x14ac:dyDescent="0.25">
      <c r="A49" s="14"/>
      <c r="B49" s="14"/>
      <c r="C49" s="14"/>
      <c r="D49" s="14"/>
      <c r="E49" s="15"/>
      <c r="F49" s="16" t="s">
        <v>24</v>
      </c>
      <c r="G49" s="15"/>
      <c r="H49" s="14"/>
      <c r="I49" s="14"/>
      <c r="J49" s="14"/>
      <c r="K49" s="14"/>
      <c r="L49" s="15"/>
      <c r="M49" s="14"/>
      <c r="N49" s="14"/>
      <c r="O49" s="14"/>
      <c r="P49" s="3"/>
    </row>
    <row r="50" spans="1:16" ht="20.25" x14ac:dyDescent="0.25">
      <c r="A50" s="14"/>
      <c r="B50" s="14"/>
      <c r="C50" s="14"/>
      <c r="D50" s="14"/>
      <c r="E50" s="15"/>
      <c r="F50" s="16" t="s">
        <v>25</v>
      </c>
      <c r="G50" s="15"/>
      <c r="H50" s="14"/>
      <c r="I50" s="14"/>
      <c r="J50" s="14"/>
      <c r="K50" s="14"/>
      <c r="L50" s="14"/>
      <c r="M50" s="14"/>
      <c r="N50" s="14"/>
      <c r="O50" s="14"/>
      <c r="P50" s="3"/>
    </row>
    <row r="51" spans="1:16" ht="20.25" x14ac:dyDescent="0.25">
      <c r="A51" s="14"/>
      <c r="B51" s="14"/>
      <c r="C51" s="14"/>
      <c r="D51" s="14"/>
      <c r="E51" s="15"/>
      <c r="F51" s="16" t="s">
        <v>26</v>
      </c>
      <c r="G51" s="15"/>
      <c r="H51" s="14"/>
      <c r="I51" s="14"/>
      <c r="J51" s="14"/>
      <c r="K51" s="14"/>
      <c r="L51" s="14"/>
      <c r="M51" s="14"/>
      <c r="N51" s="14"/>
      <c r="O51" s="14"/>
      <c r="P51" s="3"/>
    </row>
    <row r="52" spans="1:16" ht="20.25" x14ac:dyDescent="0.25">
      <c r="A52" s="14"/>
      <c r="B52" s="14"/>
      <c r="C52" s="14"/>
      <c r="D52" s="14"/>
      <c r="E52" s="15"/>
      <c r="F52" s="16"/>
      <c r="G52" s="15"/>
      <c r="H52" s="14"/>
      <c r="I52" s="14"/>
      <c r="J52" s="14"/>
      <c r="K52" s="14"/>
      <c r="L52" s="14"/>
      <c r="M52" s="14"/>
      <c r="N52" s="14"/>
      <c r="O52" s="14"/>
      <c r="P52" s="3"/>
    </row>
    <row r="53" spans="1:16" ht="20.25" x14ac:dyDescent="0.3">
      <c r="A53" s="36" t="s">
        <v>27</v>
      </c>
      <c r="B53" s="37"/>
      <c r="C53" s="17" t="s">
        <v>33</v>
      </c>
      <c r="D53" s="35" t="s">
        <v>28</v>
      </c>
      <c r="E53" s="35"/>
      <c r="F53" s="35"/>
      <c r="G53" s="35" t="s">
        <v>29</v>
      </c>
      <c r="H53" s="35"/>
      <c r="I53" s="35"/>
      <c r="J53" s="18"/>
      <c r="K53" s="18"/>
      <c r="L53" s="18"/>
      <c r="M53" s="18"/>
      <c r="N53" s="18"/>
      <c r="O53" s="18"/>
      <c r="P53" s="4"/>
    </row>
    <row r="54" spans="1:16" ht="20.25" x14ac:dyDescent="0.3">
      <c r="A54" s="38"/>
      <c r="B54" s="39"/>
      <c r="C54" s="12" t="s">
        <v>34</v>
      </c>
      <c r="D54" s="33" t="s">
        <v>30</v>
      </c>
      <c r="E54" s="33"/>
      <c r="F54" s="33"/>
      <c r="G54" s="33">
        <f>COUNTIF(L8:L44,"/")</f>
        <v>37</v>
      </c>
      <c r="H54" s="33"/>
      <c r="I54" s="33"/>
      <c r="J54" s="18"/>
      <c r="K54" s="18"/>
      <c r="L54" s="18"/>
      <c r="M54" s="18"/>
      <c r="N54" s="18"/>
      <c r="O54" s="18"/>
      <c r="P54" s="4"/>
    </row>
    <row r="55" spans="1:16" ht="20.25" x14ac:dyDescent="0.3">
      <c r="A55" s="38"/>
      <c r="B55" s="39"/>
      <c r="C55" s="12" t="s">
        <v>35</v>
      </c>
      <c r="D55" s="33" t="s">
        <v>31</v>
      </c>
      <c r="E55" s="33"/>
      <c r="F55" s="33"/>
      <c r="G55" s="33">
        <f>COUNTIF(M8:M44,"/")</f>
        <v>0</v>
      </c>
      <c r="H55" s="33"/>
      <c r="I55" s="33"/>
      <c r="J55" s="18"/>
      <c r="K55" s="18"/>
      <c r="L55" s="18"/>
      <c r="M55" s="18"/>
      <c r="N55" s="18"/>
      <c r="O55" s="18"/>
      <c r="P55" s="4"/>
    </row>
    <row r="56" spans="1:16" ht="20.25" x14ac:dyDescent="0.3">
      <c r="A56" s="38"/>
      <c r="B56" s="39"/>
      <c r="C56" s="12" t="s">
        <v>36</v>
      </c>
      <c r="D56" s="33" t="s">
        <v>32</v>
      </c>
      <c r="E56" s="33"/>
      <c r="F56" s="33"/>
      <c r="G56" s="33">
        <f>COUNTIF(N8:N44,"/")</f>
        <v>0</v>
      </c>
      <c r="H56" s="33"/>
      <c r="I56" s="33"/>
      <c r="J56" s="18"/>
      <c r="K56" s="18"/>
      <c r="L56" s="18"/>
      <c r="M56" s="18"/>
      <c r="N56" s="18"/>
      <c r="O56" s="18"/>
      <c r="P56" s="4"/>
    </row>
    <row r="57" spans="1:16" ht="20.25" x14ac:dyDescent="0.3">
      <c r="A57" s="40"/>
      <c r="B57" s="41"/>
      <c r="C57" s="12" t="s">
        <v>37</v>
      </c>
      <c r="D57" s="33" t="s">
        <v>65</v>
      </c>
      <c r="E57" s="33"/>
      <c r="F57" s="33"/>
      <c r="G57" s="33">
        <f>COUNTIF(O8:O44,"/")</f>
        <v>0</v>
      </c>
      <c r="H57" s="33"/>
      <c r="I57" s="33"/>
      <c r="J57" s="18"/>
      <c r="K57" s="18"/>
      <c r="L57" s="18"/>
      <c r="M57" s="18"/>
      <c r="N57" s="18"/>
      <c r="O57" s="18"/>
      <c r="P57" s="4"/>
    </row>
    <row r="58" spans="1:16" ht="19.5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6" ht="19.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6" ht="19.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</sheetData>
  <mergeCells count="34">
    <mergeCell ref="D57:F57"/>
    <mergeCell ref="G57:I57"/>
    <mergeCell ref="A48:E48"/>
    <mergeCell ref="D53:F53"/>
    <mergeCell ref="G53:I53"/>
    <mergeCell ref="D54:F54"/>
    <mergeCell ref="G54:I54"/>
    <mergeCell ref="D55:F55"/>
    <mergeCell ref="G55:I55"/>
    <mergeCell ref="D56:F56"/>
    <mergeCell ref="G56:I56"/>
    <mergeCell ref="A53:B57"/>
    <mergeCell ref="A45:M46"/>
    <mergeCell ref="N45:O45"/>
    <mergeCell ref="N46:O46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</mergeCells>
  <pageMargins left="0.7" right="0.7" top="0.75" bottom="0.75" header="0.3" footer="0.3"/>
  <pageSetup paperSize="9" scale="4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8" zoomScale="75" zoomScaleNormal="75" workbookViewId="0">
      <selection activeCell="P29" sqref="A29:XFD29"/>
    </sheetView>
  </sheetViews>
  <sheetFormatPr defaultRowHeight="14.25" x14ac:dyDescent="0.2"/>
  <cols>
    <col min="1" max="1" width="5.62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25.7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47" t="s">
        <v>139</v>
      </c>
      <c r="C8" s="48" t="s">
        <v>140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47" t="s">
        <v>141</v>
      </c>
      <c r="C9" s="48" t="s">
        <v>142</v>
      </c>
      <c r="D9" s="10"/>
      <c r="E9" s="10"/>
      <c r="F9" s="10"/>
      <c r="G9" s="10"/>
      <c r="H9" s="10"/>
      <c r="I9" s="10"/>
      <c r="J9" s="10"/>
      <c r="K9" s="10">
        <f t="shared" ref="K9:K28" si="0">D9+E9+F9+G9+H9+I9+J9</f>
        <v>0</v>
      </c>
      <c r="L9" s="11" t="str">
        <f t="shared" ref="L9:L28" si="1">IF(K9&lt;=19,"/",IF(K9&lt;=26,"",IF(G9&lt;=33,"",IF(K9&lt;=40,""))))</f>
        <v>/</v>
      </c>
      <c r="M9" s="11" t="str">
        <f t="shared" ref="M9:M28" si="2">IF(K9&lt;=19,"",IF(K9&lt;=26,"/",IF(K9&lt;=33,"",IF(K9&lt;=40,""))))</f>
        <v/>
      </c>
      <c r="N9" s="11" t="str">
        <f t="shared" ref="N9:N28" si="3">IF(K9&lt;=19,"",IF(K9&lt;=26,"",IF(K9&lt;=33,"/",IF(K9&lt;=40,""))))</f>
        <v/>
      </c>
      <c r="O9" s="11" t="str">
        <f t="shared" ref="O9:O28" si="4">IF(K9&lt;=19,"",IF(K9&lt;=26,"",IF(K9&lt;=33,"",IF(K9&lt;=40,"/"))))</f>
        <v/>
      </c>
      <c r="P9" s="11" t="str">
        <f t="shared" ref="P9:P28" si="5">IF(K9&gt;24, "ผ่าน","ไม่ผ่าน")</f>
        <v>ไม่ผ่าน</v>
      </c>
    </row>
    <row r="10" spans="1:16" ht="24" x14ac:dyDescent="0.2">
      <c r="A10" s="12">
        <v>3</v>
      </c>
      <c r="B10" s="47" t="s">
        <v>143</v>
      </c>
      <c r="C10" s="48" t="s">
        <v>144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49" t="s">
        <v>145</v>
      </c>
      <c r="C11" s="25" t="s">
        <v>146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2">
      <c r="A12" s="12">
        <v>5</v>
      </c>
      <c r="B12" s="47" t="s">
        <v>147</v>
      </c>
      <c r="C12" s="48" t="s">
        <v>148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49" t="s">
        <v>149</v>
      </c>
      <c r="C13" s="25" t="s">
        <v>150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47" t="s">
        <v>151</v>
      </c>
      <c r="C14" s="48" t="s">
        <v>152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2">
        <v>8</v>
      </c>
      <c r="B15" s="49" t="s">
        <v>153</v>
      </c>
      <c r="C15" s="25" t="s">
        <v>154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49" t="s">
        <v>155</v>
      </c>
      <c r="C16" s="25" t="s">
        <v>156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2">
        <v>10</v>
      </c>
      <c r="B17" s="50" t="s">
        <v>157</v>
      </c>
      <c r="C17" s="51" t="s">
        <v>158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49" t="s">
        <v>159</v>
      </c>
      <c r="C18" s="25" t="s">
        <v>160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47" t="s">
        <v>161</v>
      </c>
      <c r="C19" s="48" t="s">
        <v>162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2">
        <v>13</v>
      </c>
      <c r="B20" s="52" t="s">
        <v>38</v>
      </c>
      <c r="C20" s="53" t="s">
        <v>163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2">
        <v>14</v>
      </c>
      <c r="B21" s="49" t="s">
        <v>164</v>
      </c>
      <c r="C21" s="25" t="s">
        <v>165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49" t="s">
        <v>166</v>
      </c>
      <c r="C22" s="25" t="s">
        <v>167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2">
        <v>16</v>
      </c>
      <c r="B23" s="49" t="s">
        <v>89</v>
      </c>
      <c r="C23" s="25" t="s">
        <v>168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2">
        <v>17</v>
      </c>
      <c r="B24" s="49" t="s">
        <v>169</v>
      </c>
      <c r="C24" s="25" t="s">
        <v>170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2">
        <v>18</v>
      </c>
      <c r="B25" s="49" t="s">
        <v>171</v>
      </c>
      <c r="C25" s="25" t="s">
        <v>172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2">
        <v>19</v>
      </c>
      <c r="B26" s="9" t="s">
        <v>173</v>
      </c>
      <c r="C26" s="42" t="s">
        <v>174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2">
        <v>20</v>
      </c>
      <c r="B27" s="54" t="s">
        <v>130</v>
      </c>
      <c r="C27" s="55" t="s">
        <v>175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2">
        <v>21</v>
      </c>
      <c r="B28" s="49" t="s">
        <v>176</v>
      </c>
      <c r="C28" s="25" t="s">
        <v>177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0.25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 t="s">
        <v>21</v>
      </c>
      <c r="O29" s="31"/>
      <c r="P29" s="2">
        <f>COUNTIF(P8:P28,"ผ่าน")</f>
        <v>0</v>
      </c>
    </row>
    <row r="30" spans="1:16" ht="20.25" x14ac:dyDescent="0.2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 t="s">
        <v>22</v>
      </c>
      <c r="O30" s="31"/>
      <c r="P30" s="2">
        <f>COUNTIF(P8:P28,"ไม่ผ่าน")</f>
        <v>21</v>
      </c>
    </row>
    <row r="31" spans="1:16" ht="20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</row>
    <row r="32" spans="1:16" ht="20.25" x14ac:dyDescent="0.2">
      <c r="A32" s="34" t="s">
        <v>23</v>
      </c>
      <c r="B32" s="34"/>
      <c r="C32" s="34"/>
      <c r="D32" s="34"/>
      <c r="E32" s="3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3"/>
    </row>
    <row r="33" spans="1:16" ht="20.25" x14ac:dyDescent="0.25">
      <c r="A33" s="14"/>
      <c r="B33" s="14"/>
      <c r="C33" s="14"/>
      <c r="D33" s="14"/>
      <c r="E33" s="15"/>
      <c r="F33" s="16" t="s">
        <v>24</v>
      </c>
      <c r="G33" s="15"/>
      <c r="H33" s="14"/>
      <c r="I33" s="14"/>
      <c r="J33" s="14"/>
      <c r="K33" s="14"/>
      <c r="L33" s="15"/>
      <c r="M33" s="14"/>
      <c r="N33" s="14"/>
      <c r="O33" s="14"/>
      <c r="P33" s="3"/>
    </row>
    <row r="34" spans="1:16" ht="20.25" x14ac:dyDescent="0.25">
      <c r="A34" s="14"/>
      <c r="B34" s="14"/>
      <c r="C34" s="14"/>
      <c r="D34" s="14"/>
      <c r="E34" s="15"/>
      <c r="F34" s="16" t="s">
        <v>25</v>
      </c>
      <c r="G34" s="15"/>
      <c r="H34" s="14"/>
      <c r="I34" s="14"/>
      <c r="J34" s="14"/>
      <c r="K34" s="14"/>
      <c r="L34" s="14"/>
      <c r="M34" s="14"/>
      <c r="N34" s="14"/>
      <c r="O34" s="14"/>
      <c r="P34" s="3"/>
    </row>
    <row r="35" spans="1:16" ht="20.25" x14ac:dyDescent="0.25">
      <c r="A35" s="14"/>
      <c r="B35" s="14"/>
      <c r="C35" s="14"/>
      <c r="D35" s="14"/>
      <c r="E35" s="15"/>
      <c r="F35" s="16" t="s">
        <v>26</v>
      </c>
      <c r="G35" s="15"/>
      <c r="H35" s="14"/>
      <c r="I35" s="14"/>
      <c r="J35" s="14"/>
      <c r="K35" s="14"/>
      <c r="L35" s="14"/>
      <c r="M35" s="14"/>
      <c r="N35" s="14"/>
      <c r="O35" s="14"/>
      <c r="P35" s="3"/>
    </row>
    <row r="36" spans="1:16" ht="20.25" x14ac:dyDescent="0.25">
      <c r="A36" s="14"/>
      <c r="B36" s="14"/>
      <c r="C36" s="14"/>
      <c r="D36" s="14"/>
      <c r="E36" s="15"/>
      <c r="F36" s="16"/>
      <c r="G36" s="15"/>
      <c r="H36" s="14"/>
      <c r="I36" s="14"/>
      <c r="J36" s="14"/>
      <c r="K36" s="14"/>
      <c r="L36" s="14"/>
      <c r="M36" s="14"/>
      <c r="N36" s="14"/>
      <c r="O36" s="14"/>
      <c r="P36" s="3"/>
    </row>
    <row r="37" spans="1:16" ht="20.25" x14ac:dyDescent="0.3">
      <c r="A37" s="36" t="s">
        <v>27</v>
      </c>
      <c r="B37" s="37"/>
      <c r="C37" s="17" t="s">
        <v>33</v>
      </c>
      <c r="D37" s="35" t="s">
        <v>28</v>
      </c>
      <c r="E37" s="35"/>
      <c r="F37" s="35"/>
      <c r="G37" s="35" t="s">
        <v>29</v>
      </c>
      <c r="H37" s="35"/>
      <c r="I37" s="35"/>
      <c r="J37" s="18"/>
      <c r="K37" s="18"/>
      <c r="L37" s="18"/>
      <c r="M37" s="18"/>
      <c r="N37" s="18"/>
      <c r="O37" s="18"/>
      <c r="P37" s="4"/>
    </row>
    <row r="38" spans="1:16" ht="20.25" x14ac:dyDescent="0.3">
      <c r="A38" s="38"/>
      <c r="B38" s="39"/>
      <c r="C38" s="12" t="s">
        <v>34</v>
      </c>
      <c r="D38" s="33" t="s">
        <v>30</v>
      </c>
      <c r="E38" s="33"/>
      <c r="F38" s="33"/>
      <c r="G38" s="33">
        <f>COUNTIF(L8:L28,"/")</f>
        <v>21</v>
      </c>
      <c r="H38" s="33"/>
      <c r="I38" s="33"/>
      <c r="J38" s="18"/>
      <c r="K38" s="18"/>
      <c r="L38" s="18"/>
      <c r="M38" s="18"/>
      <c r="N38" s="18"/>
      <c r="O38" s="18"/>
      <c r="P38" s="4"/>
    </row>
    <row r="39" spans="1:16" ht="20.25" x14ac:dyDescent="0.3">
      <c r="A39" s="38"/>
      <c r="B39" s="39"/>
      <c r="C39" s="12" t="s">
        <v>35</v>
      </c>
      <c r="D39" s="33" t="s">
        <v>31</v>
      </c>
      <c r="E39" s="33"/>
      <c r="F39" s="33"/>
      <c r="G39" s="33">
        <f>COUNTIF(M8:M28,"/")</f>
        <v>0</v>
      </c>
      <c r="H39" s="33"/>
      <c r="I39" s="33"/>
      <c r="J39" s="18"/>
      <c r="K39" s="18"/>
      <c r="L39" s="18"/>
      <c r="M39" s="18"/>
      <c r="N39" s="18"/>
      <c r="O39" s="18"/>
      <c r="P39" s="4"/>
    </row>
    <row r="40" spans="1:16" ht="20.25" x14ac:dyDescent="0.3">
      <c r="A40" s="38"/>
      <c r="B40" s="39"/>
      <c r="C40" s="12" t="s">
        <v>36</v>
      </c>
      <c r="D40" s="33" t="s">
        <v>32</v>
      </c>
      <c r="E40" s="33"/>
      <c r="F40" s="33"/>
      <c r="G40" s="33">
        <f>COUNTIF(N8:N28,"/")</f>
        <v>0</v>
      </c>
      <c r="H40" s="33"/>
      <c r="I40" s="33"/>
      <c r="J40" s="18"/>
      <c r="K40" s="18"/>
      <c r="L40" s="18"/>
      <c r="M40" s="18"/>
      <c r="N40" s="18"/>
      <c r="O40" s="18"/>
      <c r="P40" s="4"/>
    </row>
    <row r="41" spans="1:16" ht="20.25" x14ac:dyDescent="0.3">
      <c r="A41" s="40"/>
      <c r="B41" s="41"/>
      <c r="C41" s="12" t="s">
        <v>37</v>
      </c>
      <c r="D41" s="33" t="s">
        <v>65</v>
      </c>
      <c r="E41" s="33"/>
      <c r="F41" s="33"/>
      <c r="G41" s="33">
        <f>COUNTIF(O8:O28,"/")</f>
        <v>0</v>
      </c>
      <c r="H41" s="33"/>
      <c r="I41" s="33"/>
      <c r="J41" s="18"/>
      <c r="K41" s="18"/>
      <c r="L41" s="18"/>
      <c r="M41" s="18"/>
      <c r="N41" s="18"/>
      <c r="O41" s="18"/>
      <c r="P41" s="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29:M30"/>
    <mergeCell ref="N29:O29"/>
    <mergeCell ref="N30:O30"/>
    <mergeCell ref="E6:E7"/>
    <mergeCell ref="F6:F7"/>
    <mergeCell ref="G6:G7"/>
    <mergeCell ref="H6:H7"/>
    <mergeCell ref="I6:I7"/>
    <mergeCell ref="J6:J7"/>
    <mergeCell ref="D41:F41"/>
    <mergeCell ref="G41:I41"/>
    <mergeCell ref="A32:E32"/>
    <mergeCell ref="A37:B41"/>
    <mergeCell ref="D37:F37"/>
    <mergeCell ref="G37:I37"/>
    <mergeCell ref="D38:F38"/>
    <mergeCell ref="G38:I38"/>
    <mergeCell ref="D39:F39"/>
    <mergeCell ref="G39:I39"/>
    <mergeCell ref="D40:F40"/>
    <mergeCell ref="G40:I4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A27" sqref="A27:XFD30"/>
    </sheetView>
  </sheetViews>
  <sheetFormatPr defaultRowHeight="14.25" x14ac:dyDescent="0.2"/>
  <cols>
    <col min="1" max="1" width="5.375" customWidth="1"/>
    <col min="2" max="2" width="12.625" customWidth="1"/>
    <col min="3" max="3" width="11.25" customWidth="1"/>
    <col min="4" max="4" width="6.375" customWidth="1"/>
    <col min="5" max="5" width="5.75" customWidth="1"/>
    <col min="6" max="6" width="5.125" customWidth="1"/>
    <col min="7" max="7" width="5.875" customWidth="1"/>
    <col min="8" max="8" width="5.25" customWidth="1"/>
    <col min="11" max="11" width="6" customWidth="1"/>
    <col min="12" max="13" width="7.375" customWidth="1"/>
    <col min="14" max="14" width="7" customWidth="1"/>
    <col min="15" max="15" width="6.7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42.2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9" t="s">
        <v>107</v>
      </c>
      <c r="C8" s="42" t="s">
        <v>108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9" t="s">
        <v>92</v>
      </c>
      <c r="C9" s="42" t="s">
        <v>109</v>
      </c>
      <c r="D9" s="10"/>
      <c r="E9" s="10"/>
      <c r="F9" s="10"/>
      <c r="G9" s="10"/>
      <c r="H9" s="10"/>
      <c r="I9" s="10"/>
      <c r="J9" s="10"/>
      <c r="K9" s="10">
        <f t="shared" ref="K9:K26" si="0">D9+E9+F9+G9+H9+I9+J9</f>
        <v>0</v>
      </c>
      <c r="L9" s="11" t="str">
        <f t="shared" ref="L9:L26" si="1">IF(K9&lt;=19,"/",IF(K9&lt;=26,"",IF(G9&lt;=33,"",IF(K9&lt;=40,""))))</f>
        <v>/</v>
      </c>
      <c r="M9" s="11" t="str">
        <f t="shared" ref="M9:M26" si="2">IF(K9&lt;=19,"",IF(K9&lt;=26,"/",IF(K9&lt;=33,"",IF(K9&lt;=40,""))))</f>
        <v/>
      </c>
      <c r="N9" s="11" t="str">
        <f t="shared" ref="N9:N26" si="3">IF(K9&lt;=19,"",IF(K9&lt;=26,"",IF(K9&lt;=33,"/",IF(K9&lt;=40,""))))</f>
        <v/>
      </c>
      <c r="O9" s="11" t="str">
        <f t="shared" ref="O9:O26" si="4">IF(K9&lt;=19,"",IF(K9&lt;=26,"",IF(K9&lt;=33,"",IF(K9&lt;=40,"/"))))</f>
        <v/>
      </c>
      <c r="P9" s="11" t="str">
        <f t="shared" ref="P9:P26" si="5">IF(K9&gt;24, "ผ่าน","ไม่ผ่าน")</f>
        <v>ไม่ผ่าน</v>
      </c>
    </row>
    <row r="10" spans="1:16" ht="24" x14ac:dyDescent="0.2">
      <c r="A10" s="12">
        <v>3</v>
      </c>
      <c r="B10" s="9" t="s">
        <v>110</v>
      </c>
      <c r="C10" s="42" t="s">
        <v>111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9" t="s">
        <v>112</v>
      </c>
      <c r="C11" s="42" t="s">
        <v>113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3">
      <c r="A12" s="12">
        <v>5</v>
      </c>
      <c r="B12" s="43" t="s">
        <v>114</v>
      </c>
      <c r="C12" s="44" t="s">
        <v>115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9" t="s">
        <v>80</v>
      </c>
      <c r="C13" s="42" t="s">
        <v>116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9" t="s">
        <v>117</v>
      </c>
      <c r="C14" s="42" t="s">
        <v>118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3">
      <c r="A15" s="12">
        <v>8</v>
      </c>
      <c r="B15" s="43" t="s">
        <v>119</v>
      </c>
      <c r="C15" s="44" t="s">
        <v>120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45" t="s">
        <v>121</v>
      </c>
      <c r="C16" s="46" t="s">
        <v>122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3">
      <c r="A17" s="12">
        <v>10</v>
      </c>
      <c r="B17" s="43" t="s">
        <v>76</v>
      </c>
      <c r="C17" s="44" t="s">
        <v>123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45" t="s">
        <v>124</v>
      </c>
      <c r="C18" s="46" t="s">
        <v>125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45" t="s">
        <v>53</v>
      </c>
      <c r="C19" s="46" t="s">
        <v>126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3">
      <c r="A20" s="12">
        <v>13</v>
      </c>
      <c r="B20" s="43" t="s">
        <v>127</v>
      </c>
      <c r="C20" s="44" t="s">
        <v>128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3">
      <c r="A21" s="12">
        <v>14</v>
      </c>
      <c r="B21" s="43" t="s">
        <v>129</v>
      </c>
      <c r="C21" s="44" t="s">
        <v>47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45" t="s">
        <v>130</v>
      </c>
      <c r="C22" s="46" t="s">
        <v>131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3">
      <c r="A23" s="12">
        <v>16</v>
      </c>
      <c r="B23" s="43" t="s">
        <v>67</v>
      </c>
      <c r="C23" s="44" t="s">
        <v>132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3">
      <c r="A24" s="12">
        <v>17</v>
      </c>
      <c r="B24" s="43" t="s">
        <v>133</v>
      </c>
      <c r="C24" s="44" t="s">
        <v>134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3">
      <c r="A25" s="12">
        <v>18</v>
      </c>
      <c r="B25" s="43" t="s">
        <v>135</v>
      </c>
      <c r="C25" s="44" t="s">
        <v>136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3">
      <c r="A26" s="12">
        <v>19</v>
      </c>
      <c r="B26" s="43" t="s">
        <v>137</v>
      </c>
      <c r="C26" s="44" t="s">
        <v>138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0.25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 t="s">
        <v>21</v>
      </c>
      <c r="O27" s="31"/>
      <c r="P27" s="2">
        <f>COUNTIF(P8:P26,"ผ่าน")</f>
        <v>0</v>
      </c>
    </row>
    <row r="28" spans="1:16" ht="20.25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 t="s">
        <v>22</v>
      </c>
      <c r="O28" s="31"/>
      <c r="P28" s="2">
        <f>COUNTIF(P8:P26,"ไม่ผ่าน")</f>
        <v>19</v>
      </c>
    </row>
    <row r="29" spans="1:16" ht="20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"/>
    </row>
    <row r="30" spans="1:16" ht="20.25" x14ac:dyDescent="0.2">
      <c r="A30" s="34" t="s">
        <v>23</v>
      </c>
      <c r="B30" s="34"/>
      <c r="C30" s="34"/>
      <c r="D30" s="34"/>
      <c r="E30" s="3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"/>
    </row>
    <row r="31" spans="1:16" ht="20.25" x14ac:dyDescent="0.25">
      <c r="A31" s="14"/>
      <c r="B31" s="14"/>
      <c r="C31" s="14"/>
      <c r="D31" s="14"/>
      <c r="E31" s="15"/>
      <c r="F31" s="16" t="s">
        <v>24</v>
      </c>
      <c r="G31" s="15"/>
      <c r="H31" s="14"/>
      <c r="I31" s="14"/>
      <c r="J31" s="14"/>
      <c r="K31" s="14"/>
      <c r="L31" s="15"/>
      <c r="M31" s="14"/>
      <c r="N31" s="14"/>
      <c r="O31" s="14"/>
      <c r="P31" s="3"/>
    </row>
    <row r="32" spans="1:16" ht="20.25" x14ac:dyDescent="0.25">
      <c r="A32" s="14"/>
      <c r="B32" s="14"/>
      <c r="C32" s="14"/>
      <c r="D32" s="14"/>
      <c r="E32" s="15"/>
      <c r="F32" s="16" t="s">
        <v>25</v>
      </c>
      <c r="G32" s="15"/>
      <c r="H32" s="14"/>
      <c r="I32" s="14"/>
      <c r="J32" s="14"/>
      <c r="K32" s="14"/>
      <c r="L32" s="14"/>
      <c r="M32" s="14"/>
      <c r="N32" s="14"/>
      <c r="O32" s="14"/>
      <c r="P32" s="3"/>
    </row>
    <row r="33" spans="1:16" ht="20.25" x14ac:dyDescent="0.25">
      <c r="A33" s="14"/>
      <c r="B33" s="14"/>
      <c r="C33" s="14"/>
      <c r="D33" s="14"/>
      <c r="E33" s="15"/>
      <c r="F33" s="16" t="s">
        <v>26</v>
      </c>
      <c r="G33" s="15"/>
      <c r="H33" s="14"/>
      <c r="I33" s="14"/>
      <c r="J33" s="14"/>
      <c r="K33" s="14"/>
      <c r="L33" s="14"/>
      <c r="M33" s="14"/>
      <c r="N33" s="14"/>
      <c r="O33" s="14"/>
      <c r="P33" s="3"/>
    </row>
    <row r="34" spans="1:16" ht="20.25" x14ac:dyDescent="0.25">
      <c r="A34" s="14"/>
      <c r="B34" s="14"/>
      <c r="C34" s="14"/>
      <c r="D34" s="14"/>
      <c r="E34" s="15"/>
      <c r="F34" s="16"/>
      <c r="G34" s="15"/>
      <c r="H34" s="14"/>
      <c r="I34" s="14"/>
      <c r="J34" s="14"/>
      <c r="K34" s="14"/>
      <c r="L34" s="14"/>
      <c r="M34" s="14"/>
      <c r="N34" s="14"/>
      <c r="O34" s="14"/>
      <c r="P34" s="3"/>
    </row>
    <row r="35" spans="1:16" ht="20.25" x14ac:dyDescent="0.3">
      <c r="A35" s="36" t="s">
        <v>27</v>
      </c>
      <c r="B35" s="37"/>
      <c r="C35" s="17" t="s">
        <v>33</v>
      </c>
      <c r="D35" s="35" t="s">
        <v>28</v>
      </c>
      <c r="E35" s="35"/>
      <c r="F35" s="35"/>
      <c r="G35" s="35" t="s">
        <v>29</v>
      </c>
      <c r="H35" s="35"/>
      <c r="I35" s="35"/>
      <c r="J35" s="18"/>
      <c r="K35" s="18"/>
      <c r="L35" s="18"/>
      <c r="M35" s="18"/>
      <c r="N35" s="18"/>
      <c r="O35" s="18"/>
      <c r="P35" s="4"/>
    </row>
    <row r="36" spans="1:16" ht="20.25" x14ac:dyDescent="0.3">
      <c r="A36" s="38"/>
      <c r="B36" s="39"/>
      <c r="C36" s="12" t="s">
        <v>34</v>
      </c>
      <c r="D36" s="33" t="s">
        <v>30</v>
      </c>
      <c r="E36" s="33"/>
      <c r="F36" s="33"/>
      <c r="G36" s="33">
        <f>COUNTIF(L8:L26,"/")</f>
        <v>19</v>
      </c>
      <c r="H36" s="33"/>
      <c r="I36" s="33"/>
      <c r="J36" s="18"/>
      <c r="K36" s="18"/>
      <c r="L36" s="18"/>
      <c r="M36" s="18"/>
      <c r="N36" s="18"/>
      <c r="O36" s="18"/>
      <c r="P36" s="4"/>
    </row>
    <row r="37" spans="1:16" ht="20.25" x14ac:dyDescent="0.3">
      <c r="A37" s="38"/>
      <c r="B37" s="39"/>
      <c r="C37" s="12" t="s">
        <v>35</v>
      </c>
      <c r="D37" s="33" t="s">
        <v>31</v>
      </c>
      <c r="E37" s="33"/>
      <c r="F37" s="33"/>
      <c r="G37" s="33">
        <f>COUNTIF(M8:M26,"/")</f>
        <v>0</v>
      </c>
      <c r="H37" s="33"/>
      <c r="I37" s="33"/>
      <c r="J37" s="18"/>
      <c r="K37" s="18"/>
      <c r="L37" s="18"/>
      <c r="M37" s="18"/>
      <c r="N37" s="18"/>
      <c r="O37" s="18"/>
      <c r="P37" s="4"/>
    </row>
    <row r="38" spans="1:16" ht="20.25" x14ac:dyDescent="0.3">
      <c r="A38" s="38"/>
      <c r="B38" s="39"/>
      <c r="C38" s="12" t="s">
        <v>36</v>
      </c>
      <c r="D38" s="33" t="s">
        <v>32</v>
      </c>
      <c r="E38" s="33"/>
      <c r="F38" s="33"/>
      <c r="G38" s="33">
        <f>COUNTIF(N8:N26,"/")</f>
        <v>0</v>
      </c>
      <c r="H38" s="33"/>
      <c r="I38" s="33"/>
      <c r="J38" s="18"/>
      <c r="K38" s="18"/>
      <c r="L38" s="18"/>
      <c r="M38" s="18"/>
      <c r="N38" s="18"/>
      <c r="O38" s="18"/>
      <c r="P38" s="4"/>
    </row>
    <row r="39" spans="1:16" ht="20.25" x14ac:dyDescent="0.3">
      <c r="A39" s="40"/>
      <c r="B39" s="41"/>
      <c r="C39" s="12" t="s">
        <v>37</v>
      </c>
      <c r="D39" s="33" t="s">
        <v>65</v>
      </c>
      <c r="E39" s="33"/>
      <c r="F39" s="33"/>
      <c r="G39" s="33">
        <f>COUNTIF(O8:O26,"/")</f>
        <v>0</v>
      </c>
      <c r="H39" s="33"/>
      <c r="I39" s="33"/>
      <c r="J39" s="18"/>
      <c r="K39" s="18"/>
      <c r="L39" s="18"/>
      <c r="M39" s="18"/>
      <c r="N39" s="18"/>
      <c r="O39" s="18"/>
      <c r="P39" s="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27:M28"/>
    <mergeCell ref="N27:O27"/>
    <mergeCell ref="N28:O28"/>
    <mergeCell ref="E6:E7"/>
    <mergeCell ref="F6:F7"/>
    <mergeCell ref="G6:G7"/>
    <mergeCell ref="H6:H7"/>
    <mergeCell ref="I6:I7"/>
    <mergeCell ref="J6:J7"/>
    <mergeCell ref="D39:F39"/>
    <mergeCell ref="G39:I39"/>
    <mergeCell ref="A30:E30"/>
    <mergeCell ref="A35:B39"/>
    <mergeCell ref="D35:F35"/>
    <mergeCell ref="G35:I35"/>
    <mergeCell ref="D36:F36"/>
    <mergeCell ref="G36:I36"/>
    <mergeCell ref="D37:F37"/>
    <mergeCell ref="G37:I37"/>
    <mergeCell ref="D38:F38"/>
    <mergeCell ref="G38:I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3" workbookViewId="0">
      <selection activeCell="A46" sqref="A46:XFD52"/>
    </sheetView>
  </sheetViews>
  <sheetFormatPr defaultRowHeight="14.25" x14ac:dyDescent="0.2"/>
  <cols>
    <col min="1" max="1" width="5.875" customWidth="1"/>
    <col min="2" max="2" width="13.125" customWidth="1"/>
    <col min="3" max="3" width="10.625" customWidth="1"/>
    <col min="4" max="4" width="5.875" customWidth="1"/>
    <col min="5" max="5" width="5.375" customWidth="1"/>
    <col min="6" max="6" width="5.25" customWidth="1"/>
    <col min="7" max="7" width="4.875" customWidth="1"/>
    <col min="8" max="8" width="4.625" customWidth="1"/>
    <col min="9" max="9" width="7.625" customWidth="1"/>
    <col min="11" max="11" width="5.625" customWidth="1"/>
    <col min="12" max="12" width="6" customWidth="1"/>
    <col min="13" max="13" width="6.875" customWidth="1"/>
    <col min="14" max="14" width="5.75" customWidth="1"/>
    <col min="15" max="15" width="5.62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32.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79" t="s">
        <v>585</v>
      </c>
      <c r="C8" s="80" t="s">
        <v>586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76" t="s">
        <v>587</v>
      </c>
      <c r="C9" s="81" t="s">
        <v>588</v>
      </c>
      <c r="D9" s="10"/>
      <c r="E9" s="10"/>
      <c r="F9" s="10"/>
      <c r="G9" s="10"/>
      <c r="H9" s="10"/>
      <c r="I9" s="10"/>
      <c r="J9" s="10"/>
      <c r="K9" s="10">
        <f t="shared" ref="K9:K45" si="0">D9+E9+F9+G9+H9+I9+J9</f>
        <v>0</v>
      </c>
      <c r="L9" s="11" t="str">
        <f t="shared" ref="L9:L45" si="1">IF(K9&lt;=19,"/",IF(K9&lt;=26,"",IF(G9&lt;=33,"",IF(K9&lt;=40,""))))</f>
        <v>/</v>
      </c>
      <c r="M9" s="11" t="str">
        <f t="shared" ref="M9:M45" si="2">IF(K9&lt;=19,"",IF(K9&lt;=26,"/",IF(K9&lt;=33,"",IF(K9&lt;=40,""))))</f>
        <v/>
      </c>
      <c r="N9" s="11" t="str">
        <f t="shared" ref="N9:N45" si="3">IF(K9&lt;=19,"",IF(K9&lt;=26,"",IF(K9&lt;=33,"/",IF(K9&lt;=40,""))))</f>
        <v/>
      </c>
      <c r="O9" s="11" t="str">
        <f t="shared" ref="O9:O45" si="4">IF(K9&lt;=19,"",IF(K9&lt;=26,"",IF(K9&lt;=33,"",IF(K9&lt;=40,"/"))))</f>
        <v/>
      </c>
      <c r="P9" s="11" t="str">
        <f t="shared" ref="P9:P45" si="5">IF(K9&gt;24, "ผ่าน","ไม่ผ่าน")</f>
        <v>ไม่ผ่าน</v>
      </c>
    </row>
    <row r="10" spans="1:16" ht="24" x14ac:dyDescent="0.2">
      <c r="A10" s="12">
        <v>3</v>
      </c>
      <c r="B10" s="79" t="s">
        <v>589</v>
      </c>
      <c r="C10" s="80" t="s">
        <v>590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54" t="s">
        <v>591</v>
      </c>
      <c r="C11" s="55" t="s">
        <v>592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2">
      <c r="A12" s="12">
        <v>5</v>
      </c>
      <c r="B12" s="74" t="s">
        <v>593</v>
      </c>
      <c r="C12" s="75" t="s">
        <v>594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82" t="s">
        <v>161</v>
      </c>
      <c r="C13" s="83" t="s">
        <v>595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74" t="s">
        <v>596</v>
      </c>
      <c r="C14" s="75" t="s">
        <v>597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2">
        <v>8</v>
      </c>
      <c r="B15" s="54" t="s">
        <v>598</v>
      </c>
      <c r="C15" s="55" t="s">
        <v>599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74" t="s">
        <v>600</v>
      </c>
      <c r="C16" s="48" t="s">
        <v>601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2">
        <v>10</v>
      </c>
      <c r="B17" s="82" t="s">
        <v>602</v>
      </c>
      <c r="C17" s="83" t="s">
        <v>603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54" t="s">
        <v>604</v>
      </c>
      <c r="C18" s="55" t="s">
        <v>605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54" t="s">
        <v>606</v>
      </c>
      <c r="C19" s="55" t="s">
        <v>607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2">
        <v>13</v>
      </c>
      <c r="B20" s="82" t="s">
        <v>457</v>
      </c>
      <c r="C20" s="83" t="s">
        <v>608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2">
        <v>14</v>
      </c>
      <c r="B21" s="54" t="s">
        <v>609</v>
      </c>
      <c r="C21" s="55" t="s">
        <v>610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74" t="s">
        <v>611</v>
      </c>
      <c r="C22" s="75" t="s">
        <v>612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2">
        <v>16</v>
      </c>
      <c r="B23" s="74" t="s">
        <v>613</v>
      </c>
      <c r="C23" s="75" t="s">
        <v>614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2">
        <v>17</v>
      </c>
      <c r="B24" s="74" t="s">
        <v>81</v>
      </c>
      <c r="C24" s="48" t="s">
        <v>615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2">
        <v>18</v>
      </c>
      <c r="B25" s="74" t="s">
        <v>616</v>
      </c>
      <c r="C25" s="48" t="s">
        <v>617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2">
        <v>19</v>
      </c>
      <c r="B26" s="54" t="s">
        <v>369</v>
      </c>
      <c r="C26" s="55" t="s">
        <v>618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2">
        <v>20</v>
      </c>
      <c r="B27" s="74" t="s">
        <v>619</v>
      </c>
      <c r="C27" s="75" t="s">
        <v>620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2">
        <v>21</v>
      </c>
      <c r="B28" s="82" t="s">
        <v>621</v>
      </c>
      <c r="C28" s="83" t="s">
        <v>622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4" x14ac:dyDescent="0.2">
      <c r="A29" s="12">
        <v>22</v>
      </c>
      <c r="B29" s="74" t="s">
        <v>623</v>
      </c>
      <c r="C29" s="75" t="s">
        <v>624</v>
      </c>
      <c r="D29" s="10"/>
      <c r="E29" s="10"/>
      <c r="F29" s="10"/>
      <c r="G29" s="10"/>
      <c r="H29" s="10"/>
      <c r="I29" s="10"/>
      <c r="J29" s="10"/>
      <c r="K29" s="10">
        <f t="shared" si="0"/>
        <v>0</v>
      </c>
      <c r="L29" s="11" t="str">
        <f t="shared" si="1"/>
        <v>/</v>
      </c>
      <c r="M29" s="11" t="str">
        <f t="shared" si="2"/>
        <v/>
      </c>
      <c r="N29" s="11" t="str">
        <f t="shared" si="3"/>
        <v/>
      </c>
      <c r="O29" s="11" t="str">
        <f t="shared" si="4"/>
        <v/>
      </c>
      <c r="P29" s="11" t="str">
        <f t="shared" si="5"/>
        <v>ไม่ผ่าน</v>
      </c>
    </row>
    <row r="30" spans="1:16" ht="24" x14ac:dyDescent="0.2">
      <c r="A30" s="12">
        <v>23</v>
      </c>
      <c r="B30" s="74" t="s">
        <v>104</v>
      </c>
      <c r="C30" s="48" t="s">
        <v>625</v>
      </c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1" t="str">
        <f t="shared" si="1"/>
        <v>/</v>
      </c>
      <c r="M30" s="11" t="str">
        <f t="shared" si="2"/>
        <v/>
      </c>
      <c r="N30" s="11" t="str">
        <f t="shared" si="3"/>
        <v/>
      </c>
      <c r="O30" s="11" t="str">
        <f t="shared" si="4"/>
        <v/>
      </c>
      <c r="P30" s="11" t="str">
        <f t="shared" si="5"/>
        <v>ไม่ผ่าน</v>
      </c>
    </row>
    <row r="31" spans="1:16" ht="24" x14ac:dyDescent="0.2">
      <c r="A31" s="12">
        <v>24</v>
      </c>
      <c r="B31" s="74" t="s">
        <v>626</v>
      </c>
      <c r="C31" s="75" t="s">
        <v>627</v>
      </c>
      <c r="D31" s="10"/>
      <c r="E31" s="10"/>
      <c r="F31" s="10"/>
      <c r="G31" s="10"/>
      <c r="H31" s="10"/>
      <c r="I31" s="10"/>
      <c r="J31" s="10"/>
      <c r="K31" s="10">
        <f t="shared" si="0"/>
        <v>0</v>
      </c>
      <c r="L31" s="11" t="str">
        <f t="shared" si="1"/>
        <v>/</v>
      </c>
      <c r="M31" s="11" t="str">
        <f t="shared" si="2"/>
        <v/>
      </c>
      <c r="N31" s="11" t="str">
        <f t="shared" si="3"/>
        <v/>
      </c>
      <c r="O31" s="11" t="str">
        <f t="shared" si="4"/>
        <v/>
      </c>
      <c r="P31" s="11" t="str">
        <f t="shared" si="5"/>
        <v>ไม่ผ่าน</v>
      </c>
    </row>
    <row r="32" spans="1:16" ht="24" x14ac:dyDescent="0.2">
      <c r="A32" s="12">
        <v>25</v>
      </c>
      <c r="B32" s="82" t="s">
        <v>628</v>
      </c>
      <c r="C32" s="83" t="s">
        <v>84</v>
      </c>
      <c r="D32" s="10"/>
      <c r="E32" s="10"/>
      <c r="F32" s="10"/>
      <c r="G32" s="10"/>
      <c r="H32" s="10"/>
      <c r="I32" s="10"/>
      <c r="J32" s="10"/>
      <c r="K32" s="10">
        <f t="shared" si="0"/>
        <v>0</v>
      </c>
      <c r="L32" s="11" t="str">
        <f t="shared" si="1"/>
        <v>/</v>
      </c>
      <c r="M32" s="11" t="str">
        <f t="shared" si="2"/>
        <v/>
      </c>
      <c r="N32" s="11" t="str">
        <f t="shared" si="3"/>
        <v/>
      </c>
      <c r="O32" s="11" t="str">
        <f t="shared" si="4"/>
        <v/>
      </c>
      <c r="P32" s="11" t="str">
        <f t="shared" si="5"/>
        <v>ไม่ผ่าน</v>
      </c>
    </row>
    <row r="33" spans="1:16" ht="24" x14ac:dyDescent="0.2">
      <c r="A33" s="12">
        <v>26</v>
      </c>
      <c r="B33" s="74" t="s">
        <v>629</v>
      </c>
      <c r="C33" s="75" t="s">
        <v>630</v>
      </c>
      <c r="D33" s="10"/>
      <c r="E33" s="10"/>
      <c r="F33" s="10"/>
      <c r="G33" s="10"/>
      <c r="H33" s="10"/>
      <c r="I33" s="10"/>
      <c r="J33" s="10"/>
      <c r="K33" s="10">
        <f t="shared" si="0"/>
        <v>0</v>
      </c>
      <c r="L33" s="11" t="str">
        <f t="shared" si="1"/>
        <v>/</v>
      </c>
      <c r="M33" s="11" t="str">
        <f t="shared" si="2"/>
        <v/>
      </c>
      <c r="N33" s="11" t="str">
        <f t="shared" si="3"/>
        <v/>
      </c>
      <c r="O33" s="11" t="str">
        <f t="shared" si="4"/>
        <v/>
      </c>
      <c r="P33" s="11" t="str">
        <f t="shared" si="5"/>
        <v>ไม่ผ่าน</v>
      </c>
    </row>
    <row r="34" spans="1:16" ht="24" x14ac:dyDescent="0.2">
      <c r="A34" s="12">
        <v>27</v>
      </c>
      <c r="B34" s="74" t="s">
        <v>631</v>
      </c>
      <c r="C34" s="75" t="s">
        <v>632</v>
      </c>
      <c r="D34" s="10"/>
      <c r="E34" s="10"/>
      <c r="F34" s="10"/>
      <c r="G34" s="10"/>
      <c r="H34" s="10"/>
      <c r="I34" s="10"/>
      <c r="J34" s="10"/>
      <c r="K34" s="10">
        <f t="shared" si="0"/>
        <v>0</v>
      </c>
      <c r="L34" s="11" t="str">
        <f t="shared" si="1"/>
        <v>/</v>
      </c>
      <c r="M34" s="11" t="str">
        <f t="shared" si="2"/>
        <v/>
      </c>
      <c r="N34" s="11" t="str">
        <f t="shared" si="3"/>
        <v/>
      </c>
      <c r="O34" s="11" t="str">
        <f t="shared" si="4"/>
        <v/>
      </c>
      <c r="P34" s="11" t="str">
        <f t="shared" si="5"/>
        <v>ไม่ผ่าน</v>
      </c>
    </row>
    <row r="35" spans="1:16" ht="24" x14ac:dyDescent="0.2">
      <c r="A35" s="12">
        <v>28</v>
      </c>
      <c r="B35" s="74" t="s">
        <v>633</v>
      </c>
      <c r="C35" s="75" t="s">
        <v>634</v>
      </c>
      <c r="D35" s="10"/>
      <c r="E35" s="10"/>
      <c r="F35" s="10"/>
      <c r="G35" s="10"/>
      <c r="H35" s="10"/>
      <c r="I35" s="10"/>
      <c r="J35" s="10"/>
      <c r="K35" s="10">
        <f t="shared" si="0"/>
        <v>0</v>
      </c>
      <c r="L35" s="11" t="str">
        <f t="shared" si="1"/>
        <v>/</v>
      </c>
      <c r="M35" s="11" t="str">
        <f t="shared" si="2"/>
        <v/>
      </c>
      <c r="N35" s="11" t="str">
        <f t="shared" si="3"/>
        <v/>
      </c>
      <c r="O35" s="11" t="str">
        <f t="shared" si="4"/>
        <v/>
      </c>
      <c r="P35" s="11" t="str">
        <f t="shared" si="5"/>
        <v>ไม่ผ่าน</v>
      </c>
    </row>
    <row r="36" spans="1:16" ht="24" x14ac:dyDescent="0.2">
      <c r="A36" s="12">
        <v>29</v>
      </c>
      <c r="B36" s="74" t="s">
        <v>62</v>
      </c>
      <c r="C36" s="75" t="s">
        <v>635</v>
      </c>
      <c r="D36" s="10"/>
      <c r="E36" s="10"/>
      <c r="F36" s="10"/>
      <c r="G36" s="10"/>
      <c r="H36" s="10"/>
      <c r="I36" s="10"/>
      <c r="J36" s="10"/>
      <c r="K36" s="10">
        <f t="shared" si="0"/>
        <v>0</v>
      </c>
      <c r="L36" s="11" t="str">
        <f t="shared" si="1"/>
        <v>/</v>
      </c>
      <c r="M36" s="11" t="str">
        <f t="shared" si="2"/>
        <v/>
      </c>
      <c r="N36" s="11" t="str">
        <f t="shared" si="3"/>
        <v/>
      </c>
      <c r="O36" s="11" t="str">
        <f t="shared" si="4"/>
        <v/>
      </c>
      <c r="P36" s="11" t="str">
        <f t="shared" si="5"/>
        <v>ไม่ผ่าน</v>
      </c>
    </row>
    <row r="37" spans="1:16" ht="24" x14ac:dyDescent="0.2">
      <c r="A37" s="12">
        <v>30</v>
      </c>
      <c r="B37" s="74" t="s">
        <v>636</v>
      </c>
      <c r="C37" s="75" t="s">
        <v>50</v>
      </c>
      <c r="D37" s="10"/>
      <c r="E37" s="10"/>
      <c r="F37" s="10"/>
      <c r="G37" s="10"/>
      <c r="H37" s="10"/>
      <c r="I37" s="10"/>
      <c r="J37" s="10"/>
      <c r="K37" s="10">
        <f t="shared" si="0"/>
        <v>0</v>
      </c>
      <c r="L37" s="11" t="str">
        <f t="shared" si="1"/>
        <v>/</v>
      </c>
      <c r="M37" s="11" t="str">
        <f t="shared" si="2"/>
        <v/>
      </c>
      <c r="N37" s="11" t="str">
        <f t="shared" si="3"/>
        <v/>
      </c>
      <c r="O37" s="11" t="str">
        <f t="shared" si="4"/>
        <v/>
      </c>
      <c r="P37" s="11" t="str">
        <f t="shared" si="5"/>
        <v>ไม่ผ่าน</v>
      </c>
    </row>
    <row r="38" spans="1:16" ht="24" x14ac:dyDescent="0.2">
      <c r="A38" s="12">
        <v>31</v>
      </c>
      <c r="B38" s="54" t="s">
        <v>637</v>
      </c>
      <c r="C38" s="55" t="s">
        <v>638</v>
      </c>
      <c r="D38" s="10"/>
      <c r="E38" s="10"/>
      <c r="F38" s="10"/>
      <c r="G38" s="10"/>
      <c r="H38" s="10"/>
      <c r="I38" s="10"/>
      <c r="J38" s="10"/>
      <c r="K38" s="10">
        <f t="shared" si="0"/>
        <v>0</v>
      </c>
      <c r="L38" s="11" t="str">
        <f t="shared" si="1"/>
        <v>/</v>
      </c>
      <c r="M38" s="11" t="str">
        <f t="shared" si="2"/>
        <v/>
      </c>
      <c r="N38" s="11" t="str">
        <f t="shared" si="3"/>
        <v/>
      </c>
      <c r="O38" s="11" t="str">
        <f t="shared" si="4"/>
        <v/>
      </c>
      <c r="P38" s="11" t="str">
        <f t="shared" si="5"/>
        <v>ไม่ผ่าน</v>
      </c>
    </row>
    <row r="39" spans="1:16" ht="24" x14ac:dyDescent="0.2">
      <c r="A39" s="12">
        <v>32</v>
      </c>
      <c r="B39" s="74" t="s">
        <v>70</v>
      </c>
      <c r="C39" s="75" t="s">
        <v>639</v>
      </c>
      <c r="D39" s="10"/>
      <c r="E39" s="10"/>
      <c r="F39" s="10"/>
      <c r="G39" s="10"/>
      <c r="H39" s="10"/>
      <c r="I39" s="10"/>
      <c r="J39" s="10"/>
      <c r="K39" s="10">
        <f t="shared" si="0"/>
        <v>0</v>
      </c>
      <c r="L39" s="11" t="str">
        <f t="shared" si="1"/>
        <v>/</v>
      </c>
      <c r="M39" s="11" t="str">
        <f t="shared" si="2"/>
        <v/>
      </c>
      <c r="N39" s="11" t="str">
        <f t="shared" si="3"/>
        <v/>
      </c>
      <c r="O39" s="11" t="str">
        <f t="shared" si="4"/>
        <v/>
      </c>
      <c r="P39" s="11" t="str">
        <f t="shared" si="5"/>
        <v>ไม่ผ่าน</v>
      </c>
    </row>
    <row r="40" spans="1:16" ht="24" x14ac:dyDescent="0.2">
      <c r="A40" s="12">
        <v>33</v>
      </c>
      <c r="B40" s="74" t="s">
        <v>435</v>
      </c>
      <c r="C40" s="48" t="s">
        <v>640</v>
      </c>
      <c r="D40" s="10"/>
      <c r="E40" s="10"/>
      <c r="F40" s="10"/>
      <c r="G40" s="10"/>
      <c r="H40" s="10"/>
      <c r="I40" s="10"/>
      <c r="J40" s="10"/>
      <c r="K40" s="10">
        <f t="shared" si="0"/>
        <v>0</v>
      </c>
      <c r="L40" s="11" t="str">
        <f t="shared" si="1"/>
        <v>/</v>
      </c>
      <c r="M40" s="11" t="str">
        <f t="shared" si="2"/>
        <v/>
      </c>
      <c r="N40" s="11" t="str">
        <f t="shared" si="3"/>
        <v/>
      </c>
      <c r="O40" s="11" t="str">
        <f t="shared" si="4"/>
        <v/>
      </c>
      <c r="P40" s="11" t="str">
        <f t="shared" si="5"/>
        <v>ไม่ผ่าน</v>
      </c>
    </row>
    <row r="41" spans="1:16" ht="24" x14ac:dyDescent="0.2">
      <c r="A41" s="12">
        <v>34</v>
      </c>
      <c r="B41" s="74" t="s">
        <v>641</v>
      </c>
      <c r="C41" s="75" t="s">
        <v>642</v>
      </c>
      <c r="D41" s="10"/>
      <c r="E41" s="10"/>
      <c r="F41" s="10"/>
      <c r="G41" s="10"/>
      <c r="H41" s="10"/>
      <c r="I41" s="10"/>
      <c r="J41" s="10"/>
      <c r="K41" s="10">
        <f t="shared" si="0"/>
        <v>0</v>
      </c>
      <c r="L41" s="11" t="str">
        <f t="shared" si="1"/>
        <v>/</v>
      </c>
      <c r="M41" s="11" t="str">
        <f t="shared" si="2"/>
        <v/>
      </c>
      <c r="N41" s="11" t="str">
        <f t="shared" si="3"/>
        <v/>
      </c>
      <c r="O41" s="11" t="str">
        <f t="shared" si="4"/>
        <v/>
      </c>
      <c r="P41" s="11" t="str">
        <f t="shared" si="5"/>
        <v>ไม่ผ่าน</v>
      </c>
    </row>
    <row r="42" spans="1:16" ht="24" x14ac:dyDescent="0.2">
      <c r="A42" s="12">
        <v>35</v>
      </c>
      <c r="B42" s="74" t="s">
        <v>45</v>
      </c>
      <c r="C42" s="75" t="s">
        <v>643</v>
      </c>
      <c r="D42" s="10"/>
      <c r="E42" s="10"/>
      <c r="F42" s="10"/>
      <c r="G42" s="10"/>
      <c r="H42" s="10"/>
      <c r="I42" s="10"/>
      <c r="J42" s="10"/>
      <c r="K42" s="10">
        <f t="shared" si="0"/>
        <v>0</v>
      </c>
      <c r="L42" s="11" t="str">
        <f t="shared" si="1"/>
        <v>/</v>
      </c>
      <c r="M42" s="11" t="str">
        <f t="shared" si="2"/>
        <v/>
      </c>
      <c r="N42" s="11" t="str">
        <f t="shared" si="3"/>
        <v/>
      </c>
      <c r="O42" s="11" t="str">
        <f t="shared" si="4"/>
        <v/>
      </c>
      <c r="P42" s="11" t="str">
        <f t="shared" si="5"/>
        <v>ไม่ผ่าน</v>
      </c>
    </row>
    <row r="43" spans="1:16" ht="24" x14ac:dyDescent="0.2">
      <c r="A43" s="12">
        <v>36</v>
      </c>
      <c r="B43" s="74" t="s">
        <v>644</v>
      </c>
      <c r="C43" s="75" t="s">
        <v>645</v>
      </c>
      <c r="D43" s="10"/>
      <c r="E43" s="10"/>
      <c r="F43" s="10"/>
      <c r="G43" s="10"/>
      <c r="H43" s="10"/>
      <c r="I43" s="10"/>
      <c r="J43" s="10"/>
      <c r="K43" s="10">
        <f t="shared" si="0"/>
        <v>0</v>
      </c>
      <c r="L43" s="11" t="str">
        <f t="shared" si="1"/>
        <v>/</v>
      </c>
      <c r="M43" s="11" t="str">
        <f t="shared" si="2"/>
        <v/>
      </c>
      <c r="N43" s="11" t="str">
        <f t="shared" si="3"/>
        <v/>
      </c>
      <c r="O43" s="11" t="str">
        <f t="shared" si="4"/>
        <v/>
      </c>
      <c r="P43" s="11" t="str">
        <f t="shared" si="5"/>
        <v>ไม่ผ่าน</v>
      </c>
    </row>
    <row r="44" spans="1:16" ht="24" x14ac:dyDescent="0.2">
      <c r="A44" s="12">
        <v>37</v>
      </c>
      <c r="B44" s="74" t="s">
        <v>68</v>
      </c>
      <c r="C44" s="75" t="s">
        <v>646</v>
      </c>
      <c r="D44" s="10"/>
      <c r="E44" s="10"/>
      <c r="F44" s="10"/>
      <c r="G44" s="10"/>
      <c r="H44" s="10"/>
      <c r="I44" s="10"/>
      <c r="J44" s="10"/>
      <c r="K44" s="10">
        <f t="shared" si="0"/>
        <v>0</v>
      </c>
      <c r="L44" s="11" t="str">
        <f t="shared" si="1"/>
        <v>/</v>
      </c>
      <c r="M44" s="11" t="str">
        <f t="shared" si="2"/>
        <v/>
      </c>
      <c r="N44" s="11" t="str">
        <f t="shared" si="3"/>
        <v/>
      </c>
      <c r="O44" s="11" t="str">
        <f t="shared" si="4"/>
        <v/>
      </c>
      <c r="P44" s="11" t="str">
        <f t="shared" si="5"/>
        <v>ไม่ผ่าน</v>
      </c>
    </row>
    <row r="45" spans="1:16" ht="24" x14ac:dyDescent="0.2">
      <c r="A45" s="12">
        <v>38</v>
      </c>
      <c r="B45" s="74" t="s">
        <v>647</v>
      </c>
      <c r="C45" s="75" t="s">
        <v>648</v>
      </c>
      <c r="D45" s="10"/>
      <c r="E45" s="10"/>
      <c r="F45" s="10"/>
      <c r="G45" s="10"/>
      <c r="H45" s="10"/>
      <c r="I45" s="10"/>
      <c r="J45" s="10"/>
      <c r="K45" s="10">
        <f t="shared" si="0"/>
        <v>0</v>
      </c>
      <c r="L45" s="11" t="str">
        <f t="shared" si="1"/>
        <v>/</v>
      </c>
      <c r="M45" s="11" t="str">
        <f t="shared" si="2"/>
        <v/>
      </c>
      <c r="N45" s="11" t="str">
        <f t="shared" si="3"/>
        <v/>
      </c>
      <c r="O45" s="11" t="str">
        <f t="shared" si="4"/>
        <v/>
      </c>
      <c r="P45" s="11" t="str">
        <f t="shared" si="5"/>
        <v>ไม่ผ่าน</v>
      </c>
    </row>
    <row r="46" spans="1:16" ht="20.25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 t="s">
        <v>21</v>
      </c>
      <c r="O46" s="31"/>
      <c r="P46" s="2">
        <f>COUNTIF(P8:P45,"ผ่าน")</f>
        <v>0</v>
      </c>
    </row>
    <row r="47" spans="1:16" ht="20.25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 t="s">
        <v>22</v>
      </c>
      <c r="O47" s="31"/>
      <c r="P47" s="2">
        <f>COUNTIF(P8:P45,"ไม่ผ่าน")</f>
        <v>38</v>
      </c>
    </row>
    <row r="48" spans="1:16" ht="20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3"/>
    </row>
    <row r="49" spans="1:16" ht="20.25" x14ac:dyDescent="0.2">
      <c r="A49" s="34" t="s">
        <v>23</v>
      </c>
      <c r="B49" s="34"/>
      <c r="C49" s="34"/>
      <c r="D49" s="34"/>
      <c r="E49" s="3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3"/>
    </row>
    <row r="50" spans="1:16" ht="20.25" x14ac:dyDescent="0.25">
      <c r="A50" s="14"/>
      <c r="B50" s="14"/>
      <c r="C50" s="14"/>
      <c r="D50" s="14"/>
      <c r="E50" s="15"/>
      <c r="F50" s="16" t="s">
        <v>24</v>
      </c>
      <c r="G50" s="15"/>
      <c r="H50" s="14"/>
      <c r="I50" s="14"/>
      <c r="J50" s="14"/>
      <c r="K50" s="14"/>
      <c r="L50" s="15"/>
      <c r="M50" s="14"/>
      <c r="N50" s="14"/>
      <c r="O50" s="14"/>
      <c r="P50" s="3"/>
    </row>
    <row r="51" spans="1:16" ht="20.25" x14ac:dyDescent="0.25">
      <c r="A51" s="14"/>
      <c r="B51" s="14"/>
      <c r="C51" s="14"/>
      <c r="D51" s="14"/>
      <c r="E51" s="15"/>
      <c r="F51" s="16" t="s">
        <v>25</v>
      </c>
      <c r="G51" s="15"/>
      <c r="H51" s="14"/>
      <c r="I51" s="14"/>
      <c r="J51" s="14"/>
      <c r="K51" s="14"/>
      <c r="L51" s="14"/>
      <c r="M51" s="14"/>
      <c r="N51" s="14"/>
      <c r="O51" s="14"/>
      <c r="P51" s="3"/>
    </row>
    <row r="52" spans="1:16" ht="20.25" x14ac:dyDescent="0.25">
      <c r="A52" s="14"/>
      <c r="B52" s="14"/>
      <c r="C52" s="14"/>
      <c r="D52" s="14"/>
      <c r="E52" s="15"/>
      <c r="F52" s="16" t="s">
        <v>26</v>
      </c>
      <c r="G52" s="15"/>
      <c r="H52" s="14"/>
      <c r="I52" s="14"/>
      <c r="J52" s="14"/>
      <c r="K52" s="14"/>
      <c r="L52" s="14"/>
      <c r="M52" s="14"/>
      <c r="N52" s="14"/>
      <c r="O52" s="14"/>
      <c r="P52" s="3"/>
    </row>
    <row r="53" spans="1:16" ht="20.25" x14ac:dyDescent="0.25">
      <c r="A53" s="14"/>
      <c r="B53" s="14"/>
      <c r="C53" s="14"/>
      <c r="D53" s="14"/>
      <c r="E53" s="15"/>
      <c r="F53" s="16"/>
      <c r="G53" s="15"/>
      <c r="H53" s="14"/>
      <c r="I53" s="14"/>
      <c r="J53" s="14"/>
      <c r="K53" s="14"/>
      <c r="L53" s="14"/>
      <c r="M53" s="14"/>
      <c r="N53" s="14"/>
      <c r="O53" s="14"/>
      <c r="P53" s="3"/>
    </row>
    <row r="54" spans="1:16" ht="20.25" x14ac:dyDescent="0.3">
      <c r="A54" s="36" t="s">
        <v>27</v>
      </c>
      <c r="B54" s="37"/>
      <c r="C54" s="17" t="s">
        <v>33</v>
      </c>
      <c r="D54" s="35" t="s">
        <v>28</v>
      </c>
      <c r="E54" s="35"/>
      <c r="F54" s="35"/>
      <c r="G54" s="35" t="s">
        <v>29</v>
      </c>
      <c r="H54" s="35"/>
      <c r="I54" s="35"/>
      <c r="J54" s="18"/>
      <c r="K54" s="18"/>
      <c r="L54" s="18"/>
      <c r="M54" s="18"/>
      <c r="N54" s="18"/>
      <c r="O54" s="18"/>
      <c r="P54" s="4"/>
    </row>
    <row r="55" spans="1:16" ht="20.25" x14ac:dyDescent="0.3">
      <c r="A55" s="38"/>
      <c r="B55" s="39"/>
      <c r="C55" s="12" t="s">
        <v>34</v>
      </c>
      <c r="D55" s="33" t="s">
        <v>30</v>
      </c>
      <c r="E55" s="33"/>
      <c r="F55" s="33"/>
      <c r="G55" s="33">
        <f>COUNTIF(L8:L45,"/")</f>
        <v>38</v>
      </c>
      <c r="H55" s="33"/>
      <c r="I55" s="33"/>
      <c r="J55" s="18"/>
      <c r="K55" s="18"/>
      <c r="L55" s="18"/>
      <c r="M55" s="18"/>
      <c r="N55" s="18"/>
      <c r="O55" s="18"/>
      <c r="P55" s="4"/>
    </row>
    <row r="56" spans="1:16" ht="20.25" x14ac:dyDescent="0.3">
      <c r="A56" s="38"/>
      <c r="B56" s="39"/>
      <c r="C56" s="12" t="s">
        <v>35</v>
      </c>
      <c r="D56" s="33" t="s">
        <v>31</v>
      </c>
      <c r="E56" s="33"/>
      <c r="F56" s="33"/>
      <c r="G56" s="33">
        <f>COUNTIF(M8:M45,"/")</f>
        <v>0</v>
      </c>
      <c r="H56" s="33"/>
      <c r="I56" s="33"/>
      <c r="J56" s="18"/>
      <c r="K56" s="18"/>
      <c r="L56" s="18"/>
      <c r="M56" s="18"/>
      <c r="N56" s="18"/>
      <c r="O56" s="18"/>
      <c r="P56" s="4"/>
    </row>
    <row r="57" spans="1:16" ht="20.25" x14ac:dyDescent="0.3">
      <c r="A57" s="38"/>
      <c r="B57" s="39"/>
      <c r="C57" s="12" t="s">
        <v>36</v>
      </c>
      <c r="D57" s="33" t="s">
        <v>32</v>
      </c>
      <c r="E57" s="33"/>
      <c r="F57" s="33"/>
      <c r="G57" s="33">
        <f>COUNTIF(N8:N45,"/")</f>
        <v>0</v>
      </c>
      <c r="H57" s="33"/>
      <c r="I57" s="33"/>
      <c r="J57" s="18"/>
      <c r="K57" s="18"/>
      <c r="L57" s="18"/>
      <c r="M57" s="18"/>
      <c r="N57" s="18"/>
      <c r="O57" s="18"/>
      <c r="P57" s="4"/>
    </row>
    <row r="58" spans="1:16" ht="20.25" x14ac:dyDescent="0.3">
      <c r="A58" s="40"/>
      <c r="B58" s="41"/>
      <c r="C58" s="12" t="s">
        <v>37</v>
      </c>
      <c r="D58" s="33" t="s">
        <v>65</v>
      </c>
      <c r="E58" s="33"/>
      <c r="F58" s="33"/>
      <c r="G58" s="33">
        <f>COUNTIF(O8:O45,"/")</f>
        <v>0</v>
      </c>
      <c r="H58" s="33"/>
      <c r="I58" s="33"/>
      <c r="J58" s="18"/>
      <c r="K58" s="18"/>
      <c r="L58" s="18"/>
      <c r="M58" s="18"/>
      <c r="N58" s="18"/>
      <c r="O58" s="18"/>
      <c r="P58" s="4"/>
    </row>
    <row r="59" spans="1:16" ht="19.5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6:M47"/>
    <mergeCell ref="N46:O46"/>
    <mergeCell ref="N47:O47"/>
    <mergeCell ref="E6:E7"/>
    <mergeCell ref="F6:F7"/>
    <mergeCell ref="G6:G7"/>
    <mergeCell ref="H6:H7"/>
    <mergeCell ref="I6:I7"/>
    <mergeCell ref="J6:J7"/>
    <mergeCell ref="D58:F58"/>
    <mergeCell ref="G58:I58"/>
    <mergeCell ref="A49:E49"/>
    <mergeCell ref="A54:B58"/>
    <mergeCell ref="D54:F54"/>
    <mergeCell ref="G54:I54"/>
    <mergeCell ref="D55:F55"/>
    <mergeCell ref="G55:I55"/>
    <mergeCell ref="D56:F56"/>
    <mergeCell ref="G56:I56"/>
    <mergeCell ref="D57:F57"/>
    <mergeCell ref="G57:I5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40" workbookViewId="0">
      <selection activeCell="A44" sqref="A44:XFD52"/>
    </sheetView>
  </sheetViews>
  <sheetFormatPr defaultRowHeight="14.25" x14ac:dyDescent="0.2"/>
  <cols>
    <col min="1" max="1" width="5.125" customWidth="1"/>
    <col min="2" max="2" width="11.875" customWidth="1"/>
    <col min="3" max="3" width="10.875" customWidth="1"/>
    <col min="4" max="4" width="6" customWidth="1"/>
    <col min="5" max="5" width="5.875" customWidth="1"/>
    <col min="6" max="6" width="6.5" customWidth="1"/>
    <col min="7" max="7" width="5.625" customWidth="1"/>
    <col min="8" max="8" width="4.625" customWidth="1"/>
    <col min="9" max="9" width="7.375" customWidth="1"/>
    <col min="11" max="11" width="6.25" customWidth="1"/>
    <col min="12" max="12" width="6.125" customWidth="1"/>
    <col min="13" max="13" width="5" customWidth="1"/>
    <col min="14" max="14" width="5.375" customWidth="1"/>
    <col min="15" max="15" width="4.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13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76" t="s">
        <v>525</v>
      </c>
      <c r="C8" s="77" t="s">
        <v>526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76" t="s">
        <v>527</v>
      </c>
      <c r="C9" s="77" t="s">
        <v>528</v>
      </c>
      <c r="D9" s="10"/>
      <c r="E9" s="10"/>
      <c r="F9" s="10"/>
      <c r="G9" s="10"/>
      <c r="H9" s="10"/>
      <c r="I9" s="10"/>
      <c r="J9" s="10"/>
      <c r="K9" s="10">
        <f t="shared" ref="K9:K43" si="0">D9+E9+F9+G9+H9+I9+J9</f>
        <v>0</v>
      </c>
      <c r="L9" s="11" t="str">
        <f t="shared" ref="L9:L43" si="1">IF(K9&lt;=19,"/",IF(K9&lt;=26,"",IF(G9&lt;=33,"",IF(K9&lt;=40,""))))</f>
        <v>/</v>
      </c>
      <c r="M9" s="11" t="str">
        <f t="shared" ref="M9:M43" si="2">IF(K9&lt;=19,"",IF(K9&lt;=26,"/",IF(K9&lt;=33,"",IF(K9&lt;=40,""))))</f>
        <v/>
      </c>
      <c r="N9" s="11" t="str">
        <f t="shared" ref="N9:N43" si="3">IF(K9&lt;=19,"",IF(K9&lt;=26,"",IF(K9&lt;=33,"/",IF(K9&lt;=40,""))))</f>
        <v/>
      </c>
      <c r="O9" s="11" t="str">
        <f t="shared" ref="O9:O43" si="4">IF(K9&lt;=19,"",IF(K9&lt;=26,"",IF(K9&lt;=33,"",IF(K9&lt;=40,"/"))))</f>
        <v/>
      </c>
      <c r="P9" s="11" t="str">
        <f t="shared" ref="P9:P43" si="5">IF(K9&gt;24, "ผ่าน","ไม่ผ่าน")</f>
        <v>ไม่ผ่าน</v>
      </c>
    </row>
    <row r="10" spans="1:16" ht="24" x14ac:dyDescent="0.2">
      <c r="A10" s="12">
        <v>3</v>
      </c>
      <c r="B10" s="76" t="s">
        <v>529</v>
      </c>
      <c r="C10" s="77" t="s">
        <v>530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76" t="s">
        <v>531</v>
      </c>
      <c r="C11" s="78" t="s">
        <v>532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2">
      <c r="A12" s="12">
        <v>5</v>
      </c>
      <c r="B12" s="76" t="s">
        <v>533</v>
      </c>
      <c r="C12" s="77" t="s">
        <v>534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76" t="s">
        <v>535</v>
      </c>
      <c r="C13" s="77" t="s">
        <v>536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76" t="s">
        <v>537</v>
      </c>
      <c r="C14" s="77" t="s">
        <v>538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2">
        <v>8</v>
      </c>
      <c r="B15" s="76" t="s">
        <v>539</v>
      </c>
      <c r="C15" s="77" t="s">
        <v>540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76" t="s">
        <v>39</v>
      </c>
      <c r="C16" s="77" t="s">
        <v>541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2">
        <v>10</v>
      </c>
      <c r="B17" s="76" t="s">
        <v>542</v>
      </c>
      <c r="C17" s="77" t="s">
        <v>543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76" t="s">
        <v>544</v>
      </c>
      <c r="C18" s="77" t="s">
        <v>545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76" t="s">
        <v>40</v>
      </c>
      <c r="C19" s="77" t="s">
        <v>428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2">
        <v>13</v>
      </c>
      <c r="B20" s="76" t="s">
        <v>79</v>
      </c>
      <c r="C20" s="77" t="s">
        <v>546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2">
        <v>14</v>
      </c>
      <c r="B21" s="76" t="s">
        <v>547</v>
      </c>
      <c r="C21" s="77" t="s">
        <v>44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76" t="s">
        <v>548</v>
      </c>
      <c r="C22" s="77" t="s">
        <v>549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2">
        <v>16</v>
      </c>
      <c r="B23" s="76" t="s">
        <v>550</v>
      </c>
      <c r="C23" s="77" t="s">
        <v>126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2">
        <v>17</v>
      </c>
      <c r="B24" s="76" t="s">
        <v>63</v>
      </c>
      <c r="C24" s="77" t="s">
        <v>551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2">
        <v>18</v>
      </c>
      <c r="B25" s="76" t="s">
        <v>552</v>
      </c>
      <c r="C25" s="77" t="s">
        <v>553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2">
        <v>19</v>
      </c>
      <c r="B26" s="76" t="s">
        <v>554</v>
      </c>
      <c r="C26" s="77" t="s">
        <v>555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2">
        <v>20</v>
      </c>
      <c r="B27" s="76" t="s">
        <v>556</v>
      </c>
      <c r="C27" s="77" t="s">
        <v>557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2">
        <v>21</v>
      </c>
      <c r="B28" s="76" t="s">
        <v>558</v>
      </c>
      <c r="C28" s="77" t="s">
        <v>559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4" x14ac:dyDescent="0.2">
      <c r="A29" s="12">
        <v>22</v>
      </c>
      <c r="B29" s="76" t="s">
        <v>560</v>
      </c>
      <c r="C29" s="77" t="s">
        <v>561</v>
      </c>
      <c r="D29" s="10"/>
      <c r="E29" s="10"/>
      <c r="F29" s="10"/>
      <c r="G29" s="10"/>
      <c r="H29" s="10"/>
      <c r="I29" s="10"/>
      <c r="J29" s="10"/>
      <c r="K29" s="10">
        <f t="shared" si="0"/>
        <v>0</v>
      </c>
      <c r="L29" s="11" t="str">
        <f t="shared" si="1"/>
        <v>/</v>
      </c>
      <c r="M29" s="11" t="str">
        <f t="shared" si="2"/>
        <v/>
      </c>
      <c r="N29" s="11" t="str">
        <f t="shared" si="3"/>
        <v/>
      </c>
      <c r="O29" s="11" t="str">
        <f t="shared" si="4"/>
        <v/>
      </c>
      <c r="P29" s="11" t="str">
        <f t="shared" si="5"/>
        <v>ไม่ผ่าน</v>
      </c>
    </row>
    <row r="30" spans="1:16" ht="24" x14ac:dyDescent="0.2">
      <c r="A30" s="12">
        <v>23</v>
      </c>
      <c r="B30" s="76" t="s">
        <v>81</v>
      </c>
      <c r="C30" s="77" t="s">
        <v>562</v>
      </c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1" t="str">
        <f t="shared" si="1"/>
        <v>/</v>
      </c>
      <c r="M30" s="11" t="str">
        <f t="shared" si="2"/>
        <v/>
      </c>
      <c r="N30" s="11" t="str">
        <f t="shared" si="3"/>
        <v/>
      </c>
      <c r="O30" s="11" t="str">
        <f t="shared" si="4"/>
        <v/>
      </c>
      <c r="P30" s="11" t="str">
        <f t="shared" si="5"/>
        <v>ไม่ผ่าน</v>
      </c>
    </row>
    <row r="31" spans="1:16" ht="24" x14ac:dyDescent="0.2">
      <c r="A31" s="12">
        <v>24</v>
      </c>
      <c r="B31" s="76" t="s">
        <v>563</v>
      </c>
      <c r="C31" s="77" t="s">
        <v>564</v>
      </c>
      <c r="D31" s="10"/>
      <c r="E31" s="10"/>
      <c r="F31" s="10"/>
      <c r="G31" s="10"/>
      <c r="H31" s="10"/>
      <c r="I31" s="10"/>
      <c r="J31" s="10"/>
      <c r="K31" s="10">
        <f t="shared" si="0"/>
        <v>0</v>
      </c>
      <c r="L31" s="11" t="str">
        <f t="shared" si="1"/>
        <v>/</v>
      </c>
      <c r="M31" s="11" t="str">
        <f t="shared" si="2"/>
        <v/>
      </c>
      <c r="N31" s="11" t="str">
        <f t="shared" si="3"/>
        <v/>
      </c>
      <c r="O31" s="11" t="str">
        <f t="shared" si="4"/>
        <v/>
      </c>
      <c r="P31" s="11" t="str">
        <f t="shared" si="5"/>
        <v>ไม่ผ่าน</v>
      </c>
    </row>
    <row r="32" spans="1:16" ht="24" x14ac:dyDescent="0.2">
      <c r="A32" s="12">
        <v>25</v>
      </c>
      <c r="B32" s="76" t="s">
        <v>99</v>
      </c>
      <c r="C32" s="77" t="s">
        <v>565</v>
      </c>
      <c r="D32" s="10"/>
      <c r="E32" s="10"/>
      <c r="F32" s="10"/>
      <c r="G32" s="10"/>
      <c r="H32" s="10"/>
      <c r="I32" s="10"/>
      <c r="J32" s="10"/>
      <c r="K32" s="10">
        <f t="shared" si="0"/>
        <v>0</v>
      </c>
      <c r="L32" s="11" t="str">
        <f t="shared" si="1"/>
        <v>/</v>
      </c>
      <c r="M32" s="11" t="str">
        <f t="shared" si="2"/>
        <v/>
      </c>
      <c r="N32" s="11" t="str">
        <f t="shared" si="3"/>
        <v/>
      </c>
      <c r="O32" s="11" t="str">
        <f t="shared" si="4"/>
        <v/>
      </c>
      <c r="P32" s="11" t="str">
        <f t="shared" si="5"/>
        <v>ไม่ผ่าน</v>
      </c>
    </row>
    <row r="33" spans="1:16" ht="24" x14ac:dyDescent="0.2">
      <c r="A33" s="12">
        <v>26</v>
      </c>
      <c r="B33" s="76" t="s">
        <v>566</v>
      </c>
      <c r="C33" s="78" t="s">
        <v>567</v>
      </c>
      <c r="D33" s="10"/>
      <c r="E33" s="10"/>
      <c r="F33" s="10"/>
      <c r="G33" s="10"/>
      <c r="H33" s="10"/>
      <c r="I33" s="10"/>
      <c r="J33" s="10"/>
      <c r="K33" s="10">
        <f t="shared" si="0"/>
        <v>0</v>
      </c>
      <c r="L33" s="11" t="str">
        <f t="shared" si="1"/>
        <v>/</v>
      </c>
      <c r="M33" s="11" t="str">
        <f t="shared" si="2"/>
        <v/>
      </c>
      <c r="N33" s="11" t="str">
        <f t="shared" si="3"/>
        <v/>
      </c>
      <c r="O33" s="11" t="str">
        <f t="shared" si="4"/>
        <v/>
      </c>
      <c r="P33" s="11" t="str">
        <f t="shared" si="5"/>
        <v>ไม่ผ่าน</v>
      </c>
    </row>
    <row r="34" spans="1:16" ht="24" x14ac:dyDescent="0.2">
      <c r="A34" s="12">
        <v>27</v>
      </c>
      <c r="B34" s="76" t="s">
        <v>88</v>
      </c>
      <c r="C34" s="77" t="s">
        <v>568</v>
      </c>
      <c r="D34" s="10"/>
      <c r="E34" s="10"/>
      <c r="F34" s="10"/>
      <c r="G34" s="10"/>
      <c r="H34" s="10"/>
      <c r="I34" s="10"/>
      <c r="J34" s="10"/>
      <c r="K34" s="10">
        <f t="shared" si="0"/>
        <v>0</v>
      </c>
      <c r="L34" s="11" t="str">
        <f t="shared" si="1"/>
        <v>/</v>
      </c>
      <c r="M34" s="11" t="str">
        <f t="shared" si="2"/>
        <v/>
      </c>
      <c r="N34" s="11" t="str">
        <f t="shared" si="3"/>
        <v/>
      </c>
      <c r="O34" s="11" t="str">
        <f t="shared" si="4"/>
        <v/>
      </c>
      <c r="P34" s="11" t="str">
        <f t="shared" si="5"/>
        <v>ไม่ผ่าน</v>
      </c>
    </row>
    <row r="35" spans="1:16" ht="24" x14ac:dyDescent="0.2">
      <c r="A35" s="12">
        <v>28</v>
      </c>
      <c r="B35" s="76" t="s">
        <v>569</v>
      </c>
      <c r="C35" s="78" t="s">
        <v>570</v>
      </c>
      <c r="D35" s="10"/>
      <c r="E35" s="10"/>
      <c r="F35" s="10"/>
      <c r="G35" s="10"/>
      <c r="H35" s="10"/>
      <c r="I35" s="10"/>
      <c r="J35" s="10"/>
      <c r="K35" s="10">
        <f t="shared" si="0"/>
        <v>0</v>
      </c>
      <c r="L35" s="11" t="str">
        <f t="shared" si="1"/>
        <v>/</v>
      </c>
      <c r="M35" s="11" t="str">
        <f t="shared" si="2"/>
        <v/>
      </c>
      <c r="N35" s="11" t="str">
        <f t="shared" si="3"/>
        <v/>
      </c>
      <c r="O35" s="11" t="str">
        <f t="shared" si="4"/>
        <v/>
      </c>
      <c r="P35" s="11" t="str">
        <f t="shared" si="5"/>
        <v>ไม่ผ่าน</v>
      </c>
    </row>
    <row r="36" spans="1:16" ht="24" x14ac:dyDescent="0.2">
      <c r="A36" s="12">
        <v>29</v>
      </c>
      <c r="B36" s="76" t="s">
        <v>571</v>
      </c>
      <c r="C36" s="77" t="s">
        <v>572</v>
      </c>
      <c r="D36" s="10"/>
      <c r="E36" s="10"/>
      <c r="F36" s="10"/>
      <c r="G36" s="10"/>
      <c r="H36" s="10"/>
      <c r="I36" s="10"/>
      <c r="J36" s="10"/>
      <c r="K36" s="10">
        <f t="shared" si="0"/>
        <v>0</v>
      </c>
      <c r="L36" s="11" t="str">
        <f t="shared" si="1"/>
        <v>/</v>
      </c>
      <c r="M36" s="11" t="str">
        <f t="shared" si="2"/>
        <v/>
      </c>
      <c r="N36" s="11" t="str">
        <f t="shared" si="3"/>
        <v/>
      </c>
      <c r="O36" s="11" t="str">
        <f t="shared" si="4"/>
        <v/>
      </c>
      <c r="P36" s="11" t="str">
        <f t="shared" si="5"/>
        <v>ไม่ผ่าน</v>
      </c>
    </row>
    <row r="37" spans="1:16" ht="24" x14ac:dyDescent="0.2">
      <c r="A37" s="12">
        <v>30</v>
      </c>
      <c r="B37" s="76" t="s">
        <v>573</v>
      </c>
      <c r="C37" s="77" t="s">
        <v>574</v>
      </c>
      <c r="D37" s="10"/>
      <c r="E37" s="10"/>
      <c r="F37" s="10"/>
      <c r="G37" s="10"/>
      <c r="H37" s="10"/>
      <c r="I37" s="10"/>
      <c r="J37" s="10"/>
      <c r="K37" s="10">
        <f t="shared" si="0"/>
        <v>0</v>
      </c>
      <c r="L37" s="11" t="str">
        <f t="shared" si="1"/>
        <v>/</v>
      </c>
      <c r="M37" s="11" t="str">
        <f t="shared" si="2"/>
        <v/>
      </c>
      <c r="N37" s="11" t="str">
        <f t="shared" si="3"/>
        <v/>
      </c>
      <c r="O37" s="11" t="str">
        <f t="shared" si="4"/>
        <v/>
      </c>
      <c r="P37" s="11" t="str">
        <f t="shared" si="5"/>
        <v>ไม่ผ่าน</v>
      </c>
    </row>
    <row r="38" spans="1:16" ht="24" x14ac:dyDescent="0.2">
      <c r="A38" s="12">
        <v>31</v>
      </c>
      <c r="B38" s="76" t="s">
        <v>575</v>
      </c>
      <c r="C38" s="77" t="s">
        <v>576</v>
      </c>
      <c r="D38" s="10"/>
      <c r="E38" s="10"/>
      <c r="F38" s="10"/>
      <c r="G38" s="10"/>
      <c r="H38" s="10"/>
      <c r="I38" s="10"/>
      <c r="J38" s="10"/>
      <c r="K38" s="10">
        <f t="shared" si="0"/>
        <v>0</v>
      </c>
      <c r="L38" s="11" t="str">
        <f t="shared" si="1"/>
        <v>/</v>
      </c>
      <c r="M38" s="11" t="str">
        <f t="shared" si="2"/>
        <v/>
      </c>
      <c r="N38" s="11" t="str">
        <f t="shared" si="3"/>
        <v/>
      </c>
      <c r="O38" s="11" t="str">
        <f t="shared" si="4"/>
        <v/>
      </c>
      <c r="P38" s="11" t="str">
        <f t="shared" si="5"/>
        <v>ไม่ผ่าน</v>
      </c>
    </row>
    <row r="39" spans="1:16" ht="24" x14ac:dyDescent="0.2">
      <c r="A39" s="12">
        <v>32</v>
      </c>
      <c r="B39" s="76" t="s">
        <v>577</v>
      </c>
      <c r="C39" s="77" t="s">
        <v>578</v>
      </c>
      <c r="D39" s="10"/>
      <c r="E39" s="10"/>
      <c r="F39" s="10"/>
      <c r="G39" s="10"/>
      <c r="H39" s="10"/>
      <c r="I39" s="10"/>
      <c r="J39" s="10"/>
      <c r="K39" s="10">
        <f t="shared" si="0"/>
        <v>0</v>
      </c>
      <c r="L39" s="11" t="str">
        <f t="shared" si="1"/>
        <v>/</v>
      </c>
      <c r="M39" s="11" t="str">
        <f t="shared" si="2"/>
        <v/>
      </c>
      <c r="N39" s="11" t="str">
        <f t="shared" si="3"/>
        <v/>
      </c>
      <c r="O39" s="11" t="str">
        <f t="shared" si="4"/>
        <v/>
      </c>
      <c r="P39" s="11" t="str">
        <f t="shared" si="5"/>
        <v>ไม่ผ่าน</v>
      </c>
    </row>
    <row r="40" spans="1:16" ht="24" x14ac:dyDescent="0.2">
      <c r="A40" s="12">
        <v>33</v>
      </c>
      <c r="B40" s="76" t="s">
        <v>579</v>
      </c>
      <c r="C40" s="77" t="s">
        <v>515</v>
      </c>
      <c r="D40" s="10"/>
      <c r="E40" s="10"/>
      <c r="F40" s="10"/>
      <c r="G40" s="10"/>
      <c r="H40" s="10"/>
      <c r="I40" s="10"/>
      <c r="J40" s="10"/>
      <c r="K40" s="10">
        <f t="shared" si="0"/>
        <v>0</v>
      </c>
      <c r="L40" s="11" t="str">
        <f t="shared" si="1"/>
        <v>/</v>
      </c>
      <c r="M40" s="11" t="str">
        <f t="shared" si="2"/>
        <v/>
      </c>
      <c r="N40" s="11" t="str">
        <f t="shared" si="3"/>
        <v/>
      </c>
      <c r="O40" s="11" t="str">
        <f t="shared" si="4"/>
        <v/>
      </c>
      <c r="P40" s="11" t="str">
        <f t="shared" si="5"/>
        <v>ไม่ผ่าน</v>
      </c>
    </row>
    <row r="41" spans="1:16" ht="24" x14ac:dyDescent="0.2">
      <c r="A41" s="12">
        <v>34</v>
      </c>
      <c r="B41" s="76" t="s">
        <v>580</v>
      </c>
      <c r="C41" s="77" t="s">
        <v>77</v>
      </c>
      <c r="D41" s="10"/>
      <c r="E41" s="10"/>
      <c r="F41" s="10"/>
      <c r="G41" s="10"/>
      <c r="H41" s="10"/>
      <c r="I41" s="10"/>
      <c r="J41" s="10"/>
      <c r="K41" s="10">
        <f t="shared" si="0"/>
        <v>0</v>
      </c>
      <c r="L41" s="11" t="str">
        <f t="shared" si="1"/>
        <v>/</v>
      </c>
      <c r="M41" s="11" t="str">
        <f t="shared" si="2"/>
        <v/>
      </c>
      <c r="N41" s="11" t="str">
        <f t="shared" si="3"/>
        <v/>
      </c>
      <c r="O41" s="11" t="str">
        <f t="shared" si="4"/>
        <v/>
      </c>
      <c r="P41" s="11" t="str">
        <f t="shared" si="5"/>
        <v>ไม่ผ่าน</v>
      </c>
    </row>
    <row r="42" spans="1:16" ht="24" x14ac:dyDescent="0.2">
      <c r="A42" s="12">
        <v>35</v>
      </c>
      <c r="B42" s="76" t="s">
        <v>581</v>
      </c>
      <c r="C42" s="77" t="s">
        <v>582</v>
      </c>
      <c r="D42" s="10"/>
      <c r="E42" s="10"/>
      <c r="F42" s="10"/>
      <c r="G42" s="10"/>
      <c r="H42" s="10"/>
      <c r="I42" s="10"/>
      <c r="J42" s="10"/>
      <c r="K42" s="10">
        <f t="shared" si="0"/>
        <v>0</v>
      </c>
      <c r="L42" s="11" t="str">
        <f t="shared" si="1"/>
        <v>/</v>
      </c>
      <c r="M42" s="11" t="str">
        <f t="shared" si="2"/>
        <v/>
      </c>
      <c r="N42" s="11" t="str">
        <f t="shared" si="3"/>
        <v/>
      </c>
      <c r="O42" s="11" t="str">
        <f t="shared" si="4"/>
        <v/>
      </c>
      <c r="P42" s="11" t="str">
        <f t="shared" si="5"/>
        <v>ไม่ผ่าน</v>
      </c>
    </row>
    <row r="43" spans="1:16" ht="24" x14ac:dyDescent="0.2">
      <c r="A43" s="12">
        <v>36</v>
      </c>
      <c r="B43" s="76" t="s">
        <v>583</v>
      </c>
      <c r="C43" s="77" t="s">
        <v>584</v>
      </c>
      <c r="D43" s="10"/>
      <c r="E43" s="10"/>
      <c r="F43" s="10"/>
      <c r="G43" s="10"/>
      <c r="H43" s="10"/>
      <c r="I43" s="10"/>
      <c r="J43" s="10"/>
      <c r="K43" s="10">
        <f t="shared" si="0"/>
        <v>0</v>
      </c>
      <c r="L43" s="11" t="str">
        <f t="shared" si="1"/>
        <v>/</v>
      </c>
      <c r="M43" s="11" t="str">
        <f t="shared" si="2"/>
        <v/>
      </c>
      <c r="N43" s="11" t="str">
        <f t="shared" si="3"/>
        <v/>
      </c>
      <c r="O43" s="11" t="str">
        <f t="shared" si="4"/>
        <v/>
      </c>
      <c r="P43" s="11" t="str">
        <f t="shared" si="5"/>
        <v>ไม่ผ่าน</v>
      </c>
    </row>
    <row r="44" spans="1:16" ht="20.25" x14ac:dyDescent="0.2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1" t="s">
        <v>21</v>
      </c>
      <c r="O44" s="31"/>
      <c r="P44" s="2">
        <f>COUNTIF(P8:P43,"ผ่าน")</f>
        <v>0</v>
      </c>
    </row>
    <row r="45" spans="1:16" ht="20.25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 t="s">
        <v>22</v>
      </c>
      <c r="O45" s="31"/>
      <c r="P45" s="2">
        <f>COUNTIF(P8:P43,"ไม่ผ่าน")</f>
        <v>36</v>
      </c>
    </row>
    <row r="46" spans="1:16" ht="20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3"/>
    </row>
    <row r="47" spans="1:16" ht="20.25" x14ac:dyDescent="0.2">
      <c r="A47" s="34" t="s">
        <v>23</v>
      </c>
      <c r="B47" s="34"/>
      <c r="C47" s="34"/>
      <c r="D47" s="34"/>
      <c r="E47" s="3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3"/>
    </row>
    <row r="48" spans="1:16" ht="20.25" x14ac:dyDescent="0.25">
      <c r="A48" s="14"/>
      <c r="B48" s="14"/>
      <c r="C48" s="14"/>
      <c r="D48" s="14"/>
      <c r="E48" s="15"/>
      <c r="F48" s="16" t="s">
        <v>24</v>
      </c>
      <c r="G48" s="15"/>
      <c r="H48" s="14"/>
      <c r="I48" s="14"/>
      <c r="J48" s="14"/>
      <c r="K48" s="14"/>
      <c r="L48" s="15"/>
      <c r="M48" s="14"/>
      <c r="N48" s="14"/>
      <c r="O48" s="14"/>
      <c r="P48" s="3"/>
    </row>
    <row r="49" spans="1:16" ht="20.25" x14ac:dyDescent="0.25">
      <c r="A49" s="14"/>
      <c r="B49" s="14"/>
      <c r="C49" s="14"/>
      <c r="D49" s="14"/>
      <c r="E49" s="15"/>
      <c r="F49" s="16" t="s">
        <v>25</v>
      </c>
      <c r="G49" s="15"/>
      <c r="H49" s="14"/>
      <c r="I49" s="14"/>
      <c r="J49" s="14"/>
      <c r="K49" s="14"/>
      <c r="L49" s="14"/>
      <c r="M49" s="14"/>
      <c r="N49" s="14"/>
      <c r="O49" s="14"/>
      <c r="P49" s="3"/>
    </row>
    <row r="50" spans="1:16" ht="20.25" x14ac:dyDescent="0.25">
      <c r="A50" s="14"/>
      <c r="B50" s="14"/>
      <c r="C50" s="14"/>
      <c r="D50" s="14"/>
      <c r="E50" s="15"/>
      <c r="F50" s="16" t="s">
        <v>26</v>
      </c>
      <c r="G50" s="15"/>
      <c r="H50" s="14"/>
      <c r="I50" s="14"/>
      <c r="J50" s="14"/>
      <c r="K50" s="14"/>
      <c r="L50" s="14"/>
      <c r="M50" s="14"/>
      <c r="N50" s="14"/>
      <c r="O50" s="14"/>
      <c r="P50" s="3"/>
    </row>
    <row r="51" spans="1:16" ht="20.25" x14ac:dyDescent="0.25">
      <c r="A51" s="14"/>
      <c r="B51" s="14"/>
      <c r="C51" s="14"/>
      <c r="D51" s="14"/>
      <c r="E51" s="15"/>
      <c r="F51" s="16"/>
      <c r="G51" s="15"/>
      <c r="H51" s="14"/>
      <c r="I51" s="14"/>
      <c r="J51" s="14"/>
      <c r="K51" s="14"/>
      <c r="L51" s="14"/>
      <c r="M51" s="14"/>
      <c r="N51" s="14"/>
      <c r="O51" s="14"/>
      <c r="P51" s="3"/>
    </row>
    <row r="52" spans="1:16" ht="20.25" x14ac:dyDescent="0.3">
      <c r="A52" s="36" t="s">
        <v>27</v>
      </c>
      <c r="B52" s="37"/>
      <c r="C52" s="17" t="s">
        <v>33</v>
      </c>
      <c r="D52" s="35" t="s">
        <v>28</v>
      </c>
      <c r="E52" s="35"/>
      <c r="F52" s="35"/>
      <c r="G52" s="35" t="s">
        <v>29</v>
      </c>
      <c r="H52" s="35"/>
      <c r="I52" s="35"/>
      <c r="J52" s="18"/>
      <c r="K52" s="18"/>
      <c r="L52" s="18"/>
      <c r="M52" s="18"/>
      <c r="N52" s="18"/>
      <c r="O52" s="18"/>
      <c r="P52" s="4"/>
    </row>
    <row r="53" spans="1:16" ht="20.25" x14ac:dyDescent="0.3">
      <c r="A53" s="38"/>
      <c r="B53" s="39"/>
      <c r="C53" s="12" t="s">
        <v>34</v>
      </c>
      <c r="D53" s="33" t="s">
        <v>30</v>
      </c>
      <c r="E53" s="33"/>
      <c r="F53" s="33"/>
      <c r="G53" s="33">
        <f>COUNTIF(L8:L43,"/")</f>
        <v>36</v>
      </c>
      <c r="H53" s="33"/>
      <c r="I53" s="33"/>
      <c r="J53" s="18"/>
      <c r="K53" s="18"/>
      <c r="L53" s="18"/>
      <c r="M53" s="18"/>
      <c r="N53" s="18"/>
      <c r="O53" s="18"/>
      <c r="P53" s="4"/>
    </row>
    <row r="54" spans="1:16" ht="20.25" x14ac:dyDescent="0.3">
      <c r="A54" s="38"/>
      <c r="B54" s="39"/>
      <c r="C54" s="12" t="s">
        <v>35</v>
      </c>
      <c r="D54" s="33" t="s">
        <v>31</v>
      </c>
      <c r="E54" s="33"/>
      <c r="F54" s="33"/>
      <c r="G54" s="33">
        <f>COUNTIF(M8:M43,"/")</f>
        <v>0</v>
      </c>
      <c r="H54" s="33"/>
      <c r="I54" s="33"/>
      <c r="J54" s="18"/>
      <c r="K54" s="18"/>
      <c r="L54" s="18"/>
      <c r="M54" s="18"/>
      <c r="N54" s="18"/>
      <c r="O54" s="18"/>
      <c r="P54" s="4"/>
    </row>
    <row r="55" spans="1:16" ht="20.25" x14ac:dyDescent="0.3">
      <c r="A55" s="38"/>
      <c r="B55" s="39"/>
      <c r="C55" s="12" t="s">
        <v>36</v>
      </c>
      <c r="D55" s="33" t="s">
        <v>32</v>
      </c>
      <c r="E55" s="33"/>
      <c r="F55" s="33"/>
      <c r="G55" s="33">
        <f>COUNTIF(N8:N43,"/")</f>
        <v>0</v>
      </c>
      <c r="H55" s="33"/>
      <c r="I55" s="33"/>
      <c r="J55" s="18"/>
      <c r="K55" s="18"/>
      <c r="L55" s="18"/>
      <c r="M55" s="18"/>
      <c r="N55" s="18"/>
      <c r="O55" s="18"/>
      <c r="P55" s="4"/>
    </row>
    <row r="56" spans="1:16" ht="20.25" x14ac:dyDescent="0.3">
      <c r="A56" s="40"/>
      <c r="B56" s="41"/>
      <c r="C56" s="12" t="s">
        <v>37</v>
      </c>
      <c r="D56" s="33" t="s">
        <v>65</v>
      </c>
      <c r="E56" s="33"/>
      <c r="F56" s="33"/>
      <c r="G56" s="33">
        <f>COUNTIF(O8:O43,"/")</f>
        <v>0</v>
      </c>
      <c r="H56" s="33"/>
      <c r="I56" s="33"/>
      <c r="J56" s="18"/>
      <c r="K56" s="18"/>
      <c r="L56" s="18"/>
      <c r="M56" s="18"/>
      <c r="N56" s="18"/>
      <c r="O56" s="18"/>
      <c r="P56" s="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4:M45"/>
    <mergeCell ref="N44:O44"/>
    <mergeCell ref="N45:O45"/>
    <mergeCell ref="E6:E7"/>
    <mergeCell ref="F6:F7"/>
    <mergeCell ref="G6:G7"/>
    <mergeCell ref="H6:H7"/>
    <mergeCell ref="I6:I7"/>
    <mergeCell ref="J6:J7"/>
    <mergeCell ref="D56:F56"/>
    <mergeCell ref="G56:I56"/>
    <mergeCell ref="A47:E47"/>
    <mergeCell ref="A52:B56"/>
    <mergeCell ref="D52:F52"/>
    <mergeCell ref="G52:I52"/>
    <mergeCell ref="D53:F53"/>
    <mergeCell ref="G53:I53"/>
    <mergeCell ref="D54:F54"/>
    <mergeCell ref="G54:I54"/>
    <mergeCell ref="D55:F55"/>
    <mergeCell ref="G55:I5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42" workbookViewId="0">
      <selection activeCell="A45" sqref="A45:XFD51"/>
    </sheetView>
  </sheetViews>
  <sheetFormatPr defaultRowHeight="14.25" x14ac:dyDescent="0.2"/>
  <cols>
    <col min="1" max="1" width="6.625" customWidth="1"/>
    <col min="2" max="2" width="10.125" customWidth="1"/>
    <col min="3" max="3" width="9.875" customWidth="1"/>
    <col min="4" max="4" width="4.625" customWidth="1"/>
    <col min="5" max="5" width="6.875" customWidth="1"/>
    <col min="6" max="6" width="5" customWidth="1"/>
    <col min="7" max="7" width="5.375" customWidth="1"/>
    <col min="8" max="8" width="5.75" customWidth="1"/>
    <col min="11" max="11" width="5.125" customWidth="1"/>
    <col min="12" max="12" width="6.5" customWidth="1"/>
    <col min="13" max="13" width="5.625" customWidth="1"/>
    <col min="14" max="14" width="4.625" customWidth="1"/>
    <col min="15" max="15" width="4.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57.2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76" t="s">
        <v>461</v>
      </c>
      <c r="C8" s="77" t="s">
        <v>462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76" t="s">
        <v>463</v>
      </c>
      <c r="C9" s="77" t="s">
        <v>464</v>
      </c>
      <c r="D9" s="10"/>
      <c r="E9" s="10"/>
      <c r="F9" s="10"/>
      <c r="G9" s="10"/>
      <c r="H9" s="10"/>
      <c r="I9" s="10"/>
      <c r="J9" s="10"/>
      <c r="K9" s="10">
        <f t="shared" ref="K9:K44" si="0">D9+E9+F9+G9+H9+I9+J9</f>
        <v>0</v>
      </c>
      <c r="L9" s="11" t="str">
        <f t="shared" ref="L9:L44" si="1">IF(K9&lt;=19,"/",IF(K9&lt;=26,"",IF(G9&lt;=33,"",IF(K9&lt;=40,""))))</f>
        <v>/</v>
      </c>
      <c r="M9" s="11" t="str">
        <f t="shared" ref="M9:M44" si="2">IF(K9&lt;=19,"",IF(K9&lt;=26,"/",IF(K9&lt;=33,"",IF(K9&lt;=40,""))))</f>
        <v/>
      </c>
      <c r="N9" s="11" t="str">
        <f t="shared" ref="N9:N44" si="3">IF(K9&lt;=19,"",IF(K9&lt;=26,"",IF(K9&lt;=33,"/",IF(K9&lt;=40,""))))</f>
        <v/>
      </c>
      <c r="O9" s="11" t="str">
        <f t="shared" ref="O9:O44" si="4">IF(K9&lt;=19,"",IF(K9&lt;=26,"",IF(K9&lt;=33,"",IF(K9&lt;=40,"/"))))</f>
        <v/>
      </c>
      <c r="P9" s="11" t="str">
        <f t="shared" ref="P9:P44" si="5">IF(K9&gt;24, "ผ่าน","ไม่ผ่าน")</f>
        <v>ไม่ผ่าน</v>
      </c>
    </row>
    <row r="10" spans="1:16" ht="24" x14ac:dyDescent="0.2">
      <c r="A10" s="12">
        <v>3</v>
      </c>
      <c r="B10" s="76" t="s">
        <v>83</v>
      </c>
      <c r="C10" s="77" t="s">
        <v>465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76" t="s">
        <v>466</v>
      </c>
      <c r="C11" s="77" t="s">
        <v>467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2">
      <c r="A12" s="12">
        <v>5</v>
      </c>
      <c r="B12" s="76" t="s">
        <v>151</v>
      </c>
      <c r="C12" s="77" t="s">
        <v>468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76" t="s">
        <v>469</v>
      </c>
      <c r="C13" s="77" t="s">
        <v>470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76" t="s">
        <v>471</v>
      </c>
      <c r="C14" s="77" t="s">
        <v>472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2">
        <v>8</v>
      </c>
      <c r="B15" s="76" t="s">
        <v>72</v>
      </c>
      <c r="C15" s="77" t="s">
        <v>473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76" t="s">
        <v>474</v>
      </c>
      <c r="C16" s="77" t="s">
        <v>475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2">
        <v>10</v>
      </c>
      <c r="B17" s="76" t="s">
        <v>476</v>
      </c>
      <c r="C17" s="77" t="s">
        <v>477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76" t="s">
        <v>478</v>
      </c>
      <c r="C18" s="77" t="s">
        <v>479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76" t="s">
        <v>228</v>
      </c>
      <c r="C19" s="77" t="s">
        <v>480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2">
        <v>13</v>
      </c>
      <c r="B20" s="76" t="s">
        <v>481</v>
      </c>
      <c r="C20" s="77" t="s">
        <v>482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2">
        <v>14</v>
      </c>
      <c r="B21" s="76" t="s">
        <v>483</v>
      </c>
      <c r="C21" s="77" t="s">
        <v>484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76" t="s">
        <v>485</v>
      </c>
      <c r="C22" s="77" t="s">
        <v>486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2">
        <v>16</v>
      </c>
      <c r="B23" s="76" t="s">
        <v>487</v>
      </c>
      <c r="C23" s="77" t="s">
        <v>355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2">
        <v>17</v>
      </c>
      <c r="B24" s="76" t="s">
        <v>488</v>
      </c>
      <c r="C24" s="77" t="s">
        <v>489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2">
        <v>18</v>
      </c>
      <c r="B25" s="76" t="s">
        <v>490</v>
      </c>
      <c r="C25" s="77" t="s">
        <v>491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2">
        <v>19</v>
      </c>
      <c r="B26" s="76" t="s">
        <v>90</v>
      </c>
      <c r="C26" s="77" t="s">
        <v>492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2">
        <v>20</v>
      </c>
      <c r="B27" s="76" t="s">
        <v>493</v>
      </c>
      <c r="C27" s="77" t="s">
        <v>494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2">
        <v>21</v>
      </c>
      <c r="B28" s="76" t="s">
        <v>495</v>
      </c>
      <c r="C28" s="77" t="s">
        <v>496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4" x14ac:dyDescent="0.2">
      <c r="A29" s="12">
        <v>22</v>
      </c>
      <c r="B29" s="9" t="s">
        <v>233</v>
      </c>
      <c r="C29" s="77" t="s">
        <v>497</v>
      </c>
      <c r="D29" s="10"/>
      <c r="E29" s="10"/>
      <c r="F29" s="10"/>
      <c r="G29" s="10"/>
      <c r="H29" s="10"/>
      <c r="I29" s="10"/>
      <c r="J29" s="10"/>
      <c r="K29" s="10">
        <f t="shared" si="0"/>
        <v>0</v>
      </c>
      <c r="L29" s="11" t="str">
        <f t="shared" si="1"/>
        <v>/</v>
      </c>
      <c r="M29" s="11" t="str">
        <f t="shared" si="2"/>
        <v/>
      </c>
      <c r="N29" s="11" t="str">
        <f t="shared" si="3"/>
        <v/>
      </c>
      <c r="O29" s="11" t="str">
        <f t="shared" si="4"/>
        <v/>
      </c>
      <c r="P29" s="11" t="str">
        <f t="shared" si="5"/>
        <v>ไม่ผ่าน</v>
      </c>
    </row>
    <row r="30" spans="1:16" ht="24" x14ac:dyDescent="0.2">
      <c r="A30" s="12">
        <v>23</v>
      </c>
      <c r="B30" s="76" t="s">
        <v>498</v>
      </c>
      <c r="C30" s="77" t="s">
        <v>499</v>
      </c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1" t="str">
        <f t="shared" si="1"/>
        <v>/</v>
      </c>
      <c r="M30" s="11" t="str">
        <f t="shared" si="2"/>
        <v/>
      </c>
      <c r="N30" s="11" t="str">
        <f t="shared" si="3"/>
        <v/>
      </c>
      <c r="O30" s="11" t="str">
        <f t="shared" si="4"/>
        <v/>
      </c>
      <c r="P30" s="11" t="str">
        <f t="shared" si="5"/>
        <v>ไม่ผ่าน</v>
      </c>
    </row>
    <row r="31" spans="1:16" ht="24" x14ac:dyDescent="0.2">
      <c r="A31" s="12">
        <v>24</v>
      </c>
      <c r="B31" s="76" t="s">
        <v>500</v>
      </c>
      <c r="C31" s="77" t="s">
        <v>501</v>
      </c>
      <c r="D31" s="10"/>
      <c r="E31" s="10"/>
      <c r="F31" s="10"/>
      <c r="G31" s="10"/>
      <c r="H31" s="10"/>
      <c r="I31" s="10"/>
      <c r="J31" s="10"/>
      <c r="K31" s="10">
        <f t="shared" si="0"/>
        <v>0</v>
      </c>
      <c r="L31" s="11" t="str">
        <f t="shared" si="1"/>
        <v>/</v>
      </c>
      <c r="M31" s="11" t="str">
        <f t="shared" si="2"/>
        <v/>
      </c>
      <c r="N31" s="11" t="str">
        <f t="shared" si="3"/>
        <v/>
      </c>
      <c r="O31" s="11" t="str">
        <f t="shared" si="4"/>
        <v/>
      </c>
      <c r="P31" s="11" t="str">
        <f t="shared" si="5"/>
        <v>ไม่ผ่าน</v>
      </c>
    </row>
    <row r="32" spans="1:16" ht="24" x14ac:dyDescent="0.2">
      <c r="A32" s="12">
        <v>25</v>
      </c>
      <c r="B32" s="76" t="s">
        <v>502</v>
      </c>
      <c r="C32" s="77" t="s">
        <v>503</v>
      </c>
      <c r="D32" s="10"/>
      <c r="E32" s="10"/>
      <c r="F32" s="10"/>
      <c r="G32" s="10"/>
      <c r="H32" s="10"/>
      <c r="I32" s="10"/>
      <c r="J32" s="10"/>
      <c r="K32" s="10">
        <f t="shared" si="0"/>
        <v>0</v>
      </c>
      <c r="L32" s="11" t="str">
        <f t="shared" si="1"/>
        <v>/</v>
      </c>
      <c r="M32" s="11" t="str">
        <f t="shared" si="2"/>
        <v/>
      </c>
      <c r="N32" s="11" t="str">
        <f t="shared" si="3"/>
        <v/>
      </c>
      <c r="O32" s="11" t="str">
        <f t="shared" si="4"/>
        <v/>
      </c>
      <c r="P32" s="11" t="str">
        <f t="shared" si="5"/>
        <v>ไม่ผ่าน</v>
      </c>
    </row>
    <row r="33" spans="1:16" ht="24" x14ac:dyDescent="0.2">
      <c r="A33" s="12">
        <v>26</v>
      </c>
      <c r="B33" s="76" t="s">
        <v>504</v>
      </c>
      <c r="C33" s="77" t="s">
        <v>505</v>
      </c>
      <c r="D33" s="10"/>
      <c r="E33" s="10"/>
      <c r="F33" s="10"/>
      <c r="G33" s="10"/>
      <c r="H33" s="10"/>
      <c r="I33" s="10"/>
      <c r="J33" s="10"/>
      <c r="K33" s="10">
        <f t="shared" si="0"/>
        <v>0</v>
      </c>
      <c r="L33" s="11" t="str">
        <f t="shared" si="1"/>
        <v>/</v>
      </c>
      <c r="M33" s="11" t="str">
        <f t="shared" si="2"/>
        <v/>
      </c>
      <c r="N33" s="11" t="str">
        <f t="shared" si="3"/>
        <v/>
      </c>
      <c r="O33" s="11" t="str">
        <f t="shared" si="4"/>
        <v/>
      </c>
      <c r="P33" s="11" t="str">
        <f t="shared" si="5"/>
        <v>ไม่ผ่าน</v>
      </c>
    </row>
    <row r="34" spans="1:16" ht="24" x14ac:dyDescent="0.2">
      <c r="A34" s="12">
        <v>27</v>
      </c>
      <c r="B34" s="76" t="s">
        <v>506</v>
      </c>
      <c r="C34" s="77" t="s">
        <v>507</v>
      </c>
      <c r="D34" s="10"/>
      <c r="E34" s="10"/>
      <c r="F34" s="10"/>
      <c r="G34" s="10"/>
      <c r="H34" s="10"/>
      <c r="I34" s="10"/>
      <c r="J34" s="10"/>
      <c r="K34" s="10">
        <f t="shared" si="0"/>
        <v>0</v>
      </c>
      <c r="L34" s="11" t="str">
        <f t="shared" si="1"/>
        <v>/</v>
      </c>
      <c r="M34" s="11" t="str">
        <f t="shared" si="2"/>
        <v/>
      </c>
      <c r="N34" s="11" t="str">
        <f t="shared" si="3"/>
        <v/>
      </c>
      <c r="O34" s="11" t="str">
        <f t="shared" si="4"/>
        <v/>
      </c>
      <c r="P34" s="11" t="str">
        <f t="shared" si="5"/>
        <v>ไม่ผ่าน</v>
      </c>
    </row>
    <row r="35" spans="1:16" ht="24" x14ac:dyDescent="0.2">
      <c r="A35" s="12">
        <v>28</v>
      </c>
      <c r="B35" s="76" t="s">
        <v>508</v>
      </c>
      <c r="C35" s="77" t="s">
        <v>58</v>
      </c>
      <c r="D35" s="10"/>
      <c r="E35" s="10"/>
      <c r="F35" s="10"/>
      <c r="G35" s="10"/>
      <c r="H35" s="10"/>
      <c r="I35" s="10"/>
      <c r="J35" s="10"/>
      <c r="K35" s="10">
        <f t="shared" si="0"/>
        <v>0</v>
      </c>
      <c r="L35" s="11" t="str">
        <f t="shared" si="1"/>
        <v>/</v>
      </c>
      <c r="M35" s="11" t="str">
        <f t="shared" si="2"/>
        <v/>
      </c>
      <c r="N35" s="11" t="str">
        <f t="shared" si="3"/>
        <v/>
      </c>
      <c r="O35" s="11" t="str">
        <f t="shared" si="4"/>
        <v/>
      </c>
      <c r="P35" s="11" t="str">
        <f t="shared" si="5"/>
        <v>ไม่ผ่าน</v>
      </c>
    </row>
    <row r="36" spans="1:16" ht="24" x14ac:dyDescent="0.2">
      <c r="A36" s="12">
        <v>29</v>
      </c>
      <c r="B36" s="76" t="s">
        <v>71</v>
      </c>
      <c r="C36" s="77" t="s">
        <v>509</v>
      </c>
      <c r="D36" s="10"/>
      <c r="E36" s="10"/>
      <c r="F36" s="10"/>
      <c r="G36" s="10"/>
      <c r="H36" s="10"/>
      <c r="I36" s="10"/>
      <c r="J36" s="10"/>
      <c r="K36" s="10">
        <f t="shared" si="0"/>
        <v>0</v>
      </c>
      <c r="L36" s="11" t="str">
        <f t="shared" si="1"/>
        <v>/</v>
      </c>
      <c r="M36" s="11" t="str">
        <f t="shared" si="2"/>
        <v/>
      </c>
      <c r="N36" s="11" t="str">
        <f t="shared" si="3"/>
        <v/>
      </c>
      <c r="O36" s="11" t="str">
        <f t="shared" si="4"/>
        <v/>
      </c>
      <c r="P36" s="11" t="str">
        <f t="shared" si="5"/>
        <v>ไม่ผ่าน</v>
      </c>
    </row>
    <row r="37" spans="1:16" ht="24" x14ac:dyDescent="0.2">
      <c r="A37" s="12">
        <v>30</v>
      </c>
      <c r="B37" s="76" t="s">
        <v>510</v>
      </c>
      <c r="C37" s="77" t="s">
        <v>511</v>
      </c>
      <c r="D37" s="10"/>
      <c r="E37" s="10"/>
      <c r="F37" s="10"/>
      <c r="G37" s="10"/>
      <c r="H37" s="10"/>
      <c r="I37" s="10"/>
      <c r="J37" s="10"/>
      <c r="K37" s="10">
        <f t="shared" si="0"/>
        <v>0</v>
      </c>
      <c r="L37" s="11" t="str">
        <f t="shared" si="1"/>
        <v>/</v>
      </c>
      <c r="M37" s="11" t="str">
        <f t="shared" si="2"/>
        <v/>
      </c>
      <c r="N37" s="11" t="str">
        <f t="shared" si="3"/>
        <v/>
      </c>
      <c r="O37" s="11" t="str">
        <f t="shared" si="4"/>
        <v/>
      </c>
      <c r="P37" s="11" t="str">
        <f t="shared" si="5"/>
        <v>ไม่ผ่าน</v>
      </c>
    </row>
    <row r="38" spans="1:16" ht="24" x14ac:dyDescent="0.2">
      <c r="A38" s="12">
        <v>31</v>
      </c>
      <c r="B38" s="76" t="s">
        <v>512</v>
      </c>
      <c r="C38" s="77" t="s">
        <v>513</v>
      </c>
      <c r="D38" s="10"/>
      <c r="E38" s="10"/>
      <c r="F38" s="10"/>
      <c r="G38" s="10"/>
      <c r="H38" s="10"/>
      <c r="I38" s="10"/>
      <c r="J38" s="10"/>
      <c r="K38" s="10">
        <f t="shared" si="0"/>
        <v>0</v>
      </c>
      <c r="L38" s="11" t="str">
        <f t="shared" si="1"/>
        <v>/</v>
      </c>
      <c r="M38" s="11" t="str">
        <f t="shared" si="2"/>
        <v/>
      </c>
      <c r="N38" s="11" t="str">
        <f t="shared" si="3"/>
        <v/>
      </c>
      <c r="O38" s="11" t="str">
        <f t="shared" si="4"/>
        <v/>
      </c>
      <c r="P38" s="11" t="str">
        <f t="shared" si="5"/>
        <v>ไม่ผ่าน</v>
      </c>
    </row>
    <row r="39" spans="1:16" ht="24" x14ac:dyDescent="0.2">
      <c r="A39" s="12">
        <v>32</v>
      </c>
      <c r="B39" s="76" t="s">
        <v>514</v>
      </c>
      <c r="C39" s="77" t="s">
        <v>515</v>
      </c>
      <c r="D39" s="10"/>
      <c r="E39" s="10"/>
      <c r="F39" s="10"/>
      <c r="G39" s="10"/>
      <c r="H39" s="10"/>
      <c r="I39" s="10"/>
      <c r="J39" s="10"/>
      <c r="K39" s="10">
        <f t="shared" si="0"/>
        <v>0</v>
      </c>
      <c r="L39" s="11" t="str">
        <f t="shared" si="1"/>
        <v>/</v>
      </c>
      <c r="M39" s="11" t="str">
        <f t="shared" si="2"/>
        <v/>
      </c>
      <c r="N39" s="11" t="str">
        <f t="shared" si="3"/>
        <v/>
      </c>
      <c r="O39" s="11" t="str">
        <f t="shared" si="4"/>
        <v/>
      </c>
      <c r="P39" s="11" t="str">
        <f t="shared" si="5"/>
        <v>ไม่ผ่าน</v>
      </c>
    </row>
    <row r="40" spans="1:16" ht="24" x14ac:dyDescent="0.2">
      <c r="A40" s="12">
        <v>33</v>
      </c>
      <c r="B40" s="76" t="s">
        <v>43</v>
      </c>
      <c r="C40" s="77" t="s">
        <v>516</v>
      </c>
      <c r="D40" s="10"/>
      <c r="E40" s="10"/>
      <c r="F40" s="10"/>
      <c r="G40" s="10"/>
      <c r="H40" s="10"/>
      <c r="I40" s="10"/>
      <c r="J40" s="10"/>
      <c r="K40" s="10">
        <f t="shared" si="0"/>
        <v>0</v>
      </c>
      <c r="L40" s="11" t="str">
        <f t="shared" si="1"/>
        <v>/</v>
      </c>
      <c r="M40" s="11" t="str">
        <f t="shared" si="2"/>
        <v/>
      </c>
      <c r="N40" s="11" t="str">
        <f t="shared" si="3"/>
        <v/>
      </c>
      <c r="O40" s="11" t="str">
        <f t="shared" si="4"/>
        <v/>
      </c>
      <c r="P40" s="11" t="str">
        <f t="shared" si="5"/>
        <v>ไม่ผ่าน</v>
      </c>
    </row>
    <row r="41" spans="1:16" ht="24" x14ac:dyDescent="0.2">
      <c r="A41" s="12">
        <v>34</v>
      </c>
      <c r="B41" s="76" t="s">
        <v>517</v>
      </c>
      <c r="C41" s="77" t="s">
        <v>518</v>
      </c>
      <c r="D41" s="10"/>
      <c r="E41" s="10"/>
      <c r="F41" s="10"/>
      <c r="G41" s="10"/>
      <c r="H41" s="10"/>
      <c r="I41" s="10"/>
      <c r="J41" s="10"/>
      <c r="K41" s="10">
        <f t="shared" si="0"/>
        <v>0</v>
      </c>
      <c r="L41" s="11" t="str">
        <f t="shared" si="1"/>
        <v>/</v>
      </c>
      <c r="M41" s="11" t="str">
        <f t="shared" si="2"/>
        <v/>
      </c>
      <c r="N41" s="11" t="str">
        <f t="shared" si="3"/>
        <v/>
      </c>
      <c r="O41" s="11" t="str">
        <f t="shared" si="4"/>
        <v/>
      </c>
      <c r="P41" s="11" t="str">
        <f t="shared" si="5"/>
        <v>ไม่ผ่าน</v>
      </c>
    </row>
    <row r="42" spans="1:16" ht="24" x14ac:dyDescent="0.2">
      <c r="A42" s="12">
        <v>35</v>
      </c>
      <c r="B42" s="76" t="s">
        <v>519</v>
      </c>
      <c r="C42" s="77" t="s">
        <v>520</v>
      </c>
      <c r="D42" s="10"/>
      <c r="E42" s="10"/>
      <c r="F42" s="10"/>
      <c r="G42" s="10"/>
      <c r="H42" s="10"/>
      <c r="I42" s="10"/>
      <c r="J42" s="10"/>
      <c r="K42" s="10">
        <f t="shared" si="0"/>
        <v>0</v>
      </c>
      <c r="L42" s="11" t="str">
        <f t="shared" si="1"/>
        <v>/</v>
      </c>
      <c r="M42" s="11" t="str">
        <f t="shared" si="2"/>
        <v/>
      </c>
      <c r="N42" s="11" t="str">
        <f t="shared" si="3"/>
        <v/>
      </c>
      <c r="O42" s="11" t="str">
        <f t="shared" si="4"/>
        <v/>
      </c>
      <c r="P42" s="11" t="str">
        <f t="shared" si="5"/>
        <v>ไม่ผ่าน</v>
      </c>
    </row>
    <row r="43" spans="1:16" ht="24" x14ac:dyDescent="0.2">
      <c r="A43" s="12">
        <v>36</v>
      </c>
      <c r="B43" s="76" t="s">
        <v>521</v>
      </c>
      <c r="C43" s="77" t="s">
        <v>522</v>
      </c>
      <c r="D43" s="10"/>
      <c r="E43" s="10"/>
      <c r="F43" s="10"/>
      <c r="G43" s="10"/>
      <c r="H43" s="10"/>
      <c r="I43" s="10"/>
      <c r="J43" s="10"/>
      <c r="K43" s="10">
        <f t="shared" si="0"/>
        <v>0</v>
      </c>
      <c r="L43" s="11" t="str">
        <f t="shared" si="1"/>
        <v>/</v>
      </c>
      <c r="M43" s="11" t="str">
        <f t="shared" si="2"/>
        <v/>
      </c>
      <c r="N43" s="11" t="str">
        <f t="shared" si="3"/>
        <v/>
      </c>
      <c r="O43" s="11" t="str">
        <f t="shared" si="4"/>
        <v/>
      </c>
      <c r="P43" s="11" t="str">
        <f t="shared" si="5"/>
        <v>ไม่ผ่าน</v>
      </c>
    </row>
    <row r="44" spans="1:16" ht="24" x14ac:dyDescent="0.2">
      <c r="A44" s="12">
        <v>37</v>
      </c>
      <c r="B44" s="76" t="s">
        <v>523</v>
      </c>
      <c r="C44" s="77" t="s">
        <v>524</v>
      </c>
      <c r="D44" s="10"/>
      <c r="E44" s="10"/>
      <c r="F44" s="10"/>
      <c r="G44" s="10"/>
      <c r="H44" s="10"/>
      <c r="I44" s="10"/>
      <c r="J44" s="10"/>
      <c r="K44" s="10">
        <f t="shared" si="0"/>
        <v>0</v>
      </c>
      <c r="L44" s="11" t="str">
        <f t="shared" si="1"/>
        <v>/</v>
      </c>
      <c r="M44" s="11" t="str">
        <f t="shared" si="2"/>
        <v/>
      </c>
      <c r="N44" s="11" t="str">
        <f t="shared" si="3"/>
        <v/>
      </c>
      <c r="O44" s="11" t="str">
        <f t="shared" si="4"/>
        <v/>
      </c>
      <c r="P44" s="11" t="str">
        <f t="shared" si="5"/>
        <v>ไม่ผ่าน</v>
      </c>
    </row>
    <row r="45" spans="1:16" ht="20.25" x14ac:dyDescent="0.2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 t="s">
        <v>21</v>
      </c>
      <c r="O45" s="31"/>
      <c r="P45" s="2">
        <f>COUNTIF(P8:P44,"ผ่าน")</f>
        <v>0</v>
      </c>
    </row>
    <row r="46" spans="1:16" ht="20.25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 t="s">
        <v>22</v>
      </c>
      <c r="O46" s="31"/>
      <c r="P46" s="2">
        <f>COUNTIF(P8:P44,"ไม่ผ่าน")</f>
        <v>37</v>
      </c>
    </row>
    <row r="47" spans="1:16" ht="20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3"/>
    </row>
    <row r="48" spans="1:16" ht="20.25" x14ac:dyDescent="0.2">
      <c r="A48" s="34" t="s">
        <v>23</v>
      </c>
      <c r="B48" s="34"/>
      <c r="C48" s="34"/>
      <c r="D48" s="34"/>
      <c r="E48" s="3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3"/>
    </row>
    <row r="49" spans="1:16" ht="20.25" x14ac:dyDescent="0.25">
      <c r="A49" s="14"/>
      <c r="B49" s="14"/>
      <c r="C49" s="14"/>
      <c r="D49" s="14"/>
      <c r="E49" s="15"/>
      <c r="F49" s="16" t="s">
        <v>24</v>
      </c>
      <c r="G49" s="15"/>
      <c r="H49" s="14"/>
      <c r="I49" s="14"/>
      <c r="J49" s="14"/>
      <c r="K49" s="14"/>
      <c r="L49" s="15"/>
      <c r="M49" s="14"/>
      <c r="N49" s="14"/>
      <c r="O49" s="14"/>
      <c r="P49" s="3"/>
    </row>
    <row r="50" spans="1:16" ht="20.25" x14ac:dyDescent="0.25">
      <c r="A50" s="14"/>
      <c r="B50" s="14"/>
      <c r="C50" s="14"/>
      <c r="D50" s="14"/>
      <c r="E50" s="15"/>
      <c r="F50" s="16" t="s">
        <v>25</v>
      </c>
      <c r="G50" s="15"/>
      <c r="H50" s="14"/>
      <c r="I50" s="14"/>
      <c r="J50" s="14"/>
      <c r="K50" s="14"/>
      <c r="L50" s="14"/>
      <c r="M50" s="14"/>
      <c r="N50" s="14"/>
      <c r="O50" s="14"/>
      <c r="P50" s="3"/>
    </row>
    <row r="51" spans="1:16" ht="20.25" x14ac:dyDescent="0.25">
      <c r="A51" s="14"/>
      <c r="B51" s="14"/>
      <c r="C51" s="14"/>
      <c r="D51" s="14"/>
      <c r="E51" s="15"/>
      <c r="F51" s="16" t="s">
        <v>26</v>
      </c>
      <c r="G51" s="15"/>
      <c r="H51" s="14"/>
      <c r="I51" s="14"/>
      <c r="J51" s="14"/>
      <c r="K51" s="14"/>
      <c r="L51" s="14"/>
      <c r="M51" s="14"/>
      <c r="N51" s="14"/>
      <c r="O51" s="14"/>
      <c r="P51" s="3"/>
    </row>
    <row r="52" spans="1:16" ht="20.25" x14ac:dyDescent="0.25">
      <c r="A52" s="14"/>
      <c r="B52" s="14"/>
      <c r="C52" s="14"/>
      <c r="D52" s="14"/>
      <c r="E52" s="15"/>
      <c r="F52" s="16"/>
      <c r="G52" s="15"/>
      <c r="H52" s="14"/>
      <c r="I52" s="14"/>
      <c r="J52" s="14"/>
      <c r="K52" s="14"/>
      <c r="L52" s="14"/>
      <c r="M52" s="14"/>
      <c r="N52" s="14"/>
      <c r="O52" s="14"/>
      <c r="P52" s="3"/>
    </row>
    <row r="53" spans="1:16" ht="20.25" x14ac:dyDescent="0.3">
      <c r="A53" s="36" t="s">
        <v>27</v>
      </c>
      <c r="B53" s="37"/>
      <c r="C53" s="17" t="s">
        <v>33</v>
      </c>
      <c r="D53" s="35" t="s">
        <v>28</v>
      </c>
      <c r="E53" s="35"/>
      <c r="F53" s="35"/>
      <c r="G53" s="35" t="s">
        <v>29</v>
      </c>
      <c r="H53" s="35"/>
      <c r="I53" s="35"/>
      <c r="J53" s="18"/>
      <c r="K53" s="18"/>
      <c r="L53" s="18"/>
      <c r="M53" s="18"/>
      <c r="N53" s="18"/>
      <c r="O53" s="18"/>
      <c r="P53" s="4"/>
    </row>
    <row r="54" spans="1:16" ht="20.25" x14ac:dyDescent="0.3">
      <c r="A54" s="38"/>
      <c r="B54" s="39"/>
      <c r="C54" s="12" t="s">
        <v>34</v>
      </c>
      <c r="D54" s="33" t="s">
        <v>30</v>
      </c>
      <c r="E54" s="33"/>
      <c r="F54" s="33"/>
      <c r="G54" s="33">
        <f>COUNTIF(L8:L44,"/")</f>
        <v>37</v>
      </c>
      <c r="H54" s="33"/>
      <c r="I54" s="33"/>
      <c r="J54" s="18"/>
      <c r="K54" s="18"/>
      <c r="L54" s="18"/>
      <c r="M54" s="18"/>
      <c r="N54" s="18"/>
      <c r="O54" s="18"/>
      <c r="P54" s="4"/>
    </row>
    <row r="55" spans="1:16" ht="20.25" x14ac:dyDescent="0.3">
      <c r="A55" s="38"/>
      <c r="B55" s="39"/>
      <c r="C55" s="12" t="s">
        <v>35</v>
      </c>
      <c r="D55" s="33" t="s">
        <v>31</v>
      </c>
      <c r="E55" s="33"/>
      <c r="F55" s="33"/>
      <c r="G55" s="33">
        <f>COUNTIF(M8:M44,"/")</f>
        <v>0</v>
      </c>
      <c r="H55" s="33"/>
      <c r="I55" s="33"/>
      <c r="J55" s="18"/>
      <c r="K55" s="18"/>
      <c r="L55" s="18"/>
      <c r="M55" s="18"/>
      <c r="N55" s="18"/>
      <c r="O55" s="18"/>
      <c r="P55" s="4"/>
    </row>
    <row r="56" spans="1:16" ht="20.25" x14ac:dyDescent="0.3">
      <c r="A56" s="38"/>
      <c r="B56" s="39"/>
      <c r="C56" s="12" t="s">
        <v>36</v>
      </c>
      <c r="D56" s="33" t="s">
        <v>32</v>
      </c>
      <c r="E56" s="33"/>
      <c r="F56" s="33"/>
      <c r="G56" s="33">
        <f>COUNTIF(N8:N44,"/")</f>
        <v>0</v>
      </c>
      <c r="H56" s="33"/>
      <c r="I56" s="33"/>
      <c r="J56" s="18"/>
      <c r="K56" s="18"/>
      <c r="L56" s="18"/>
      <c r="M56" s="18"/>
      <c r="N56" s="18"/>
      <c r="O56" s="18"/>
      <c r="P56" s="4"/>
    </row>
    <row r="57" spans="1:16" ht="20.25" x14ac:dyDescent="0.3">
      <c r="A57" s="40"/>
      <c r="B57" s="41"/>
      <c r="C57" s="12" t="s">
        <v>37</v>
      </c>
      <c r="D57" s="33" t="s">
        <v>65</v>
      </c>
      <c r="E57" s="33"/>
      <c r="F57" s="33"/>
      <c r="G57" s="33">
        <f>COUNTIF(O8:O44,"/")</f>
        <v>0</v>
      </c>
      <c r="H57" s="33"/>
      <c r="I57" s="33"/>
      <c r="J57" s="18"/>
      <c r="K57" s="18"/>
      <c r="L57" s="18"/>
      <c r="M57" s="18"/>
      <c r="N57" s="18"/>
      <c r="O57" s="18"/>
      <c r="P57" s="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5:M46"/>
    <mergeCell ref="N45:O45"/>
    <mergeCell ref="N46:O46"/>
    <mergeCell ref="E6:E7"/>
    <mergeCell ref="F6:F7"/>
    <mergeCell ref="G6:G7"/>
    <mergeCell ref="H6:H7"/>
    <mergeCell ref="I6:I7"/>
    <mergeCell ref="J6:J7"/>
    <mergeCell ref="D57:F57"/>
    <mergeCell ref="G57:I57"/>
    <mergeCell ref="A48:E48"/>
    <mergeCell ref="A53:B57"/>
    <mergeCell ref="D53:F53"/>
    <mergeCell ref="G53:I53"/>
    <mergeCell ref="D54:F54"/>
    <mergeCell ref="G54:I54"/>
    <mergeCell ref="D55:F55"/>
    <mergeCell ref="G55:I55"/>
    <mergeCell ref="D56:F56"/>
    <mergeCell ref="G56:I5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29" workbookViewId="0">
      <selection activeCell="A42" sqref="A42:XFD51"/>
    </sheetView>
  </sheetViews>
  <sheetFormatPr defaultRowHeight="14.25" x14ac:dyDescent="0.2"/>
  <cols>
    <col min="1" max="1" width="5.75" customWidth="1"/>
    <col min="2" max="2" width="10.75" customWidth="1"/>
    <col min="3" max="3" width="10.375" customWidth="1"/>
    <col min="4" max="4" width="7.125" customWidth="1"/>
    <col min="5" max="5" width="6.625" customWidth="1"/>
    <col min="6" max="6" width="5.875" customWidth="1"/>
    <col min="7" max="7" width="6" customWidth="1"/>
    <col min="8" max="8" width="5.125" customWidth="1"/>
    <col min="9" max="9" width="7.375" customWidth="1"/>
    <col min="11" max="11" width="6.75" customWidth="1"/>
    <col min="12" max="12" width="5.75" customWidth="1"/>
    <col min="13" max="13" width="7.625" customWidth="1"/>
    <col min="14" max="14" width="6.375" customWidth="1"/>
    <col min="15" max="15" width="6.87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52.7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74" t="s">
        <v>403</v>
      </c>
      <c r="C8" s="75" t="s">
        <v>404</v>
      </c>
      <c r="D8" s="10"/>
      <c r="E8" s="10"/>
      <c r="F8" s="10"/>
      <c r="G8" s="10"/>
      <c r="H8" s="10"/>
      <c r="I8" s="10"/>
      <c r="J8" s="10">
        <v>25</v>
      </c>
      <c r="K8" s="10">
        <f>D8+E8+F8+G8+H8+I8+J8</f>
        <v>25</v>
      </c>
      <c r="L8" s="11" t="str">
        <f>IF(K8&lt;=19,"/",IF(K8&lt;=26,"",IF(G8&lt;=33,"",IF(K8&lt;=40,""))))</f>
        <v/>
      </c>
      <c r="M8" s="11" t="str">
        <f>IF(K8&lt;=19,"",IF(K8&lt;=26,"/",IF(K8&lt;=33,"",IF(K8&lt;=40,""))))</f>
        <v>/</v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ผ่าน</v>
      </c>
    </row>
    <row r="9" spans="1:16" ht="24" x14ac:dyDescent="0.2">
      <c r="A9" s="12">
        <v>2</v>
      </c>
      <c r="B9" s="74" t="s">
        <v>56</v>
      </c>
      <c r="C9" s="75" t="s">
        <v>405</v>
      </c>
      <c r="D9" s="10"/>
      <c r="E9" s="10"/>
      <c r="F9" s="10"/>
      <c r="G9" s="10"/>
      <c r="H9" s="10"/>
      <c r="I9" s="10"/>
      <c r="J9" s="10">
        <v>24</v>
      </c>
      <c r="K9" s="10">
        <f t="shared" ref="K9:K41" si="0">D9+E9+F9+G9+H9+I9+J9</f>
        <v>24</v>
      </c>
      <c r="L9" s="11" t="str">
        <f t="shared" ref="L9:L41" si="1">IF(K9&lt;=19,"/",IF(K9&lt;=26,"",IF(G9&lt;=33,"",IF(K9&lt;=40,""))))</f>
        <v/>
      </c>
      <c r="M9" s="11" t="str">
        <f t="shared" ref="M9:M41" si="2">IF(K9&lt;=19,"",IF(K9&lt;=26,"/",IF(K9&lt;=33,"",IF(K9&lt;=40,""))))</f>
        <v>/</v>
      </c>
      <c r="N9" s="11" t="str">
        <f t="shared" ref="N9:N41" si="3">IF(K9&lt;=19,"",IF(K9&lt;=26,"",IF(K9&lt;=33,"/",IF(K9&lt;=40,""))))</f>
        <v/>
      </c>
      <c r="O9" s="11" t="str">
        <f t="shared" ref="O9:O41" si="4">IF(K9&lt;=19,"",IF(K9&lt;=26,"",IF(K9&lt;=33,"",IF(K9&lt;=40,"/"))))</f>
        <v/>
      </c>
      <c r="P9" s="11" t="str">
        <f t="shared" ref="P9:P41" si="5">IF(K9&gt;24, "ผ่าน","ไม่ผ่าน")</f>
        <v>ไม่ผ่าน</v>
      </c>
    </row>
    <row r="10" spans="1:16" ht="24" x14ac:dyDescent="0.2">
      <c r="A10" s="12">
        <v>3</v>
      </c>
      <c r="B10" s="74" t="s">
        <v>406</v>
      </c>
      <c r="C10" s="75" t="s">
        <v>407</v>
      </c>
      <c r="D10" s="10"/>
      <c r="E10" s="10"/>
      <c r="F10" s="10"/>
      <c r="G10" s="10"/>
      <c r="H10" s="10"/>
      <c r="I10" s="10"/>
      <c r="J10" s="10">
        <v>27</v>
      </c>
      <c r="K10" s="10">
        <f t="shared" si="0"/>
        <v>27</v>
      </c>
      <c r="L10" s="11" t="str">
        <f t="shared" si="1"/>
        <v/>
      </c>
      <c r="M10" s="11" t="str">
        <f t="shared" si="2"/>
        <v/>
      </c>
      <c r="N10" s="11" t="str">
        <f t="shared" si="3"/>
        <v>/</v>
      </c>
      <c r="O10" s="11" t="str">
        <f t="shared" si="4"/>
        <v/>
      </c>
      <c r="P10" s="11" t="str">
        <f t="shared" si="5"/>
        <v>ผ่าน</v>
      </c>
    </row>
    <row r="11" spans="1:16" ht="24" x14ac:dyDescent="0.2">
      <c r="A11" s="12">
        <v>4</v>
      </c>
      <c r="B11" s="74" t="s">
        <v>408</v>
      </c>
      <c r="C11" s="75" t="s">
        <v>409</v>
      </c>
      <c r="D11" s="10"/>
      <c r="E11" s="10"/>
      <c r="F11" s="10"/>
      <c r="G11" s="10"/>
      <c r="H11" s="10"/>
      <c r="I11" s="10"/>
      <c r="J11" s="10">
        <v>34</v>
      </c>
      <c r="K11" s="10">
        <f t="shared" si="0"/>
        <v>34</v>
      </c>
      <c r="L11" s="11" t="str">
        <f t="shared" si="1"/>
        <v/>
      </c>
      <c r="M11" s="11" t="str">
        <f t="shared" si="2"/>
        <v/>
      </c>
      <c r="N11" s="11" t="str">
        <f t="shared" si="3"/>
        <v/>
      </c>
      <c r="O11" s="11" t="str">
        <f t="shared" si="4"/>
        <v>/</v>
      </c>
      <c r="P11" s="11" t="str">
        <f t="shared" si="5"/>
        <v>ผ่าน</v>
      </c>
    </row>
    <row r="12" spans="1:16" ht="24" x14ac:dyDescent="0.2">
      <c r="A12" s="13">
        <v>5</v>
      </c>
      <c r="B12" s="74" t="s">
        <v>410</v>
      </c>
      <c r="C12" s="75" t="s">
        <v>411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3">
        <v>6</v>
      </c>
      <c r="B13" s="74" t="s">
        <v>412</v>
      </c>
      <c r="C13" s="75" t="s">
        <v>413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3">
        <v>7</v>
      </c>
      <c r="B14" s="74" t="s">
        <v>414</v>
      </c>
      <c r="C14" s="75" t="s">
        <v>57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3">
        <v>8</v>
      </c>
      <c r="B15" s="74" t="s">
        <v>415</v>
      </c>
      <c r="C15" s="75" t="s">
        <v>416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3">
        <v>9</v>
      </c>
      <c r="B16" s="74" t="s">
        <v>417</v>
      </c>
      <c r="C16" s="75" t="s">
        <v>95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3">
        <v>10</v>
      </c>
      <c r="B17" s="74" t="s">
        <v>418</v>
      </c>
      <c r="C17" s="75" t="s">
        <v>419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3">
        <v>11</v>
      </c>
      <c r="B18" s="74" t="s">
        <v>96</v>
      </c>
      <c r="C18" s="75" t="s">
        <v>420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3">
        <v>12</v>
      </c>
      <c r="B19" s="74" t="s">
        <v>421</v>
      </c>
      <c r="C19" s="75" t="s">
        <v>422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3">
        <v>13</v>
      </c>
      <c r="B20" s="74" t="s">
        <v>423</v>
      </c>
      <c r="C20" s="75" t="s">
        <v>424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3">
        <v>14</v>
      </c>
      <c r="B21" s="74" t="s">
        <v>425</v>
      </c>
      <c r="C21" s="75" t="s">
        <v>426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3">
        <v>15</v>
      </c>
      <c r="B22" s="74" t="s">
        <v>427</v>
      </c>
      <c r="C22" s="75" t="s">
        <v>428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3">
        <v>16</v>
      </c>
      <c r="B23" s="74" t="s">
        <v>429</v>
      </c>
      <c r="C23" s="75" t="s">
        <v>98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3">
        <v>17</v>
      </c>
      <c r="B24" s="74" t="s">
        <v>430</v>
      </c>
      <c r="C24" s="75" t="s">
        <v>431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3">
        <v>18</v>
      </c>
      <c r="B25" s="74" t="s">
        <v>432</v>
      </c>
      <c r="C25" s="75" t="s">
        <v>433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3">
        <v>19</v>
      </c>
      <c r="B26" s="74" t="s">
        <v>85</v>
      </c>
      <c r="C26" s="75" t="s">
        <v>434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3">
        <v>20</v>
      </c>
      <c r="B27" s="74" t="s">
        <v>435</v>
      </c>
      <c r="C27" s="75" t="s">
        <v>436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3">
        <v>21</v>
      </c>
      <c r="B28" s="74" t="s">
        <v>437</v>
      </c>
      <c r="C28" s="75" t="s">
        <v>438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4" x14ac:dyDescent="0.2">
      <c r="A29" s="13">
        <v>22</v>
      </c>
      <c r="B29" s="74" t="s">
        <v>439</v>
      </c>
      <c r="C29" s="75" t="s">
        <v>440</v>
      </c>
      <c r="D29" s="10"/>
      <c r="E29" s="10"/>
      <c r="F29" s="10"/>
      <c r="G29" s="10"/>
      <c r="H29" s="10"/>
      <c r="I29" s="10"/>
      <c r="J29" s="10"/>
      <c r="K29" s="10">
        <f t="shared" si="0"/>
        <v>0</v>
      </c>
      <c r="L29" s="11" t="str">
        <f t="shared" si="1"/>
        <v>/</v>
      </c>
      <c r="M29" s="11" t="str">
        <f t="shared" si="2"/>
        <v/>
      </c>
      <c r="N29" s="11" t="str">
        <f t="shared" si="3"/>
        <v/>
      </c>
      <c r="O29" s="11" t="str">
        <f t="shared" si="4"/>
        <v/>
      </c>
      <c r="P29" s="11" t="str">
        <f t="shared" si="5"/>
        <v>ไม่ผ่าน</v>
      </c>
    </row>
    <row r="30" spans="1:16" ht="24" x14ac:dyDescent="0.2">
      <c r="A30" s="13">
        <v>23</v>
      </c>
      <c r="B30" s="74" t="s">
        <v>441</v>
      </c>
      <c r="C30" s="75" t="s">
        <v>442</v>
      </c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1" t="str">
        <f t="shared" si="1"/>
        <v>/</v>
      </c>
      <c r="M30" s="11" t="str">
        <f t="shared" si="2"/>
        <v/>
      </c>
      <c r="N30" s="11" t="str">
        <f t="shared" si="3"/>
        <v/>
      </c>
      <c r="O30" s="11" t="str">
        <f t="shared" si="4"/>
        <v/>
      </c>
      <c r="P30" s="11" t="str">
        <f t="shared" si="5"/>
        <v>ไม่ผ่าน</v>
      </c>
    </row>
    <row r="31" spans="1:16" ht="24" x14ac:dyDescent="0.2">
      <c r="A31" s="13">
        <v>24</v>
      </c>
      <c r="B31" s="74" t="s">
        <v>443</v>
      </c>
      <c r="C31" s="75" t="s">
        <v>93</v>
      </c>
      <c r="D31" s="10"/>
      <c r="E31" s="10"/>
      <c r="F31" s="10"/>
      <c r="G31" s="10"/>
      <c r="H31" s="10"/>
      <c r="I31" s="10"/>
      <c r="J31" s="10"/>
      <c r="K31" s="10">
        <f t="shared" si="0"/>
        <v>0</v>
      </c>
      <c r="L31" s="11" t="str">
        <f t="shared" si="1"/>
        <v>/</v>
      </c>
      <c r="M31" s="11" t="str">
        <f t="shared" si="2"/>
        <v/>
      </c>
      <c r="N31" s="11" t="str">
        <f t="shared" si="3"/>
        <v/>
      </c>
      <c r="O31" s="11" t="str">
        <f t="shared" si="4"/>
        <v/>
      </c>
      <c r="P31" s="11" t="str">
        <f t="shared" si="5"/>
        <v>ไม่ผ่าน</v>
      </c>
    </row>
    <row r="32" spans="1:16" ht="24" x14ac:dyDescent="0.2">
      <c r="A32" s="13">
        <v>25</v>
      </c>
      <c r="B32" s="74" t="s">
        <v>444</v>
      </c>
      <c r="C32" s="75" t="s">
        <v>445</v>
      </c>
      <c r="D32" s="10"/>
      <c r="E32" s="10"/>
      <c r="F32" s="10"/>
      <c r="G32" s="10"/>
      <c r="H32" s="10"/>
      <c r="I32" s="10"/>
      <c r="J32" s="10"/>
      <c r="K32" s="10">
        <f t="shared" si="0"/>
        <v>0</v>
      </c>
      <c r="L32" s="11" t="str">
        <f t="shared" si="1"/>
        <v>/</v>
      </c>
      <c r="M32" s="11" t="str">
        <f t="shared" si="2"/>
        <v/>
      </c>
      <c r="N32" s="11" t="str">
        <f t="shared" si="3"/>
        <v/>
      </c>
      <c r="O32" s="11" t="str">
        <f t="shared" si="4"/>
        <v/>
      </c>
      <c r="P32" s="11" t="str">
        <f t="shared" si="5"/>
        <v>ไม่ผ่าน</v>
      </c>
    </row>
    <row r="33" spans="1:16" ht="24" x14ac:dyDescent="0.2">
      <c r="A33" s="13">
        <v>26</v>
      </c>
      <c r="B33" s="74" t="s">
        <v>90</v>
      </c>
      <c r="C33" s="75" t="s">
        <v>54</v>
      </c>
      <c r="D33" s="10"/>
      <c r="E33" s="10"/>
      <c r="F33" s="10"/>
      <c r="G33" s="10"/>
      <c r="H33" s="10"/>
      <c r="I33" s="10"/>
      <c r="J33" s="10"/>
      <c r="K33" s="10">
        <f t="shared" si="0"/>
        <v>0</v>
      </c>
      <c r="L33" s="11" t="str">
        <f t="shared" si="1"/>
        <v>/</v>
      </c>
      <c r="M33" s="11" t="str">
        <f t="shared" si="2"/>
        <v/>
      </c>
      <c r="N33" s="11" t="str">
        <f t="shared" si="3"/>
        <v/>
      </c>
      <c r="O33" s="11" t="str">
        <f t="shared" si="4"/>
        <v/>
      </c>
      <c r="P33" s="11" t="str">
        <f t="shared" si="5"/>
        <v>ไม่ผ่าน</v>
      </c>
    </row>
    <row r="34" spans="1:16" ht="24" x14ac:dyDescent="0.2">
      <c r="A34" s="13">
        <v>27</v>
      </c>
      <c r="B34" s="74" t="s">
        <v>446</v>
      </c>
      <c r="C34" s="75" t="s">
        <v>447</v>
      </c>
      <c r="D34" s="10"/>
      <c r="E34" s="10"/>
      <c r="F34" s="10"/>
      <c r="G34" s="10"/>
      <c r="H34" s="10"/>
      <c r="I34" s="10"/>
      <c r="J34" s="10"/>
      <c r="K34" s="10">
        <f t="shared" si="0"/>
        <v>0</v>
      </c>
      <c r="L34" s="11" t="str">
        <f t="shared" si="1"/>
        <v>/</v>
      </c>
      <c r="M34" s="11" t="str">
        <f t="shared" si="2"/>
        <v/>
      </c>
      <c r="N34" s="11" t="str">
        <f t="shared" si="3"/>
        <v/>
      </c>
      <c r="O34" s="11" t="str">
        <f t="shared" si="4"/>
        <v/>
      </c>
      <c r="P34" s="11" t="str">
        <f t="shared" si="5"/>
        <v>ไม่ผ่าน</v>
      </c>
    </row>
    <row r="35" spans="1:16" ht="24" x14ac:dyDescent="0.2">
      <c r="A35" s="13">
        <v>28</v>
      </c>
      <c r="B35" s="74" t="s">
        <v>69</v>
      </c>
      <c r="C35" s="75" t="s">
        <v>448</v>
      </c>
      <c r="D35" s="10"/>
      <c r="E35" s="10"/>
      <c r="F35" s="10"/>
      <c r="G35" s="10"/>
      <c r="H35" s="10"/>
      <c r="I35" s="10"/>
      <c r="J35" s="10"/>
      <c r="K35" s="10">
        <f t="shared" si="0"/>
        <v>0</v>
      </c>
      <c r="L35" s="11" t="str">
        <f t="shared" si="1"/>
        <v>/</v>
      </c>
      <c r="M35" s="11" t="str">
        <f t="shared" si="2"/>
        <v/>
      </c>
      <c r="N35" s="11" t="str">
        <f t="shared" si="3"/>
        <v/>
      </c>
      <c r="O35" s="11" t="str">
        <f t="shared" si="4"/>
        <v/>
      </c>
      <c r="P35" s="11" t="str">
        <f t="shared" si="5"/>
        <v>ไม่ผ่าน</v>
      </c>
    </row>
    <row r="36" spans="1:16" ht="24" x14ac:dyDescent="0.2">
      <c r="A36" s="13">
        <v>29</v>
      </c>
      <c r="B36" s="74" t="s">
        <v>449</v>
      </c>
      <c r="C36" s="75" t="s">
        <v>450</v>
      </c>
      <c r="D36" s="10"/>
      <c r="E36" s="10"/>
      <c r="F36" s="10"/>
      <c r="G36" s="10"/>
      <c r="H36" s="10"/>
      <c r="I36" s="10"/>
      <c r="J36" s="10"/>
      <c r="K36" s="10">
        <f t="shared" si="0"/>
        <v>0</v>
      </c>
      <c r="L36" s="11" t="str">
        <f t="shared" si="1"/>
        <v>/</v>
      </c>
      <c r="M36" s="11" t="str">
        <f t="shared" si="2"/>
        <v/>
      </c>
      <c r="N36" s="11" t="str">
        <f t="shared" si="3"/>
        <v/>
      </c>
      <c r="O36" s="11" t="str">
        <f t="shared" si="4"/>
        <v/>
      </c>
      <c r="P36" s="11" t="str">
        <f t="shared" si="5"/>
        <v>ไม่ผ่าน</v>
      </c>
    </row>
    <row r="37" spans="1:16" ht="24" x14ac:dyDescent="0.2">
      <c r="A37" s="13">
        <v>30</v>
      </c>
      <c r="B37" s="74" t="s">
        <v>451</v>
      </c>
      <c r="C37" s="75" t="s">
        <v>452</v>
      </c>
      <c r="D37" s="10"/>
      <c r="E37" s="10"/>
      <c r="F37" s="10"/>
      <c r="G37" s="10"/>
      <c r="H37" s="10"/>
      <c r="I37" s="10"/>
      <c r="J37" s="10"/>
      <c r="K37" s="10">
        <f t="shared" si="0"/>
        <v>0</v>
      </c>
      <c r="L37" s="11" t="str">
        <f t="shared" si="1"/>
        <v>/</v>
      </c>
      <c r="M37" s="11" t="str">
        <f t="shared" si="2"/>
        <v/>
      </c>
      <c r="N37" s="11" t="str">
        <f t="shared" si="3"/>
        <v/>
      </c>
      <c r="O37" s="11" t="str">
        <f t="shared" si="4"/>
        <v/>
      </c>
      <c r="P37" s="11" t="str">
        <f t="shared" si="5"/>
        <v>ไม่ผ่าน</v>
      </c>
    </row>
    <row r="38" spans="1:16" ht="24" x14ac:dyDescent="0.2">
      <c r="A38" s="13">
        <v>31</v>
      </c>
      <c r="B38" s="74" t="s">
        <v>453</v>
      </c>
      <c r="C38" s="75" t="s">
        <v>454</v>
      </c>
      <c r="D38" s="10"/>
      <c r="E38" s="10"/>
      <c r="F38" s="10"/>
      <c r="G38" s="10"/>
      <c r="H38" s="10"/>
      <c r="I38" s="10"/>
      <c r="J38" s="10"/>
      <c r="K38" s="10">
        <f t="shared" si="0"/>
        <v>0</v>
      </c>
      <c r="L38" s="11" t="str">
        <f t="shared" si="1"/>
        <v>/</v>
      </c>
      <c r="M38" s="11" t="str">
        <f t="shared" si="2"/>
        <v/>
      </c>
      <c r="N38" s="11" t="str">
        <f t="shared" si="3"/>
        <v/>
      </c>
      <c r="O38" s="11" t="str">
        <f t="shared" si="4"/>
        <v/>
      </c>
      <c r="P38" s="11" t="str">
        <f t="shared" si="5"/>
        <v>ไม่ผ่าน</v>
      </c>
    </row>
    <row r="39" spans="1:16" ht="24" x14ac:dyDescent="0.2">
      <c r="A39" s="13">
        <v>32</v>
      </c>
      <c r="B39" s="74" t="s">
        <v>455</v>
      </c>
      <c r="C39" s="75" t="s">
        <v>456</v>
      </c>
      <c r="D39" s="10"/>
      <c r="E39" s="10"/>
      <c r="F39" s="10"/>
      <c r="G39" s="10"/>
      <c r="H39" s="10"/>
      <c r="I39" s="10"/>
      <c r="J39" s="10"/>
      <c r="K39" s="10">
        <f t="shared" si="0"/>
        <v>0</v>
      </c>
      <c r="L39" s="11" t="str">
        <f t="shared" si="1"/>
        <v>/</v>
      </c>
      <c r="M39" s="11" t="str">
        <f t="shared" si="2"/>
        <v/>
      </c>
      <c r="N39" s="11" t="str">
        <f t="shared" si="3"/>
        <v/>
      </c>
      <c r="O39" s="11" t="str">
        <f t="shared" si="4"/>
        <v/>
      </c>
      <c r="P39" s="11" t="str">
        <f t="shared" si="5"/>
        <v>ไม่ผ่าน</v>
      </c>
    </row>
    <row r="40" spans="1:16" ht="24" x14ac:dyDescent="0.2">
      <c r="A40" s="13">
        <v>33</v>
      </c>
      <c r="B40" s="74" t="s">
        <v>457</v>
      </c>
      <c r="C40" s="75" t="s">
        <v>458</v>
      </c>
      <c r="D40" s="10"/>
      <c r="E40" s="10"/>
      <c r="F40" s="10"/>
      <c r="G40" s="10"/>
      <c r="H40" s="10"/>
      <c r="I40" s="10"/>
      <c r="J40" s="10"/>
      <c r="K40" s="10">
        <f t="shared" si="0"/>
        <v>0</v>
      </c>
      <c r="L40" s="11" t="str">
        <f t="shared" si="1"/>
        <v>/</v>
      </c>
      <c r="M40" s="11" t="str">
        <f t="shared" si="2"/>
        <v/>
      </c>
      <c r="N40" s="11" t="str">
        <f t="shared" si="3"/>
        <v/>
      </c>
      <c r="O40" s="11" t="str">
        <f t="shared" si="4"/>
        <v/>
      </c>
      <c r="P40" s="11" t="str">
        <f t="shared" si="5"/>
        <v>ไม่ผ่าน</v>
      </c>
    </row>
    <row r="41" spans="1:16" ht="24" x14ac:dyDescent="0.2">
      <c r="A41" s="13">
        <v>34</v>
      </c>
      <c r="B41" s="74" t="s">
        <v>459</v>
      </c>
      <c r="C41" s="75" t="s">
        <v>460</v>
      </c>
      <c r="D41" s="10"/>
      <c r="E41" s="10"/>
      <c r="F41" s="10"/>
      <c r="G41" s="10"/>
      <c r="H41" s="10"/>
      <c r="I41" s="10"/>
      <c r="J41" s="10"/>
      <c r="K41" s="10">
        <f t="shared" si="0"/>
        <v>0</v>
      </c>
      <c r="L41" s="11" t="str">
        <f t="shared" si="1"/>
        <v>/</v>
      </c>
      <c r="M41" s="11" t="str">
        <f t="shared" si="2"/>
        <v/>
      </c>
      <c r="N41" s="11" t="str">
        <f t="shared" si="3"/>
        <v/>
      </c>
      <c r="O41" s="11" t="str">
        <f t="shared" si="4"/>
        <v/>
      </c>
      <c r="P41" s="11" t="str">
        <f t="shared" si="5"/>
        <v>ไม่ผ่าน</v>
      </c>
    </row>
    <row r="42" spans="1:16" ht="20.25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 t="s">
        <v>21</v>
      </c>
      <c r="O42" s="31"/>
      <c r="P42" s="2">
        <f>COUNTIF(P8:P41,"ผ่าน")</f>
        <v>3</v>
      </c>
    </row>
    <row r="43" spans="1:16" ht="20.25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 t="s">
        <v>22</v>
      </c>
      <c r="O43" s="31"/>
      <c r="P43" s="2">
        <f>COUNTIF(P8:P41,"ไม่ผ่าน")</f>
        <v>31</v>
      </c>
    </row>
    <row r="44" spans="1:16" ht="20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3"/>
    </row>
    <row r="45" spans="1:16" ht="20.25" x14ac:dyDescent="0.2">
      <c r="A45" s="34" t="s">
        <v>23</v>
      </c>
      <c r="B45" s="34"/>
      <c r="C45" s="34"/>
      <c r="D45" s="34"/>
      <c r="E45" s="3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3"/>
    </row>
    <row r="46" spans="1:16" ht="20.25" x14ac:dyDescent="0.25">
      <c r="A46" s="14"/>
      <c r="B46" s="14"/>
      <c r="C46" s="14"/>
      <c r="D46" s="14"/>
      <c r="E46" s="15"/>
      <c r="F46" s="16" t="s">
        <v>24</v>
      </c>
      <c r="G46" s="15"/>
      <c r="H46" s="14"/>
      <c r="I46" s="14"/>
      <c r="J46" s="14"/>
      <c r="K46" s="14"/>
      <c r="L46" s="15"/>
      <c r="M46" s="14"/>
      <c r="N46" s="14"/>
      <c r="O46" s="14"/>
      <c r="P46" s="3"/>
    </row>
    <row r="47" spans="1:16" ht="20.25" x14ac:dyDescent="0.25">
      <c r="A47" s="14"/>
      <c r="B47" s="14"/>
      <c r="C47" s="14"/>
      <c r="D47" s="14"/>
      <c r="E47" s="15"/>
      <c r="F47" s="16" t="s">
        <v>25</v>
      </c>
      <c r="G47" s="15"/>
      <c r="H47" s="14"/>
      <c r="I47" s="14"/>
      <c r="J47" s="14"/>
      <c r="K47" s="14"/>
      <c r="L47" s="14"/>
      <c r="M47" s="14"/>
      <c r="N47" s="14"/>
      <c r="O47" s="14"/>
      <c r="P47" s="3"/>
    </row>
    <row r="48" spans="1:16" ht="20.25" x14ac:dyDescent="0.25">
      <c r="A48" s="14"/>
      <c r="B48" s="14"/>
      <c r="C48" s="14"/>
      <c r="D48" s="14"/>
      <c r="E48" s="15"/>
      <c r="F48" s="16" t="s">
        <v>26</v>
      </c>
      <c r="G48" s="15"/>
      <c r="H48" s="14"/>
      <c r="I48" s="14"/>
      <c r="J48" s="14"/>
      <c r="K48" s="14"/>
      <c r="L48" s="14"/>
      <c r="M48" s="14"/>
      <c r="N48" s="14"/>
      <c r="O48" s="14"/>
      <c r="P48" s="3"/>
    </row>
    <row r="49" spans="1:16" ht="20.25" x14ac:dyDescent="0.25">
      <c r="A49" s="14"/>
      <c r="B49" s="14"/>
      <c r="C49" s="14"/>
      <c r="D49" s="14"/>
      <c r="E49" s="15"/>
      <c r="F49" s="16"/>
      <c r="G49" s="15"/>
      <c r="H49" s="14"/>
      <c r="I49" s="14"/>
      <c r="J49" s="14"/>
      <c r="K49" s="14"/>
      <c r="L49" s="14"/>
      <c r="M49" s="14"/>
      <c r="N49" s="14"/>
      <c r="O49" s="14"/>
      <c r="P49" s="3"/>
    </row>
    <row r="50" spans="1:16" ht="20.25" x14ac:dyDescent="0.3">
      <c r="A50" s="36" t="s">
        <v>27</v>
      </c>
      <c r="B50" s="37"/>
      <c r="C50" s="17" t="s">
        <v>33</v>
      </c>
      <c r="D50" s="35" t="s">
        <v>28</v>
      </c>
      <c r="E50" s="35"/>
      <c r="F50" s="35"/>
      <c r="G50" s="35" t="s">
        <v>29</v>
      </c>
      <c r="H50" s="35"/>
      <c r="I50" s="35"/>
      <c r="J50" s="18"/>
      <c r="K50" s="18"/>
      <c r="L50" s="18"/>
      <c r="M50" s="18"/>
      <c r="N50" s="18"/>
      <c r="O50" s="18"/>
      <c r="P50" s="4"/>
    </row>
    <row r="51" spans="1:16" ht="20.25" x14ac:dyDescent="0.3">
      <c r="A51" s="38"/>
      <c r="B51" s="39"/>
      <c r="C51" s="12" t="s">
        <v>34</v>
      </c>
      <c r="D51" s="33" t="s">
        <v>30</v>
      </c>
      <c r="E51" s="33"/>
      <c r="F51" s="33"/>
      <c r="G51" s="33">
        <f>COUNTIF(L8:L41,"/")</f>
        <v>30</v>
      </c>
      <c r="H51" s="33"/>
      <c r="I51" s="33"/>
      <c r="J51" s="18"/>
      <c r="K51" s="18"/>
      <c r="L51" s="18"/>
      <c r="M51" s="18"/>
      <c r="N51" s="18"/>
      <c r="O51" s="18"/>
      <c r="P51" s="4"/>
    </row>
    <row r="52" spans="1:16" ht="20.25" x14ac:dyDescent="0.3">
      <c r="A52" s="38"/>
      <c r="B52" s="39"/>
      <c r="C52" s="12" t="s">
        <v>35</v>
      </c>
      <c r="D52" s="33" t="s">
        <v>31</v>
      </c>
      <c r="E52" s="33"/>
      <c r="F52" s="33"/>
      <c r="G52" s="33">
        <f>COUNTIF(M8:M41,"/")</f>
        <v>2</v>
      </c>
      <c r="H52" s="33"/>
      <c r="I52" s="33"/>
      <c r="J52" s="18"/>
      <c r="K52" s="18"/>
      <c r="L52" s="18"/>
      <c r="M52" s="18"/>
      <c r="N52" s="18"/>
      <c r="O52" s="18"/>
      <c r="P52" s="4"/>
    </row>
    <row r="53" spans="1:16" ht="20.25" x14ac:dyDescent="0.3">
      <c r="A53" s="38"/>
      <c r="B53" s="39"/>
      <c r="C53" s="12" t="s">
        <v>36</v>
      </c>
      <c r="D53" s="33" t="s">
        <v>32</v>
      </c>
      <c r="E53" s="33"/>
      <c r="F53" s="33"/>
      <c r="G53" s="33">
        <f>COUNTIF(N8:N41,"/")</f>
        <v>1</v>
      </c>
      <c r="H53" s="33"/>
      <c r="I53" s="33"/>
      <c r="J53" s="18"/>
      <c r="K53" s="18"/>
      <c r="L53" s="18"/>
      <c r="M53" s="18"/>
      <c r="N53" s="18"/>
      <c r="O53" s="18"/>
      <c r="P53" s="4"/>
    </row>
    <row r="54" spans="1:16" ht="20.25" x14ac:dyDescent="0.3">
      <c r="A54" s="40"/>
      <c r="B54" s="41"/>
      <c r="C54" s="12" t="s">
        <v>37</v>
      </c>
      <c r="D54" s="33" t="s">
        <v>65</v>
      </c>
      <c r="E54" s="33"/>
      <c r="F54" s="33"/>
      <c r="G54" s="33">
        <f>COUNTIF(O8:O41,"/")</f>
        <v>1</v>
      </c>
      <c r="H54" s="33"/>
      <c r="I54" s="33"/>
      <c r="J54" s="18"/>
      <c r="K54" s="18"/>
      <c r="L54" s="18"/>
      <c r="M54" s="18"/>
      <c r="N54" s="18"/>
      <c r="O54" s="18"/>
      <c r="P54" s="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2:M43"/>
    <mergeCell ref="N42:O42"/>
    <mergeCell ref="N43:O43"/>
    <mergeCell ref="E6:E7"/>
    <mergeCell ref="F6:F7"/>
    <mergeCell ref="G6:G7"/>
    <mergeCell ref="H6:H7"/>
    <mergeCell ref="I6:I7"/>
    <mergeCell ref="J6:J7"/>
    <mergeCell ref="D54:F54"/>
    <mergeCell ref="G54:I54"/>
    <mergeCell ref="A45:E45"/>
    <mergeCell ref="A50:B54"/>
    <mergeCell ref="D50:F50"/>
    <mergeCell ref="G50:I50"/>
    <mergeCell ref="D51:F51"/>
    <mergeCell ref="G51:I51"/>
    <mergeCell ref="D52:F52"/>
    <mergeCell ref="G52:I52"/>
    <mergeCell ref="D53:F53"/>
    <mergeCell ref="G53:I5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37" workbookViewId="0">
      <selection activeCell="A42" sqref="A42:XFD51"/>
    </sheetView>
  </sheetViews>
  <sheetFormatPr defaultRowHeight="14.25" x14ac:dyDescent="0.2"/>
  <cols>
    <col min="2" max="2" width="12.75" customWidth="1"/>
    <col min="3" max="3" width="11.375" customWidth="1"/>
    <col min="4" max="4" width="4.875" customWidth="1"/>
    <col min="5" max="5" width="5.875" customWidth="1"/>
    <col min="6" max="6" width="4.875" customWidth="1"/>
    <col min="7" max="7" width="5.25" customWidth="1"/>
    <col min="8" max="8" width="4.75" customWidth="1"/>
    <col min="11" max="12" width="6.125" customWidth="1"/>
    <col min="13" max="14" width="5.75" customWidth="1"/>
    <col min="15" max="15" width="6.12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48.2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9" t="s">
        <v>347</v>
      </c>
      <c r="C8" s="65" t="s">
        <v>348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66" t="s">
        <v>349</v>
      </c>
      <c r="C9" s="67" t="s">
        <v>75</v>
      </c>
      <c r="D9" s="10"/>
      <c r="E9" s="10"/>
      <c r="F9" s="10"/>
      <c r="G9" s="10"/>
      <c r="H9" s="10"/>
      <c r="I9" s="10"/>
      <c r="J9" s="10"/>
      <c r="K9" s="10">
        <f t="shared" ref="K9:K41" si="0">D9+E9+F9+G9+H9+I9+J9</f>
        <v>0</v>
      </c>
      <c r="L9" s="11" t="str">
        <f t="shared" ref="L9:L41" si="1">IF(K9&lt;=19,"/",IF(K9&lt;=26,"",IF(G9&lt;=33,"",IF(K9&lt;=40,""))))</f>
        <v>/</v>
      </c>
      <c r="M9" s="11" t="str">
        <f t="shared" ref="M9:M41" si="2">IF(K9&lt;=19,"",IF(K9&lt;=26,"/",IF(K9&lt;=33,"",IF(K9&lt;=40,""))))</f>
        <v/>
      </c>
      <c r="N9" s="11" t="str">
        <f t="shared" ref="N9:N41" si="3">IF(K9&lt;=19,"",IF(K9&lt;=26,"",IF(K9&lt;=33,"/",IF(K9&lt;=40,""))))</f>
        <v/>
      </c>
      <c r="O9" s="11" t="str">
        <f t="shared" ref="O9:O41" si="4">IF(K9&lt;=19,"",IF(K9&lt;=26,"",IF(K9&lt;=33,"",IF(K9&lt;=40,"/"))))</f>
        <v/>
      </c>
      <c r="P9" s="11" t="str">
        <f t="shared" ref="P9:P41" si="5">IF(K9&gt;24, "ผ่าน","ไม่ผ่าน")</f>
        <v>ไม่ผ่าน</v>
      </c>
    </row>
    <row r="10" spans="1:16" ht="24" x14ac:dyDescent="0.2">
      <c r="A10" s="12">
        <v>3</v>
      </c>
      <c r="B10" s="68" t="s">
        <v>350</v>
      </c>
      <c r="C10" s="69" t="s">
        <v>351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70" t="s">
        <v>86</v>
      </c>
      <c r="C11" s="67" t="s">
        <v>352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2">
      <c r="A12" s="12">
        <v>5</v>
      </c>
      <c r="B12" s="71" t="s">
        <v>69</v>
      </c>
      <c r="C12" s="8" t="s">
        <v>353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50" t="s">
        <v>354</v>
      </c>
      <c r="C13" s="51" t="s">
        <v>355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66" t="s">
        <v>61</v>
      </c>
      <c r="C14" s="67" t="s">
        <v>48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2">
        <v>8</v>
      </c>
      <c r="B15" s="72" t="s">
        <v>356</v>
      </c>
      <c r="C15" s="73" t="s">
        <v>357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66" t="s">
        <v>358</v>
      </c>
      <c r="C16" s="67" t="s">
        <v>359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2">
        <v>10</v>
      </c>
      <c r="B17" s="66" t="s">
        <v>360</v>
      </c>
      <c r="C17" s="67" t="s">
        <v>361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66" t="s">
        <v>362</v>
      </c>
      <c r="C18" s="67" t="s">
        <v>363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66" t="s">
        <v>364</v>
      </c>
      <c r="C19" s="67" t="s">
        <v>365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2">
        <v>13</v>
      </c>
      <c r="B20" s="66" t="s">
        <v>366</v>
      </c>
      <c r="C20" s="67" t="s">
        <v>367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2">
        <v>14</v>
      </c>
      <c r="B21" s="50" t="s">
        <v>61</v>
      </c>
      <c r="C21" s="51" t="s">
        <v>368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66" t="s">
        <v>369</v>
      </c>
      <c r="C22" s="67" t="s">
        <v>370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2">
        <v>16</v>
      </c>
      <c r="B23" s="66" t="s">
        <v>371</v>
      </c>
      <c r="C23" s="67" t="s">
        <v>372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2">
        <v>17</v>
      </c>
      <c r="B24" s="66" t="s">
        <v>99</v>
      </c>
      <c r="C24" s="67" t="s">
        <v>55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2">
        <v>18</v>
      </c>
      <c r="B25" s="70" t="s">
        <v>373</v>
      </c>
      <c r="C25" s="67" t="s">
        <v>217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2">
        <v>19</v>
      </c>
      <c r="B26" s="70" t="s">
        <v>374</v>
      </c>
      <c r="C26" s="67" t="s">
        <v>375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2">
        <v>20</v>
      </c>
      <c r="B27" s="70" t="s">
        <v>376</v>
      </c>
      <c r="C27" s="67" t="s">
        <v>46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2">
        <v>21</v>
      </c>
      <c r="B28" s="54" t="s">
        <v>377</v>
      </c>
      <c r="C28" s="55" t="s">
        <v>378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4" x14ac:dyDescent="0.2">
      <c r="A29" s="12">
        <v>22</v>
      </c>
      <c r="B29" s="54" t="s">
        <v>379</v>
      </c>
      <c r="C29" s="55" t="s">
        <v>380</v>
      </c>
      <c r="D29" s="10"/>
      <c r="E29" s="10"/>
      <c r="F29" s="10"/>
      <c r="G29" s="10"/>
      <c r="H29" s="10"/>
      <c r="I29" s="10"/>
      <c r="J29" s="10"/>
      <c r="K29" s="10">
        <f t="shared" si="0"/>
        <v>0</v>
      </c>
      <c r="L29" s="11" t="str">
        <f t="shared" si="1"/>
        <v>/</v>
      </c>
      <c r="M29" s="11" t="str">
        <f t="shared" si="2"/>
        <v/>
      </c>
      <c r="N29" s="11" t="str">
        <f t="shared" si="3"/>
        <v/>
      </c>
      <c r="O29" s="11" t="str">
        <f t="shared" si="4"/>
        <v/>
      </c>
      <c r="P29" s="11" t="str">
        <f t="shared" si="5"/>
        <v>ไม่ผ่าน</v>
      </c>
    </row>
    <row r="30" spans="1:16" ht="24" x14ac:dyDescent="0.2">
      <c r="A30" s="12">
        <v>23</v>
      </c>
      <c r="B30" s="54" t="s">
        <v>69</v>
      </c>
      <c r="C30" s="55" t="s">
        <v>381</v>
      </c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1" t="str">
        <f t="shared" si="1"/>
        <v>/</v>
      </c>
      <c r="M30" s="11" t="str">
        <f t="shared" si="2"/>
        <v/>
      </c>
      <c r="N30" s="11" t="str">
        <f t="shared" si="3"/>
        <v/>
      </c>
      <c r="O30" s="11" t="str">
        <f t="shared" si="4"/>
        <v/>
      </c>
      <c r="P30" s="11" t="str">
        <f t="shared" si="5"/>
        <v>ไม่ผ่าน</v>
      </c>
    </row>
    <row r="31" spans="1:16" ht="24" x14ac:dyDescent="0.2">
      <c r="A31" s="12">
        <v>24</v>
      </c>
      <c r="B31" s="54" t="s">
        <v>73</v>
      </c>
      <c r="C31" s="55" t="s">
        <v>382</v>
      </c>
      <c r="D31" s="10"/>
      <c r="E31" s="10"/>
      <c r="F31" s="10"/>
      <c r="G31" s="10"/>
      <c r="H31" s="10"/>
      <c r="I31" s="10"/>
      <c r="J31" s="10"/>
      <c r="K31" s="10">
        <f t="shared" si="0"/>
        <v>0</v>
      </c>
      <c r="L31" s="11" t="str">
        <f t="shared" si="1"/>
        <v>/</v>
      </c>
      <c r="M31" s="11" t="str">
        <f t="shared" si="2"/>
        <v/>
      </c>
      <c r="N31" s="11" t="str">
        <f t="shared" si="3"/>
        <v/>
      </c>
      <c r="O31" s="11" t="str">
        <f t="shared" si="4"/>
        <v/>
      </c>
      <c r="P31" s="11" t="str">
        <f t="shared" si="5"/>
        <v>ไม่ผ่าน</v>
      </c>
    </row>
    <row r="32" spans="1:16" ht="24" x14ac:dyDescent="0.2">
      <c r="A32" s="12">
        <v>25</v>
      </c>
      <c r="B32" s="54" t="s">
        <v>383</v>
      </c>
      <c r="C32" s="55" t="s">
        <v>384</v>
      </c>
      <c r="D32" s="10"/>
      <c r="E32" s="10"/>
      <c r="F32" s="10"/>
      <c r="G32" s="10"/>
      <c r="H32" s="10"/>
      <c r="I32" s="10"/>
      <c r="J32" s="10"/>
      <c r="K32" s="10">
        <f t="shared" si="0"/>
        <v>0</v>
      </c>
      <c r="L32" s="11" t="str">
        <f t="shared" si="1"/>
        <v>/</v>
      </c>
      <c r="M32" s="11" t="str">
        <f t="shared" si="2"/>
        <v/>
      </c>
      <c r="N32" s="11" t="str">
        <f t="shared" si="3"/>
        <v/>
      </c>
      <c r="O32" s="11" t="str">
        <f t="shared" si="4"/>
        <v/>
      </c>
      <c r="P32" s="11" t="str">
        <f t="shared" si="5"/>
        <v>ไม่ผ่าน</v>
      </c>
    </row>
    <row r="33" spans="1:16" ht="24" x14ac:dyDescent="0.2">
      <c r="A33" s="12">
        <v>26</v>
      </c>
      <c r="B33" s="54" t="s">
        <v>385</v>
      </c>
      <c r="C33" s="55" t="s">
        <v>386</v>
      </c>
      <c r="D33" s="10"/>
      <c r="E33" s="10"/>
      <c r="F33" s="10"/>
      <c r="G33" s="10"/>
      <c r="H33" s="10"/>
      <c r="I33" s="10"/>
      <c r="J33" s="10"/>
      <c r="K33" s="10">
        <f t="shared" si="0"/>
        <v>0</v>
      </c>
      <c r="L33" s="11" t="str">
        <f t="shared" si="1"/>
        <v>/</v>
      </c>
      <c r="M33" s="11" t="str">
        <f t="shared" si="2"/>
        <v/>
      </c>
      <c r="N33" s="11" t="str">
        <f t="shared" si="3"/>
        <v/>
      </c>
      <c r="O33" s="11" t="str">
        <f t="shared" si="4"/>
        <v/>
      </c>
      <c r="P33" s="11" t="str">
        <f t="shared" si="5"/>
        <v>ไม่ผ่าน</v>
      </c>
    </row>
    <row r="34" spans="1:16" ht="24" x14ac:dyDescent="0.2">
      <c r="A34" s="12">
        <v>27</v>
      </c>
      <c r="B34" s="70" t="s">
        <v>387</v>
      </c>
      <c r="C34" s="67" t="s">
        <v>388</v>
      </c>
      <c r="D34" s="10"/>
      <c r="E34" s="10"/>
      <c r="F34" s="10"/>
      <c r="G34" s="10"/>
      <c r="H34" s="10"/>
      <c r="I34" s="10"/>
      <c r="J34" s="10"/>
      <c r="K34" s="10">
        <f t="shared" si="0"/>
        <v>0</v>
      </c>
      <c r="L34" s="11" t="str">
        <f t="shared" si="1"/>
        <v>/</v>
      </c>
      <c r="M34" s="11" t="str">
        <f t="shared" si="2"/>
        <v/>
      </c>
      <c r="N34" s="11" t="str">
        <f t="shared" si="3"/>
        <v/>
      </c>
      <c r="O34" s="11" t="str">
        <f t="shared" si="4"/>
        <v/>
      </c>
      <c r="P34" s="11" t="str">
        <f t="shared" si="5"/>
        <v>ไม่ผ่าน</v>
      </c>
    </row>
    <row r="35" spans="1:16" ht="24" x14ac:dyDescent="0.2">
      <c r="A35" s="12">
        <v>28</v>
      </c>
      <c r="B35" s="70" t="s">
        <v>389</v>
      </c>
      <c r="C35" s="67" t="s">
        <v>390</v>
      </c>
      <c r="D35" s="10"/>
      <c r="E35" s="10"/>
      <c r="F35" s="10"/>
      <c r="G35" s="10"/>
      <c r="H35" s="10"/>
      <c r="I35" s="10"/>
      <c r="J35" s="10"/>
      <c r="K35" s="10">
        <f t="shared" si="0"/>
        <v>0</v>
      </c>
      <c r="L35" s="11" t="str">
        <f t="shared" si="1"/>
        <v>/</v>
      </c>
      <c r="M35" s="11" t="str">
        <f t="shared" si="2"/>
        <v/>
      </c>
      <c r="N35" s="11" t="str">
        <f t="shared" si="3"/>
        <v/>
      </c>
      <c r="O35" s="11" t="str">
        <f t="shared" si="4"/>
        <v/>
      </c>
      <c r="P35" s="11" t="str">
        <f t="shared" si="5"/>
        <v>ไม่ผ่าน</v>
      </c>
    </row>
    <row r="36" spans="1:16" ht="24" x14ac:dyDescent="0.2">
      <c r="A36" s="12">
        <v>29</v>
      </c>
      <c r="B36" s="70" t="s">
        <v>391</v>
      </c>
      <c r="C36" s="67" t="s">
        <v>392</v>
      </c>
      <c r="D36" s="10"/>
      <c r="E36" s="10"/>
      <c r="F36" s="10"/>
      <c r="G36" s="10"/>
      <c r="H36" s="10"/>
      <c r="I36" s="10"/>
      <c r="J36" s="10"/>
      <c r="K36" s="10">
        <f t="shared" si="0"/>
        <v>0</v>
      </c>
      <c r="L36" s="11" t="str">
        <f t="shared" si="1"/>
        <v>/</v>
      </c>
      <c r="M36" s="11" t="str">
        <f t="shared" si="2"/>
        <v/>
      </c>
      <c r="N36" s="11" t="str">
        <f t="shared" si="3"/>
        <v/>
      </c>
      <c r="O36" s="11" t="str">
        <f t="shared" si="4"/>
        <v/>
      </c>
      <c r="P36" s="11" t="str">
        <f t="shared" si="5"/>
        <v>ไม่ผ่าน</v>
      </c>
    </row>
    <row r="37" spans="1:16" ht="24" x14ac:dyDescent="0.2">
      <c r="A37" s="12">
        <v>30</v>
      </c>
      <c r="B37" s="70" t="s">
        <v>393</v>
      </c>
      <c r="C37" s="67" t="s">
        <v>394</v>
      </c>
      <c r="D37" s="10"/>
      <c r="E37" s="10"/>
      <c r="F37" s="10"/>
      <c r="G37" s="10"/>
      <c r="H37" s="10"/>
      <c r="I37" s="10"/>
      <c r="J37" s="10"/>
      <c r="K37" s="10">
        <f t="shared" si="0"/>
        <v>0</v>
      </c>
      <c r="L37" s="11" t="str">
        <f t="shared" si="1"/>
        <v>/</v>
      </c>
      <c r="M37" s="11" t="str">
        <f t="shared" si="2"/>
        <v/>
      </c>
      <c r="N37" s="11" t="str">
        <f t="shared" si="3"/>
        <v/>
      </c>
      <c r="O37" s="11" t="str">
        <f t="shared" si="4"/>
        <v/>
      </c>
      <c r="P37" s="11" t="str">
        <f t="shared" si="5"/>
        <v>ไม่ผ่าน</v>
      </c>
    </row>
    <row r="38" spans="1:16" ht="24" x14ac:dyDescent="0.2">
      <c r="A38" s="12">
        <v>31</v>
      </c>
      <c r="B38" s="70" t="s">
        <v>395</v>
      </c>
      <c r="C38" s="67" t="s">
        <v>396</v>
      </c>
      <c r="D38" s="10"/>
      <c r="E38" s="10"/>
      <c r="F38" s="10"/>
      <c r="G38" s="10"/>
      <c r="H38" s="10"/>
      <c r="I38" s="10"/>
      <c r="J38" s="10"/>
      <c r="K38" s="10">
        <f t="shared" si="0"/>
        <v>0</v>
      </c>
      <c r="L38" s="11" t="str">
        <f t="shared" si="1"/>
        <v>/</v>
      </c>
      <c r="M38" s="11" t="str">
        <f t="shared" si="2"/>
        <v/>
      </c>
      <c r="N38" s="11" t="str">
        <f t="shared" si="3"/>
        <v/>
      </c>
      <c r="O38" s="11" t="str">
        <f t="shared" si="4"/>
        <v/>
      </c>
      <c r="P38" s="11" t="str">
        <f t="shared" si="5"/>
        <v>ไม่ผ่าน</v>
      </c>
    </row>
    <row r="39" spans="1:16" ht="24" x14ac:dyDescent="0.2">
      <c r="A39" s="12">
        <v>32</v>
      </c>
      <c r="B39" s="54" t="s">
        <v>397</v>
      </c>
      <c r="C39" s="55" t="s">
        <v>398</v>
      </c>
      <c r="D39" s="10"/>
      <c r="E39" s="10"/>
      <c r="F39" s="10"/>
      <c r="G39" s="10"/>
      <c r="H39" s="10"/>
      <c r="I39" s="10"/>
      <c r="J39" s="10"/>
      <c r="K39" s="10">
        <f t="shared" si="0"/>
        <v>0</v>
      </c>
      <c r="L39" s="11" t="str">
        <f t="shared" si="1"/>
        <v>/</v>
      </c>
      <c r="M39" s="11" t="str">
        <f t="shared" si="2"/>
        <v/>
      </c>
      <c r="N39" s="11" t="str">
        <f t="shared" si="3"/>
        <v/>
      </c>
      <c r="O39" s="11" t="str">
        <f t="shared" si="4"/>
        <v/>
      </c>
      <c r="P39" s="11" t="str">
        <f t="shared" si="5"/>
        <v>ไม่ผ่าน</v>
      </c>
    </row>
    <row r="40" spans="1:16" ht="24" x14ac:dyDescent="0.2">
      <c r="A40" s="12">
        <v>33</v>
      </c>
      <c r="B40" s="54" t="s">
        <v>399</v>
      </c>
      <c r="C40" s="55" t="s">
        <v>400</v>
      </c>
      <c r="D40" s="10"/>
      <c r="E40" s="10"/>
      <c r="F40" s="10"/>
      <c r="G40" s="10"/>
      <c r="H40" s="10"/>
      <c r="I40" s="10"/>
      <c r="J40" s="10"/>
      <c r="K40" s="10">
        <f t="shared" si="0"/>
        <v>0</v>
      </c>
      <c r="L40" s="11" t="str">
        <f t="shared" si="1"/>
        <v>/</v>
      </c>
      <c r="M40" s="11" t="str">
        <f t="shared" si="2"/>
        <v/>
      </c>
      <c r="N40" s="11" t="str">
        <f t="shared" si="3"/>
        <v/>
      </c>
      <c r="O40" s="11" t="str">
        <f t="shared" si="4"/>
        <v/>
      </c>
      <c r="P40" s="11" t="str">
        <f t="shared" si="5"/>
        <v>ไม่ผ่าน</v>
      </c>
    </row>
    <row r="41" spans="1:16" ht="24" x14ac:dyDescent="0.2">
      <c r="A41" s="12">
        <v>34</v>
      </c>
      <c r="B41" s="54" t="s">
        <v>401</v>
      </c>
      <c r="C41" s="55" t="s">
        <v>402</v>
      </c>
      <c r="D41" s="10"/>
      <c r="E41" s="10"/>
      <c r="F41" s="10"/>
      <c r="G41" s="10"/>
      <c r="H41" s="10"/>
      <c r="I41" s="10"/>
      <c r="J41" s="10"/>
      <c r="K41" s="10">
        <f t="shared" si="0"/>
        <v>0</v>
      </c>
      <c r="L41" s="11" t="str">
        <f t="shared" si="1"/>
        <v>/</v>
      </c>
      <c r="M41" s="11" t="str">
        <f t="shared" si="2"/>
        <v/>
      </c>
      <c r="N41" s="11" t="str">
        <f t="shared" si="3"/>
        <v/>
      </c>
      <c r="O41" s="11" t="str">
        <f t="shared" si="4"/>
        <v/>
      </c>
      <c r="P41" s="11" t="str">
        <f t="shared" si="5"/>
        <v>ไม่ผ่าน</v>
      </c>
    </row>
    <row r="42" spans="1:16" ht="20.25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 t="s">
        <v>21</v>
      </c>
      <c r="O42" s="31"/>
      <c r="P42" s="2">
        <f>COUNTIF(P8:P41,"ผ่าน")</f>
        <v>0</v>
      </c>
    </row>
    <row r="43" spans="1:16" ht="20.25" x14ac:dyDescent="0.2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1" t="s">
        <v>22</v>
      </c>
      <c r="O43" s="31"/>
      <c r="P43" s="2">
        <f>COUNTIF(P8:P41,"ไม่ผ่าน")</f>
        <v>34</v>
      </c>
    </row>
    <row r="44" spans="1:16" ht="20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3"/>
    </row>
    <row r="45" spans="1:16" ht="20.25" x14ac:dyDescent="0.2">
      <c r="A45" s="34" t="s">
        <v>23</v>
      </c>
      <c r="B45" s="34"/>
      <c r="C45" s="34"/>
      <c r="D45" s="34"/>
      <c r="E45" s="3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3"/>
    </row>
    <row r="46" spans="1:16" ht="20.25" x14ac:dyDescent="0.25">
      <c r="A46" s="14"/>
      <c r="B46" s="14"/>
      <c r="C46" s="14"/>
      <c r="D46" s="14"/>
      <c r="E46" s="15"/>
      <c r="F46" s="16" t="s">
        <v>24</v>
      </c>
      <c r="G46" s="15"/>
      <c r="H46" s="14"/>
      <c r="I46" s="14"/>
      <c r="J46" s="14"/>
      <c r="K46" s="14"/>
      <c r="L46" s="15"/>
      <c r="M46" s="14"/>
      <c r="N46" s="14"/>
      <c r="O46" s="14"/>
      <c r="P46" s="3"/>
    </row>
    <row r="47" spans="1:16" ht="20.25" x14ac:dyDescent="0.25">
      <c r="A47" s="14"/>
      <c r="B47" s="14"/>
      <c r="C47" s="14"/>
      <c r="D47" s="14"/>
      <c r="E47" s="15"/>
      <c r="F47" s="16" t="s">
        <v>25</v>
      </c>
      <c r="G47" s="15"/>
      <c r="H47" s="14"/>
      <c r="I47" s="14"/>
      <c r="J47" s="14"/>
      <c r="K47" s="14"/>
      <c r="L47" s="14"/>
      <c r="M47" s="14"/>
      <c r="N47" s="14"/>
      <c r="O47" s="14"/>
      <c r="P47" s="3"/>
    </row>
    <row r="48" spans="1:16" ht="20.25" x14ac:dyDescent="0.25">
      <c r="A48" s="14"/>
      <c r="B48" s="14"/>
      <c r="C48" s="14"/>
      <c r="D48" s="14"/>
      <c r="E48" s="15"/>
      <c r="F48" s="16" t="s">
        <v>26</v>
      </c>
      <c r="G48" s="15"/>
      <c r="H48" s="14"/>
      <c r="I48" s="14"/>
      <c r="J48" s="14"/>
      <c r="K48" s="14"/>
      <c r="L48" s="14"/>
      <c r="M48" s="14"/>
      <c r="N48" s="14"/>
      <c r="O48" s="14"/>
      <c r="P48" s="3"/>
    </row>
    <row r="49" spans="1:16" ht="20.25" x14ac:dyDescent="0.25">
      <c r="A49" s="14"/>
      <c r="B49" s="14"/>
      <c r="C49" s="14"/>
      <c r="D49" s="14"/>
      <c r="E49" s="15"/>
      <c r="F49" s="16"/>
      <c r="G49" s="15"/>
      <c r="H49" s="14"/>
      <c r="I49" s="14"/>
      <c r="J49" s="14"/>
      <c r="K49" s="14"/>
      <c r="L49" s="14"/>
      <c r="M49" s="14"/>
      <c r="N49" s="14"/>
      <c r="O49" s="14"/>
      <c r="P49" s="3"/>
    </row>
    <row r="50" spans="1:16" ht="20.25" x14ac:dyDescent="0.3">
      <c r="A50" s="36" t="s">
        <v>27</v>
      </c>
      <c r="B50" s="37"/>
      <c r="C50" s="17" t="s">
        <v>33</v>
      </c>
      <c r="D50" s="35" t="s">
        <v>28</v>
      </c>
      <c r="E50" s="35"/>
      <c r="F50" s="35"/>
      <c r="G50" s="35" t="s">
        <v>29</v>
      </c>
      <c r="H50" s="35"/>
      <c r="I50" s="35"/>
      <c r="J50" s="18"/>
      <c r="K50" s="18"/>
      <c r="L50" s="18"/>
      <c r="M50" s="18"/>
      <c r="N50" s="18"/>
      <c r="O50" s="18"/>
      <c r="P50" s="4"/>
    </row>
    <row r="51" spans="1:16" ht="20.25" x14ac:dyDescent="0.3">
      <c r="A51" s="38"/>
      <c r="B51" s="39"/>
      <c r="C51" s="12" t="s">
        <v>34</v>
      </c>
      <c r="D51" s="33" t="s">
        <v>30</v>
      </c>
      <c r="E51" s="33"/>
      <c r="F51" s="33"/>
      <c r="G51" s="33">
        <f>COUNTIF(L8:L41,"/")</f>
        <v>34</v>
      </c>
      <c r="H51" s="33"/>
      <c r="I51" s="33"/>
      <c r="J51" s="18"/>
      <c r="K51" s="18"/>
      <c r="L51" s="18"/>
      <c r="M51" s="18"/>
      <c r="N51" s="18"/>
      <c r="O51" s="18"/>
      <c r="P51" s="4"/>
    </row>
    <row r="52" spans="1:16" ht="20.25" x14ac:dyDescent="0.3">
      <c r="A52" s="38"/>
      <c r="B52" s="39"/>
      <c r="C52" s="12" t="s">
        <v>35</v>
      </c>
      <c r="D52" s="33" t="s">
        <v>31</v>
      </c>
      <c r="E52" s="33"/>
      <c r="F52" s="33"/>
      <c r="G52" s="33">
        <f>COUNTIF(M8:M41,"/")</f>
        <v>0</v>
      </c>
      <c r="H52" s="33"/>
      <c r="I52" s="33"/>
      <c r="J52" s="18"/>
      <c r="K52" s="18"/>
      <c r="L52" s="18"/>
      <c r="M52" s="18"/>
      <c r="N52" s="18"/>
      <c r="O52" s="18"/>
      <c r="P52" s="4"/>
    </row>
    <row r="53" spans="1:16" ht="20.25" x14ac:dyDescent="0.3">
      <c r="A53" s="38"/>
      <c r="B53" s="39"/>
      <c r="C53" s="12" t="s">
        <v>36</v>
      </c>
      <c r="D53" s="33" t="s">
        <v>32</v>
      </c>
      <c r="E53" s="33"/>
      <c r="F53" s="33"/>
      <c r="G53" s="33">
        <f>COUNTIF(N8:N41,"/")</f>
        <v>0</v>
      </c>
      <c r="H53" s="33"/>
      <c r="I53" s="33"/>
      <c r="J53" s="18"/>
      <c r="K53" s="18"/>
      <c r="L53" s="18"/>
      <c r="M53" s="18"/>
      <c r="N53" s="18"/>
      <c r="O53" s="18"/>
      <c r="P53" s="4"/>
    </row>
    <row r="54" spans="1:16" ht="20.25" x14ac:dyDescent="0.3">
      <c r="A54" s="40"/>
      <c r="B54" s="41"/>
      <c r="C54" s="12" t="s">
        <v>37</v>
      </c>
      <c r="D54" s="33" t="s">
        <v>65</v>
      </c>
      <c r="E54" s="33"/>
      <c r="F54" s="33"/>
      <c r="G54" s="33">
        <f>COUNTIF(O8:O41,"/")</f>
        <v>0</v>
      </c>
      <c r="H54" s="33"/>
      <c r="I54" s="33"/>
      <c r="J54" s="18"/>
      <c r="K54" s="18"/>
      <c r="L54" s="18"/>
      <c r="M54" s="18"/>
      <c r="N54" s="18"/>
      <c r="O54" s="18"/>
      <c r="P54" s="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2:M43"/>
    <mergeCell ref="N42:O42"/>
    <mergeCell ref="N43:O43"/>
    <mergeCell ref="E6:E7"/>
    <mergeCell ref="F6:F7"/>
    <mergeCell ref="G6:G7"/>
    <mergeCell ref="H6:H7"/>
    <mergeCell ref="I6:I7"/>
    <mergeCell ref="J6:J7"/>
    <mergeCell ref="D54:F54"/>
    <mergeCell ref="G54:I54"/>
    <mergeCell ref="A45:E45"/>
    <mergeCell ref="A50:B54"/>
    <mergeCell ref="D50:F50"/>
    <mergeCell ref="G50:I50"/>
    <mergeCell ref="D51:F51"/>
    <mergeCell ref="G51:I51"/>
    <mergeCell ref="D52:F52"/>
    <mergeCell ref="G52:I52"/>
    <mergeCell ref="D53:F53"/>
    <mergeCell ref="G53:I5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44" workbookViewId="0">
      <selection activeCell="A46" sqref="A46:XFD50"/>
    </sheetView>
  </sheetViews>
  <sheetFormatPr defaultRowHeight="14.25" x14ac:dyDescent="0.2"/>
  <cols>
    <col min="1" max="1" width="6.75" customWidth="1"/>
    <col min="2" max="2" width="14" customWidth="1"/>
    <col min="3" max="3" width="10.625" customWidth="1"/>
    <col min="4" max="4" width="6.75" customWidth="1"/>
    <col min="5" max="5" width="6.625" customWidth="1"/>
    <col min="6" max="6" width="7.5" customWidth="1"/>
    <col min="7" max="7" width="7.375" customWidth="1"/>
    <col min="8" max="8" width="6.2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29.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5" t="s">
        <v>281</v>
      </c>
      <c r="C8" s="6" t="s">
        <v>282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7" t="s">
        <v>283</v>
      </c>
      <c r="C9" s="8" t="s">
        <v>284</v>
      </c>
      <c r="D9" s="10"/>
      <c r="E9" s="10"/>
      <c r="F9" s="10"/>
      <c r="G9" s="10"/>
      <c r="H9" s="10"/>
      <c r="I9" s="10"/>
      <c r="J9" s="10"/>
      <c r="K9" s="10">
        <f t="shared" ref="K9:K45" si="0">D9+E9+F9+G9+H9+I9+J9</f>
        <v>0</v>
      </c>
      <c r="L9" s="11" t="str">
        <f t="shared" ref="L9:L45" si="1">IF(K9&lt;=19,"/",IF(K9&lt;=26,"",IF(G9&lt;=33,"",IF(K9&lt;=40,""))))</f>
        <v>/</v>
      </c>
      <c r="M9" s="11" t="str">
        <f t="shared" ref="M9:M45" si="2">IF(K9&lt;=19,"",IF(K9&lt;=26,"/",IF(K9&lt;=33,"",IF(K9&lt;=40,""))))</f>
        <v/>
      </c>
      <c r="N9" s="11" t="str">
        <f t="shared" ref="N9:N45" si="3">IF(K9&lt;=19,"",IF(K9&lt;=26,"",IF(K9&lt;=33,"/",IF(K9&lt;=40,""))))</f>
        <v/>
      </c>
      <c r="O9" s="11" t="str">
        <f t="shared" ref="O9:O45" si="4">IF(K9&lt;=19,"",IF(K9&lt;=26,"",IF(K9&lt;=33,"",IF(K9&lt;=40,"/"))))</f>
        <v/>
      </c>
      <c r="P9" s="11" t="str">
        <f t="shared" ref="P9:P45" si="5">IF(K9&gt;24, "ผ่าน","ไม่ผ่าน")</f>
        <v>ไม่ผ่าน</v>
      </c>
    </row>
    <row r="10" spans="1:16" ht="24" x14ac:dyDescent="0.2">
      <c r="A10" s="12">
        <v>3</v>
      </c>
      <c r="B10" s="5" t="s">
        <v>66</v>
      </c>
      <c r="C10" s="6" t="s">
        <v>285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5" t="s">
        <v>286</v>
      </c>
      <c r="C11" s="6" t="s">
        <v>287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2">
      <c r="A12" s="12">
        <v>5</v>
      </c>
      <c r="B12" s="5" t="s">
        <v>288</v>
      </c>
      <c r="C12" s="6" t="s">
        <v>289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5" t="s">
        <v>290</v>
      </c>
      <c r="C13" s="6" t="s">
        <v>291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49" t="s">
        <v>63</v>
      </c>
      <c r="C14" s="25" t="s">
        <v>292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2">
        <v>8</v>
      </c>
      <c r="B15" s="5" t="s">
        <v>293</v>
      </c>
      <c r="C15" s="6" t="s">
        <v>294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5" t="s">
        <v>295</v>
      </c>
      <c r="C16" s="6" t="s">
        <v>296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2">
        <v>10</v>
      </c>
      <c r="B17" s="5" t="s">
        <v>43</v>
      </c>
      <c r="C17" s="6" t="s">
        <v>297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5" t="s">
        <v>298</v>
      </c>
      <c r="C18" s="6" t="s">
        <v>299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5" t="s">
        <v>300</v>
      </c>
      <c r="C19" s="6" t="s">
        <v>301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2">
        <v>13</v>
      </c>
      <c r="B20" s="5" t="s">
        <v>302</v>
      </c>
      <c r="C20" s="6" t="s">
        <v>303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2">
        <v>14</v>
      </c>
      <c r="B21" s="5" t="s">
        <v>101</v>
      </c>
      <c r="C21" s="6" t="s">
        <v>304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5" t="s">
        <v>69</v>
      </c>
      <c r="C22" s="6" t="s">
        <v>305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2">
        <v>16</v>
      </c>
      <c r="B23" s="5" t="s">
        <v>306</v>
      </c>
      <c r="C23" s="6" t="s">
        <v>307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2">
        <v>17</v>
      </c>
      <c r="B24" s="5" t="s">
        <v>308</v>
      </c>
      <c r="C24" s="6" t="s">
        <v>309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2">
        <v>18</v>
      </c>
      <c r="B25" s="5" t="s">
        <v>310</v>
      </c>
      <c r="C25" s="6" t="s">
        <v>60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2">
        <v>19</v>
      </c>
      <c r="B26" s="5" t="s">
        <v>311</v>
      </c>
      <c r="C26" s="6" t="s">
        <v>312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2">
        <v>20</v>
      </c>
      <c r="B27" s="5" t="s">
        <v>313</v>
      </c>
      <c r="C27" s="6" t="s">
        <v>314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2">
        <v>21</v>
      </c>
      <c r="B28" s="5" t="s">
        <v>101</v>
      </c>
      <c r="C28" s="6" t="s">
        <v>315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4" x14ac:dyDescent="0.2">
      <c r="A29" s="12">
        <v>22</v>
      </c>
      <c r="B29" s="5" t="s">
        <v>78</v>
      </c>
      <c r="C29" s="6" t="s">
        <v>316</v>
      </c>
      <c r="D29" s="10"/>
      <c r="E29" s="10"/>
      <c r="F29" s="10"/>
      <c r="G29" s="10"/>
      <c r="H29" s="10"/>
      <c r="I29" s="10"/>
      <c r="J29" s="10"/>
      <c r="K29" s="10">
        <f t="shared" si="0"/>
        <v>0</v>
      </c>
      <c r="L29" s="11" t="str">
        <f t="shared" si="1"/>
        <v>/</v>
      </c>
      <c r="M29" s="11" t="str">
        <f t="shared" si="2"/>
        <v/>
      </c>
      <c r="N29" s="11" t="str">
        <f t="shared" si="3"/>
        <v/>
      </c>
      <c r="O29" s="11" t="str">
        <f t="shared" si="4"/>
        <v/>
      </c>
      <c r="P29" s="11" t="str">
        <f t="shared" si="5"/>
        <v>ไม่ผ่าน</v>
      </c>
    </row>
    <row r="30" spans="1:16" ht="24" x14ac:dyDescent="0.2">
      <c r="A30" s="12">
        <v>23</v>
      </c>
      <c r="B30" s="5" t="s">
        <v>42</v>
      </c>
      <c r="C30" s="6" t="s">
        <v>317</v>
      </c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1" t="str">
        <f t="shared" si="1"/>
        <v>/</v>
      </c>
      <c r="M30" s="11" t="str">
        <f t="shared" si="2"/>
        <v/>
      </c>
      <c r="N30" s="11" t="str">
        <f t="shared" si="3"/>
        <v/>
      </c>
      <c r="O30" s="11" t="str">
        <f t="shared" si="4"/>
        <v/>
      </c>
      <c r="P30" s="11" t="str">
        <f t="shared" si="5"/>
        <v>ไม่ผ่าน</v>
      </c>
    </row>
    <row r="31" spans="1:16" ht="24" x14ac:dyDescent="0.2">
      <c r="A31" s="12">
        <v>24</v>
      </c>
      <c r="B31" s="5" t="s">
        <v>318</v>
      </c>
      <c r="C31" s="6" t="s">
        <v>319</v>
      </c>
      <c r="D31" s="10"/>
      <c r="E31" s="10"/>
      <c r="F31" s="10"/>
      <c r="G31" s="10"/>
      <c r="H31" s="10"/>
      <c r="I31" s="10"/>
      <c r="J31" s="10"/>
      <c r="K31" s="10">
        <f t="shared" si="0"/>
        <v>0</v>
      </c>
      <c r="L31" s="11" t="str">
        <f t="shared" si="1"/>
        <v>/</v>
      </c>
      <c r="M31" s="11" t="str">
        <f t="shared" si="2"/>
        <v/>
      </c>
      <c r="N31" s="11" t="str">
        <f t="shared" si="3"/>
        <v/>
      </c>
      <c r="O31" s="11" t="str">
        <f t="shared" si="4"/>
        <v/>
      </c>
      <c r="P31" s="11" t="str">
        <f t="shared" si="5"/>
        <v>ไม่ผ่าน</v>
      </c>
    </row>
    <row r="32" spans="1:16" ht="24" x14ac:dyDescent="0.2">
      <c r="A32" s="12">
        <v>25</v>
      </c>
      <c r="B32" s="5" t="s">
        <v>320</v>
      </c>
      <c r="C32" s="6" t="s">
        <v>321</v>
      </c>
      <c r="D32" s="10"/>
      <c r="E32" s="10"/>
      <c r="F32" s="10"/>
      <c r="G32" s="10"/>
      <c r="H32" s="10"/>
      <c r="I32" s="10"/>
      <c r="J32" s="10"/>
      <c r="K32" s="10">
        <f t="shared" si="0"/>
        <v>0</v>
      </c>
      <c r="L32" s="11" t="str">
        <f t="shared" si="1"/>
        <v>/</v>
      </c>
      <c r="M32" s="11" t="str">
        <f t="shared" si="2"/>
        <v/>
      </c>
      <c r="N32" s="11" t="str">
        <f t="shared" si="3"/>
        <v/>
      </c>
      <c r="O32" s="11" t="str">
        <f t="shared" si="4"/>
        <v/>
      </c>
      <c r="P32" s="11" t="str">
        <f t="shared" si="5"/>
        <v>ไม่ผ่าน</v>
      </c>
    </row>
    <row r="33" spans="1:16" ht="24" x14ac:dyDescent="0.2">
      <c r="A33" s="12">
        <v>26</v>
      </c>
      <c r="B33" s="5" t="s">
        <v>322</v>
      </c>
      <c r="C33" s="6" t="s">
        <v>323</v>
      </c>
      <c r="D33" s="10"/>
      <c r="E33" s="10"/>
      <c r="F33" s="10"/>
      <c r="G33" s="10"/>
      <c r="H33" s="10"/>
      <c r="I33" s="10"/>
      <c r="J33" s="10"/>
      <c r="K33" s="10">
        <f t="shared" si="0"/>
        <v>0</v>
      </c>
      <c r="L33" s="11" t="str">
        <f t="shared" si="1"/>
        <v>/</v>
      </c>
      <c r="M33" s="11" t="str">
        <f t="shared" si="2"/>
        <v/>
      </c>
      <c r="N33" s="11" t="str">
        <f t="shared" si="3"/>
        <v/>
      </c>
      <c r="O33" s="11" t="str">
        <f t="shared" si="4"/>
        <v/>
      </c>
      <c r="P33" s="11" t="str">
        <f t="shared" si="5"/>
        <v>ไม่ผ่าน</v>
      </c>
    </row>
    <row r="34" spans="1:16" ht="24" x14ac:dyDescent="0.2">
      <c r="A34" s="12">
        <v>27</v>
      </c>
      <c r="B34" s="5" t="s">
        <v>324</v>
      </c>
      <c r="C34" s="6" t="s">
        <v>325</v>
      </c>
      <c r="D34" s="10"/>
      <c r="E34" s="10"/>
      <c r="F34" s="10"/>
      <c r="G34" s="10"/>
      <c r="H34" s="10"/>
      <c r="I34" s="10"/>
      <c r="J34" s="10"/>
      <c r="K34" s="10">
        <f t="shared" si="0"/>
        <v>0</v>
      </c>
      <c r="L34" s="11" t="str">
        <f t="shared" si="1"/>
        <v>/</v>
      </c>
      <c r="M34" s="11" t="str">
        <f t="shared" si="2"/>
        <v/>
      </c>
      <c r="N34" s="11" t="str">
        <f t="shared" si="3"/>
        <v/>
      </c>
      <c r="O34" s="11" t="str">
        <f t="shared" si="4"/>
        <v/>
      </c>
      <c r="P34" s="11" t="str">
        <f t="shared" si="5"/>
        <v>ไม่ผ่าน</v>
      </c>
    </row>
    <row r="35" spans="1:16" ht="24" x14ac:dyDescent="0.2">
      <c r="A35" s="12">
        <v>28</v>
      </c>
      <c r="B35" s="5" t="s">
        <v>326</v>
      </c>
      <c r="C35" s="6" t="s">
        <v>105</v>
      </c>
      <c r="D35" s="10"/>
      <c r="E35" s="10"/>
      <c r="F35" s="10"/>
      <c r="G35" s="10"/>
      <c r="H35" s="10"/>
      <c r="I35" s="10"/>
      <c r="J35" s="10"/>
      <c r="K35" s="10">
        <f t="shared" si="0"/>
        <v>0</v>
      </c>
      <c r="L35" s="11" t="str">
        <f t="shared" si="1"/>
        <v>/</v>
      </c>
      <c r="M35" s="11" t="str">
        <f t="shared" si="2"/>
        <v/>
      </c>
      <c r="N35" s="11" t="str">
        <f t="shared" si="3"/>
        <v/>
      </c>
      <c r="O35" s="11" t="str">
        <f t="shared" si="4"/>
        <v/>
      </c>
      <c r="P35" s="11" t="str">
        <f t="shared" si="5"/>
        <v>ไม่ผ่าน</v>
      </c>
    </row>
    <row r="36" spans="1:16" ht="24" x14ac:dyDescent="0.2">
      <c r="A36" s="12">
        <v>29</v>
      </c>
      <c r="B36" s="5" t="s">
        <v>327</v>
      </c>
      <c r="C36" s="6" t="s">
        <v>328</v>
      </c>
      <c r="D36" s="10"/>
      <c r="E36" s="10"/>
      <c r="F36" s="10"/>
      <c r="G36" s="10"/>
      <c r="H36" s="10"/>
      <c r="I36" s="10"/>
      <c r="J36" s="10"/>
      <c r="K36" s="10">
        <f t="shared" si="0"/>
        <v>0</v>
      </c>
      <c r="L36" s="11" t="str">
        <f t="shared" si="1"/>
        <v>/</v>
      </c>
      <c r="M36" s="11" t="str">
        <f t="shared" si="2"/>
        <v/>
      </c>
      <c r="N36" s="11" t="str">
        <f t="shared" si="3"/>
        <v/>
      </c>
      <c r="O36" s="11" t="str">
        <f t="shared" si="4"/>
        <v/>
      </c>
      <c r="P36" s="11" t="str">
        <f t="shared" si="5"/>
        <v>ไม่ผ่าน</v>
      </c>
    </row>
    <row r="37" spans="1:16" ht="24" x14ac:dyDescent="0.2">
      <c r="A37" s="12">
        <v>30</v>
      </c>
      <c r="B37" s="5" t="s">
        <v>329</v>
      </c>
      <c r="C37" s="6" t="s">
        <v>330</v>
      </c>
      <c r="D37" s="10"/>
      <c r="E37" s="10"/>
      <c r="F37" s="10"/>
      <c r="G37" s="10"/>
      <c r="H37" s="10"/>
      <c r="I37" s="10"/>
      <c r="J37" s="10"/>
      <c r="K37" s="10">
        <f t="shared" si="0"/>
        <v>0</v>
      </c>
      <c r="L37" s="11" t="str">
        <f t="shared" si="1"/>
        <v>/</v>
      </c>
      <c r="M37" s="11" t="str">
        <f t="shared" si="2"/>
        <v/>
      </c>
      <c r="N37" s="11" t="str">
        <f t="shared" si="3"/>
        <v/>
      </c>
      <c r="O37" s="11" t="str">
        <f t="shared" si="4"/>
        <v/>
      </c>
      <c r="P37" s="11" t="str">
        <f t="shared" si="5"/>
        <v>ไม่ผ่าน</v>
      </c>
    </row>
    <row r="38" spans="1:16" ht="24" x14ac:dyDescent="0.2">
      <c r="A38" s="12">
        <v>31</v>
      </c>
      <c r="B38" s="5" t="s">
        <v>331</v>
      </c>
      <c r="C38" s="6" t="s">
        <v>332</v>
      </c>
      <c r="D38" s="10"/>
      <c r="E38" s="10"/>
      <c r="F38" s="10"/>
      <c r="G38" s="10"/>
      <c r="H38" s="10"/>
      <c r="I38" s="10"/>
      <c r="J38" s="10"/>
      <c r="K38" s="10">
        <f t="shared" si="0"/>
        <v>0</v>
      </c>
      <c r="L38" s="11" t="str">
        <f t="shared" si="1"/>
        <v>/</v>
      </c>
      <c r="M38" s="11" t="str">
        <f t="shared" si="2"/>
        <v/>
      </c>
      <c r="N38" s="11" t="str">
        <f t="shared" si="3"/>
        <v/>
      </c>
      <c r="O38" s="11" t="str">
        <f t="shared" si="4"/>
        <v/>
      </c>
      <c r="P38" s="11" t="str">
        <f t="shared" si="5"/>
        <v>ไม่ผ่าน</v>
      </c>
    </row>
    <row r="39" spans="1:16" ht="24" x14ac:dyDescent="0.2">
      <c r="A39" s="12">
        <v>32</v>
      </c>
      <c r="B39" s="5" t="s">
        <v>333</v>
      </c>
      <c r="C39" s="6" t="s">
        <v>334</v>
      </c>
      <c r="D39" s="10"/>
      <c r="E39" s="10"/>
      <c r="F39" s="10"/>
      <c r="G39" s="10"/>
      <c r="H39" s="10"/>
      <c r="I39" s="10"/>
      <c r="J39" s="10"/>
      <c r="K39" s="10">
        <f t="shared" si="0"/>
        <v>0</v>
      </c>
      <c r="L39" s="11" t="str">
        <f t="shared" si="1"/>
        <v>/</v>
      </c>
      <c r="M39" s="11" t="str">
        <f t="shared" si="2"/>
        <v/>
      </c>
      <c r="N39" s="11" t="str">
        <f t="shared" si="3"/>
        <v/>
      </c>
      <c r="O39" s="11" t="str">
        <f t="shared" si="4"/>
        <v/>
      </c>
      <c r="P39" s="11" t="str">
        <f t="shared" si="5"/>
        <v>ไม่ผ่าน</v>
      </c>
    </row>
    <row r="40" spans="1:16" ht="24" x14ac:dyDescent="0.2">
      <c r="A40" s="12">
        <v>33</v>
      </c>
      <c r="B40" s="5" t="s">
        <v>335</v>
      </c>
      <c r="C40" s="6" t="s">
        <v>336</v>
      </c>
      <c r="D40" s="10"/>
      <c r="E40" s="10"/>
      <c r="F40" s="10"/>
      <c r="G40" s="10"/>
      <c r="H40" s="10"/>
      <c r="I40" s="10"/>
      <c r="J40" s="10"/>
      <c r="K40" s="10">
        <f t="shared" si="0"/>
        <v>0</v>
      </c>
      <c r="L40" s="11" t="str">
        <f t="shared" si="1"/>
        <v>/</v>
      </c>
      <c r="M40" s="11" t="str">
        <f t="shared" si="2"/>
        <v/>
      </c>
      <c r="N40" s="11" t="str">
        <f t="shared" si="3"/>
        <v/>
      </c>
      <c r="O40" s="11" t="str">
        <f t="shared" si="4"/>
        <v/>
      </c>
      <c r="P40" s="11" t="str">
        <f t="shared" si="5"/>
        <v>ไม่ผ่าน</v>
      </c>
    </row>
    <row r="41" spans="1:16" ht="24" x14ac:dyDescent="0.2">
      <c r="A41" s="12">
        <v>34</v>
      </c>
      <c r="B41" s="5" t="s">
        <v>337</v>
      </c>
      <c r="C41" s="6" t="s">
        <v>338</v>
      </c>
      <c r="D41" s="10"/>
      <c r="E41" s="10"/>
      <c r="F41" s="10"/>
      <c r="G41" s="10"/>
      <c r="H41" s="10"/>
      <c r="I41" s="10"/>
      <c r="J41" s="10"/>
      <c r="K41" s="10">
        <f t="shared" si="0"/>
        <v>0</v>
      </c>
      <c r="L41" s="11" t="str">
        <f t="shared" si="1"/>
        <v>/</v>
      </c>
      <c r="M41" s="11" t="str">
        <f t="shared" si="2"/>
        <v/>
      </c>
      <c r="N41" s="11" t="str">
        <f t="shared" si="3"/>
        <v/>
      </c>
      <c r="O41" s="11" t="str">
        <f t="shared" si="4"/>
        <v/>
      </c>
      <c r="P41" s="11" t="str">
        <f t="shared" si="5"/>
        <v>ไม่ผ่าน</v>
      </c>
    </row>
    <row r="42" spans="1:16" ht="24" x14ac:dyDescent="0.2">
      <c r="A42" s="12">
        <v>35</v>
      </c>
      <c r="B42" s="5" t="s">
        <v>339</v>
      </c>
      <c r="C42" s="6" t="s">
        <v>340</v>
      </c>
      <c r="D42" s="10"/>
      <c r="E42" s="10"/>
      <c r="F42" s="10"/>
      <c r="G42" s="10"/>
      <c r="H42" s="10"/>
      <c r="I42" s="10"/>
      <c r="J42" s="10"/>
      <c r="K42" s="10">
        <f t="shared" si="0"/>
        <v>0</v>
      </c>
      <c r="L42" s="11" t="str">
        <f t="shared" si="1"/>
        <v>/</v>
      </c>
      <c r="M42" s="11" t="str">
        <f t="shared" si="2"/>
        <v/>
      </c>
      <c r="N42" s="11" t="str">
        <f t="shared" si="3"/>
        <v/>
      </c>
      <c r="O42" s="11" t="str">
        <f t="shared" si="4"/>
        <v/>
      </c>
      <c r="P42" s="11" t="str">
        <f t="shared" si="5"/>
        <v>ไม่ผ่าน</v>
      </c>
    </row>
    <row r="43" spans="1:16" ht="24" x14ac:dyDescent="0.2">
      <c r="A43" s="12">
        <v>36</v>
      </c>
      <c r="B43" s="5" t="s">
        <v>341</v>
      </c>
      <c r="C43" s="6" t="s">
        <v>342</v>
      </c>
      <c r="D43" s="10"/>
      <c r="E43" s="10"/>
      <c r="F43" s="10"/>
      <c r="G43" s="10"/>
      <c r="H43" s="10"/>
      <c r="I43" s="10"/>
      <c r="J43" s="10"/>
      <c r="K43" s="10">
        <f t="shared" si="0"/>
        <v>0</v>
      </c>
      <c r="L43" s="11" t="str">
        <f t="shared" si="1"/>
        <v>/</v>
      </c>
      <c r="M43" s="11" t="str">
        <f t="shared" si="2"/>
        <v/>
      </c>
      <c r="N43" s="11" t="str">
        <f t="shared" si="3"/>
        <v/>
      </c>
      <c r="O43" s="11" t="str">
        <f t="shared" si="4"/>
        <v/>
      </c>
      <c r="P43" s="11" t="str">
        <f t="shared" si="5"/>
        <v>ไม่ผ่าน</v>
      </c>
    </row>
    <row r="44" spans="1:16" ht="24" x14ac:dyDescent="0.2">
      <c r="A44" s="12">
        <v>37</v>
      </c>
      <c r="B44" s="5" t="s">
        <v>343</v>
      </c>
      <c r="C44" s="6" t="s">
        <v>344</v>
      </c>
      <c r="D44" s="10"/>
      <c r="E44" s="10"/>
      <c r="F44" s="10"/>
      <c r="G44" s="10"/>
      <c r="H44" s="10"/>
      <c r="I44" s="10"/>
      <c r="J44" s="10"/>
      <c r="K44" s="10">
        <f t="shared" si="0"/>
        <v>0</v>
      </c>
      <c r="L44" s="11" t="str">
        <f t="shared" si="1"/>
        <v>/</v>
      </c>
      <c r="M44" s="11" t="str">
        <f t="shared" si="2"/>
        <v/>
      </c>
      <c r="N44" s="11" t="str">
        <f t="shared" si="3"/>
        <v/>
      </c>
      <c r="O44" s="11" t="str">
        <f t="shared" si="4"/>
        <v/>
      </c>
      <c r="P44" s="11" t="str">
        <f t="shared" si="5"/>
        <v>ไม่ผ่าน</v>
      </c>
    </row>
    <row r="45" spans="1:16" ht="24" x14ac:dyDescent="0.2">
      <c r="A45" s="12">
        <v>38</v>
      </c>
      <c r="B45" s="5" t="s">
        <v>345</v>
      </c>
      <c r="C45" s="6" t="s">
        <v>346</v>
      </c>
      <c r="D45" s="10"/>
      <c r="E45" s="10"/>
      <c r="F45" s="10"/>
      <c r="G45" s="10"/>
      <c r="H45" s="10"/>
      <c r="I45" s="10"/>
      <c r="J45" s="10"/>
      <c r="K45" s="10">
        <f t="shared" si="0"/>
        <v>0</v>
      </c>
      <c r="L45" s="11" t="str">
        <f t="shared" si="1"/>
        <v>/</v>
      </c>
      <c r="M45" s="11" t="str">
        <f t="shared" si="2"/>
        <v/>
      </c>
      <c r="N45" s="11" t="str">
        <f t="shared" si="3"/>
        <v/>
      </c>
      <c r="O45" s="11" t="str">
        <f t="shared" si="4"/>
        <v/>
      </c>
      <c r="P45" s="11" t="str">
        <f t="shared" si="5"/>
        <v>ไม่ผ่าน</v>
      </c>
    </row>
    <row r="46" spans="1:16" ht="20.25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 t="s">
        <v>21</v>
      </c>
      <c r="O46" s="31"/>
      <c r="P46" s="2">
        <f>COUNTIF(P8:P45,"ผ่าน")</f>
        <v>0</v>
      </c>
    </row>
    <row r="47" spans="1:16" ht="20.25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 t="s">
        <v>22</v>
      </c>
      <c r="O47" s="31"/>
      <c r="P47" s="2">
        <f>COUNTIF(P8:P45,"ไม่ผ่าน")</f>
        <v>38</v>
      </c>
    </row>
    <row r="48" spans="1:16" ht="20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3"/>
    </row>
    <row r="49" spans="1:16" ht="20.25" x14ac:dyDescent="0.2">
      <c r="A49" s="34" t="s">
        <v>23</v>
      </c>
      <c r="B49" s="34"/>
      <c r="C49" s="34"/>
      <c r="D49" s="34"/>
      <c r="E49" s="3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3"/>
    </row>
    <row r="50" spans="1:16" ht="20.25" x14ac:dyDescent="0.25">
      <c r="A50" s="14"/>
      <c r="B50" s="14"/>
      <c r="C50" s="14"/>
      <c r="D50" s="14"/>
      <c r="E50" s="15"/>
      <c r="F50" s="16" t="s">
        <v>24</v>
      </c>
      <c r="G50" s="15"/>
      <c r="H50" s="14"/>
      <c r="I50" s="14"/>
      <c r="J50" s="14"/>
      <c r="K50" s="14"/>
      <c r="L50" s="15"/>
      <c r="M50" s="14"/>
      <c r="N50" s="14"/>
      <c r="O50" s="14"/>
      <c r="P50" s="3"/>
    </row>
    <row r="51" spans="1:16" ht="20.25" x14ac:dyDescent="0.25">
      <c r="A51" s="14"/>
      <c r="B51" s="14"/>
      <c r="C51" s="14"/>
      <c r="D51" s="14"/>
      <c r="E51" s="15"/>
      <c r="F51" s="16" t="s">
        <v>25</v>
      </c>
      <c r="G51" s="15"/>
      <c r="H51" s="14"/>
      <c r="I51" s="14"/>
      <c r="J51" s="14"/>
      <c r="K51" s="14"/>
      <c r="L51" s="14"/>
      <c r="M51" s="14"/>
      <c r="N51" s="14"/>
      <c r="O51" s="14"/>
      <c r="P51" s="3"/>
    </row>
    <row r="52" spans="1:16" ht="20.25" x14ac:dyDescent="0.25">
      <c r="A52" s="14"/>
      <c r="B52" s="14"/>
      <c r="C52" s="14"/>
      <c r="D52" s="14"/>
      <c r="E52" s="15"/>
      <c r="F52" s="16" t="s">
        <v>26</v>
      </c>
      <c r="G52" s="15"/>
      <c r="H52" s="14"/>
      <c r="I52" s="14"/>
      <c r="J52" s="14"/>
      <c r="K52" s="14"/>
      <c r="L52" s="14"/>
      <c r="M52" s="14"/>
      <c r="N52" s="14"/>
      <c r="O52" s="14"/>
      <c r="P52" s="3"/>
    </row>
    <row r="53" spans="1:16" ht="20.25" x14ac:dyDescent="0.25">
      <c r="A53" s="14"/>
      <c r="B53" s="14"/>
      <c r="C53" s="14"/>
      <c r="D53" s="14"/>
      <c r="E53" s="15"/>
      <c r="F53" s="16"/>
      <c r="G53" s="15"/>
      <c r="H53" s="14"/>
      <c r="I53" s="14"/>
      <c r="J53" s="14"/>
      <c r="K53" s="14"/>
      <c r="L53" s="14"/>
      <c r="M53" s="14"/>
      <c r="N53" s="14"/>
      <c r="O53" s="14"/>
      <c r="P53" s="3"/>
    </row>
    <row r="54" spans="1:16" ht="20.25" x14ac:dyDescent="0.3">
      <c r="A54" s="36" t="s">
        <v>27</v>
      </c>
      <c r="B54" s="37"/>
      <c r="C54" s="17" t="s">
        <v>33</v>
      </c>
      <c r="D54" s="35" t="s">
        <v>28</v>
      </c>
      <c r="E54" s="35"/>
      <c r="F54" s="35"/>
      <c r="G54" s="35" t="s">
        <v>29</v>
      </c>
      <c r="H54" s="35"/>
      <c r="I54" s="35"/>
      <c r="J54" s="18"/>
      <c r="K54" s="18"/>
      <c r="L54" s="18"/>
      <c r="M54" s="18"/>
      <c r="N54" s="18"/>
      <c r="O54" s="18"/>
      <c r="P54" s="4"/>
    </row>
    <row r="55" spans="1:16" ht="20.25" x14ac:dyDescent="0.3">
      <c r="A55" s="38"/>
      <c r="B55" s="39"/>
      <c r="C55" s="12" t="s">
        <v>34</v>
      </c>
      <c r="D55" s="33" t="s">
        <v>30</v>
      </c>
      <c r="E55" s="33"/>
      <c r="F55" s="33"/>
      <c r="G55" s="33">
        <f>COUNTIF(L8:L45,"/")</f>
        <v>38</v>
      </c>
      <c r="H55" s="33"/>
      <c r="I55" s="33"/>
      <c r="J55" s="18"/>
      <c r="K55" s="18"/>
      <c r="L55" s="18"/>
      <c r="M55" s="18"/>
      <c r="N55" s="18"/>
      <c r="O55" s="18"/>
      <c r="P55" s="4"/>
    </row>
    <row r="56" spans="1:16" ht="20.25" x14ac:dyDescent="0.3">
      <c r="A56" s="38"/>
      <c r="B56" s="39"/>
      <c r="C56" s="12" t="s">
        <v>35</v>
      </c>
      <c r="D56" s="33" t="s">
        <v>31</v>
      </c>
      <c r="E56" s="33"/>
      <c r="F56" s="33"/>
      <c r="G56" s="33">
        <f>COUNTIF(M8:M45,"/")</f>
        <v>0</v>
      </c>
      <c r="H56" s="33"/>
      <c r="I56" s="33"/>
      <c r="J56" s="18"/>
      <c r="K56" s="18"/>
      <c r="L56" s="18"/>
      <c r="M56" s="18"/>
      <c r="N56" s="18"/>
      <c r="O56" s="18"/>
      <c r="P56" s="4"/>
    </row>
    <row r="57" spans="1:16" ht="20.25" x14ac:dyDescent="0.3">
      <c r="A57" s="38"/>
      <c r="B57" s="39"/>
      <c r="C57" s="12" t="s">
        <v>36</v>
      </c>
      <c r="D57" s="33" t="s">
        <v>32</v>
      </c>
      <c r="E57" s="33"/>
      <c r="F57" s="33"/>
      <c r="G57" s="33">
        <f>COUNTIF(N8:N45,"/")</f>
        <v>0</v>
      </c>
      <c r="H57" s="33"/>
      <c r="I57" s="33"/>
      <c r="J57" s="18"/>
      <c r="K57" s="18"/>
      <c r="L57" s="18"/>
      <c r="M57" s="18"/>
      <c r="N57" s="18"/>
      <c r="O57" s="18"/>
      <c r="P57" s="4"/>
    </row>
    <row r="58" spans="1:16" ht="20.25" x14ac:dyDescent="0.3">
      <c r="A58" s="40"/>
      <c r="B58" s="41"/>
      <c r="C58" s="12" t="s">
        <v>37</v>
      </c>
      <c r="D58" s="33" t="s">
        <v>65</v>
      </c>
      <c r="E58" s="33"/>
      <c r="F58" s="33"/>
      <c r="G58" s="33">
        <f>COUNTIF(O8:O45,"/")</f>
        <v>0</v>
      </c>
      <c r="H58" s="33"/>
      <c r="I58" s="33"/>
      <c r="J58" s="18"/>
      <c r="K58" s="18"/>
      <c r="L58" s="18"/>
      <c r="M58" s="18"/>
      <c r="N58" s="18"/>
      <c r="O58" s="18"/>
      <c r="P58" s="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6:M47"/>
    <mergeCell ref="N46:O46"/>
    <mergeCell ref="N47:O47"/>
    <mergeCell ref="E6:E7"/>
    <mergeCell ref="F6:F7"/>
    <mergeCell ref="G6:G7"/>
    <mergeCell ref="H6:H7"/>
    <mergeCell ref="I6:I7"/>
    <mergeCell ref="J6:J7"/>
    <mergeCell ref="D58:F58"/>
    <mergeCell ref="G58:I58"/>
    <mergeCell ref="A49:E49"/>
    <mergeCell ref="A54:B58"/>
    <mergeCell ref="D54:F54"/>
    <mergeCell ref="G54:I54"/>
    <mergeCell ref="D55:F55"/>
    <mergeCell ref="G55:I55"/>
    <mergeCell ref="D56:F56"/>
    <mergeCell ref="G56:I56"/>
    <mergeCell ref="D57:F57"/>
    <mergeCell ref="G57:I5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19" workbookViewId="0">
      <selection activeCell="B8" sqref="B8:C33"/>
    </sheetView>
  </sheetViews>
  <sheetFormatPr defaultRowHeight="14.25" x14ac:dyDescent="0.2"/>
  <cols>
    <col min="1" max="1" width="5.5" customWidth="1"/>
    <col min="2" max="2" width="10.75" customWidth="1"/>
    <col min="3" max="3" width="11" customWidth="1"/>
    <col min="4" max="5" width="6.5" customWidth="1"/>
    <col min="6" max="6" width="6.375" customWidth="1"/>
    <col min="7" max="7" width="7" customWidth="1"/>
    <col min="8" max="8" width="6" customWidth="1"/>
    <col min="9" max="9" width="8.5" customWidth="1"/>
    <col min="11" max="11" width="6.37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18.2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61" t="s">
        <v>239</v>
      </c>
      <c r="C8" s="62" t="s">
        <v>240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5" t="s">
        <v>241</v>
      </c>
      <c r="C9" s="6" t="s">
        <v>242</v>
      </c>
      <c r="D9" s="10"/>
      <c r="E9" s="10"/>
      <c r="F9" s="10"/>
      <c r="G9" s="10"/>
      <c r="H9" s="10"/>
      <c r="I9" s="10"/>
      <c r="J9" s="10"/>
      <c r="K9" s="10">
        <f t="shared" ref="K9:K33" si="0">D9+E9+F9+G9+H9+I9+J9</f>
        <v>0</v>
      </c>
      <c r="L9" s="11" t="str">
        <f t="shared" ref="L9:L33" si="1">IF(K9&lt;=19,"/",IF(K9&lt;=26,"",IF(G9&lt;=33,"",IF(K9&lt;=40,""))))</f>
        <v>/</v>
      </c>
      <c r="M9" s="11" t="str">
        <f t="shared" ref="M9:M33" si="2">IF(K9&lt;=19,"",IF(K9&lt;=26,"/",IF(K9&lt;=33,"",IF(K9&lt;=40,""))))</f>
        <v/>
      </c>
      <c r="N9" s="11" t="str">
        <f t="shared" ref="N9:N33" si="3">IF(K9&lt;=19,"",IF(K9&lt;=26,"",IF(K9&lt;=33,"/",IF(K9&lt;=40,""))))</f>
        <v/>
      </c>
      <c r="O9" s="11" t="str">
        <f t="shared" ref="O9:O33" si="4">IF(K9&lt;=19,"",IF(K9&lt;=26,"",IF(K9&lt;=33,"",IF(K9&lt;=40,"/"))))</f>
        <v/>
      </c>
      <c r="P9" s="11" t="str">
        <f t="shared" ref="P9:P33" si="5">IF(K9&gt;24, "ผ่าน","ไม่ผ่าน")</f>
        <v>ไม่ผ่าน</v>
      </c>
    </row>
    <row r="10" spans="1:16" ht="24" x14ac:dyDescent="0.2">
      <c r="A10" s="12">
        <v>3</v>
      </c>
      <c r="B10" s="5" t="s">
        <v>243</v>
      </c>
      <c r="C10" s="6" t="s">
        <v>244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58" t="s">
        <v>245</v>
      </c>
      <c r="C11" s="59" t="s">
        <v>246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2">
      <c r="A12" s="12">
        <v>5</v>
      </c>
      <c r="B12" s="58" t="s">
        <v>247</v>
      </c>
      <c r="C12" s="59" t="s">
        <v>248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58" t="s">
        <v>247</v>
      </c>
      <c r="C13" s="59" t="s">
        <v>249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63" t="s">
        <v>139</v>
      </c>
      <c r="C14" s="59" t="s">
        <v>250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2">
        <v>8</v>
      </c>
      <c r="B15" s="63" t="s">
        <v>49</v>
      </c>
      <c r="C15" s="59" t="s">
        <v>251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63" t="s">
        <v>252</v>
      </c>
      <c r="C16" s="63" t="s">
        <v>102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2">
        <v>10</v>
      </c>
      <c r="B17" s="64" t="s">
        <v>253</v>
      </c>
      <c r="C17" s="64" t="s">
        <v>254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63" t="s">
        <v>255</v>
      </c>
      <c r="C18" s="59" t="s">
        <v>256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63" t="s">
        <v>257</v>
      </c>
      <c r="C19" s="59" t="s">
        <v>258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2">
        <v>13</v>
      </c>
      <c r="B20" s="63" t="s">
        <v>222</v>
      </c>
      <c r="C20" s="59" t="s">
        <v>259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2">
        <v>14</v>
      </c>
      <c r="B21" s="63" t="s">
        <v>72</v>
      </c>
      <c r="C21" s="59" t="s">
        <v>260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63" t="s">
        <v>261</v>
      </c>
      <c r="C22" s="59" t="s">
        <v>262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2">
        <v>16</v>
      </c>
      <c r="B23" s="63" t="s">
        <v>263</v>
      </c>
      <c r="C23" s="59" t="s">
        <v>264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2">
        <v>17</v>
      </c>
      <c r="B24" s="52" t="s">
        <v>59</v>
      </c>
      <c r="C24" s="53" t="s">
        <v>265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2">
        <v>18</v>
      </c>
      <c r="B25" s="63" t="s">
        <v>266</v>
      </c>
      <c r="C25" s="59" t="s">
        <v>232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2">
        <v>19</v>
      </c>
      <c r="B26" s="63" t="s">
        <v>267</v>
      </c>
      <c r="C26" s="59" t="s">
        <v>268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2">
        <v>20</v>
      </c>
      <c r="B27" s="58" t="s">
        <v>269</v>
      </c>
      <c r="C27" s="59" t="s">
        <v>270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2">
        <v>21</v>
      </c>
      <c r="B28" s="58" t="s">
        <v>271</v>
      </c>
      <c r="C28" s="59" t="s">
        <v>44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4" x14ac:dyDescent="0.2">
      <c r="A29" s="12">
        <v>22</v>
      </c>
      <c r="B29" s="58" t="s">
        <v>73</v>
      </c>
      <c r="C29" s="59" t="s">
        <v>272</v>
      </c>
      <c r="D29" s="10"/>
      <c r="E29" s="10"/>
      <c r="F29" s="10"/>
      <c r="G29" s="10"/>
      <c r="H29" s="10"/>
      <c r="I29" s="10"/>
      <c r="J29" s="10"/>
      <c r="K29" s="10">
        <f t="shared" si="0"/>
        <v>0</v>
      </c>
      <c r="L29" s="11" t="str">
        <f t="shared" si="1"/>
        <v>/</v>
      </c>
      <c r="M29" s="11" t="str">
        <f t="shared" si="2"/>
        <v/>
      </c>
      <c r="N29" s="11" t="str">
        <f t="shared" si="3"/>
        <v/>
      </c>
      <c r="O29" s="11" t="str">
        <f t="shared" si="4"/>
        <v/>
      </c>
      <c r="P29" s="11" t="str">
        <f t="shared" si="5"/>
        <v>ไม่ผ่าน</v>
      </c>
    </row>
    <row r="30" spans="1:16" ht="24" x14ac:dyDescent="0.2">
      <c r="A30" s="12">
        <v>23</v>
      </c>
      <c r="B30" s="5" t="s">
        <v>273</v>
      </c>
      <c r="C30" s="6" t="s">
        <v>274</v>
      </c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1" t="str">
        <f t="shared" si="1"/>
        <v>/</v>
      </c>
      <c r="M30" s="11" t="str">
        <f t="shared" si="2"/>
        <v/>
      </c>
      <c r="N30" s="11" t="str">
        <f t="shared" si="3"/>
        <v/>
      </c>
      <c r="O30" s="11" t="str">
        <f t="shared" si="4"/>
        <v/>
      </c>
      <c r="P30" s="11" t="str">
        <f t="shared" si="5"/>
        <v>ไม่ผ่าน</v>
      </c>
    </row>
    <row r="31" spans="1:16" ht="24" x14ac:dyDescent="0.2">
      <c r="A31" s="12">
        <v>24</v>
      </c>
      <c r="B31" s="5" t="s">
        <v>275</v>
      </c>
      <c r="C31" s="6" t="s">
        <v>276</v>
      </c>
      <c r="D31" s="10"/>
      <c r="E31" s="10"/>
      <c r="F31" s="10"/>
      <c r="G31" s="10"/>
      <c r="H31" s="10"/>
      <c r="I31" s="10"/>
      <c r="J31" s="10"/>
      <c r="K31" s="10">
        <f t="shared" si="0"/>
        <v>0</v>
      </c>
      <c r="L31" s="11" t="str">
        <f t="shared" si="1"/>
        <v>/</v>
      </c>
      <c r="M31" s="11" t="str">
        <f t="shared" si="2"/>
        <v/>
      </c>
      <c r="N31" s="11" t="str">
        <f t="shared" si="3"/>
        <v/>
      </c>
      <c r="O31" s="11" t="str">
        <f t="shared" si="4"/>
        <v/>
      </c>
      <c r="P31" s="11" t="str">
        <f t="shared" si="5"/>
        <v>ไม่ผ่าน</v>
      </c>
    </row>
    <row r="32" spans="1:16" ht="24" x14ac:dyDescent="0.2">
      <c r="A32" s="12">
        <v>25</v>
      </c>
      <c r="B32" s="5" t="s">
        <v>277</v>
      </c>
      <c r="C32" s="6" t="s">
        <v>278</v>
      </c>
      <c r="D32" s="10"/>
      <c r="E32" s="10"/>
      <c r="F32" s="10"/>
      <c r="G32" s="10"/>
      <c r="H32" s="10"/>
      <c r="I32" s="10"/>
      <c r="J32" s="10"/>
      <c r="K32" s="10">
        <f t="shared" si="0"/>
        <v>0</v>
      </c>
      <c r="L32" s="11" t="str">
        <f t="shared" si="1"/>
        <v>/</v>
      </c>
      <c r="M32" s="11" t="str">
        <f t="shared" si="2"/>
        <v/>
      </c>
      <c r="N32" s="11" t="str">
        <f t="shared" si="3"/>
        <v/>
      </c>
      <c r="O32" s="11" t="str">
        <f t="shared" si="4"/>
        <v/>
      </c>
      <c r="P32" s="11" t="str">
        <f t="shared" si="5"/>
        <v>ไม่ผ่าน</v>
      </c>
    </row>
    <row r="33" spans="1:16" ht="24" x14ac:dyDescent="0.2">
      <c r="A33" s="12">
        <v>26</v>
      </c>
      <c r="B33" s="49" t="s">
        <v>279</v>
      </c>
      <c r="C33" s="25" t="s">
        <v>280</v>
      </c>
      <c r="D33" s="10"/>
      <c r="E33" s="10"/>
      <c r="F33" s="10"/>
      <c r="G33" s="10"/>
      <c r="H33" s="10"/>
      <c r="I33" s="10"/>
      <c r="J33" s="10"/>
      <c r="K33" s="10">
        <f t="shared" si="0"/>
        <v>0</v>
      </c>
      <c r="L33" s="11" t="str">
        <f t="shared" si="1"/>
        <v>/</v>
      </c>
      <c r="M33" s="11" t="str">
        <f t="shared" si="2"/>
        <v/>
      </c>
      <c r="N33" s="11" t="str">
        <f t="shared" si="3"/>
        <v/>
      </c>
      <c r="O33" s="11" t="str">
        <f t="shared" si="4"/>
        <v/>
      </c>
      <c r="P33" s="11" t="str">
        <f t="shared" si="5"/>
        <v>ไม่ผ่าน</v>
      </c>
    </row>
    <row r="34" spans="1:16" ht="20.25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 t="s">
        <v>21</v>
      </c>
      <c r="O34" s="31"/>
      <c r="P34" s="2">
        <f>COUNTIF(P8:P33,"ผ่าน")</f>
        <v>0</v>
      </c>
    </row>
    <row r="35" spans="1:16" ht="20.25" x14ac:dyDescent="0.2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 t="s">
        <v>22</v>
      </c>
      <c r="O35" s="31"/>
      <c r="P35" s="2">
        <f>COUNTIF(P8:P33,"ไม่ผ่าน")</f>
        <v>26</v>
      </c>
    </row>
    <row r="36" spans="1:16" ht="20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3"/>
    </row>
    <row r="37" spans="1:16" ht="20.25" x14ac:dyDescent="0.2">
      <c r="A37" s="34" t="s">
        <v>23</v>
      </c>
      <c r="B37" s="34"/>
      <c r="C37" s="34"/>
      <c r="D37" s="34"/>
      <c r="E37" s="3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3"/>
    </row>
    <row r="38" spans="1:16" ht="20.25" x14ac:dyDescent="0.25">
      <c r="A38" s="14"/>
      <c r="B38" s="14"/>
      <c r="C38" s="14"/>
      <c r="D38" s="14"/>
      <c r="E38" s="15"/>
      <c r="F38" s="16" t="s">
        <v>24</v>
      </c>
      <c r="G38" s="15"/>
      <c r="H38" s="14"/>
      <c r="I38" s="14"/>
      <c r="J38" s="14"/>
      <c r="K38" s="14"/>
      <c r="L38" s="15"/>
      <c r="M38" s="14"/>
      <c r="N38" s="14"/>
      <c r="O38" s="14"/>
      <c r="P38" s="3"/>
    </row>
    <row r="39" spans="1:16" ht="20.25" x14ac:dyDescent="0.25">
      <c r="A39" s="14"/>
      <c r="B39" s="14"/>
      <c r="C39" s="14"/>
      <c r="D39" s="14"/>
      <c r="E39" s="15"/>
      <c r="F39" s="16" t="s">
        <v>25</v>
      </c>
      <c r="G39" s="15"/>
      <c r="H39" s="14"/>
      <c r="I39" s="14"/>
      <c r="J39" s="14"/>
      <c r="K39" s="14"/>
      <c r="L39" s="14"/>
      <c r="M39" s="14"/>
      <c r="N39" s="14"/>
      <c r="O39" s="14"/>
      <c r="P39" s="3"/>
    </row>
    <row r="40" spans="1:16" ht="20.25" x14ac:dyDescent="0.25">
      <c r="A40" s="14"/>
      <c r="B40" s="14"/>
      <c r="C40" s="14"/>
      <c r="D40" s="14"/>
      <c r="E40" s="15"/>
      <c r="F40" s="16" t="s">
        <v>26</v>
      </c>
      <c r="G40" s="15"/>
      <c r="H40" s="14"/>
      <c r="I40" s="14"/>
      <c r="J40" s="14"/>
      <c r="K40" s="14"/>
      <c r="L40" s="14"/>
      <c r="M40" s="14"/>
      <c r="N40" s="14"/>
      <c r="O40" s="14"/>
      <c r="P40" s="3"/>
    </row>
    <row r="41" spans="1:16" ht="20.25" x14ac:dyDescent="0.25">
      <c r="A41" s="14"/>
      <c r="B41" s="14"/>
      <c r="C41" s="14"/>
      <c r="D41" s="14"/>
      <c r="E41" s="15"/>
      <c r="F41" s="16"/>
      <c r="G41" s="15"/>
      <c r="H41" s="14"/>
      <c r="I41" s="14"/>
      <c r="J41" s="14"/>
      <c r="K41" s="14"/>
      <c r="L41" s="14"/>
      <c r="M41" s="14"/>
      <c r="N41" s="14"/>
      <c r="O41" s="14"/>
      <c r="P41" s="3"/>
    </row>
    <row r="42" spans="1:16" ht="20.25" x14ac:dyDescent="0.3">
      <c r="A42" s="36" t="s">
        <v>27</v>
      </c>
      <c r="B42" s="37"/>
      <c r="C42" s="17" t="s">
        <v>33</v>
      </c>
      <c r="D42" s="35" t="s">
        <v>28</v>
      </c>
      <c r="E42" s="35"/>
      <c r="F42" s="35"/>
      <c r="G42" s="35" t="s">
        <v>29</v>
      </c>
      <c r="H42" s="35"/>
      <c r="I42" s="35"/>
      <c r="J42" s="18"/>
      <c r="K42" s="18"/>
      <c r="L42" s="18"/>
      <c r="M42" s="18"/>
      <c r="N42" s="18"/>
      <c r="O42" s="18"/>
      <c r="P42" s="4"/>
    </row>
    <row r="43" spans="1:16" ht="20.25" x14ac:dyDescent="0.3">
      <c r="A43" s="38"/>
      <c r="B43" s="39"/>
      <c r="C43" s="12" t="s">
        <v>34</v>
      </c>
      <c r="D43" s="33" t="s">
        <v>30</v>
      </c>
      <c r="E43" s="33"/>
      <c r="F43" s="33"/>
      <c r="G43" s="33">
        <f>COUNTIF(L8:L33,"/")</f>
        <v>26</v>
      </c>
      <c r="H43" s="33"/>
      <c r="I43" s="33"/>
      <c r="J43" s="18"/>
      <c r="K43" s="18"/>
      <c r="L43" s="18"/>
      <c r="M43" s="18"/>
      <c r="N43" s="18"/>
      <c r="O43" s="18"/>
      <c r="P43" s="4"/>
    </row>
    <row r="44" spans="1:16" ht="20.25" x14ac:dyDescent="0.3">
      <c r="A44" s="38"/>
      <c r="B44" s="39"/>
      <c r="C44" s="12" t="s">
        <v>35</v>
      </c>
      <c r="D44" s="33" t="s">
        <v>31</v>
      </c>
      <c r="E44" s="33"/>
      <c r="F44" s="33"/>
      <c r="G44" s="33">
        <f>COUNTIF(M8:M33,"/")</f>
        <v>0</v>
      </c>
      <c r="H44" s="33"/>
      <c r="I44" s="33"/>
      <c r="J44" s="18"/>
      <c r="K44" s="18"/>
      <c r="L44" s="18"/>
      <c r="M44" s="18"/>
      <c r="N44" s="18"/>
      <c r="O44" s="18"/>
      <c r="P44" s="4"/>
    </row>
    <row r="45" spans="1:16" ht="20.25" x14ac:dyDescent="0.3">
      <c r="A45" s="38"/>
      <c r="B45" s="39"/>
      <c r="C45" s="12" t="s">
        <v>36</v>
      </c>
      <c r="D45" s="33" t="s">
        <v>32</v>
      </c>
      <c r="E45" s="33"/>
      <c r="F45" s="33"/>
      <c r="G45" s="33">
        <f>COUNTIF(N8:N33,"/")</f>
        <v>0</v>
      </c>
      <c r="H45" s="33"/>
      <c r="I45" s="33"/>
      <c r="J45" s="18"/>
      <c r="K45" s="18"/>
      <c r="L45" s="18"/>
      <c r="M45" s="18"/>
      <c r="N45" s="18"/>
      <c r="O45" s="18"/>
      <c r="P45" s="4"/>
    </row>
    <row r="46" spans="1:16" ht="20.25" x14ac:dyDescent="0.3">
      <c r="A46" s="40"/>
      <c r="B46" s="41"/>
      <c r="C46" s="12" t="s">
        <v>37</v>
      </c>
      <c r="D46" s="33" t="s">
        <v>65</v>
      </c>
      <c r="E46" s="33"/>
      <c r="F46" s="33"/>
      <c r="G46" s="33">
        <f>COUNTIF(O8:O33,"/")</f>
        <v>0</v>
      </c>
      <c r="H46" s="33"/>
      <c r="I46" s="33"/>
      <c r="J46" s="18"/>
      <c r="K46" s="18"/>
      <c r="L46" s="18"/>
      <c r="M46" s="18"/>
      <c r="N46" s="18"/>
      <c r="O46" s="18"/>
      <c r="P46" s="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34:M35"/>
    <mergeCell ref="N34:O34"/>
    <mergeCell ref="N35:O35"/>
    <mergeCell ref="E6:E7"/>
    <mergeCell ref="F6:F7"/>
    <mergeCell ref="G6:G7"/>
    <mergeCell ref="H6:H7"/>
    <mergeCell ref="I6:I7"/>
    <mergeCell ref="J6:J7"/>
    <mergeCell ref="D46:F46"/>
    <mergeCell ref="G46:I46"/>
    <mergeCell ref="A37:E37"/>
    <mergeCell ref="A42:B46"/>
    <mergeCell ref="D42:F42"/>
    <mergeCell ref="G42:I42"/>
    <mergeCell ref="D43:F43"/>
    <mergeCell ref="G43:I43"/>
    <mergeCell ref="D44:F44"/>
    <mergeCell ref="G44:I44"/>
    <mergeCell ref="D45:F45"/>
    <mergeCell ref="G45:I4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28" workbookViewId="0">
      <selection activeCell="A41" sqref="A41:XFD47"/>
    </sheetView>
  </sheetViews>
  <sheetFormatPr defaultRowHeight="14.25" x14ac:dyDescent="0.2"/>
  <cols>
    <col min="1" max="1" width="6.5" customWidth="1"/>
    <col min="2" max="2" width="11.75" customWidth="1"/>
    <col min="3" max="3" width="11.625" customWidth="1"/>
  </cols>
  <sheetData>
    <row r="1" spans="1:16" ht="20.25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20.25" x14ac:dyDescent="0.3">
      <c r="A2" s="26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0.2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0.25" x14ac:dyDescent="0.3">
      <c r="A4" s="19" t="s">
        <v>2</v>
      </c>
      <c r="B4" s="19"/>
      <c r="C4" s="20"/>
      <c r="D4" s="20"/>
      <c r="E4" s="21"/>
      <c r="F4" s="22"/>
      <c r="G4" s="22"/>
      <c r="H4" s="22"/>
      <c r="I4" s="20"/>
      <c r="J4" s="20"/>
      <c r="K4" s="23"/>
      <c r="L4" s="23"/>
      <c r="M4" s="20"/>
      <c r="N4" s="20"/>
      <c r="O4" s="20"/>
      <c r="P4" s="20"/>
    </row>
    <row r="5" spans="1:16" ht="20.25" x14ac:dyDescent="0.2">
      <c r="A5" s="27" t="s">
        <v>3</v>
      </c>
      <c r="B5" s="27" t="s">
        <v>4</v>
      </c>
      <c r="C5" s="27" t="s">
        <v>5</v>
      </c>
      <c r="D5" s="27" t="s">
        <v>6</v>
      </c>
      <c r="E5" s="27"/>
      <c r="F5" s="27"/>
      <c r="G5" s="27"/>
      <c r="H5" s="27"/>
      <c r="I5" s="27"/>
      <c r="J5" s="27"/>
      <c r="K5" s="27"/>
      <c r="L5" s="27" t="s">
        <v>7</v>
      </c>
      <c r="M5" s="28"/>
      <c r="N5" s="28"/>
      <c r="O5" s="28"/>
      <c r="P5" s="29" t="s">
        <v>8</v>
      </c>
    </row>
    <row r="6" spans="1:16" ht="20.25" x14ac:dyDescent="0.2">
      <c r="A6" s="27"/>
      <c r="B6" s="27"/>
      <c r="C6" s="27"/>
      <c r="D6" s="29" t="s">
        <v>9</v>
      </c>
      <c r="E6" s="29" t="s">
        <v>10</v>
      </c>
      <c r="F6" s="29" t="s">
        <v>11</v>
      </c>
      <c r="G6" s="29" t="s">
        <v>12</v>
      </c>
      <c r="H6" s="29" t="s">
        <v>13</v>
      </c>
      <c r="I6" s="32" t="s">
        <v>14</v>
      </c>
      <c r="J6" s="32" t="s">
        <v>15</v>
      </c>
      <c r="K6" s="29" t="s">
        <v>16</v>
      </c>
      <c r="L6" s="29" t="s">
        <v>17</v>
      </c>
      <c r="M6" s="27" t="s">
        <v>18</v>
      </c>
      <c r="N6" s="27"/>
      <c r="O6" s="27"/>
      <c r="P6" s="29"/>
    </row>
    <row r="7" spans="1:16" ht="225" customHeight="1" x14ac:dyDescent="0.2">
      <c r="A7" s="27"/>
      <c r="B7" s="27"/>
      <c r="C7" s="27"/>
      <c r="D7" s="29"/>
      <c r="E7" s="29"/>
      <c r="F7" s="29"/>
      <c r="G7" s="29"/>
      <c r="H7" s="29"/>
      <c r="I7" s="32"/>
      <c r="J7" s="32"/>
      <c r="K7" s="29"/>
      <c r="L7" s="29"/>
      <c r="M7" s="24" t="s">
        <v>19</v>
      </c>
      <c r="N7" s="24" t="s">
        <v>20</v>
      </c>
      <c r="O7" s="24" t="s">
        <v>64</v>
      </c>
      <c r="P7" s="29"/>
    </row>
    <row r="8" spans="1:16" ht="24" x14ac:dyDescent="0.2">
      <c r="A8" s="12">
        <v>1</v>
      </c>
      <c r="B8" s="5" t="s">
        <v>139</v>
      </c>
      <c r="C8" s="6" t="s">
        <v>178</v>
      </c>
      <c r="D8" s="10"/>
      <c r="E8" s="10"/>
      <c r="F8" s="10"/>
      <c r="G8" s="10"/>
      <c r="H8" s="10"/>
      <c r="I8" s="10"/>
      <c r="J8" s="10"/>
      <c r="K8" s="10">
        <f>D8+E8+F8+G8+H8+I8+J8</f>
        <v>0</v>
      </c>
      <c r="L8" s="11" t="str">
        <f>IF(K8&lt;=19,"/",IF(K8&lt;=26,"",IF(G8&lt;=33,"",IF(K8&lt;=40,""))))</f>
        <v>/</v>
      </c>
      <c r="M8" s="11" t="str">
        <f>IF(K8&lt;=19,"",IF(K8&lt;=26,"/",IF(K8&lt;=33,"",IF(K8&lt;=40,""))))</f>
        <v/>
      </c>
      <c r="N8" s="11" t="str">
        <f>IF(K8&lt;=19,"",IF(K8&lt;=26,"",IF(K8&lt;=33,"/",IF(K8&lt;=40,""))))</f>
        <v/>
      </c>
      <c r="O8" s="11" t="str">
        <f>IF(K8&lt;=19,"",IF(K8&lt;=26,"",IF(K8&lt;=33,"",IF(K8&lt;=40,"/"))))</f>
        <v/>
      </c>
      <c r="P8" s="11" t="str">
        <f>IF(K8&gt;24, "ผ่าน","ไม่ผ่าน")</f>
        <v>ไม่ผ่าน</v>
      </c>
    </row>
    <row r="9" spans="1:16" ht="24" x14ac:dyDescent="0.2">
      <c r="A9" s="12">
        <v>2</v>
      </c>
      <c r="B9" s="50" t="s">
        <v>179</v>
      </c>
      <c r="C9" s="51" t="s">
        <v>180</v>
      </c>
      <c r="D9" s="10"/>
      <c r="E9" s="10"/>
      <c r="F9" s="10"/>
      <c r="G9" s="10"/>
      <c r="H9" s="10"/>
      <c r="I9" s="10"/>
      <c r="J9" s="10"/>
      <c r="K9" s="10">
        <f t="shared" ref="K9:K40" si="0">D9+E9+F9+G9+H9+I9+J9</f>
        <v>0</v>
      </c>
      <c r="L9" s="11" t="str">
        <f t="shared" ref="L9:L40" si="1">IF(K9&lt;=19,"/",IF(K9&lt;=26,"",IF(G9&lt;=33,"",IF(K9&lt;=40,""))))</f>
        <v>/</v>
      </c>
      <c r="M9" s="11" t="str">
        <f t="shared" ref="M9:M40" si="2">IF(K9&lt;=19,"",IF(K9&lt;=26,"/",IF(K9&lt;=33,"",IF(K9&lt;=40,""))))</f>
        <v/>
      </c>
      <c r="N9" s="11" t="str">
        <f t="shared" ref="N9:N40" si="3">IF(K9&lt;=19,"",IF(K9&lt;=26,"",IF(K9&lt;=33,"/",IF(K9&lt;=40,""))))</f>
        <v/>
      </c>
      <c r="O9" s="11" t="str">
        <f t="shared" ref="O9:O40" si="4">IF(K9&lt;=19,"",IF(K9&lt;=26,"",IF(K9&lt;=33,"",IF(K9&lt;=40,"/"))))</f>
        <v/>
      </c>
      <c r="P9" s="11" t="str">
        <f t="shared" ref="P9:P40" si="5">IF(K9&gt;24, "ผ่าน","ไม่ผ่าน")</f>
        <v>ไม่ผ่าน</v>
      </c>
    </row>
    <row r="10" spans="1:16" ht="24" x14ac:dyDescent="0.2">
      <c r="A10" s="12">
        <v>3</v>
      </c>
      <c r="B10" s="5" t="s">
        <v>181</v>
      </c>
      <c r="C10" s="6" t="s">
        <v>182</v>
      </c>
      <c r="D10" s="10"/>
      <c r="E10" s="10"/>
      <c r="F10" s="10"/>
      <c r="G10" s="10"/>
      <c r="H10" s="10"/>
      <c r="I10" s="10"/>
      <c r="J10" s="10"/>
      <c r="K10" s="10">
        <f t="shared" si="0"/>
        <v>0</v>
      </c>
      <c r="L10" s="11" t="str">
        <f t="shared" si="1"/>
        <v>/</v>
      </c>
      <c r="M10" s="11" t="str">
        <f t="shared" si="2"/>
        <v/>
      </c>
      <c r="N10" s="11" t="str">
        <f t="shared" si="3"/>
        <v/>
      </c>
      <c r="O10" s="11" t="str">
        <f t="shared" si="4"/>
        <v/>
      </c>
      <c r="P10" s="11" t="str">
        <f t="shared" si="5"/>
        <v>ไม่ผ่าน</v>
      </c>
    </row>
    <row r="11" spans="1:16" ht="24" x14ac:dyDescent="0.2">
      <c r="A11" s="12">
        <v>4</v>
      </c>
      <c r="B11" s="49" t="s">
        <v>183</v>
      </c>
      <c r="C11" s="25" t="s">
        <v>184</v>
      </c>
      <c r="D11" s="10"/>
      <c r="E11" s="10"/>
      <c r="F11" s="10"/>
      <c r="G11" s="10"/>
      <c r="H11" s="10"/>
      <c r="I11" s="10"/>
      <c r="J11" s="10"/>
      <c r="K11" s="10">
        <f t="shared" si="0"/>
        <v>0</v>
      </c>
      <c r="L11" s="11" t="str">
        <f t="shared" si="1"/>
        <v>/</v>
      </c>
      <c r="M11" s="11" t="str">
        <f t="shared" si="2"/>
        <v/>
      </c>
      <c r="N11" s="11" t="str">
        <f t="shared" si="3"/>
        <v/>
      </c>
      <c r="O11" s="11" t="str">
        <f t="shared" si="4"/>
        <v/>
      </c>
      <c r="P11" s="11" t="str">
        <f t="shared" si="5"/>
        <v>ไม่ผ่าน</v>
      </c>
    </row>
    <row r="12" spans="1:16" ht="24" x14ac:dyDescent="0.2">
      <c r="A12" s="12">
        <v>5</v>
      </c>
      <c r="B12" s="5" t="s">
        <v>185</v>
      </c>
      <c r="C12" s="6" t="s">
        <v>186</v>
      </c>
      <c r="D12" s="10"/>
      <c r="E12" s="10"/>
      <c r="F12" s="10"/>
      <c r="G12" s="10"/>
      <c r="H12" s="10"/>
      <c r="I12" s="10"/>
      <c r="J12" s="10"/>
      <c r="K12" s="10">
        <f t="shared" si="0"/>
        <v>0</v>
      </c>
      <c r="L12" s="11" t="str">
        <f t="shared" si="1"/>
        <v>/</v>
      </c>
      <c r="M12" s="11" t="str">
        <f t="shared" si="2"/>
        <v/>
      </c>
      <c r="N12" s="11" t="str">
        <f t="shared" si="3"/>
        <v/>
      </c>
      <c r="O12" s="11" t="str">
        <f t="shared" si="4"/>
        <v/>
      </c>
      <c r="P12" s="11" t="str">
        <f t="shared" si="5"/>
        <v>ไม่ผ่าน</v>
      </c>
    </row>
    <row r="13" spans="1:16" ht="24" x14ac:dyDescent="0.2">
      <c r="A13" s="12">
        <v>6</v>
      </c>
      <c r="B13" s="49" t="s">
        <v>187</v>
      </c>
      <c r="C13" s="25" t="s">
        <v>188</v>
      </c>
      <c r="D13" s="10"/>
      <c r="E13" s="10"/>
      <c r="F13" s="10"/>
      <c r="G13" s="10"/>
      <c r="H13" s="10"/>
      <c r="I13" s="10"/>
      <c r="J13" s="10"/>
      <c r="K13" s="10">
        <f t="shared" si="0"/>
        <v>0</v>
      </c>
      <c r="L13" s="11" t="str">
        <f t="shared" si="1"/>
        <v>/</v>
      </c>
      <c r="M13" s="11" t="str">
        <f t="shared" si="2"/>
        <v/>
      </c>
      <c r="N13" s="11" t="str">
        <f t="shared" si="3"/>
        <v/>
      </c>
      <c r="O13" s="11" t="str">
        <f t="shared" si="4"/>
        <v/>
      </c>
      <c r="P13" s="11" t="str">
        <f t="shared" si="5"/>
        <v>ไม่ผ่าน</v>
      </c>
    </row>
    <row r="14" spans="1:16" ht="24" x14ac:dyDescent="0.2">
      <c r="A14" s="12">
        <v>7</v>
      </c>
      <c r="B14" s="50" t="s">
        <v>189</v>
      </c>
      <c r="C14" s="56" t="s">
        <v>190</v>
      </c>
      <c r="D14" s="10"/>
      <c r="E14" s="10"/>
      <c r="F14" s="10"/>
      <c r="G14" s="10"/>
      <c r="H14" s="10"/>
      <c r="I14" s="10"/>
      <c r="J14" s="10"/>
      <c r="K14" s="10">
        <f t="shared" si="0"/>
        <v>0</v>
      </c>
      <c r="L14" s="11" t="str">
        <f t="shared" si="1"/>
        <v>/</v>
      </c>
      <c r="M14" s="11" t="str">
        <f t="shared" si="2"/>
        <v/>
      </c>
      <c r="N14" s="11" t="str">
        <f t="shared" si="3"/>
        <v/>
      </c>
      <c r="O14" s="11" t="str">
        <f t="shared" si="4"/>
        <v/>
      </c>
      <c r="P14" s="11" t="str">
        <f t="shared" si="5"/>
        <v>ไม่ผ่าน</v>
      </c>
    </row>
    <row r="15" spans="1:16" ht="24" x14ac:dyDescent="0.2">
      <c r="A15" s="12">
        <v>8</v>
      </c>
      <c r="B15" s="52" t="s">
        <v>191</v>
      </c>
      <c r="C15" s="57" t="s">
        <v>192</v>
      </c>
      <c r="D15" s="10"/>
      <c r="E15" s="10"/>
      <c r="F15" s="10"/>
      <c r="G15" s="10"/>
      <c r="H15" s="10"/>
      <c r="I15" s="10"/>
      <c r="J15" s="10"/>
      <c r="K15" s="10">
        <f t="shared" si="0"/>
        <v>0</v>
      </c>
      <c r="L15" s="11" t="str">
        <f t="shared" si="1"/>
        <v>/</v>
      </c>
      <c r="M15" s="11" t="str">
        <f t="shared" si="2"/>
        <v/>
      </c>
      <c r="N15" s="11" t="str">
        <f t="shared" si="3"/>
        <v/>
      </c>
      <c r="O15" s="11" t="str">
        <f t="shared" si="4"/>
        <v/>
      </c>
      <c r="P15" s="11" t="str">
        <f t="shared" si="5"/>
        <v>ไม่ผ่าน</v>
      </c>
    </row>
    <row r="16" spans="1:16" ht="24" x14ac:dyDescent="0.2">
      <c r="A16" s="12">
        <v>9</v>
      </c>
      <c r="B16" s="52" t="s">
        <v>193</v>
      </c>
      <c r="C16" s="57" t="s">
        <v>194</v>
      </c>
      <c r="D16" s="10"/>
      <c r="E16" s="10"/>
      <c r="F16" s="10"/>
      <c r="G16" s="10"/>
      <c r="H16" s="10"/>
      <c r="I16" s="10"/>
      <c r="J16" s="10"/>
      <c r="K16" s="10">
        <f t="shared" si="0"/>
        <v>0</v>
      </c>
      <c r="L16" s="11" t="str">
        <f t="shared" si="1"/>
        <v>/</v>
      </c>
      <c r="M16" s="11" t="str">
        <f t="shared" si="2"/>
        <v/>
      </c>
      <c r="N16" s="11" t="str">
        <f t="shared" si="3"/>
        <v/>
      </c>
      <c r="O16" s="11" t="str">
        <f t="shared" si="4"/>
        <v/>
      </c>
      <c r="P16" s="11" t="str">
        <f t="shared" si="5"/>
        <v>ไม่ผ่าน</v>
      </c>
    </row>
    <row r="17" spans="1:16" ht="24" x14ac:dyDescent="0.2">
      <c r="A17" s="12">
        <v>10</v>
      </c>
      <c r="B17" s="58" t="s">
        <v>195</v>
      </c>
      <c r="C17" s="59" t="s">
        <v>196</v>
      </c>
      <c r="D17" s="10"/>
      <c r="E17" s="10"/>
      <c r="F17" s="10"/>
      <c r="G17" s="10"/>
      <c r="H17" s="10"/>
      <c r="I17" s="10"/>
      <c r="J17" s="10"/>
      <c r="K17" s="10">
        <f t="shared" si="0"/>
        <v>0</v>
      </c>
      <c r="L17" s="11" t="str">
        <f t="shared" si="1"/>
        <v>/</v>
      </c>
      <c r="M17" s="11" t="str">
        <f t="shared" si="2"/>
        <v/>
      </c>
      <c r="N17" s="11" t="str">
        <f t="shared" si="3"/>
        <v/>
      </c>
      <c r="O17" s="11" t="str">
        <f t="shared" si="4"/>
        <v/>
      </c>
      <c r="P17" s="11" t="str">
        <f t="shared" si="5"/>
        <v>ไม่ผ่าน</v>
      </c>
    </row>
    <row r="18" spans="1:16" ht="24" x14ac:dyDescent="0.2">
      <c r="A18" s="12">
        <v>11</v>
      </c>
      <c r="B18" s="52" t="s">
        <v>197</v>
      </c>
      <c r="C18" s="57" t="s">
        <v>198</v>
      </c>
      <c r="D18" s="10"/>
      <c r="E18" s="10"/>
      <c r="F18" s="10"/>
      <c r="G18" s="10"/>
      <c r="H18" s="10"/>
      <c r="I18" s="10"/>
      <c r="J18" s="10"/>
      <c r="K18" s="10">
        <f t="shared" si="0"/>
        <v>0</v>
      </c>
      <c r="L18" s="11" t="str">
        <f t="shared" si="1"/>
        <v>/</v>
      </c>
      <c r="M18" s="11" t="str">
        <f t="shared" si="2"/>
        <v/>
      </c>
      <c r="N18" s="11" t="str">
        <f t="shared" si="3"/>
        <v/>
      </c>
      <c r="O18" s="11" t="str">
        <f t="shared" si="4"/>
        <v/>
      </c>
      <c r="P18" s="11" t="str">
        <f t="shared" si="5"/>
        <v>ไม่ผ่าน</v>
      </c>
    </row>
    <row r="19" spans="1:16" ht="24" x14ac:dyDescent="0.2">
      <c r="A19" s="12">
        <v>12</v>
      </c>
      <c r="B19" s="52" t="s">
        <v>199</v>
      </c>
      <c r="C19" s="57" t="s">
        <v>200</v>
      </c>
      <c r="D19" s="10"/>
      <c r="E19" s="10"/>
      <c r="F19" s="10"/>
      <c r="G19" s="10"/>
      <c r="H19" s="10"/>
      <c r="I19" s="10"/>
      <c r="J19" s="10"/>
      <c r="K19" s="10">
        <f t="shared" si="0"/>
        <v>0</v>
      </c>
      <c r="L19" s="11" t="str">
        <f t="shared" si="1"/>
        <v>/</v>
      </c>
      <c r="M19" s="11" t="str">
        <f t="shared" si="2"/>
        <v/>
      </c>
      <c r="N19" s="11" t="str">
        <f t="shared" si="3"/>
        <v/>
      </c>
      <c r="O19" s="11" t="str">
        <f t="shared" si="4"/>
        <v/>
      </c>
      <c r="P19" s="11" t="str">
        <f t="shared" si="5"/>
        <v>ไม่ผ่าน</v>
      </c>
    </row>
    <row r="20" spans="1:16" ht="24" x14ac:dyDescent="0.2">
      <c r="A20" s="12">
        <v>13</v>
      </c>
      <c r="B20" s="52" t="s">
        <v>201</v>
      </c>
      <c r="C20" s="53" t="s">
        <v>202</v>
      </c>
      <c r="D20" s="10"/>
      <c r="E20" s="10"/>
      <c r="F20" s="10"/>
      <c r="G20" s="10"/>
      <c r="H20" s="10"/>
      <c r="I20" s="10"/>
      <c r="J20" s="10"/>
      <c r="K20" s="10">
        <f t="shared" si="0"/>
        <v>0</v>
      </c>
      <c r="L20" s="11" t="str">
        <f t="shared" si="1"/>
        <v>/</v>
      </c>
      <c r="M20" s="11" t="str">
        <f t="shared" si="2"/>
        <v/>
      </c>
      <c r="N20" s="11" t="str">
        <f t="shared" si="3"/>
        <v/>
      </c>
      <c r="O20" s="11" t="str">
        <f t="shared" si="4"/>
        <v/>
      </c>
      <c r="P20" s="11" t="str">
        <f t="shared" si="5"/>
        <v>ไม่ผ่าน</v>
      </c>
    </row>
    <row r="21" spans="1:16" ht="24" x14ac:dyDescent="0.2">
      <c r="A21" s="12">
        <v>14</v>
      </c>
      <c r="B21" s="58" t="s">
        <v>203</v>
      </c>
      <c r="C21" s="59" t="s">
        <v>204</v>
      </c>
      <c r="D21" s="10"/>
      <c r="E21" s="10"/>
      <c r="F21" s="10"/>
      <c r="G21" s="10"/>
      <c r="H21" s="10"/>
      <c r="I21" s="10"/>
      <c r="J21" s="10"/>
      <c r="K21" s="10">
        <f t="shared" si="0"/>
        <v>0</v>
      </c>
      <c r="L21" s="11" t="str">
        <f t="shared" si="1"/>
        <v>/</v>
      </c>
      <c r="M21" s="11" t="str">
        <f t="shared" si="2"/>
        <v/>
      </c>
      <c r="N21" s="11" t="str">
        <f t="shared" si="3"/>
        <v/>
      </c>
      <c r="O21" s="11" t="str">
        <f t="shared" si="4"/>
        <v/>
      </c>
      <c r="P21" s="11" t="str">
        <f t="shared" si="5"/>
        <v>ไม่ผ่าน</v>
      </c>
    </row>
    <row r="22" spans="1:16" ht="24" x14ac:dyDescent="0.2">
      <c r="A22" s="12">
        <v>15</v>
      </c>
      <c r="B22" s="52" t="s">
        <v>205</v>
      </c>
      <c r="C22" s="57" t="s">
        <v>206</v>
      </c>
      <c r="D22" s="10"/>
      <c r="E22" s="10"/>
      <c r="F22" s="10"/>
      <c r="G22" s="10"/>
      <c r="H22" s="10"/>
      <c r="I22" s="10"/>
      <c r="J22" s="10"/>
      <c r="K22" s="10">
        <f t="shared" si="0"/>
        <v>0</v>
      </c>
      <c r="L22" s="11" t="str">
        <f t="shared" si="1"/>
        <v>/</v>
      </c>
      <c r="M22" s="11" t="str">
        <f t="shared" si="2"/>
        <v/>
      </c>
      <c r="N22" s="11" t="str">
        <f t="shared" si="3"/>
        <v/>
      </c>
      <c r="O22" s="11" t="str">
        <f t="shared" si="4"/>
        <v/>
      </c>
      <c r="P22" s="11" t="str">
        <f t="shared" si="5"/>
        <v>ไม่ผ่าน</v>
      </c>
    </row>
    <row r="23" spans="1:16" ht="24" x14ac:dyDescent="0.2">
      <c r="A23" s="12">
        <v>16</v>
      </c>
      <c r="B23" s="58" t="s">
        <v>94</v>
      </c>
      <c r="C23" s="59" t="s">
        <v>207</v>
      </c>
      <c r="D23" s="10"/>
      <c r="E23" s="10"/>
      <c r="F23" s="10"/>
      <c r="G23" s="10"/>
      <c r="H23" s="10"/>
      <c r="I23" s="10"/>
      <c r="J23" s="10"/>
      <c r="K23" s="10">
        <f t="shared" si="0"/>
        <v>0</v>
      </c>
      <c r="L23" s="11" t="str">
        <f t="shared" si="1"/>
        <v>/</v>
      </c>
      <c r="M23" s="11" t="str">
        <f t="shared" si="2"/>
        <v/>
      </c>
      <c r="N23" s="11" t="str">
        <f t="shared" si="3"/>
        <v/>
      </c>
      <c r="O23" s="11" t="str">
        <f t="shared" si="4"/>
        <v/>
      </c>
      <c r="P23" s="11" t="str">
        <f t="shared" si="5"/>
        <v>ไม่ผ่าน</v>
      </c>
    </row>
    <row r="24" spans="1:16" ht="24" x14ac:dyDescent="0.2">
      <c r="A24" s="12">
        <v>17</v>
      </c>
      <c r="B24" s="52" t="s">
        <v>208</v>
      </c>
      <c r="C24" s="57" t="s">
        <v>209</v>
      </c>
      <c r="D24" s="10"/>
      <c r="E24" s="10"/>
      <c r="F24" s="10"/>
      <c r="G24" s="10"/>
      <c r="H24" s="10"/>
      <c r="I24" s="10"/>
      <c r="J24" s="10"/>
      <c r="K24" s="10">
        <f t="shared" si="0"/>
        <v>0</v>
      </c>
      <c r="L24" s="11" t="str">
        <f t="shared" si="1"/>
        <v>/</v>
      </c>
      <c r="M24" s="11" t="str">
        <f t="shared" si="2"/>
        <v/>
      </c>
      <c r="N24" s="11" t="str">
        <f t="shared" si="3"/>
        <v/>
      </c>
      <c r="O24" s="11" t="str">
        <f t="shared" si="4"/>
        <v/>
      </c>
      <c r="P24" s="11" t="str">
        <f t="shared" si="5"/>
        <v>ไม่ผ่าน</v>
      </c>
    </row>
    <row r="25" spans="1:16" ht="24" x14ac:dyDescent="0.2">
      <c r="A25" s="12">
        <v>18</v>
      </c>
      <c r="B25" s="58" t="s">
        <v>210</v>
      </c>
      <c r="C25" s="59" t="s">
        <v>211</v>
      </c>
      <c r="D25" s="10"/>
      <c r="E25" s="10"/>
      <c r="F25" s="10"/>
      <c r="G25" s="10"/>
      <c r="H25" s="10"/>
      <c r="I25" s="10"/>
      <c r="J25" s="10"/>
      <c r="K25" s="10">
        <f t="shared" si="0"/>
        <v>0</v>
      </c>
      <c r="L25" s="11" t="str">
        <f t="shared" si="1"/>
        <v>/</v>
      </c>
      <c r="M25" s="11" t="str">
        <f t="shared" si="2"/>
        <v/>
      </c>
      <c r="N25" s="11" t="str">
        <f t="shared" si="3"/>
        <v/>
      </c>
      <c r="O25" s="11" t="str">
        <f t="shared" si="4"/>
        <v/>
      </c>
      <c r="P25" s="11" t="str">
        <f t="shared" si="5"/>
        <v>ไม่ผ่าน</v>
      </c>
    </row>
    <row r="26" spans="1:16" ht="24" x14ac:dyDescent="0.2">
      <c r="A26" s="12">
        <v>19</v>
      </c>
      <c r="B26" s="58" t="s">
        <v>100</v>
      </c>
      <c r="C26" s="59" t="s">
        <v>212</v>
      </c>
      <c r="D26" s="10"/>
      <c r="E26" s="10"/>
      <c r="F26" s="10"/>
      <c r="G26" s="10"/>
      <c r="H26" s="10"/>
      <c r="I26" s="10"/>
      <c r="J26" s="10"/>
      <c r="K26" s="10">
        <f t="shared" si="0"/>
        <v>0</v>
      </c>
      <c r="L26" s="11" t="str">
        <f t="shared" si="1"/>
        <v>/</v>
      </c>
      <c r="M26" s="11" t="str">
        <f t="shared" si="2"/>
        <v/>
      </c>
      <c r="N26" s="11" t="str">
        <f t="shared" si="3"/>
        <v/>
      </c>
      <c r="O26" s="11" t="str">
        <f t="shared" si="4"/>
        <v/>
      </c>
      <c r="P26" s="11" t="str">
        <f t="shared" si="5"/>
        <v>ไม่ผ่าน</v>
      </c>
    </row>
    <row r="27" spans="1:16" ht="24" x14ac:dyDescent="0.2">
      <c r="A27" s="12">
        <v>20</v>
      </c>
      <c r="B27" s="58" t="s">
        <v>213</v>
      </c>
      <c r="C27" s="59" t="s">
        <v>214</v>
      </c>
      <c r="D27" s="10"/>
      <c r="E27" s="10"/>
      <c r="F27" s="10"/>
      <c r="G27" s="10"/>
      <c r="H27" s="10"/>
      <c r="I27" s="10"/>
      <c r="J27" s="10"/>
      <c r="K27" s="10">
        <f t="shared" si="0"/>
        <v>0</v>
      </c>
      <c r="L27" s="11" t="str">
        <f t="shared" si="1"/>
        <v>/</v>
      </c>
      <c r="M27" s="11" t="str">
        <f t="shared" si="2"/>
        <v/>
      </c>
      <c r="N27" s="11" t="str">
        <f t="shared" si="3"/>
        <v/>
      </c>
      <c r="O27" s="11" t="str">
        <f t="shared" si="4"/>
        <v/>
      </c>
      <c r="P27" s="11" t="str">
        <f t="shared" si="5"/>
        <v>ไม่ผ่าน</v>
      </c>
    </row>
    <row r="28" spans="1:16" ht="24" x14ac:dyDescent="0.2">
      <c r="A28" s="12">
        <v>21</v>
      </c>
      <c r="B28" s="52" t="s">
        <v>215</v>
      </c>
      <c r="C28" s="60" t="s">
        <v>216</v>
      </c>
      <c r="D28" s="10"/>
      <c r="E28" s="10"/>
      <c r="F28" s="10"/>
      <c r="G28" s="10"/>
      <c r="H28" s="10"/>
      <c r="I28" s="10"/>
      <c r="J28" s="10"/>
      <c r="K28" s="10">
        <f t="shared" si="0"/>
        <v>0</v>
      </c>
      <c r="L28" s="11" t="str">
        <f t="shared" si="1"/>
        <v>/</v>
      </c>
      <c r="M28" s="11" t="str">
        <f t="shared" si="2"/>
        <v/>
      </c>
      <c r="N28" s="11" t="str">
        <f t="shared" si="3"/>
        <v/>
      </c>
      <c r="O28" s="11" t="str">
        <f t="shared" si="4"/>
        <v/>
      </c>
      <c r="P28" s="11" t="str">
        <f t="shared" si="5"/>
        <v>ไม่ผ่าน</v>
      </c>
    </row>
    <row r="29" spans="1:16" ht="24" x14ac:dyDescent="0.2">
      <c r="A29" s="12">
        <v>22</v>
      </c>
      <c r="B29" s="58" t="s">
        <v>92</v>
      </c>
      <c r="C29" s="59" t="s">
        <v>217</v>
      </c>
      <c r="D29" s="10"/>
      <c r="E29" s="10"/>
      <c r="F29" s="10"/>
      <c r="G29" s="10"/>
      <c r="H29" s="10"/>
      <c r="I29" s="10"/>
      <c r="J29" s="10"/>
      <c r="K29" s="10">
        <f t="shared" si="0"/>
        <v>0</v>
      </c>
      <c r="L29" s="11" t="str">
        <f t="shared" si="1"/>
        <v>/</v>
      </c>
      <c r="M29" s="11" t="str">
        <f t="shared" si="2"/>
        <v/>
      </c>
      <c r="N29" s="11" t="str">
        <f t="shared" si="3"/>
        <v/>
      </c>
      <c r="O29" s="11" t="str">
        <f t="shared" si="4"/>
        <v/>
      </c>
      <c r="P29" s="11" t="str">
        <f t="shared" si="5"/>
        <v>ไม่ผ่าน</v>
      </c>
    </row>
    <row r="30" spans="1:16" ht="24" x14ac:dyDescent="0.2">
      <c r="A30" s="12">
        <v>23</v>
      </c>
      <c r="B30" s="58" t="s">
        <v>218</v>
      </c>
      <c r="C30" s="59" t="s">
        <v>219</v>
      </c>
      <c r="D30" s="10"/>
      <c r="E30" s="10"/>
      <c r="F30" s="10"/>
      <c r="G30" s="10"/>
      <c r="H30" s="10"/>
      <c r="I30" s="10"/>
      <c r="J30" s="10"/>
      <c r="K30" s="10">
        <f t="shared" si="0"/>
        <v>0</v>
      </c>
      <c r="L30" s="11" t="str">
        <f t="shared" si="1"/>
        <v>/</v>
      </c>
      <c r="M30" s="11" t="str">
        <f t="shared" si="2"/>
        <v/>
      </c>
      <c r="N30" s="11" t="str">
        <f t="shared" si="3"/>
        <v/>
      </c>
      <c r="O30" s="11" t="str">
        <f t="shared" si="4"/>
        <v/>
      </c>
      <c r="P30" s="11" t="str">
        <f t="shared" si="5"/>
        <v>ไม่ผ่าน</v>
      </c>
    </row>
    <row r="31" spans="1:16" ht="24" x14ac:dyDescent="0.2">
      <c r="A31" s="12">
        <v>24</v>
      </c>
      <c r="B31" s="58" t="s">
        <v>220</v>
      </c>
      <c r="C31" s="59" t="s">
        <v>221</v>
      </c>
      <c r="D31" s="10"/>
      <c r="E31" s="10"/>
      <c r="F31" s="10"/>
      <c r="G31" s="10"/>
      <c r="H31" s="10"/>
      <c r="I31" s="10"/>
      <c r="J31" s="10"/>
      <c r="K31" s="10">
        <f t="shared" si="0"/>
        <v>0</v>
      </c>
      <c r="L31" s="11" t="str">
        <f t="shared" si="1"/>
        <v>/</v>
      </c>
      <c r="M31" s="11" t="str">
        <f t="shared" si="2"/>
        <v/>
      </c>
      <c r="N31" s="11" t="str">
        <f t="shared" si="3"/>
        <v/>
      </c>
      <c r="O31" s="11" t="str">
        <f t="shared" si="4"/>
        <v/>
      </c>
      <c r="P31" s="11" t="str">
        <f t="shared" si="5"/>
        <v>ไม่ผ่าน</v>
      </c>
    </row>
    <row r="32" spans="1:16" ht="24" x14ac:dyDescent="0.2">
      <c r="A32" s="12">
        <v>25</v>
      </c>
      <c r="B32" s="58" t="s">
        <v>222</v>
      </c>
      <c r="C32" s="59" t="s">
        <v>223</v>
      </c>
      <c r="D32" s="10"/>
      <c r="E32" s="10"/>
      <c r="F32" s="10"/>
      <c r="G32" s="10"/>
      <c r="H32" s="10"/>
      <c r="I32" s="10"/>
      <c r="J32" s="10"/>
      <c r="K32" s="10">
        <f t="shared" si="0"/>
        <v>0</v>
      </c>
      <c r="L32" s="11" t="str">
        <f t="shared" si="1"/>
        <v>/</v>
      </c>
      <c r="M32" s="11" t="str">
        <f t="shared" si="2"/>
        <v/>
      </c>
      <c r="N32" s="11" t="str">
        <f t="shared" si="3"/>
        <v/>
      </c>
      <c r="O32" s="11" t="str">
        <f t="shared" si="4"/>
        <v/>
      </c>
      <c r="P32" s="11" t="str">
        <f t="shared" si="5"/>
        <v>ไม่ผ่าน</v>
      </c>
    </row>
    <row r="33" spans="1:16" ht="24" x14ac:dyDescent="0.2">
      <c r="A33" s="12">
        <v>26</v>
      </c>
      <c r="B33" s="58" t="s">
        <v>224</v>
      </c>
      <c r="C33" s="59" t="s">
        <v>225</v>
      </c>
      <c r="D33" s="10"/>
      <c r="E33" s="10"/>
      <c r="F33" s="10"/>
      <c r="G33" s="10"/>
      <c r="H33" s="10"/>
      <c r="I33" s="10"/>
      <c r="J33" s="10"/>
      <c r="K33" s="10">
        <f t="shared" si="0"/>
        <v>0</v>
      </c>
      <c r="L33" s="11" t="str">
        <f t="shared" si="1"/>
        <v>/</v>
      </c>
      <c r="M33" s="11" t="str">
        <f t="shared" si="2"/>
        <v/>
      </c>
      <c r="N33" s="11" t="str">
        <f t="shared" si="3"/>
        <v/>
      </c>
      <c r="O33" s="11" t="str">
        <f t="shared" si="4"/>
        <v/>
      </c>
      <c r="P33" s="11" t="str">
        <f t="shared" si="5"/>
        <v>ไม่ผ่าน</v>
      </c>
    </row>
    <row r="34" spans="1:16" ht="24" x14ac:dyDescent="0.2">
      <c r="A34" s="12">
        <v>27</v>
      </c>
      <c r="B34" s="58" t="s">
        <v>226</v>
      </c>
      <c r="C34" s="59" t="s">
        <v>227</v>
      </c>
      <c r="D34" s="10"/>
      <c r="E34" s="10"/>
      <c r="F34" s="10"/>
      <c r="G34" s="10"/>
      <c r="H34" s="10"/>
      <c r="I34" s="10"/>
      <c r="J34" s="10"/>
      <c r="K34" s="10">
        <f t="shared" si="0"/>
        <v>0</v>
      </c>
      <c r="L34" s="11" t="str">
        <f t="shared" si="1"/>
        <v>/</v>
      </c>
      <c r="M34" s="11" t="str">
        <f t="shared" si="2"/>
        <v/>
      </c>
      <c r="N34" s="11" t="str">
        <f t="shared" si="3"/>
        <v/>
      </c>
      <c r="O34" s="11" t="str">
        <f t="shared" si="4"/>
        <v/>
      </c>
      <c r="P34" s="11" t="str">
        <f t="shared" si="5"/>
        <v>ไม่ผ่าน</v>
      </c>
    </row>
    <row r="35" spans="1:16" ht="24" x14ac:dyDescent="0.2">
      <c r="A35" s="12">
        <v>28</v>
      </c>
      <c r="B35" s="52" t="s">
        <v>228</v>
      </c>
      <c r="C35" s="53" t="s">
        <v>229</v>
      </c>
      <c r="D35" s="10"/>
      <c r="E35" s="10"/>
      <c r="F35" s="10"/>
      <c r="G35" s="10"/>
      <c r="H35" s="10"/>
      <c r="I35" s="10"/>
      <c r="J35" s="10"/>
      <c r="K35" s="10">
        <f t="shared" si="0"/>
        <v>0</v>
      </c>
      <c r="L35" s="11" t="str">
        <f t="shared" si="1"/>
        <v>/</v>
      </c>
      <c r="M35" s="11" t="str">
        <f t="shared" si="2"/>
        <v/>
      </c>
      <c r="N35" s="11" t="str">
        <f t="shared" si="3"/>
        <v/>
      </c>
      <c r="O35" s="11" t="str">
        <f t="shared" si="4"/>
        <v/>
      </c>
      <c r="P35" s="11" t="str">
        <f t="shared" si="5"/>
        <v>ไม่ผ่าน</v>
      </c>
    </row>
    <row r="36" spans="1:16" ht="24" x14ac:dyDescent="0.2">
      <c r="A36" s="12">
        <v>29</v>
      </c>
      <c r="B36" s="58" t="s">
        <v>230</v>
      </c>
      <c r="C36" s="59" t="s">
        <v>231</v>
      </c>
      <c r="D36" s="10"/>
      <c r="E36" s="10"/>
      <c r="F36" s="10"/>
      <c r="G36" s="10"/>
      <c r="H36" s="10"/>
      <c r="I36" s="10"/>
      <c r="J36" s="10"/>
      <c r="K36" s="10">
        <f t="shared" si="0"/>
        <v>0</v>
      </c>
      <c r="L36" s="11" t="str">
        <f t="shared" si="1"/>
        <v>/</v>
      </c>
      <c r="M36" s="11" t="str">
        <f t="shared" si="2"/>
        <v/>
      </c>
      <c r="N36" s="11" t="str">
        <f t="shared" si="3"/>
        <v/>
      </c>
      <c r="O36" s="11" t="str">
        <f t="shared" si="4"/>
        <v/>
      </c>
      <c r="P36" s="11" t="str">
        <f t="shared" si="5"/>
        <v>ไม่ผ่าน</v>
      </c>
    </row>
    <row r="37" spans="1:16" ht="24" x14ac:dyDescent="0.2">
      <c r="A37" s="12">
        <v>30</v>
      </c>
      <c r="B37" s="52" t="s">
        <v>51</v>
      </c>
      <c r="C37" s="53" t="s">
        <v>232</v>
      </c>
      <c r="D37" s="10"/>
      <c r="E37" s="10"/>
      <c r="F37" s="10"/>
      <c r="G37" s="10"/>
      <c r="H37" s="10"/>
      <c r="I37" s="10"/>
      <c r="J37" s="10"/>
      <c r="K37" s="10">
        <f t="shared" si="0"/>
        <v>0</v>
      </c>
      <c r="L37" s="11" t="str">
        <f t="shared" si="1"/>
        <v>/</v>
      </c>
      <c r="M37" s="11" t="str">
        <f t="shared" si="2"/>
        <v/>
      </c>
      <c r="N37" s="11" t="str">
        <f t="shared" si="3"/>
        <v/>
      </c>
      <c r="O37" s="11" t="str">
        <f t="shared" si="4"/>
        <v/>
      </c>
      <c r="P37" s="11" t="str">
        <f t="shared" si="5"/>
        <v>ไม่ผ่าน</v>
      </c>
    </row>
    <row r="38" spans="1:16" ht="24" x14ac:dyDescent="0.2">
      <c r="A38" s="12">
        <v>31</v>
      </c>
      <c r="B38" s="52" t="s">
        <v>233</v>
      </c>
      <c r="C38" s="53" t="s">
        <v>234</v>
      </c>
      <c r="D38" s="10"/>
      <c r="E38" s="10"/>
      <c r="F38" s="10"/>
      <c r="G38" s="10"/>
      <c r="H38" s="10"/>
      <c r="I38" s="10"/>
      <c r="J38" s="10"/>
      <c r="K38" s="10">
        <f t="shared" si="0"/>
        <v>0</v>
      </c>
      <c r="L38" s="11" t="str">
        <f t="shared" si="1"/>
        <v>/</v>
      </c>
      <c r="M38" s="11" t="str">
        <f t="shared" si="2"/>
        <v/>
      </c>
      <c r="N38" s="11" t="str">
        <f t="shared" si="3"/>
        <v/>
      </c>
      <c r="O38" s="11" t="str">
        <f t="shared" si="4"/>
        <v/>
      </c>
      <c r="P38" s="11" t="str">
        <f t="shared" si="5"/>
        <v>ไม่ผ่าน</v>
      </c>
    </row>
    <row r="39" spans="1:16" ht="24" x14ac:dyDescent="0.2">
      <c r="A39" s="12">
        <v>32</v>
      </c>
      <c r="B39" s="52" t="s">
        <v>235</v>
      </c>
      <c r="C39" s="57" t="s">
        <v>236</v>
      </c>
      <c r="D39" s="10"/>
      <c r="E39" s="10"/>
      <c r="F39" s="10"/>
      <c r="G39" s="10"/>
      <c r="H39" s="10"/>
      <c r="I39" s="10"/>
      <c r="J39" s="10"/>
      <c r="K39" s="10">
        <f t="shared" si="0"/>
        <v>0</v>
      </c>
      <c r="L39" s="11" t="str">
        <f t="shared" si="1"/>
        <v>/</v>
      </c>
      <c r="M39" s="11" t="str">
        <f t="shared" si="2"/>
        <v/>
      </c>
      <c r="N39" s="11" t="str">
        <f t="shared" si="3"/>
        <v/>
      </c>
      <c r="O39" s="11" t="str">
        <f t="shared" si="4"/>
        <v/>
      </c>
      <c r="P39" s="11" t="str">
        <f t="shared" si="5"/>
        <v>ไม่ผ่าน</v>
      </c>
    </row>
    <row r="40" spans="1:16" ht="24" x14ac:dyDescent="0.2">
      <c r="A40" s="12">
        <v>33</v>
      </c>
      <c r="B40" s="58" t="s">
        <v>237</v>
      </c>
      <c r="C40" s="59" t="s">
        <v>238</v>
      </c>
      <c r="D40" s="10"/>
      <c r="E40" s="10"/>
      <c r="F40" s="10"/>
      <c r="G40" s="10"/>
      <c r="H40" s="10"/>
      <c r="I40" s="10"/>
      <c r="J40" s="10"/>
      <c r="K40" s="10">
        <f t="shared" si="0"/>
        <v>0</v>
      </c>
      <c r="L40" s="11" t="str">
        <f t="shared" si="1"/>
        <v>/</v>
      </c>
      <c r="M40" s="11" t="str">
        <f t="shared" si="2"/>
        <v/>
      </c>
      <c r="N40" s="11" t="str">
        <f t="shared" si="3"/>
        <v/>
      </c>
      <c r="O40" s="11" t="str">
        <f t="shared" si="4"/>
        <v/>
      </c>
      <c r="P40" s="11" t="str">
        <f t="shared" si="5"/>
        <v>ไม่ผ่าน</v>
      </c>
    </row>
    <row r="41" spans="1:16" ht="20.25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 t="s">
        <v>21</v>
      </c>
      <c r="O41" s="31"/>
      <c r="P41" s="2">
        <f>COUNTIF(P8:P40,"ผ่าน")</f>
        <v>0</v>
      </c>
    </row>
    <row r="42" spans="1:16" ht="20.25" x14ac:dyDescent="0.2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 t="s">
        <v>22</v>
      </c>
      <c r="O42" s="31"/>
      <c r="P42" s="2">
        <f>COUNTIF(P8:P40,"ไม่ผ่าน")</f>
        <v>33</v>
      </c>
    </row>
    <row r="43" spans="1:16" ht="20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3"/>
    </row>
    <row r="44" spans="1:16" ht="20.25" x14ac:dyDescent="0.2">
      <c r="A44" s="34" t="s">
        <v>23</v>
      </c>
      <c r="B44" s="34"/>
      <c r="C44" s="34"/>
      <c r="D44" s="34"/>
      <c r="E44" s="3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3"/>
    </row>
    <row r="45" spans="1:16" ht="20.25" x14ac:dyDescent="0.25">
      <c r="A45" s="14"/>
      <c r="B45" s="14"/>
      <c r="C45" s="14"/>
      <c r="D45" s="14"/>
      <c r="E45" s="15"/>
      <c r="F45" s="16" t="s">
        <v>24</v>
      </c>
      <c r="G45" s="15"/>
      <c r="H45" s="14"/>
      <c r="I45" s="14"/>
      <c r="J45" s="14"/>
      <c r="K45" s="14"/>
      <c r="L45" s="15"/>
      <c r="M45" s="14"/>
      <c r="N45" s="14"/>
      <c r="O45" s="14"/>
      <c r="P45" s="3"/>
    </row>
    <row r="46" spans="1:16" ht="20.25" x14ac:dyDescent="0.25">
      <c r="A46" s="14"/>
      <c r="B46" s="14"/>
      <c r="C46" s="14"/>
      <c r="D46" s="14"/>
      <c r="E46" s="15"/>
      <c r="F46" s="16" t="s">
        <v>25</v>
      </c>
      <c r="G46" s="15"/>
      <c r="H46" s="14"/>
      <c r="I46" s="14"/>
      <c r="J46" s="14"/>
      <c r="K46" s="14"/>
      <c r="L46" s="14"/>
      <c r="M46" s="14"/>
      <c r="N46" s="14"/>
      <c r="O46" s="14"/>
      <c r="P46" s="3"/>
    </row>
    <row r="47" spans="1:16" ht="20.25" x14ac:dyDescent="0.25">
      <c r="A47" s="14"/>
      <c r="B47" s="14"/>
      <c r="C47" s="14"/>
      <c r="D47" s="14"/>
      <c r="E47" s="15"/>
      <c r="F47" s="16" t="s">
        <v>26</v>
      </c>
      <c r="G47" s="15"/>
      <c r="H47" s="14"/>
      <c r="I47" s="14"/>
      <c r="J47" s="14"/>
      <c r="K47" s="14"/>
      <c r="L47" s="14"/>
      <c r="M47" s="14"/>
      <c r="N47" s="14"/>
      <c r="O47" s="14"/>
      <c r="P47" s="3"/>
    </row>
    <row r="48" spans="1:16" ht="20.25" x14ac:dyDescent="0.25">
      <c r="A48" s="14"/>
      <c r="B48" s="14"/>
      <c r="C48" s="14"/>
      <c r="D48" s="14"/>
      <c r="E48" s="15"/>
      <c r="F48" s="16"/>
      <c r="G48" s="15"/>
      <c r="H48" s="14"/>
      <c r="I48" s="14"/>
      <c r="J48" s="14"/>
      <c r="K48" s="14"/>
      <c r="L48" s="14"/>
      <c r="M48" s="14"/>
      <c r="N48" s="14"/>
      <c r="O48" s="14"/>
      <c r="P48" s="3"/>
    </row>
    <row r="49" spans="1:16" ht="20.25" x14ac:dyDescent="0.3">
      <c r="A49" s="36" t="s">
        <v>27</v>
      </c>
      <c r="B49" s="37"/>
      <c r="C49" s="17" t="s">
        <v>33</v>
      </c>
      <c r="D49" s="35" t="s">
        <v>28</v>
      </c>
      <c r="E49" s="35"/>
      <c r="F49" s="35"/>
      <c r="G49" s="35" t="s">
        <v>29</v>
      </c>
      <c r="H49" s="35"/>
      <c r="I49" s="35"/>
      <c r="J49" s="18"/>
      <c r="K49" s="18"/>
      <c r="L49" s="18"/>
      <c r="M49" s="18"/>
      <c r="N49" s="18"/>
      <c r="O49" s="18"/>
      <c r="P49" s="4"/>
    </row>
    <row r="50" spans="1:16" ht="20.25" x14ac:dyDescent="0.3">
      <c r="A50" s="38"/>
      <c r="B50" s="39"/>
      <c r="C50" s="12" t="s">
        <v>34</v>
      </c>
      <c r="D50" s="33" t="s">
        <v>30</v>
      </c>
      <c r="E50" s="33"/>
      <c r="F50" s="33"/>
      <c r="G50" s="33">
        <f>COUNTIF(L8:L40,"/")</f>
        <v>33</v>
      </c>
      <c r="H50" s="33"/>
      <c r="I50" s="33"/>
      <c r="J50" s="18"/>
      <c r="K50" s="18"/>
      <c r="L50" s="18"/>
      <c r="M50" s="18"/>
      <c r="N50" s="18"/>
      <c r="O50" s="18"/>
      <c r="P50" s="4"/>
    </row>
    <row r="51" spans="1:16" ht="20.25" x14ac:dyDescent="0.3">
      <c r="A51" s="38"/>
      <c r="B51" s="39"/>
      <c r="C51" s="12" t="s">
        <v>35</v>
      </c>
      <c r="D51" s="33" t="s">
        <v>31</v>
      </c>
      <c r="E51" s="33"/>
      <c r="F51" s="33"/>
      <c r="G51" s="33">
        <f>COUNTIF(M8:M40,"/")</f>
        <v>0</v>
      </c>
      <c r="H51" s="33"/>
      <c r="I51" s="33"/>
      <c r="J51" s="18"/>
      <c r="K51" s="18"/>
      <c r="L51" s="18"/>
      <c r="M51" s="18"/>
      <c r="N51" s="18"/>
      <c r="O51" s="18"/>
      <c r="P51" s="4"/>
    </row>
    <row r="52" spans="1:16" ht="20.25" x14ac:dyDescent="0.3">
      <c r="A52" s="38"/>
      <c r="B52" s="39"/>
      <c r="C52" s="12" t="s">
        <v>36</v>
      </c>
      <c r="D52" s="33" t="s">
        <v>32</v>
      </c>
      <c r="E52" s="33"/>
      <c r="F52" s="33"/>
      <c r="G52" s="33">
        <f>COUNTIF(N8:N40,"/")</f>
        <v>0</v>
      </c>
      <c r="H52" s="33"/>
      <c r="I52" s="33"/>
      <c r="J52" s="18"/>
      <c r="K52" s="18"/>
      <c r="L52" s="18"/>
      <c r="M52" s="18"/>
      <c r="N52" s="18"/>
      <c r="O52" s="18"/>
      <c r="P52" s="4"/>
    </row>
    <row r="53" spans="1:16" ht="20.25" x14ac:dyDescent="0.3">
      <c r="A53" s="40"/>
      <c r="B53" s="41"/>
      <c r="C53" s="12" t="s">
        <v>37</v>
      </c>
      <c r="D53" s="33" t="s">
        <v>65</v>
      </c>
      <c r="E53" s="33"/>
      <c r="F53" s="33"/>
      <c r="G53" s="33">
        <f>COUNTIF(O8:O40,"/")</f>
        <v>0</v>
      </c>
      <c r="H53" s="33"/>
      <c r="I53" s="33"/>
      <c r="J53" s="18"/>
      <c r="K53" s="18"/>
      <c r="L53" s="18"/>
      <c r="M53" s="18"/>
      <c r="N53" s="18"/>
      <c r="O53" s="18"/>
      <c r="P53" s="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41:M42"/>
    <mergeCell ref="N41:O41"/>
    <mergeCell ref="N42:O42"/>
    <mergeCell ref="E6:E7"/>
    <mergeCell ref="F6:F7"/>
    <mergeCell ref="G6:G7"/>
    <mergeCell ref="H6:H7"/>
    <mergeCell ref="I6:I7"/>
    <mergeCell ref="J6:J7"/>
    <mergeCell ref="D53:F53"/>
    <mergeCell ref="G53:I53"/>
    <mergeCell ref="A44:E44"/>
    <mergeCell ref="A49:B53"/>
    <mergeCell ref="D49:F49"/>
    <mergeCell ref="G49:I49"/>
    <mergeCell ref="D50:F50"/>
    <mergeCell ref="G50:I50"/>
    <mergeCell ref="D51:F51"/>
    <mergeCell ref="G51:I51"/>
    <mergeCell ref="D52:F52"/>
    <mergeCell ref="G52:I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2019-12-31T04:16:00Z</cp:lastPrinted>
  <dcterms:created xsi:type="dcterms:W3CDTF">2019-12-31T03:10:46Z</dcterms:created>
  <dcterms:modified xsi:type="dcterms:W3CDTF">2019-12-31T10:25:58Z</dcterms:modified>
</cp:coreProperties>
</file>