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30" yWindow="1530" windowWidth="13815" windowHeight="10755" tabRatio="813"/>
  </bookViews>
  <sheets>
    <sheet name="ห้อง1" sheetId="133" r:id="rId1"/>
    <sheet name="ห้อง2" sheetId="143" r:id="rId2"/>
    <sheet name="ห้อง3" sheetId="144" r:id="rId3"/>
    <sheet name="ห้อง4" sheetId="139" r:id="rId4"/>
    <sheet name="ห้อง5" sheetId="145" r:id="rId5"/>
    <sheet name="ห้อง6" sheetId="140" r:id="rId6"/>
    <sheet name="ห้อง7" sheetId="141" r:id="rId7"/>
    <sheet name="ห้อง8" sheetId="142" r:id="rId8"/>
    <sheet name="ห้อง9" sheetId="137" r:id="rId9"/>
    <sheet name="ห้อง10" sheetId="138" r:id="rId10"/>
    <sheet name="ห้อง11" sheetId="136" r:id="rId11"/>
  </sheets>
  <definedNames>
    <definedName name="_xlnm._FilterDatabase" localSheetId="0" hidden="1">ห้อง1!$B$7:$C$37</definedName>
    <definedName name="_xlnm._FilterDatabase" localSheetId="9" hidden="1">ห้อง10!$B$7:$C$30</definedName>
    <definedName name="_xlnm._FilterDatabase" localSheetId="10" hidden="1">ห้อง11!$B$7:$C$27</definedName>
    <definedName name="_xlnm._FilterDatabase" localSheetId="1" hidden="1">ห้อง2!$B$7:$C$30</definedName>
    <definedName name="_xlnm._FilterDatabase" localSheetId="2" hidden="1">ห้อง3!$B$7:$C$30</definedName>
    <definedName name="_xlnm._FilterDatabase" localSheetId="3" hidden="1">ห้อง4!$B$7:$C$29</definedName>
    <definedName name="_xlnm._FilterDatabase" localSheetId="4" hidden="1">ห้อง5!$B$7:$C$21</definedName>
    <definedName name="_xlnm._FilterDatabase" localSheetId="5" hidden="1">ห้อง6!$B$7:$C$29</definedName>
    <definedName name="_xlnm._FilterDatabase" localSheetId="6" hidden="1">ห้อง7!$B$7:$C$30</definedName>
    <definedName name="_xlnm._FilterDatabase" localSheetId="7" hidden="1">ห้อง8!$B$7:$C$30</definedName>
    <definedName name="_xlnm._FilterDatabase" localSheetId="8" hidden="1">ห้อง9!$B$7:$C$30</definedName>
    <definedName name="_xlnm.Print_Titles" localSheetId="0">ห้อง1!$1:$7</definedName>
    <definedName name="_xlnm.Print_Titles" localSheetId="9">ห้อง10!$1:$7</definedName>
    <definedName name="_xlnm.Print_Titles" localSheetId="10">ห้อง11!$1:$7</definedName>
    <definedName name="_xlnm.Print_Titles" localSheetId="1">ห้อง2!$1:$7</definedName>
    <definedName name="_xlnm.Print_Titles" localSheetId="2">ห้อง3!$1:$7</definedName>
    <definedName name="_xlnm.Print_Titles" localSheetId="3">ห้อง4!$1:$7</definedName>
    <definedName name="_xlnm.Print_Titles" localSheetId="4">ห้อง5!$1:$7</definedName>
    <definedName name="_xlnm.Print_Titles" localSheetId="5">ห้อง6!$1:$7</definedName>
    <definedName name="_xlnm.Print_Titles" localSheetId="6">ห้อง7!$1:$7</definedName>
    <definedName name="_xlnm.Print_Titles" localSheetId="7">ห้อง8!$1:$7</definedName>
    <definedName name="_xlnm.Print_Titles" localSheetId="8">ห้อง9!$1:$7</definedName>
  </definedNames>
  <calcPr calcId="145621"/>
</workbook>
</file>

<file path=xl/calcChain.xml><?xml version="1.0" encoding="utf-8"?>
<calcChain xmlns="http://schemas.openxmlformats.org/spreadsheetml/2006/main">
  <c r="I30" i="136" l="1"/>
  <c r="H30" i="136"/>
  <c r="G30" i="136"/>
  <c r="F30" i="136"/>
  <c r="E30" i="136"/>
  <c r="I29" i="136"/>
  <c r="H29" i="136"/>
  <c r="G29" i="136"/>
  <c r="F29" i="136"/>
  <c r="E29" i="136"/>
  <c r="I28" i="136"/>
  <c r="H28" i="136"/>
  <c r="G28" i="136"/>
  <c r="F28" i="136"/>
  <c r="E28" i="136"/>
  <c r="I27" i="136"/>
  <c r="H27" i="136"/>
  <c r="G27" i="136"/>
  <c r="F27" i="136"/>
  <c r="E27" i="136"/>
  <c r="I26" i="136"/>
  <c r="H26" i="136"/>
  <c r="G26" i="136"/>
  <c r="F26" i="136"/>
  <c r="E26" i="136"/>
  <c r="I25" i="136"/>
  <c r="H25" i="136"/>
  <c r="G25" i="136"/>
  <c r="F25" i="136"/>
  <c r="E25" i="136"/>
  <c r="I24" i="136"/>
  <c r="H24" i="136"/>
  <c r="G24" i="136"/>
  <c r="F24" i="136"/>
  <c r="E24" i="136"/>
  <c r="I23" i="136"/>
  <c r="H23" i="136"/>
  <c r="G23" i="136"/>
  <c r="F23" i="136"/>
  <c r="E23" i="136"/>
  <c r="I22" i="136"/>
  <c r="H22" i="136"/>
  <c r="G22" i="136"/>
  <c r="F22" i="136"/>
  <c r="E22" i="136"/>
  <c r="I21" i="136"/>
  <c r="H21" i="136"/>
  <c r="G21" i="136"/>
  <c r="F21" i="136"/>
  <c r="E21" i="136"/>
  <c r="I20" i="136"/>
  <c r="H20" i="136"/>
  <c r="G20" i="136"/>
  <c r="F20" i="136"/>
  <c r="E20" i="136"/>
  <c r="I19" i="136"/>
  <c r="H19" i="136"/>
  <c r="G19" i="136"/>
  <c r="F19" i="136"/>
  <c r="E19" i="136"/>
  <c r="I18" i="136"/>
  <c r="H18" i="136"/>
  <c r="G18" i="136"/>
  <c r="F18" i="136"/>
  <c r="E18" i="136"/>
  <c r="I17" i="136"/>
  <c r="H17" i="136"/>
  <c r="G17" i="136"/>
  <c r="F17" i="136"/>
  <c r="E17" i="136"/>
  <c r="I16" i="136"/>
  <c r="H16" i="136"/>
  <c r="G16" i="136"/>
  <c r="F16" i="136"/>
  <c r="E16" i="136"/>
  <c r="I15" i="136"/>
  <c r="H15" i="136"/>
  <c r="G15" i="136"/>
  <c r="F15" i="136"/>
  <c r="E15" i="136"/>
  <c r="I14" i="136"/>
  <c r="H14" i="136"/>
  <c r="G14" i="136"/>
  <c r="F14" i="136"/>
  <c r="E14" i="136"/>
  <c r="I13" i="136"/>
  <c r="H13" i="136"/>
  <c r="G13" i="136"/>
  <c r="F13" i="136"/>
  <c r="E13" i="136"/>
  <c r="I12" i="136"/>
  <c r="H12" i="136"/>
  <c r="G12" i="136"/>
  <c r="F12" i="136"/>
  <c r="E12" i="136"/>
  <c r="I11" i="136"/>
  <c r="H11" i="136"/>
  <c r="G11" i="136"/>
  <c r="F11" i="136"/>
  <c r="E11" i="136"/>
  <c r="I10" i="136"/>
  <c r="H10" i="136"/>
  <c r="G10" i="136"/>
  <c r="F10" i="136"/>
  <c r="E10" i="136"/>
  <c r="I9" i="136"/>
  <c r="H9" i="136"/>
  <c r="G9" i="136"/>
  <c r="F9" i="136"/>
  <c r="E9" i="136"/>
  <c r="I8" i="136"/>
  <c r="I32" i="136" s="1"/>
  <c r="H8" i="136"/>
  <c r="G8" i="136"/>
  <c r="G41" i="136" s="1"/>
  <c r="F8" i="136"/>
  <c r="E8" i="136"/>
  <c r="G43" i="136" s="1"/>
  <c r="I30" i="138"/>
  <c r="H30" i="138"/>
  <c r="G30" i="138"/>
  <c r="F30" i="138"/>
  <c r="E30" i="138"/>
  <c r="I29" i="138"/>
  <c r="H29" i="138"/>
  <c r="G29" i="138"/>
  <c r="F29" i="138"/>
  <c r="E29" i="138"/>
  <c r="I28" i="138"/>
  <c r="H28" i="138"/>
  <c r="G28" i="138"/>
  <c r="F28" i="138"/>
  <c r="E28" i="138"/>
  <c r="I27" i="138"/>
  <c r="H27" i="138"/>
  <c r="G27" i="138"/>
  <c r="F27" i="138"/>
  <c r="E27" i="138"/>
  <c r="I26" i="138"/>
  <c r="H26" i="138"/>
  <c r="G26" i="138"/>
  <c r="F26" i="138"/>
  <c r="E26" i="138"/>
  <c r="I25" i="138"/>
  <c r="H25" i="138"/>
  <c r="G25" i="138"/>
  <c r="F25" i="138"/>
  <c r="E25" i="138"/>
  <c r="I24" i="138"/>
  <c r="H24" i="138"/>
  <c r="G24" i="138"/>
  <c r="F24" i="138"/>
  <c r="E24" i="138"/>
  <c r="I23" i="138"/>
  <c r="H23" i="138"/>
  <c r="G23" i="138"/>
  <c r="F23" i="138"/>
  <c r="E23" i="138"/>
  <c r="I22" i="138"/>
  <c r="H22" i="138"/>
  <c r="G22" i="138"/>
  <c r="F22" i="138"/>
  <c r="E22" i="138"/>
  <c r="I21" i="138"/>
  <c r="H21" i="138"/>
  <c r="G21" i="138"/>
  <c r="F21" i="138"/>
  <c r="E21" i="138"/>
  <c r="I20" i="138"/>
  <c r="H20" i="138"/>
  <c r="G20" i="138"/>
  <c r="F20" i="138"/>
  <c r="E20" i="138"/>
  <c r="I19" i="138"/>
  <c r="H19" i="138"/>
  <c r="G19" i="138"/>
  <c r="F19" i="138"/>
  <c r="E19" i="138"/>
  <c r="I18" i="138"/>
  <c r="H18" i="138"/>
  <c r="G18" i="138"/>
  <c r="F18" i="138"/>
  <c r="E18" i="138"/>
  <c r="I17" i="138"/>
  <c r="H17" i="138"/>
  <c r="G17" i="138"/>
  <c r="F17" i="138"/>
  <c r="E17" i="138"/>
  <c r="I16" i="138"/>
  <c r="H16" i="138"/>
  <c r="G16" i="138"/>
  <c r="F16" i="138"/>
  <c r="E16" i="138"/>
  <c r="I15" i="138"/>
  <c r="H15" i="138"/>
  <c r="G15" i="138"/>
  <c r="F15" i="138"/>
  <c r="E15" i="138"/>
  <c r="I14" i="138"/>
  <c r="H14" i="138"/>
  <c r="G14" i="138"/>
  <c r="F14" i="138"/>
  <c r="E14" i="138"/>
  <c r="I13" i="138"/>
  <c r="H13" i="138"/>
  <c r="G13" i="138"/>
  <c r="F13" i="138"/>
  <c r="E13" i="138"/>
  <c r="I12" i="138"/>
  <c r="H12" i="138"/>
  <c r="G12" i="138"/>
  <c r="F12" i="138"/>
  <c r="E12" i="138"/>
  <c r="I11" i="138"/>
  <c r="H11" i="138"/>
  <c r="G11" i="138"/>
  <c r="F11" i="138"/>
  <c r="E11" i="138"/>
  <c r="I10" i="138"/>
  <c r="H10" i="138"/>
  <c r="G10" i="138"/>
  <c r="F10" i="138"/>
  <c r="E10" i="138"/>
  <c r="I9" i="138"/>
  <c r="H9" i="138"/>
  <c r="G9" i="138"/>
  <c r="F9" i="138"/>
  <c r="E9" i="138"/>
  <c r="I8" i="138"/>
  <c r="H8" i="138"/>
  <c r="G40" i="138" s="1"/>
  <c r="G8" i="138"/>
  <c r="F8" i="138"/>
  <c r="G42" i="138" s="1"/>
  <c r="E8" i="138"/>
  <c r="I47" i="137"/>
  <c r="H47" i="137"/>
  <c r="G47" i="137"/>
  <c r="F47" i="137"/>
  <c r="E47" i="137"/>
  <c r="I46" i="137"/>
  <c r="H46" i="137"/>
  <c r="G46" i="137"/>
  <c r="F46" i="137"/>
  <c r="E46" i="137"/>
  <c r="I45" i="137"/>
  <c r="H45" i="137"/>
  <c r="G45" i="137"/>
  <c r="F45" i="137"/>
  <c r="E45" i="137"/>
  <c r="I44" i="137"/>
  <c r="H44" i="137"/>
  <c r="G44" i="137"/>
  <c r="F44" i="137"/>
  <c r="E44" i="137"/>
  <c r="I43" i="137"/>
  <c r="H43" i="137"/>
  <c r="G43" i="137"/>
  <c r="F43" i="137"/>
  <c r="E43" i="137"/>
  <c r="I42" i="137"/>
  <c r="H42" i="137"/>
  <c r="G42" i="137"/>
  <c r="F42" i="137"/>
  <c r="E42" i="137"/>
  <c r="I41" i="137"/>
  <c r="H41" i="137"/>
  <c r="G41" i="137"/>
  <c r="F41" i="137"/>
  <c r="E41" i="137"/>
  <c r="I40" i="137"/>
  <c r="H40" i="137"/>
  <c r="G40" i="137"/>
  <c r="F40" i="137"/>
  <c r="E40" i="137"/>
  <c r="I39" i="137"/>
  <c r="H39" i="137"/>
  <c r="G39" i="137"/>
  <c r="F39" i="137"/>
  <c r="E39" i="137"/>
  <c r="I38" i="137"/>
  <c r="H38" i="137"/>
  <c r="G38" i="137"/>
  <c r="F38" i="137"/>
  <c r="E38" i="137"/>
  <c r="I37" i="137"/>
  <c r="H37" i="137"/>
  <c r="G37" i="137"/>
  <c r="F37" i="137"/>
  <c r="E37" i="137"/>
  <c r="I36" i="137"/>
  <c r="H36" i="137"/>
  <c r="G36" i="137"/>
  <c r="F36" i="137"/>
  <c r="E36" i="137"/>
  <c r="I35" i="137"/>
  <c r="H35" i="137"/>
  <c r="G35" i="137"/>
  <c r="F35" i="137"/>
  <c r="E35" i="137"/>
  <c r="I34" i="137"/>
  <c r="H34" i="137"/>
  <c r="G34" i="137"/>
  <c r="F34" i="137"/>
  <c r="E34" i="137"/>
  <c r="I33" i="137"/>
  <c r="H33" i="137"/>
  <c r="G33" i="137"/>
  <c r="F33" i="137"/>
  <c r="E33" i="137"/>
  <c r="I32" i="137"/>
  <c r="H32" i="137"/>
  <c r="G32" i="137"/>
  <c r="F32" i="137"/>
  <c r="E32" i="137"/>
  <c r="I31" i="137"/>
  <c r="H31" i="137"/>
  <c r="G31" i="137"/>
  <c r="F31" i="137"/>
  <c r="E31" i="137"/>
  <c r="I30" i="137"/>
  <c r="H30" i="137"/>
  <c r="G30" i="137"/>
  <c r="F30" i="137"/>
  <c r="E30" i="137"/>
  <c r="I29" i="137"/>
  <c r="H29" i="137"/>
  <c r="G29" i="137"/>
  <c r="F29" i="137"/>
  <c r="E29" i="137"/>
  <c r="I28" i="137"/>
  <c r="H28" i="137"/>
  <c r="G28" i="137"/>
  <c r="F28" i="137"/>
  <c r="E28" i="137"/>
  <c r="I27" i="137"/>
  <c r="H27" i="137"/>
  <c r="G27" i="137"/>
  <c r="F27" i="137"/>
  <c r="E27" i="137"/>
  <c r="I26" i="137"/>
  <c r="H26" i="137"/>
  <c r="G26" i="137"/>
  <c r="F26" i="137"/>
  <c r="E26" i="137"/>
  <c r="I25" i="137"/>
  <c r="H25" i="137"/>
  <c r="G25" i="137"/>
  <c r="F25" i="137"/>
  <c r="E25" i="137"/>
  <c r="I24" i="137"/>
  <c r="H24" i="137"/>
  <c r="G24" i="137"/>
  <c r="F24" i="137"/>
  <c r="E24" i="137"/>
  <c r="I23" i="137"/>
  <c r="H23" i="137"/>
  <c r="G23" i="137"/>
  <c r="F23" i="137"/>
  <c r="E23" i="137"/>
  <c r="I22" i="137"/>
  <c r="H22" i="137"/>
  <c r="G22" i="137"/>
  <c r="F22" i="137"/>
  <c r="E22" i="137"/>
  <c r="I21" i="137"/>
  <c r="H21" i="137"/>
  <c r="G21" i="137"/>
  <c r="F21" i="137"/>
  <c r="E21" i="137"/>
  <c r="I20" i="137"/>
  <c r="H20" i="137"/>
  <c r="G20" i="137"/>
  <c r="F20" i="137"/>
  <c r="E20" i="137"/>
  <c r="I19" i="137"/>
  <c r="H19" i="137"/>
  <c r="G19" i="137"/>
  <c r="F19" i="137"/>
  <c r="E19" i="137"/>
  <c r="I18" i="137"/>
  <c r="H18" i="137"/>
  <c r="G18" i="137"/>
  <c r="F18" i="137"/>
  <c r="E18" i="137"/>
  <c r="I17" i="137"/>
  <c r="H17" i="137"/>
  <c r="G17" i="137"/>
  <c r="F17" i="137"/>
  <c r="E17" i="137"/>
  <c r="I16" i="137"/>
  <c r="H16" i="137"/>
  <c r="G16" i="137"/>
  <c r="F16" i="137"/>
  <c r="E16" i="137"/>
  <c r="I15" i="137"/>
  <c r="H15" i="137"/>
  <c r="G15" i="137"/>
  <c r="F15" i="137"/>
  <c r="E15" i="137"/>
  <c r="I14" i="137"/>
  <c r="H14" i="137"/>
  <c r="G14" i="137"/>
  <c r="F14" i="137"/>
  <c r="E14" i="137"/>
  <c r="I13" i="137"/>
  <c r="H13" i="137"/>
  <c r="G13" i="137"/>
  <c r="F13" i="137"/>
  <c r="E13" i="137"/>
  <c r="I12" i="137"/>
  <c r="H12" i="137"/>
  <c r="G12" i="137"/>
  <c r="F12" i="137"/>
  <c r="E12" i="137"/>
  <c r="I11" i="137"/>
  <c r="H11" i="137"/>
  <c r="G11" i="137"/>
  <c r="F11" i="137"/>
  <c r="E11" i="137"/>
  <c r="I10" i="137"/>
  <c r="H10" i="137"/>
  <c r="G10" i="137"/>
  <c r="F10" i="137"/>
  <c r="E10" i="137"/>
  <c r="I9" i="137"/>
  <c r="H9" i="137"/>
  <c r="G9" i="137"/>
  <c r="F9" i="137"/>
  <c r="E9" i="137"/>
  <c r="I8" i="137"/>
  <c r="I49" i="137" s="1"/>
  <c r="H8" i="137"/>
  <c r="G57" i="137" s="1"/>
  <c r="G8" i="137"/>
  <c r="G58" i="137" s="1"/>
  <c r="F8" i="137"/>
  <c r="G59" i="137" s="1"/>
  <c r="E8" i="137"/>
  <c r="G60" i="137" s="1"/>
  <c r="I33" i="142"/>
  <c r="H33" i="142"/>
  <c r="G33" i="142"/>
  <c r="F33" i="142"/>
  <c r="E33" i="142"/>
  <c r="I32" i="142"/>
  <c r="H32" i="142"/>
  <c r="G32" i="142"/>
  <c r="F32" i="142"/>
  <c r="E32" i="142"/>
  <c r="I31" i="142"/>
  <c r="H31" i="142"/>
  <c r="G31" i="142"/>
  <c r="F31" i="142"/>
  <c r="E31" i="142"/>
  <c r="I30" i="142"/>
  <c r="H30" i="142"/>
  <c r="G30" i="142"/>
  <c r="F30" i="142"/>
  <c r="E30" i="142"/>
  <c r="I29" i="142"/>
  <c r="H29" i="142"/>
  <c r="G29" i="142"/>
  <c r="F29" i="142"/>
  <c r="E29" i="142"/>
  <c r="I28" i="142"/>
  <c r="H28" i="142"/>
  <c r="G28" i="142"/>
  <c r="F28" i="142"/>
  <c r="E28" i="142"/>
  <c r="I27" i="142"/>
  <c r="H27" i="142"/>
  <c r="G27" i="142"/>
  <c r="F27" i="142"/>
  <c r="E27" i="142"/>
  <c r="I26" i="142"/>
  <c r="H26" i="142"/>
  <c r="G26" i="142"/>
  <c r="F26" i="142"/>
  <c r="E26" i="142"/>
  <c r="I25" i="142"/>
  <c r="H25" i="142"/>
  <c r="G25" i="142"/>
  <c r="F25" i="142"/>
  <c r="E25" i="142"/>
  <c r="I24" i="142"/>
  <c r="H24" i="142"/>
  <c r="G24" i="142"/>
  <c r="F24" i="142"/>
  <c r="E24" i="142"/>
  <c r="I23" i="142"/>
  <c r="H23" i="142"/>
  <c r="G23" i="142"/>
  <c r="F23" i="142"/>
  <c r="E23" i="142"/>
  <c r="I22" i="142"/>
  <c r="H22" i="142"/>
  <c r="G22" i="142"/>
  <c r="F22" i="142"/>
  <c r="E22" i="142"/>
  <c r="I21" i="142"/>
  <c r="H21" i="142"/>
  <c r="G21" i="142"/>
  <c r="F21" i="142"/>
  <c r="E21" i="142"/>
  <c r="I20" i="142"/>
  <c r="H20" i="142"/>
  <c r="G20" i="142"/>
  <c r="F20" i="142"/>
  <c r="E20" i="142"/>
  <c r="I19" i="142"/>
  <c r="H19" i="142"/>
  <c r="G19" i="142"/>
  <c r="F19" i="142"/>
  <c r="E19" i="142"/>
  <c r="I18" i="142"/>
  <c r="H18" i="142"/>
  <c r="G18" i="142"/>
  <c r="F18" i="142"/>
  <c r="E18" i="142"/>
  <c r="I17" i="142"/>
  <c r="H17" i="142"/>
  <c r="G17" i="142"/>
  <c r="F17" i="142"/>
  <c r="E17" i="142"/>
  <c r="I16" i="142"/>
  <c r="H16" i="142"/>
  <c r="G16" i="142"/>
  <c r="F16" i="142"/>
  <c r="E16" i="142"/>
  <c r="I15" i="142"/>
  <c r="H15" i="142"/>
  <c r="G15" i="142"/>
  <c r="F15" i="142"/>
  <c r="E15" i="142"/>
  <c r="I14" i="142"/>
  <c r="H14" i="142"/>
  <c r="G14" i="142"/>
  <c r="F14" i="142"/>
  <c r="E14" i="142"/>
  <c r="I13" i="142"/>
  <c r="H13" i="142"/>
  <c r="G13" i="142"/>
  <c r="F13" i="142"/>
  <c r="E13" i="142"/>
  <c r="I12" i="142"/>
  <c r="H12" i="142"/>
  <c r="G12" i="142"/>
  <c r="F12" i="142"/>
  <c r="E12" i="142"/>
  <c r="I11" i="142"/>
  <c r="H11" i="142"/>
  <c r="G11" i="142"/>
  <c r="F11" i="142"/>
  <c r="E11" i="142"/>
  <c r="I10" i="142"/>
  <c r="H10" i="142"/>
  <c r="G10" i="142"/>
  <c r="F10" i="142"/>
  <c r="E10" i="142"/>
  <c r="I9" i="142"/>
  <c r="H9" i="142"/>
  <c r="G9" i="142"/>
  <c r="F9" i="142"/>
  <c r="E9" i="142"/>
  <c r="I8" i="142"/>
  <c r="I35" i="142" s="1"/>
  <c r="H8" i="142"/>
  <c r="G8" i="142"/>
  <c r="F8" i="142"/>
  <c r="E8" i="142"/>
  <c r="G46" i="142" s="1"/>
  <c r="I50" i="141"/>
  <c r="H50" i="141"/>
  <c r="G50" i="141"/>
  <c r="F50" i="141"/>
  <c r="E50" i="141"/>
  <c r="I49" i="141"/>
  <c r="H49" i="141"/>
  <c r="G49" i="141"/>
  <c r="F49" i="141"/>
  <c r="E49" i="141"/>
  <c r="I48" i="141"/>
  <c r="H48" i="141"/>
  <c r="G48" i="141"/>
  <c r="F48" i="141"/>
  <c r="E48" i="141"/>
  <c r="I47" i="141"/>
  <c r="H47" i="141"/>
  <c r="G47" i="141"/>
  <c r="F47" i="141"/>
  <c r="E47" i="141"/>
  <c r="I46" i="141"/>
  <c r="H46" i="141"/>
  <c r="G46" i="141"/>
  <c r="F46" i="141"/>
  <c r="E46" i="141"/>
  <c r="I45" i="141"/>
  <c r="H45" i="141"/>
  <c r="G45" i="141"/>
  <c r="F45" i="141"/>
  <c r="E45" i="141"/>
  <c r="I44" i="141"/>
  <c r="H44" i="141"/>
  <c r="G44" i="141"/>
  <c r="F44" i="141"/>
  <c r="E44" i="141"/>
  <c r="I43" i="141"/>
  <c r="H43" i="141"/>
  <c r="G43" i="141"/>
  <c r="F43" i="141"/>
  <c r="E43" i="141"/>
  <c r="I42" i="141"/>
  <c r="H42" i="141"/>
  <c r="G42" i="141"/>
  <c r="F42" i="141"/>
  <c r="E42" i="141"/>
  <c r="I41" i="141"/>
  <c r="H41" i="141"/>
  <c r="G41" i="141"/>
  <c r="F41" i="141"/>
  <c r="E41" i="141"/>
  <c r="I40" i="141"/>
  <c r="H40" i="141"/>
  <c r="G40" i="141"/>
  <c r="F40" i="141"/>
  <c r="E40" i="141"/>
  <c r="I39" i="141"/>
  <c r="H39" i="141"/>
  <c r="G39" i="141"/>
  <c r="F39" i="141"/>
  <c r="E39" i="141"/>
  <c r="I38" i="141"/>
  <c r="H38" i="141"/>
  <c r="G38" i="141"/>
  <c r="F38" i="141"/>
  <c r="E38" i="141"/>
  <c r="I37" i="141"/>
  <c r="H37" i="141"/>
  <c r="G37" i="141"/>
  <c r="F37" i="141"/>
  <c r="E37" i="141"/>
  <c r="I36" i="141"/>
  <c r="H36" i="141"/>
  <c r="G36" i="141"/>
  <c r="F36" i="141"/>
  <c r="E36" i="141"/>
  <c r="I35" i="141"/>
  <c r="H35" i="141"/>
  <c r="G35" i="141"/>
  <c r="F35" i="141"/>
  <c r="E35" i="141"/>
  <c r="I34" i="141"/>
  <c r="H34" i="141"/>
  <c r="G34" i="141"/>
  <c r="F34" i="141"/>
  <c r="E34" i="141"/>
  <c r="I33" i="141"/>
  <c r="H33" i="141"/>
  <c r="G33" i="141"/>
  <c r="F33" i="141"/>
  <c r="E33" i="141"/>
  <c r="I32" i="141"/>
  <c r="H32" i="141"/>
  <c r="G32" i="141"/>
  <c r="F32" i="141"/>
  <c r="E32" i="141"/>
  <c r="I31" i="141"/>
  <c r="H31" i="141"/>
  <c r="G31" i="141"/>
  <c r="F31" i="141"/>
  <c r="E31" i="141"/>
  <c r="I30" i="141"/>
  <c r="H30" i="141"/>
  <c r="G30" i="141"/>
  <c r="F30" i="141"/>
  <c r="E30" i="141"/>
  <c r="I29" i="141"/>
  <c r="H29" i="141"/>
  <c r="G29" i="141"/>
  <c r="F29" i="141"/>
  <c r="E29" i="141"/>
  <c r="I28" i="141"/>
  <c r="H28" i="141"/>
  <c r="G28" i="141"/>
  <c r="F28" i="141"/>
  <c r="E28" i="141"/>
  <c r="I27" i="141"/>
  <c r="H27" i="141"/>
  <c r="G27" i="141"/>
  <c r="F27" i="141"/>
  <c r="E27" i="141"/>
  <c r="I26" i="141"/>
  <c r="H26" i="141"/>
  <c r="G26" i="141"/>
  <c r="F26" i="141"/>
  <c r="E26" i="141"/>
  <c r="I25" i="141"/>
  <c r="H25" i="141"/>
  <c r="G25" i="141"/>
  <c r="F25" i="141"/>
  <c r="E25" i="141"/>
  <c r="I24" i="141"/>
  <c r="H24" i="141"/>
  <c r="G24" i="141"/>
  <c r="F24" i="141"/>
  <c r="E24" i="141"/>
  <c r="I23" i="141"/>
  <c r="H23" i="141"/>
  <c r="G23" i="141"/>
  <c r="F23" i="141"/>
  <c r="E23" i="141"/>
  <c r="I22" i="141"/>
  <c r="H22" i="141"/>
  <c r="G22" i="141"/>
  <c r="F22" i="141"/>
  <c r="E22" i="141"/>
  <c r="I21" i="141"/>
  <c r="H21" i="141"/>
  <c r="G21" i="141"/>
  <c r="F21" i="141"/>
  <c r="E21" i="141"/>
  <c r="I20" i="141"/>
  <c r="H20" i="141"/>
  <c r="G20" i="141"/>
  <c r="F20" i="141"/>
  <c r="E20" i="141"/>
  <c r="I19" i="141"/>
  <c r="H19" i="141"/>
  <c r="G19" i="141"/>
  <c r="F19" i="141"/>
  <c r="E19" i="141"/>
  <c r="I18" i="141"/>
  <c r="H18" i="141"/>
  <c r="G18" i="141"/>
  <c r="F18" i="141"/>
  <c r="E18" i="141"/>
  <c r="I17" i="141"/>
  <c r="H17" i="141"/>
  <c r="G17" i="141"/>
  <c r="F17" i="141"/>
  <c r="E17" i="141"/>
  <c r="I16" i="141"/>
  <c r="H16" i="141"/>
  <c r="G16" i="141"/>
  <c r="F16" i="141"/>
  <c r="E16" i="141"/>
  <c r="I15" i="141"/>
  <c r="H15" i="141"/>
  <c r="G15" i="141"/>
  <c r="F15" i="141"/>
  <c r="E15" i="141"/>
  <c r="I14" i="141"/>
  <c r="H14" i="141"/>
  <c r="G14" i="141"/>
  <c r="F14" i="141"/>
  <c r="E14" i="141"/>
  <c r="I13" i="141"/>
  <c r="H13" i="141"/>
  <c r="G13" i="141"/>
  <c r="F13" i="141"/>
  <c r="E13" i="141"/>
  <c r="I12" i="141"/>
  <c r="H12" i="141"/>
  <c r="G12" i="141"/>
  <c r="F12" i="141"/>
  <c r="E12" i="141"/>
  <c r="I11" i="141"/>
  <c r="H11" i="141"/>
  <c r="G11" i="141"/>
  <c r="F11" i="141"/>
  <c r="E11" i="141"/>
  <c r="I10" i="141"/>
  <c r="H10" i="141"/>
  <c r="G10" i="141"/>
  <c r="F10" i="141"/>
  <c r="E10" i="141"/>
  <c r="I9" i="141"/>
  <c r="H9" i="141"/>
  <c r="G9" i="141"/>
  <c r="F9" i="141"/>
  <c r="E9" i="141"/>
  <c r="I8" i="141"/>
  <c r="H8" i="141"/>
  <c r="G8" i="141"/>
  <c r="G61" i="141" s="1"/>
  <c r="F8" i="141"/>
  <c r="G62" i="141" s="1"/>
  <c r="E8" i="141"/>
  <c r="I51" i="140"/>
  <c r="H51" i="140"/>
  <c r="G51" i="140"/>
  <c r="F51" i="140"/>
  <c r="E51" i="140"/>
  <c r="I50" i="140"/>
  <c r="H50" i="140"/>
  <c r="G50" i="140"/>
  <c r="F50" i="140"/>
  <c r="E50" i="140"/>
  <c r="I49" i="140"/>
  <c r="H49" i="140"/>
  <c r="G49" i="140"/>
  <c r="F49" i="140"/>
  <c r="E49" i="140"/>
  <c r="I48" i="140"/>
  <c r="H48" i="140"/>
  <c r="G48" i="140"/>
  <c r="F48" i="140"/>
  <c r="E48" i="140"/>
  <c r="I47" i="140"/>
  <c r="H47" i="140"/>
  <c r="G47" i="140"/>
  <c r="F47" i="140"/>
  <c r="E47" i="140"/>
  <c r="I46" i="140"/>
  <c r="H46" i="140"/>
  <c r="G46" i="140"/>
  <c r="F46" i="140"/>
  <c r="E46" i="140"/>
  <c r="I45" i="140"/>
  <c r="H45" i="140"/>
  <c r="G45" i="140"/>
  <c r="F45" i="140"/>
  <c r="E45" i="140"/>
  <c r="I44" i="140"/>
  <c r="H44" i="140"/>
  <c r="G44" i="140"/>
  <c r="F44" i="140"/>
  <c r="E44" i="140"/>
  <c r="I43" i="140"/>
  <c r="H43" i="140"/>
  <c r="G43" i="140"/>
  <c r="F43" i="140"/>
  <c r="E43" i="140"/>
  <c r="I42" i="140"/>
  <c r="H42" i="140"/>
  <c r="G42" i="140"/>
  <c r="F42" i="140"/>
  <c r="E42" i="140"/>
  <c r="I41" i="140"/>
  <c r="H41" i="140"/>
  <c r="G41" i="140"/>
  <c r="F41" i="140"/>
  <c r="E41" i="140"/>
  <c r="I40" i="140"/>
  <c r="H40" i="140"/>
  <c r="G40" i="140"/>
  <c r="F40" i="140"/>
  <c r="E40" i="140"/>
  <c r="I39" i="140"/>
  <c r="H39" i="140"/>
  <c r="G39" i="140"/>
  <c r="F39" i="140"/>
  <c r="E39" i="140"/>
  <c r="I38" i="140"/>
  <c r="H38" i="140"/>
  <c r="G38" i="140"/>
  <c r="F38" i="140"/>
  <c r="E38" i="140"/>
  <c r="I37" i="140"/>
  <c r="H37" i="140"/>
  <c r="G37" i="140"/>
  <c r="F37" i="140"/>
  <c r="E37" i="140"/>
  <c r="I36" i="140"/>
  <c r="H36" i="140"/>
  <c r="G36" i="140"/>
  <c r="F36" i="140"/>
  <c r="E36" i="140"/>
  <c r="I35" i="140"/>
  <c r="H35" i="140"/>
  <c r="G35" i="140"/>
  <c r="F35" i="140"/>
  <c r="E35" i="140"/>
  <c r="I34" i="140"/>
  <c r="H34" i="140"/>
  <c r="G34" i="140"/>
  <c r="F34" i="140"/>
  <c r="E34" i="140"/>
  <c r="I33" i="140"/>
  <c r="H33" i="140"/>
  <c r="G33" i="140"/>
  <c r="F33" i="140"/>
  <c r="E33" i="140"/>
  <c r="I32" i="140"/>
  <c r="H32" i="140"/>
  <c r="G32" i="140"/>
  <c r="F32" i="140"/>
  <c r="E32" i="140"/>
  <c r="I31" i="140"/>
  <c r="H31" i="140"/>
  <c r="G31" i="140"/>
  <c r="F31" i="140"/>
  <c r="E31" i="140"/>
  <c r="I30" i="140"/>
  <c r="H30" i="140"/>
  <c r="G30" i="140"/>
  <c r="F30" i="140"/>
  <c r="E30" i="140"/>
  <c r="I29" i="140"/>
  <c r="H29" i="140"/>
  <c r="G29" i="140"/>
  <c r="F29" i="140"/>
  <c r="E29" i="140"/>
  <c r="I28" i="140"/>
  <c r="H28" i="140"/>
  <c r="G28" i="140"/>
  <c r="F28" i="140"/>
  <c r="E28" i="140"/>
  <c r="I27" i="140"/>
  <c r="H27" i="140"/>
  <c r="G27" i="140"/>
  <c r="F27" i="140"/>
  <c r="E27" i="140"/>
  <c r="I26" i="140"/>
  <c r="H26" i="140"/>
  <c r="G26" i="140"/>
  <c r="F26" i="140"/>
  <c r="E26" i="140"/>
  <c r="I25" i="140"/>
  <c r="H25" i="140"/>
  <c r="G25" i="140"/>
  <c r="F25" i="140"/>
  <c r="E25" i="140"/>
  <c r="I24" i="140"/>
  <c r="H24" i="140"/>
  <c r="G24" i="140"/>
  <c r="F24" i="140"/>
  <c r="E24" i="140"/>
  <c r="I23" i="140"/>
  <c r="H23" i="140"/>
  <c r="G23" i="140"/>
  <c r="F23" i="140"/>
  <c r="E23" i="140"/>
  <c r="I22" i="140"/>
  <c r="H22" i="140"/>
  <c r="G22" i="140"/>
  <c r="F22" i="140"/>
  <c r="E22" i="140"/>
  <c r="I21" i="140"/>
  <c r="H21" i="140"/>
  <c r="G21" i="140"/>
  <c r="F21" i="140"/>
  <c r="E21" i="140"/>
  <c r="I20" i="140"/>
  <c r="H20" i="140"/>
  <c r="G20" i="140"/>
  <c r="F20" i="140"/>
  <c r="E20" i="140"/>
  <c r="I19" i="140"/>
  <c r="H19" i="140"/>
  <c r="G19" i="140"/>
  <c r="F19" i="140"/>
  <c r="E19" i="140"/>
  <c r="I18" i="140"/>
  <c r="H18" i="140"/>
  <c r="G18" i="140"/>
  <c r="F18" i="140"/>
  <c r="E18" i="140"/>
  <c r="I17" i="140"/>
  <c r="H17" i="140"/>
  <c r="G17" i="140"/>
  <c r="F17" i="140"/>
  <c r="E17" i="140"/>
  <c r="I16" i="140"/>
  <c r="H16" i="140"/>
  <c r="G16" i="140"/>
  <c r="F16" i="140"/>
  <c r="E16" i="140"/>
  <c r="I15" i="140"/>
  <c r="H15" i="140"/>
  <c r="G15" i="140"/>
  <c r="F15" i="140"/>
  <c r="E15" i="140"/>
  <c r="I14" i="140"/>
  <c r="H14" i="140"/>
  <c r="G14" i="140"/>
  <c r="F14" i="140"/>
  <c r="E14" i="140"/>
  <c r="I13" i="140"/>
  <c r="H13" i="140"/>
  <c r="G13" i="140"/>
  <c r="F13" i="140"/>
  <c r="E13" i="140"/>
  <c r="I12" i="140"/>
  <c r="H12" i="140"/>
  <c r="G12" i="140"/>
  <c r="F12" i="140"/>
  <c r="E12" i="140"/>
  <c r="I11" i="140"/>
  <c r="H11" i="140"/>
  <c r="G11" i="140"/>
  <c r="F11" i="140"/>
  <c r="E11" i="140"/>
  <c r="I10" i="140"/>
  <c r="H10" i="140"/>
  <c r="G10" i="140"/>
  <c r="F10" i="140"/>
  <c r="E10" i="140"/>
  <c r="I9" i="140"/>
  <c r="H9" i="140"/>
  <c r="G9" i="140"/>
  <c r="F9" i="140"/>
  <c r="E9" i="140"/>
  <c r="I8" i="140"/>
  <c r="H8" i="140"/>
  <c r="G61" i="140" s="1"/>
  <c r="G8" i="140"/>
  <c r="F8" i="140"/>
  <c r="E8" i="140"/>
  <c r="I21" i="145"/>
  <c r="H21" i="145"/>
  <c r="G21" i="145"/>
  <c r="F21" i="145"/>
  <c r="E21" i="145"/>
  <c r="I20" i="145"/>
  <c r="H20" i="145"/>
  <c r="G20" i="145"/>
  <c r="F20" i="145"/>
  <c r="E20" i="145"/>
  <c r="I19" i="145"/>
  <c r="H19" i="145"/>
  <c r="G19" i="145"/>
  <c r="F19" i="145"/>
  <c r="E19" i="145"/>
  <c r="I18" i="145"/>
  <c r="H18" i="145"/>
  <c r="G18" i="145"/>
  <c r="F18" i="145"/>
  <c r="E18" i="145"/>
  <c r="I17" i="145"/>
  <c r="H17" i="145"/>
  <c r="G17" i="145"/>
  <c r="F17" i="145"/>
  <c r="E17" i="145"/>
  <c r="I16" i="145"/>
  <c r="H16" i="145"/>
  <c r="G16" i="145"/>
  <c r="F16" i="145"/>
  <c r="E16" i="145"/>
  <c r="I15" i="145"/>
  <c r="H15" i="145"/>
  <c r="G15" i="145"/>
  <c r="F15" i="145"/>
  <c r="E15" i="145"/>
  <c r="I14" i="145"/>
  <c r="H14" i="145"/>
  <c r="G14" i="145"/>
  <c r="F14" i="145"/>
  <c r="E14" i="145"/>
  <c r="I13" i="145"/>
  <c r="H13" i="145"/>
  <c r="G13" i="145"/>
  <c r="F13" i="145"/>
  <c r="E13" i="145"/>
  <c r="I12" i="145"/>
  <c r="H12" i="145"/>
  <c r="G12" i="145"/>
  <c r="F12" i="145"/>
  <c r="E12" i="145"/>
  <c r="I11" i="145"/>
  <c r="H11" i="145"/>
  <c r="G11" i="145"/>
  <c r="F11" i="145"/>
  <c r="E11" i="145"/>
  <c r="I10" i="145"/>
  <c r="H10" i="145"/>
  <c r="G10" i="145"/>
  <c r="F10" i="145"/>
  <c r="E10" i="145"/>
  <c r="I9" i="145"/>
  <c r="H9" i="145"/>
  <c r="G9" i="145"/>
  <c r="F9" i="145"/>
  <c r="E9" i="145"/>
  <c r="I8" i="145"/>
  <c r="I23" i="145" s="1"/>
  <c r="H8" i="145"/>
  <c r="G31" i="145" s="1"/>
  <c r="G8" i="145"/>
  <c r="G32" i="145" s="1"/>
  <c r="F8" i="145"/>
  <c r="G33" i="145" s="1"/>
  <c r="E8" i="145"/>
  <c r="G34" i="145" s="1"/>
  <c r="I51" i="139"/>
  <c r="H51" i="139"/>
  <c r="G51" i="139"/>
  <c r="F51" i="139"/>
  <c r="E51" i="139"/>
  <c r="I50" i="139"/>
  <c r="H50" i="139"/>
  <c r="G50" i="139"/>
  <c r="F50" i="139"/>
  <c r="E50" i="139"/>
  <c r="I49" i="139"/>
  <c r="H49" i="139"/>
  <c r="G49" i="139"/>
  <c r="F49" i="139"/>
  <c r="E49" i="139"/>
  <c r="I48" i="139"/>
  <c r="H48" i="139"/>
  <c r="G48" i="139"/>
  <c r="F48" i="139"/>
  <c r="E48" i="139"/>
  <c r="I47" i="139"/>
  <c r="H47" i="139"/>
  <c r="G47" i="139"/>
  <c r="F47" i="139"/>
  <c r="E47" i="139"/>
  <c r="I46" i="139"/>
  <c r="H46" i="139"/>
  <c r="G46" i="139"/>
  <c r="F46" i="139"/>
  <c r="E46" i="139"/>
  <c r="I45" i="139"/>
  <c r="H45" i="139"/>
  <c r="G45" i="139"/>
  <c r="F45" i="139"/>
  <c r="E45" i="139"/>
  <c r="I44" i="139"/>
  <c r="H44" i="139"/>
  <c r="G44" i="139"/>
  <c r="F44" i="139"/>
  <c r="E44" i="139"/>
  <c r="I43" i="139"/>
  <c r="H43" i="139"/>
  <c r="G43" i="139"/>
  <c r="F43" i="139"/>
  <c r="E43" i="139"/>
  <c r="I42" i="139"/>
  <c r="H42" i="139"/>
  <c r="G42" i="139"/>
  <c r="F42" i="139"/>
  <c r="E42" i="139"/>
  <c r="I41" i="139"/>
  <c r="H41" i="139"/>
  <c r="G41" i="139"/>
  <c r="F41" i="139"/>
  <c r="E41" i="139"/>
  <c r="I40" i="139"/>
  <c r="H40" i="139"/>
  <c r="G40" i="139"/>
  <c r="F40" i="139"/>
  <c r="E40" i="139"/>
  <c r="I39" i="139"/>
  <c r="H39" i="139"/>
  <c r="G39" i="139"/>
  <c r="F39" i="139"/>
  <c r="E39" i="139"/>
  <c r="I38" i="139"/>
  <c r="H38" i="139"/>
  <c r="G38" i="139"/>
  <c r="F38" i="139"/>
  <c r="E38" i="139"/>
  <c r="I37" i="139"/>
  <c r="H37" i="139"/>
  <c r="G37" i="139"/>
  <c r="F37" i="139"/>
  <c r="E37" i="139"/>
  <c r="I36" i="139"/>
  <c r="H36" i="139"/>
  <c r="G36" i="139"/>
  <c r="F36" i="139"/>
  <c r="E36" i="139"/>
  <c r="I35" i="139"/>
  <c r="H35" i="139"/>
  <c r="G35" i="139"/>
  <c r="F35" i="139"/>
  <c r="E35" i="139"/>
  <c r="I34" i="139"/>
  <c r="H34" i="139"/>
  <c r="G34" i="139"/>
  <c r="F34" i="139"/>
  <c r="E34" i="139"/>
  <c r="I33" i="139"/>
  <c r="H33" i="139"/>
  <c r="G33" i="139"/>
  <c r="F33" i="139"/>
  <c r="E33" i="139"/>
  <c r="I32" i="139"/>
  <c r="H32" i="139"/>
  <c r="G32" i="139"/>
  <c r="F32" i="139"/>
  <c r="E32" i="139"/>
  <c r="I31" i="139"/>
  <c r="H31" i="139"/>
  <c r="G31" i="139"/>
  <c r="F31" i="139"/>
  <c r="E31" i="139"/>
  <c r="I30" i="139"/>
  <c r="H30" i="139"/>
  <c r="G30" i="139"/>
  <c r="F30" i="139"/>
  <c r="E30" i="139"/>
  <c r="I29" i="139"/>
  <c r="H29" i="139"/>
  <c r="G29" i="139"/>
  <c r="F29" i="139"/>
  <c r="E29" i="139"/>
  <c r="I28" i="139"/>
  <c r="H28" i="139"/>
  <c r="G28" i="139"/>
  <c r="F28" i="139"/>
  <c r="E28" i="139"/>
  <c r="I27" i="139"/>
  <c r="H27" i="139"/>
  <c r="G27" i="139"/>
  <c r="F27" i="139"/>
  <c r="E27" i="139"/>
  <c r="I26" i="139"/>
  <c r="H26" i="139"/>
  <c r="G26" i="139"/>
  <c r="F26" i="139"/>
  <c r="E26" i="139"/>
  <c r="I25" i="139"/>
  <c r="H25" i="139"/>
  <c r="G25" i="139"/>
  <c r="F25" i="139"/>
  <c r="E25" i="139"/>
  <c r="I24" i="139"/>
  <c r="H24" i="139"/>
  <c r="G24" i="139"/>
  <c r="F24" i="139"/>
  <c r="E24" i="139"/>
  <c r="I23" i="139"/>
  <c r="H23" i="139"/>
  <c r="G23" i="139"/>
  <c r="F23" i="139"/>
  <c r="E23" i="139"/>
  <c r="I22" i="139"/>
  <c r="H22" i="139"/>
  <c r="G22" i="139"/>
  <c r="F22" i="139"/>
  <c r="E22" i="139"/>
  <c r="I21" i="139"/>
  <c r="H21" i="139"/>
  <c r="G21" i="139"/>
  <c r="F21" i="139"/>
  <c r="E21" i="139"/>
  <c r="I20" i="139"/>
  <c r="H20" i="139"/>
  <c r="G20" i="139"/>
  <c r="F20" i="139"/>
  <c r="E20" i="139"/>
  <c r="I19" i="139"/>
  <c r="H19" i="139"/>
  <c r="G19" i="139"/>
  <c r="F19" i="139"/>
  <c r="E19" i="139"/>
  <c r="I18" i="139"/>
  <c r="H18" i="139"/>
  <c r="G18" i="139"/>
  <c r="F18" i="139"/>
  <c r="E18" i="139"/>
  <c r="I17" i="139"/>
  <c r="H17" i="139"/>
  <c r="G17" i="139"/>
  <c r="F17" i="139"/>
  <c r="E17" i="139"/>
  <c r="I16" i="139"/>
  <c r="H16" i="139"/>
  <c r="G16" i="139"/>
  <c r="F16" i="139"/>
  <c r="E16" i="139"/>
  <c r="I15" i="139"/>
  <c r="H15" i="139"/>
  <c r="G15" i="139"/>
  <c r="F15" i="139"/>
  <c r="E15" i="139"/>
  <c r="I14" i="139"/>
  <c r="H14" i="139"/>
  <c r="G14" i="139"/>
  <c r="F14" i="139"/>
  <c r="E14" i="139"/>
  <c r="I13" i="139"/>
  <c r="H13" i="139"/>
  <c r="G13" i="139"/>
  <c r="F13" i="139"/>
  <c r="E13" i="139"/>
  <c r="I12" i="139"/>
  <c r="H12" i="139"/>
  <c r="G12" i="139"/>
  <c r="F12" i="139"/>
  <c r="E12" i="139"/>
  <c r="I11" i="139"/>
  <c r="H11" i="139"/>
  <c r="G11" i="139"/>
  <c r="F11" i="139"/>
  <c r="E11" i="139"/>
  <c r="I10" i="139"/>
  <c r="H10" i="139"/>
  <c r="G10" i="139"/>
  <c r="F10" i="139"/>
  <c r="E10" i="139"/>
  <c r="I9" i="139"/>
  <c r="H9" i="139"/>
  <c r="G9" i="139"/>
  <c r="F9" i="139"/>
  <c r="E9" i="139"/>
  <c r="I8" i="139"/>
  <c r="I53" i="139" s="1"/>
  <c r="H8" i="139"/>
  <c r="G8" i="139"/>
  <c r="G62" i="139" s="1"/>
  <c r="F8" i="139"/>
  <c r="E8" i="139"/>
  <c r="G64" i="139" s="1"/>
  <c r="I52" i="144"/>
  <c r="H52" i="144"/>
  <c r="G52" i="144"/>
  <c r="F52" i="144"/>
  <c r="E52" i="144"/>
  <c r="I51" i="144"/>
  <c r="H51" i="144"/>
  <c r="G51" i="144"/>
  <c r="F51" i="144"/>
  <c r="E51" i="144"/>
  <c r="I50" i="144"/>
  <c r="H50" i="144"/>
  <c r="G50" i="144"/>
  <c r="F50" i="144"/>
  <c r="E50" i="144"/>
  <c r="I49" i="144"/>
  <c r="H49" i="144"/>
  <c r="G49" i="144"/>
  <c r="F49" i="144"/>
  <c r="E49" i="144"/>
  <c r="I48" i="144"/>
  <c r="H48" i="144"/>
  <c r="G48" i="144"/>
  <c r="F48" i="144"/>
  <c r="E48" i="144"/>
  <c r="I47" i="144"/>
  <c r="H47" i="144"/>
  <c r="G47" i="144"/>
  <c r="F47" i="144"/>
  <c r="E47" i="144"/>
  <c r="I46" i="144"/>
  <c r="H46" i="144"/>
  <c r="G46" i="144"/>
  <c r="F46" i="144"/>
  <c r="E46" i="144"/>
  <c r="I45" i="144"/>
  <c r="H45" i="144"/>
  <c r="G45" i="144"/>
  <c r="F45" i="144"/>
  <c r="E45" i="144"/>
  <c r="I44" i="144"/>
  <c r="H44" i="144"/>
  <c r="G44" i="144"/>
  <c r="F44" i="144"/>
  <c r="E44" i="144"/>
  <c r="I43" i="144"/>
  <c r="H43" i="144"/>
  <c r="G43" i="144"/>
  <c r="F43" i="144"/>
  <c r="E43" i="144"/>
  <c r="I42" i="144"/>
  <c r="H42" i="144"/>
  <c r="G42" i="144"/>
  <c r="F42" i="144"/>
  <c r="E42" i="144"/>
  <c r="I41" i="144"/>
  <c r="H41" i="144"/>
  <c r="G41" i="144"/>
  <c r="F41" i="144"/>
  <c r="E41" i="144"/>
  <c r="I40" i="144"/>
  <c r="H40" i="144"/>
  <c r="G40" i="144"/>
  <c r="F40" i="144"/>
  <c r="E40" i="144"/>
  <c r="I39" i="144"/>
  <c r="H39" i="144"/>
  <c r="G39" i="144"/>
  <c r="F39" i="144"/>
  <c r="E39" i="144"/>
  <c r="I38" i="144"/>
  <c r="H38" i="144"/>
  <c r="G38" i="144"/>
  <c r="F38" i="144"/>
  <c r="E38" i="144"/>
  <c r="I37" i="144"/>
  <c r="H37" i="144"/>
  <c r="G37" i="144"/>
  <c r="F37" i="144"/>
  <c r="E37" i="144"/>
  <c r="I36" i="144"/>
  <c r="H36" i="144"/>
  <c r="G36" i="144"/>
  <c r="F36" i="144"/>
  <c r="E36" i="144"/>
  <c r="I35" i="144"/>
  <c r="H35" i="144"/>
  <c r="G35" i="144"/>
  <c r="F35" i="144"/>
  <c r="E35" i="144"/>
  <c r="I34" i="144"/>
  <c r="H34" i="144"/>
  <c r="G34" i="144"/>
  <c r="F34" i="144"/>
  <c r="E34" i="144"/>
  <c r="I33" i="144"/>
  <c r="H33" i="144"/>
  <c r="G33" i="144"/>
  <c r="F33" i="144"/>
  <c r="E33" i="144"/>
  <c r="I32" i="144"/>
  <c r="H32" i="144"/>
  <c r="G32" i="144"/>
  <c r="F32" i="144"/>
  <c r="E32" i="144"/>
  <c r="I31" i="144"/>
  <c r="H31" i="144"/>
  <c r="G31" i="144"/>
  <c r="F31" i="144"/>
  <c r="E31" i="144"/>
  <c r="I30" i="144"/>
  <c r="H30" i="144"/>
  <c r="G30" i="144"/>
  <c r="F30" i="144"/>
  <c r="E30" i="144"/>
  <c r="I29" i="144"/>
  <c r="H29" i="144"/>
  <c r="G29" i="144"/>
  <c r="F29" i="144"/>
  <c r="E29" i="144"/>
  <c r="I28" i="144"/>
  <c r="H28" i="144"/>
  <c r="G28" i="144"/>
  <c r="F28" i="144"/>
  <c r="E28" i="144"/>
  <c r="I27" i="144"/>
  <c r="H27" i="144"/>
  <c r="G27" i="144"/>
  <c r="F27" i="144"/>
  <c r="E27" i="144"/>
  <c r="I26" i="144"/>
  <c r="H26" i="144"/>
  <c r="G26" i="144"/>
  <c r="F26" i="144"/>
  <c r="E26" i="144"/>
  <c r="I25" i="144"/>
  <c r="H25" i="144"/>
  <c r="G25" i="144"/>
  <c r="F25" i="144"/>
  <c r="E25" i="144"/>
  <c r="I24" i="144"/>
  <c r="H24" i="144"/>
  <c r="G24" i="144"/>
  <c r="F24" i="144"/>
  <c r="E24" i="144"/>
  <c r="I23" i="144"/>
  <c r="H23" i="144"/>
  <c r="G23" i="144"/>
  <c r="F23" i="144"/>
  <c r="E23" i="144"/>
  <c r="I22" i="144"/>
  <c r="H22" i="144"/>
  <c r="G22" i="144"/>
  <c r="F22" i="144"/>
  <c r="E22" i="144"/>
  <c r="I21" i="144"/>
  <c r="H21" i="144"/>
  <c r="G21" i="144"/>
  <c r="F21" i="144"/>
  <c r="E21" i="144"/>
  <c r="I20" i="144"/>
  <c r="H20" i="144"/>
  <c r="G20" i="144"/>
  <c r="F20" i="144"/>
  <c r="E20" i="144"/>
  <c r="I19" i="144"/>
  <c r="H19" i="144"/>
  <c r="G19" i="144"/>
  <c r="F19" i="144"/>
  <c r="E19" i="144"/>
  <c r="I18" i="144"/>
  <c r="H18" i="144"/>
  <c r="G18" i="144"/>
  <c r="F18" i="144"/>
  <c r="E18" i="144"/>
  <c r="I17" i="144"/>
  <c r="H17" i="144"/>
  <c r="G17" i="144"/>
  <c r="F17" i="144"/>
  <c r="E17" i="144"/>
  <c r="I16" i="144"/>
  <c r="H16" i="144"/>
  <c r="G16" i="144"/>
  <c r="F16" i="144"/>
  <c r="E16" i="144"/>
  <c r="I15" i="144"/>
  <c r="H15" i="144"/>
  <c r="G15" i="144"/>
  <c r="F15" i="144"/>
  <c r="E15" i="144"/>
  <c r="I14" i="144"/>
  <c r="H14" i="144"/>
  <c r="G14" i="144"/>
  <c r="F14" i="144"/>
  <c r="E14" i="144"/>
  <c r="I13" i="144"/>
  <c r="H13" i="144"/>
  <c r="G13" i="144"/>
  <c r="F13" i="144"/>
  <c r="E13" i="144"/>
  <c r="I12" i="144"/>
  <c r="H12" i="144"/>
  <c r="G12" i="144"/>
  <c r="F12" i="144"/>
  <c r="E12" i="144"/>
  <c r="I11" i="144"/>
  <c r="H11" i="144"/>
  <c r="G11" i="144"/>
  <c r="F11" i="144"/>
  <c r="E11" i="144"/>
  <c r="I10" i="144"/>
  <c r="H10" i="144"/>
  <c r="G10" i="144"/>
  <c r="F10" i="144"/>
  <c r="E10" i="144"/>
  <c r="I9" i="144"/>
  <c r="H9" i="144"/>
  <c r="G9" i="144"/>
  <c r="G63" i="144" s="1"/>
  <c r="F9" i="144"/>
  <c r="E9" i="144"/>
  <c r="I8" i="144"/>
  <c r="I54" i="144" s="1"/>
  <c r="H8" i="144"/>
  <c r="G62" i="144" s="1"/>
  <c r="G8" i="144"/>
  <c r="F8" i="144"/>
  <c r="G64" i="144" s="1"/>
  <c r="E8" i="144"/>
  <c r="G65" i="144" s="1"/>
  <c r="I52" i="143"/>
  <c r="H52" i="143"/>
  <c r="G52" i="143"/>
  <c r="F52" i="143"/>
  <c r="E52" i="143"/>
  <c r="I51" i="143"/>
  <c r="H51" i="143"/>
  <c r="G51" i="143"/>
  <c r="F51" i="143"/>
  <c r="E51" i="143"/>
  <c r="I50" i="143"/>
  <c r="H50" i="143"/>
  <c r="G50" i="143"/>
  <c r="F50" i="143"/>
  <c r="E50" i="143"/>
  <c r="I49" i="143"/>
  <c r="H49" i="143"/>
  <c r="G49" i="143"/>
  <c r="F49" i="143"/>
  <c r="E49" i="143"/>
  <c r="I48" i="143"/>
  <c r="H48" i="143"/>
  <c r="G48" i="143"/>
  <c r="F48" i="143"/>
  <c r="E48" i="143"/>
  <c r="I47" i="143"/>
  <c r="H47" i="143"/>
  <c r="G47" i="143"/>
  <c r="F47" i="143"/>
  <c r="E47" i="143"/>
  <c r="I46" i="143"/>
  <c r="H46" i="143"/>
  <c r="G46" i="143"/>
  <c r="F46" i="143"/>
  <c r="E46" i="143"/>
  <c r="I45" i="143"/>
  <c r="H45" i="143"/>
  <c r="G45" i="143"/>
  <c r="F45" i="143"/>
  <c r="E45" i="143"/>
  <c r="I44" i="143"/>
  <c r="H44" i="143"/>
  <c r="G44" i="143"/>
  <c r="F44" i="143"/>
  <c r="E44" i="143"/>
  <c r="I43" i="143"/>
  <c r="H43" i="143"/>
  <c r="G43" i="143"/>
  <c r="F43" i="143"/>
  <c r="E43" i="143"/>
  <c r="I42" i="143"/>
  <c r="H42" i="143"/>
  <c r="G42" i="143"/>
  <c r="F42" i="143"/>
  <c r="E42" i="143"/>
  <c r="I41" i="143"/>
  <c r="H41" i="143"/>
  <c r="G41" i="143"/>
  <c r="F41" i="143"/>
  <c r="E41" i="143"/>
  <c r="I40" i="143"/>
  <c r="H40" i="143"/>
  <c r="G40" i="143"/>
  <c r="F40" i="143"/>
  <c r="E40" i="143"/>
  <c r="I39" i="143"/>
  <c r="H39" i="143"/>
  <c r="G39" i="143"/>
  <c r="F39" i="143"/>
  <c r="E39" i="143"/>
  <c r="I38" i="143"/>
  <c r="H38" i="143"/>
  <c r="G38" i="143"/>
  <c r="F38" i="143"/>
  <c r="E38" i="143"/>
  <c r="I37" i="143"/>
  <c r="H37" i="143"/>
  <c r="G37" i="143"/>
  <c r="F37" i="143"/>
  <c r="E37" i="143"/>
  <c r="I36" i="143"/>
  <c r="H36" i="143"/>
  <c r="G36" i="143"/>
  <c r="F36" i="143"/>
  <c r="E36" i="143"/>
  <c r="I35" i="143"/>
  <c r="H35" i="143"/>
  <c r="G35" i="143"/>
  <c r="F35" i="143"/>
  <c r="E35" i="143"/>
  <c r="I34" i="143"/>
  <c r="H34" i="143"/>
  <c r="G34" i="143"/>
  <c r="F34" i="143"/>
  <c r="E34" i="143"/>
  <c r="I33" i="143"/>
  <c r="H33" i="143"/>
  <c r="G33" i="143"/>
  <c r="F33" i="143"/>
  <c r="E33" i="143"/>
  <c r="I32" i="143"/>
  <c r="H32" i="143"/>
  <c r="G32" i="143"/>
  <c r="F32" i="143"/>
  <c r="E32" i="143"/>
  <c r="I31" i="143"/>
  <c r="H31" i="143"/>
  <c r="G31" i="143"/>
  <c r="F31" i="143"/>
  <c r="E31" i="143"/>
  <c r="I30" i="143"/>
  <c r="H30" i="143"/>
  <c r="G30" i="143"/>
  <c r="F30" i="143"/>
  <c r="E30" i="143"/>
  <c r="I29" i="143"/>
  <c r="H29" i="143"/>
  <c r="G29" i="143"/>
  <c r="F29" i="143"/>
  <c r="E29" i="143"/>
  <c r="I28" i="143"/>
  <c r="H28" i="143"/>
  <c r="G28" i="143"/>
  <c r="F28" i="143"/>
  <c r="E28" i="143"/>
  <c r="I27" i="143"/>
  <c r="H27" i="143"/>
  <c r="G27" i="143"/>
  <c r="F27" i="143"/>
  <c r="E27" i="143"/>
  <c r="I26" i="143"/>
  <c r="H26" i="143"/>
  <c r="G26" i="143"/>
  <c r="F26" i="143"/>
  <c r="E26" i="143"/>
  <c r="I25" i="143"/>
  <c r="H25" i="143"/>
  <c r="G25" i="143"/>
  <c r="F25" i="143"/>
  <c r="E25" i="143"/>
  <c r="I24" i="143"/>
  <c r="H24" i="143"/>
  <c r="G24" i="143"/>
  <c r="F24" i="143"/>
  <c r="E24" i="143"/>
  <c r="I23" i="143"/>
  <c r="H23" i="143"/>
  <c r="G23" i="143"/>
  <c r="F23" i="143"/>
  <c r="E23" i="143"/>
  <c r="I22" i="143"/>
  <c r="H22" i="143"/>
  <c r="G22" i="143"/>
  <c r="F22" i="143"/>
  <c r="E22" i="143"/>
  <c r="I21" i="143"/>
  <c r="H21" i="143"/>
  <c r="G21" i="143"/>
  <c r="F21" i="143"/>
  <c r="E21" i="143"/>
  <c r="I20" i="143"/>
  <c r="H20" i="143"/>
  <c r="G20" i="143"/>
  <c r="F20" i="143"/>
  <c r="E20" i="143"/>
  <c r="I19" i="143"/>
  <c r="H19" i="143"/>
  <c r="G19" i="143"/>
  <c r="F19" i="143"/>
  <c r="E19" i="143"/>
  <c r="I18" i="143"/>
  <c r="H18" i="143"/>
  <c r="G18" i="143"/>
  <c r="F18" i="143"/>
  <c r="E18" i="143"/>
  <c r="I17" i="143"/>
  <c r="H17" i="143"/>
  <c r="G17" i="143"/>
  <c r="F17" i="143"/>
  <c r="E17" i="143"/>
  <c r="I16" i="143"/>
  <c r="H16" i="143"/>
  <c r="G16" i="143"/>
  <c r="F16" i="143"/>
  <c r="E16" i="143"/>
  <c r="I15" i="143"/>
  <c r="H15" i="143"/>
  <c r="G15" i="143"/>
  <c r="F15" i="143"/>
  <c r="E15" i="143"/>
  <c r="I14" i="143"/>
  <c r="H14" i="143"/>
  <c r="G14" i="143"/>
  <c r="F14" i="143"/>
  <c r="E14" i="143"/>
  <c r="I13" i="143"/>
  <c r="H13" i="143"/>
  <c r="G13" i="143"/>
  <c r="F13" i="143"/>
  <c r="E13" i="143"/>
  <c r="I12" i="143"/>
  <c r="H12" i="143"/>
  <c r="G12" i="143"/>
  <c r="F12" i="143"/>
  <c r="E12" i="143"/>
  <c r="I11" i="143"/>
  <c r="H11" i="143"/>
  <c r="G11" i="143"/>
  <c r="F11" i="143"/>
  <c r="E11" i="143"/>
  <c r="I10" i="143"/>
  <c r="H10" i="143"/>
  <c r="G10" i="143"/>
  <c r="F10" i="143"/>
  <c r="E10" i="143"/>
  <c r="I9" i="143"/>
  <c r="H9" i="143"/>
  <c r="G9" i="143"/>
  <c r="F9" i="143"/>
  <c r="E9" i="143"/>
  <c r="I8" i="143"/>
  <c r="I54" i="143" s="1"/>
  <c r="H8" i="143"/>
  <c r="G62" i="143" s="1"/>
  <c r="G8" i="143"/>
  <c r="G63" i="143" s="1"/>
  <c r="F8" i="143"/>
  <c r="G64" i="143" s="1"/>
  <c r="E8" i="143"/>
  <c r="G65" i="143" s="1"/>
  <c r="E9" i="133"/>
  <c r="F9" i="133"/>
  <c r="G9" i="133"/>
  <c r="H9" i="133"/>
  <c r="I9" i="133"/>
  <c r="E10" i="133"/>
  <c r="F10" i="133"/>
  <c r="G10" i="133"/>
  <c r="H10" i="133"/>
  <c r="I10" i="133"/>
  <c r="E11" i="133"/>
  <c r="F11" i="133"/>
  <c r="G11" i="133"/>
  <c r="H11" i="133"/>
  <c r="I11" i="133"/>
  <c r="E12" i="133"/>
  <c r="F12" i="133"/>
  <c r="G12" i="133"/>
  <c r="H12" i="133"/>
  <c r="I12" i="133"/>
  <c r="E13" i="133"/>
  <c r="F13" i="133"/>
  <c r="G13" i="133"/>
  <c r="H13" i="133"/>
  <c r="I13" i="133"/>
  <c r="E14" i="133"/>
  <c r="F14" i="133"/>
  <c r="G14" i="133"/>
  <c r="H14" i="133"/>
  <c r="I14" i="133"/>
  <c r="E15" i="133"/>
  <c r="F15" i="133"/>
  <c r="G15" i="133"/>
  <c r="H15" i="133"/>
  <c r="I15" i="133"/>
  <c r="E16" i="133"/>
  <c r="F16" i="133"/>
  <c r="G16" i="133"/>
  <c r="H16" i="133"/>
  <c r="I16" i="133"/>
  <c r="E17" i="133"/>
  <c r="F17" i="133"/>
  <c r="G17" i="133"/>
  <c r="H17" i="133"/>
  <c r="I17" i="133"/>
  <c r="E18" i="133"/>
  <c r="F18" i="133"/>
  <c r="G18" i="133"/>
  <c r="H18" i="133"/>
  <c r="I18" i="133"/>
  <c r="E19" i="133"/>
  <c r="F19" i="133"/>
  <c r="G19" i="133"/>
  <c r="H19" i="133"/>
  <c r="I19" i="133"/>
  <c r="E20" i="133"/>
  <c r="F20" i="133"/>
  <c r="G20" i="133"/>
  <c r="H20" i="133"/>
  <c r="I20" i="133"/>
  <c r="E21" i="133"/>
  <c r="F21" i="133"/>
  <c r="G21" i="133"/>
  <c r="H21" i="133"/>
  <c r="I21" i="133"/>
  <c r="E22" i="133"/>
  <c r="F22" i="133"/>
  <c r="G22" i="133"/>
  <c r="H22" i="133"/>
  <c r="I22" i="133"/>
  <c r="E23" i="133"/>
  <c r="F23" i="133"/>
  <c r="G23" i="133"/>
  <c r="H23" i="133"/>
  <c r="I23" i="133"/>
  <c r="E24" i="133"/>
  <c r="F24" i="133"/>
  <c r="G24" i="133"/>
  <c r="H24" i="133"/>
  <c r="I24" i="133"/>
  <c r="E25" i="133"/>
  <c r="F25" i="133"/>
  <c r="G25" i="133"/>
  <c r="H25" i="133"/>
  <c r="I25" i="133"/>
  <c r="E26" i="133"/>
  <c r="F26" i="133"/>
  <c r="G26" i="133"/>
  <c r="H26" i="133"/>
  <c r="I26" i="133"/>
  <c r="E27" i="133"/>
  <c r="F27" i="133"/>
  <c r="G27" i="133"/>
  <c r="H27" i="133"/>
  <c r="I27" i="133"/>
  <c r="E28" i="133"/>
  <c r="F28" i="133"/>
  <c r="G28" i="133"/>
  <c r="H28" i="133"/>
  <c r="I28" i="133"/>
  <c r="E29" i="133"/>
  <c r="F29" i="133"/>
  <c r="G29" i="133"/>
  <c r="H29" i="133"/>
  <c r="I29" i="133"/>
  <c r="E30" i="133"/>
  <c r="F30" i="133"/>
  <c r="G30" i="133"/>
  <c r="H30" i="133"/>
  <c r="I30" i="133"/>
  <c r="E31" i="133"/>
  <c r="F31" i="133"/>
  <c r="G31" i="133"/>
  <c r="H31" i="133"/>
  <c r="I31" i="133"/>
  <c r="E32" i="133"/>
  <c r="F32" i="133"/>
  <c r="G32" i="133"/>
  <c r="H32" i="133"/>
  <c r="I32" i="133"/>
  <c r="E33" i="133"/>
  <c r="F33" i="133"/>
  <c r="G33" i="133"/>
  <c r="H33" i="133"/>
  <c r="I33" i="133"/>
  <c r="E34" i="133"/>
  <c r="F34" i="133"/>
  <c r="G34" i="133"/>
  <c r="H34" i="133"/>
  <c r="I34" i="133"/>
  <c r="E35" i="133"/>
  <c r="F35" i="133"/>
  <c r="G35" i="133"/>
  <c r="H35" i="133"/>
  <c r="I35" i="133"/>
  <c r="E36" i="133"/>
  <c r="F36" i="133"/>
  <c r="G36" i="133"/>
  <c r="H36" i="133"/>
  <c r="I36" i="133"/>
  <c r="E37" i="133"/>
  <c r="F37" i="133"/>
  <c r="G37" i="133"/>
  <c r="H37" i="133"/>
  <c r="I37" i="133"/>
  <c r="E38" i="133"/>
  <c r="F38" i="133"/>
  <c r="G38" i="133"/>
  <c r="H38" i="133"/>
  <c r="I38" i="133"/>
  <c r="E39" i="133"/>
  <c r="F39" i="133"/>
  <c r="G39" i="133"/>
  <c r="H39" i="133"/>
  <c r="I39" i="133"/>
  <c r="E40" i="133"/>
  <c r="F40" i="133"/>
  <c r="G40" i="133"/>
  <c r="H40" i="133"/>
  <c r="I40" i="133"/>
  <c r="E41" i="133"/>
  <c r="F41" i="133"/>
  <c r="G41" i="133"/>
  <c r="H41" i="133"/>
  <c r="I41" i="133"/>
  <c r="E42" i="133"/>
  <c r="F42" i="133"/>
  <c r="G42" i="133"/>
  <c r="H42" i="133"/>
  <c r="I42" i="133"/>
  <c r="E43" i="133"/>
  <c r="F43" i="133"/>
  <c r="G43" i="133"/>
  <c r="H43" i="133"/>
  <c r="I43" i="133"/>
  <c r="E44" i="133"/>
  <c r="F44" i="133"/>
  <c r="G44" i="133"/>
  <c r="H44" i="133"/>
  <c r="I44" i="133"/>
  <c r="E45" i="133"/>
  <c r="F45" i="133"/>
  <c r="G45" i="133"/>
  <c r="H45" i="133"/>
  <c r="I45" i="133"/>
  <c r="E46" i="133"/>
  <c r="F46" i="133"/>
  <c r="G46" i="133"/>
  <c r="H46" i="133"/>
  <c r="I46" i="133"/>
  <c r="E47" i="133"/>
  <c r="F47" i="133"/>
  <c r="G47" i="133"/>
  <c r="H47" i="133"/>
  <c r="I47" i="133"/>
  <c r="E48" i="133"/>
  <c r="F48" i="133"/>
  <c r="G48" i="133"/>
  <c r="H48" i="133"/>
  <c r="I48" i="133"/>
  <c r="E49" i="133"/>
  <c r="F49" i="133"/>
  <c r="G49" i="133"/>
  <c r="H49" i="133"/>
  <c r="I49" i="133"/>
  <c r="E50" i="133"/>
  <c r="F50" i="133"/>
  <c r="G50" i="133"/>
  <c r="H50" i="133"/>
  <c r="I50" i="133"/>
  <c r="E51" i="133"/>
  <c r="F51" i="133"/>
  <c r="G51" i="133"/>
  <c r="H51" i="133"/>
  <c r="I51" i="133"/>
  <c r="I8" i="133"/>
  <c r="I53" i="133"/>
  <c r="G8" i="133"/>
  <c r="H8" i="133"/>
  <c r="F8" i="133"/>
  <c r="E8" i="133"/>
  <c r="G63" i="139" l="1"/>
  <c r="G61" i="139"/>
  <c r="I53" i="140"/>
  <c r="G64" i="140"/>
  <c r="G63" i="140"/>
  <c r="G62" i="140"/>
  <c r="G60" i="141"/>
  <c r="G63" i="141"/>
  <c r="I52" i="141"/>
  <c r="G45" i="142"/>
  <c r="G44" i="142"/>
  <c r="G43" i="142"/>
  <c r="G41" i="138"/>
  <c r="G43" i="138"/>
  <c r="I32" i="138"/>
  <c r="G40" i="136"/>
  <c r="G42" i="136"/>
  <c r="I52" i="133"/>
  <c r="I31" i="136"/>
  <c r="I31" i="138"/>
  <c r="I48" i="137"/>
  <c r="I34" i="142"/>
  <c r="I51" i="141"/>
  <c r="I52" i="140"/>
  <c r="I22" i="145"/>
  <c r="I52" i="139"/>
  <c r="I53" i="144"/>
  <c r="I53" i="143"/>
  <c r="G64" i="133" l="1"/>
  <c r="G63" i="133"/>
  <c r="G62" i="133"/>
  <c r="G61" i="133"/>
</calcChain>
</file>

<file path=xl/sharedStrings.xml><?xml version="1.0" encoding="utf-8"?>
<sst xmlns="http://schemas.openxmlformats.org/spreadsheetml/2006/main" count="1145" uniqueCount="777">
  <si>
    <t>เลขที่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</si>
  <si>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</si>
  <si>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ชื่อตัว</t>
  </si>
  <si>
    <t>นามสกุล</t>
  </si>
  <si>
    <t>ผลประเมิน</t>
  </si>
  <si>
    <t>สรุป(ผ่าน/ไม่ผ่าน</t>
  </si>
  <si>
    <t>ผ่าน</t>
  </si>
  <si>
    <t>รวมจำนวนคน</t>
  </si>
  <si>
    <t>ชั้นมัธยมศึกษาปีที่ ๔/๒</t>
  </si>
  <si>
    <t>ชั้นมัธยมศึกษาปีที่ ๔/๓</t>
  </si>
  <si>
    <t>ชั้นมัธยมศึกษาปีที่ ๔/๔</t>
  </si>
  <si>
    <t>ชั้นมัธยมศึกษาปีที่ ๔/๕</t>
  </si>
  <si>
    <t>ชั้นมัธยมศึกษาปีที่ ๔/๖</t>
  </si>
  <si>
    <t>ชั้นมัธยมศึกษาปีที่ ๔/๗</t>
  </si>
  <si>
    <t>ชั้นมัธยมศึกษาปีที่ ๔/๘</t>
  </si>
  <si>
    <t>ชั้นมัธยมศึกษาปีที่ ๔/๙</t>
  </si>
  <si>
    <t>ชั้นมัธยมศึกษาปีที่ ๔/๑๐</t>
  </si>
  <si>
    <t>ชั้นมัธยมศึกษาปีที่ ๔/๑๑</t>
  </si>
  <si>
    <t>ชั้นมัธยมศึกษาปีที่ ๔/๑</t>
  </si>
  <si>
    <t>คะแนน</t>
  </si>
  <si>
    <t>ระดับคุณภาพ</t>
  </si>
  <si>
    <t>จำนวนคน</t>
  </si>
  <si>
    <t>ดี</t>
  </si>
  <si>
    <t>ไม่ผ่าน</t>
  </si>
  <si>
    <t>ดีเยี่ยม</t>
  </si>
  <si>
    <t>แบบสรุปผลการประเมินการใช้ภาษาอังกฤษ:ทักษะการฟัง</t>
  </si>
  <si>
    <t>รวมคะแนน(๒๕ คะแนน)</t>
  </si>
  <si>
    <t>ปรับปรุง</t>
  </si>
  <si>
    <t>พอใช้</t>
  </si>
  <si>
    <t>เกณฑ์การตัดสินได้ ๑๒ คะแนน ขึ้นไปถือว่าผ่าน</t>
  </si>
  <si>
    <t>คะแนน ๑๒ - ๑๖</t>
  </si>
  <si>
    <t>ต่ำกว่า ๑๒</t>
  </si>
  <si>
    <t>ปรับปรุง(๐-๑๑)</t>
  </si>
  <si>
    <t>พอใช้(๑๒-๑๖)</t>
  </si>
  <si>
    <t>คะแนน ๒๒ - ๒๕</t>
  </si>
  <si>
    <t>คะแนน ๑๗ - ๒๑</t>
  </si>
  <si>
    <t>ดีเยี่ยม(๒๒-๒๕)</t>
  </si>
  <si>
    <t>ดี(๑๗-๒๑)</t>
  </si>
  <si>
    <t xml:space="preserve">            ประเมิน วันที่...................เดือน  ............................พ.ศ. ........2562...........</t>
  </si>
  <si>
    <t>ลงชื่อ…......................…................. ผู้ประเมิน</t>
  </si>
  <si>
    <t>ตำแหน่ง…...................</t>
  </si>
  <si>
    <t>(                                    )</t>
  </si>
  <si>
    <t>นายกิตติชัย</t>
  </si>
  <si>
    <t>ช่อดอกรัก</t>
  </si>
  <si>
    <t>นายภูสิทธิ์</t>
  </si>
  <si>
    <t>มโนฤทธิ์</t>
  </si>
  <si>
    <t>นายวิชชากร</t>
  </si>
  <si>
    <t>ฉิมพยัคฆ์</t>
  </si>
  <si>
    <t>นายชชชชัช</t>
  </si>
  <si>
    <t>บ้านหมู่</t>
  </si>
  <si>
    <t>นายธนพัฒน์</t>
  </si>
  <si>
    <t>แก้วดี</t>
  </si>
  <si>
    <t>นายสันติชัย</t>
  </si>
  <si>
    <t>บาดขุนทด</t>
  </si>
  <si>
    <t>นายสุกฤษฎิ์พงษ์</t>
  </si>
  <si>
    <t>ภาวศิลป์</t>
  </si>
  <si>
    <t>นายเทพฤทธิ์</t>
  </si>
  <si>
    <t>มุ่งสิน</t>
  </si>
  <si>
    <t>นายปรัชญา</t>
  </si>
  <si>
    <t>ทองสิทธิ์</t>
  </si>
  <si>
    <t>นายธนวัฒน์</t>
  </si>
  <si>
    <t>บูรมิ</t>
  </si>
  <si>
    <t>นายโชติวัฒน์</t>
  </si>
  <si>
    <t>รสดี</t>
  </si>
  <si>
    <t>นายณัฏฐกิตต์</t>
  </si>
  <si>
    <t>ดวงเดือน</t>
  </si>
  <si>
    <t>นายสรัณกร</t>
  </si>
  <si>
    <t>พวงจำปา</t>
  </si>
  <si>
    <t>นางสาวกมลชนก</t>
  </si>
  <si>
    <t>แสงเดียว</t>
  </si>
  <si>
    <t>นางสาวจีรวรรณ</t>
  </si>
  <si>
    <t>สุนทรไชย</t>
  </si>
  <si>
    <t>นางสาวทิพปภา</t>
  </si>
  <si>
    <t>พวงเงิน</t>
  </si>
  <si>
    <t>นางสาวบัณฐิตา</t>
  </si>
  <si>
    <t>เกิดภาคี</t>
  </si>
  <si>
    <t>นางสาวพรนภา</t>
  </si>
  <si>
    <t>แจ้งกระจ่าง</t>
  </si>
  <si>
    <t>นางสาวเพ็ญนภา</t>
  </si>
  <si>
    <t>ศรีโสภา</t>
  </si>
  <si>
    <t>นางสาวอมรทิพย์</t>
  </si>
  <si>
    <t>พรมนนท์</t>
  </si>
  <si>
    <t>นางสาวกฤษณา</t>
  </si>
  <si>
    <t>ศรีทะประกอบ</t>
  </si>
  <si>
    <t xml:space="preserve">นางสาวกัญญารัตน์ </t>
  </si>
  <si>
    <t>โสมทอง</t>
  </si>
  <si>
    <t>นางสาวธนิษฐา</t>
  </si>
  <si>
    <t>หล่มสัก</t>
  </si>
  <si>
    <t>นางสาวบงกชกร</t>
  </si>
  <si>
    <t>พรประสิทธิ์</t>
  </si>
  <si>
    <t>นางสาวปิยธิดา</t>
  </si>
  <si>
    <t>ฝายจะโปะ</t>
  </si>
  <si>
    <t>นางสาวสุฑามาส</t>
  </si>
  <si>
    <t>กำเหนิดสาม</t>
  </si>
  <si>
    <t>นางสาวสุพิชญา</t>
  </si>
  <si>
    <t>สังข์ทอง</t>
  </si>
  <si>
    <t>นางสาวจันทวรรณ</t>
  </si>
  <si>
    <t>จำนงค์จิตร</t>
  </si>
  <si>
    <t>นางสาวอาทิตยา</t>
  </si>
  <si>
    <t>สกุลนคร</t>
  </si>
  <si>
    <t>นางสาวจันทร์จิรา</t>
  </si>
  <si>
    <t>สาระรัตน์</t>
  </si>
  <si>
    <t>นางสาวพรรณวษา</t>
  </si>
  <si>
    <t>เธียรธำรง</t>
  </si>
  <si>
    <t>นางสาวพิชชาพร</t>
  </si>
  <si>
    <t>ฉิมพัฒน์</t>
  </si>
  <si>
    <t>นางสาวกัญญาพร</t>
  </si>
  <si>
    <t>จันทนาเวช</t>
  </si>
  <si>
    <t>นางสาวเจรีญา</t>
  </si>
  <si>
    <t>ศรีจันทร์</t>
  </si>
  <si>
    <t>นางสาวธิดาพร</t>
  </si>
  <si>
    <t>อันทนนท์</t>
  </si>
  <si>
    <t>นางสาวนารีรัตน์</t>
  </si>
  <si>
    <t>จรูญ</t>
  </si>
  <si>
    <t>นางสาวปภาวดี</t>
  </si>
  <si>
    <t>กงแก้ว</t>
  </si>
  <si>
    <t>ป้อมเพ็ชรทอง</t>
  </si>
  <si>
    <t>นางสาวภนิตา</t>
  </si>
  <si>
    <t>สุขไข</t>
  </si>
  <si>
    <t>นางสาวยุพารัตน์</t>
  </si>
  <si>
    <t>เทพบุรี</t>
  </si>
  <si>
    <t>นางสาววรปรัชญ์</t>
  </si>
  <si>
    <t>ไกรสิงห์</t>
  </si>
  <si>
    <t>นางสาววิภาดา</t>
  </si>
  <si>
    <t>เกมาหะยุง</t>
  </si>
  <si>
    <t>นางสาวสุพรรษา</t>
  </si>
  <si>
    <t>ชาติท้าว</t>
  </si>
  <si>
    <t>นางสาวอภิชญา</t>
  </si>
  <si>
    <t>ขยันยิ่ง</t>
  </si>
  <si>
    <t>นายกฤษณพัฒน์</t>
  </si>
  <si>
    <t>ขันโท</t>
  </si>
  <si>
    <t>นายศุภกฤษฏิ</t>
  </si>
  <si>
    <t>สายสิณะวัฒน์</t>
  </si>
  <si>
    <t>นายปรีชา</t>
  </si>
  <si>
    <t>จันทร์หอม</t>
  </si>
  <si>
    <t>นายภูวิชญ์</t>
  </si>
  <si>
    <t>ขยันกิจ</t>
  </si>
  <si>
    <t>นายสรวิศ</t>
  </si>
  <si>
    <t>ธนานนท์</t>
  </si>
  <si>
    <t>นายปุณณรัชน์</t>
  </si>
  <si>
    <t>กลั่นอักโข</t>
  </si>
  <si>
    <t>นายวรเมธ</t>
  </si>
  <si>
    <t>ใจซื่อ</t>
  </si>
  <si>
    <t>นายอิศวะ</t>
  </si>
  <si>
    <t>นวลสุวรรณ์</t>
  </si>
  <si>
    <t>นายคณพศ</t>
  </si>
  <si>
    <t>ตะเภาพงษ์</t>
  </si>
  <si>
    <t>นายเกียรติศักดิ์</t>
  </si>
  <si>
    <t>เจือจาน</t>
  </si>
  <si>
    <t>นายชัยธนโชติ</t>
  </si>
  <si>
    <t>ศรีเกษม</t>
  </si>
  <si>
    <t>นายเสฎฐวุฒิ</t>
  </si>
  <si>
    <t>ทับศรี</t>
  </si>
  <si>
    <t>นางสาวอารยา</t>
  </si>
  <si>
    <t>กมลกลทีป์</t>
  </si>
  <si>
    <t>นางสาวจันทมนต์</t>
  </si>
  <si>
    <t>ปาเดช</t>
  </si>
  <si>
    <t>นางสาวชลาลัย</t>
  </si>
  <si>
    <t>แหลมกล้า</t>
  </si>
  <si>
    <t>นางสาวปริฉัตร</t>
  </si>
  <si>
    <t>ศรีสะอาด</t>
  </si>
  <si>
    <t>นางสาวพัชรา</t>
  </si>
  <si>
    <t>นวนหุ่น</t>
  </si>
  <si>
    <t>นางสาวกรรณิกา</t>
  </si>
  <si>
    <t>โกสาวัง</t>
  </si>
  <si>
    <t>นางสาวชนิภา</t>
  </si>
  <si>
    <t>เจริญผล</t>
  </si>
  <si>
    <t>นางสาวชุติกาญจน์</t>
  </si>
  <si>
    <t>ปานทอง</t>
  </si>
  <si>
    <t>นางสาวธนนันท์</t>
  </si>
  <si>
    <t>ทาเจริญ</t>
  </si>
  <si>
    <t>นางสาวบัณฑิตา</t>
  </si>
  <si>
    <t>ศรีสุธรรม</t>
  </si>
  <si>
    <t>นางสาวพิมพ์นภาภรณ์</t>
  </si>
  <si>
    <t>สิงห์ทอง</t>
  </si>
  <si>
    <t>นางสาวกุลยา</t>
  </si>
  <si>
    <t>เกิดมงคล</t>
  </si>
  <si>
    <t>นางสาวพรทิพย์</t>
  </si>
  <si>
    <t>กลิ่นไกล</t>
  </si>
  <si>
    <t>นางสาวสิริยาภรณ์</t>
  </si>
  <si>
    <t>สมหมาย</t>
  </si>
  <si>
    <t>นางสาวสุภารัตน์</t>
  </si>
  <si>
    <t>ดีไทร</t>
  </si>
  <si>
    <t>นางสาวจิราภรณ์</t>
  </si>
  <si>
    <t>พูลสวัสดิ์</t>
  </si>
  <si>
    <t>นางสาวชิชนก</t>
  </si>
  <si>
    <t>บุญมี</t>
  </si>
  <si>
    <t>นางสาวนิลดา</t>
  </si>
  <si>
    <t>พงศ์เพลิน</t>
  </si>
  <si>
    <t xml:space="preserve">นางสาวศิริรัตน์ </t>
  </si>
  <si>
    <t>แก้วโสม</t>
  </si>
  <si>
    <t>นางสาวกีรติกา</t>
  </si>
  <si>
    <t>หาญประโคน</t>
  </si>
  <si>
    <t>นางสาวช่อชมพู</t>
  </si>
  <si>
    <t>แก้วคำภา</t>
  </si>
  <si>
    <t>นางสาวดารินดร์</t>
  </si>
  <si>
    <t>นิลสี</t>
  </si>
  <si>
    <t>นางสาวนริศรา</t>
  </si>
  <si>
    <t>วันนา</t>
  </si>
  <si>
    <t>นางสาวนิชา</t>
  </si>
  <si>
    <t>วิชาญชัยนันท์</t>
  </si>
  <si>
    <t>นางสาวปภานัน</t>
  </si>
  <si>
    <t>ธรรมมา</t>
  </si>
  <si>
    <t>นางสาววรัญญาภร</t>
  </si>
  <si>
    <t>เมลานนท์</t>
  </si>
  <si>
    <t>นางสาวศิริวรรณ</t>
  </si>
  <si>
    <t>ประสิทธิ์</t>
  </si>
  <si>
    <t>นางสาวสมิตรา</t>
  </si>
  <si>
    <t>สงวนเหตุ</t>
  </si>
  <si>
    <t xml:space="preserve">นางสาวสุชานันท์ </t>
  </si>
  <si>
    <t>พุฒซ้อน</t>
  </si>
  <si>
    <t>นางสาวหทัยรัตน์</t>
  </si>
  <si>
    <t>สายไตร</t>
  </si>
  <si>
    <t>นางสาวเหรียญไทย</t>
  </si>
  <si>
    <t>ยักษ์คะพันธ์</t>
  </si>
  <si>
    <t>นางสาวอำพร</t>
  </si>
  <si>
    <t>ศรีเชียงใหม่</t>
  </si>
  <si>
    <t>นางสาวชลลดา</t>
  </si>
  <si>
    <t>สุชิลา</t>
  </si>
  <si>
    <t>นายนัธทวัฒน์</t>
  </si>
  <si>
    <t>หอมดี</t>
  </si>
  <si>
    <t>นายณรงค์ชัย</t>
  </si>
  <si>
    <t>จันตุ่ย</t>
  </si>
  <si>
    <t>นายตรีชาติ</t>
  </si>
  <si>
    <t>สุวาส</t>
  </si>
  <si>
    <t>นายปัญญา</t>
  </si>
  <si>
    <t>สุวรรณโณ</t>
  </si>
  <si>
    <t>นายทวีชัย</t>
  </si>
  <si>
    <t>ทรงจิตร์</t>
  </si>
  <si>
    <t>นายกิตติพศ</t>
  </si>
  <si>
    <t>ก้านแก้ว</t>
  </si>
  <si>
    <t>นายทศพล</t>
  </si>
  <si>
    <t>เหมือนกลับ</t>
  </si>
  <si>
    <t>นายภาณุวิชญ์</t>
  </si>
  <si>
    <t>พูลเจริญ</t>
  </si>
  <si>
    <t>นายอธิศ</t>
  </si>
  <si>
    <t>ประเสริฐประศาสน์</t>
  </si>
  <si>
    <t>นายอินทัช</t>
  </si>
  <si>
    <t>นายชญานนท์</t>
  </si>
  <si>
    <t>กิ่งแก้ว</t>
  </si>
  <si>
    <t>นายนวพล</t>
  </si>
  <si>
    <t>สุภากิจ</t>
  </si>
  <si>
    <t>นายสุรศักดิ์</t>
  </si>
  <si>
    <t>คงเจริญถิ่น</t>
  </si>
  <si>
    <t>นายธาราธร</t>
  </si>
  <si>
    <t>ปริยาภัทรสกุล</t>
  </si>
  <si>
    <t>นายจิรพัฒน์</t>
  </si>
  <si>
    <t>แก้วเกื้อ</t>
  </si>
  <si>
    <t>นายธิติพันธ์</t>
  </si>
  <si>
    <t>บุญชู</t>
  </si>
  <si>
    <t xml:space="preserve">นางสาวจุฑามาศ </t>
  </si>
  <si>
    <t>พงศ์วรินทร์</t>
  </si>
  <si>
    <t>นางสาวญาณิศา</t>
  </si>
  <si>
    <t>เทียบทอง</t>
  </si>
  <si>
    <t>นางสาวอทิตยา</t>
  </si>
  <si>
    <t>จิตภักดี</t>
  </si>
  <si>
    <t>นางสาวญาณิน</t>
  </si>
  <si>
    <t>อินปั๋น</t>
  </si>
  <si>
    <t>นางสาววรวลัญซ์</t>
  </si>
  <si>
    <t>โพธิ์งาม</t>
  </si>
  <si>
    <t>ก๊กประเสริฐ</t>
  </si>
  <si>
    <t>นางสาวพรรณพัชร</t>
  </si>
  <si>
    <t>เคนชาพู</t>
  </si>
  <si>
    <t>นางสาวจรรยพร</t>
  </si>
  <si>
    <t>รอดประเสริฐ</t>
  </si>
  <si>
    <t>สืบศรี</t>
  </si>
  <si>
    <t>นางสาววรลักษณ์</t>
  </si>
  <si>
    <t>บัวงาม</t>
  </si>
  <si>
    <t>นางสาวณัฐธยาน์</t>
  </si>
  <si>
    <t>กันดี</t>
  </si>
  <si>
    <t>นางสาวดวงกมล</t>
  </si>
  <si>
    <t>อัตรา</t>
  </si>
  <si>
    <t>นางสาวปิยะพร</t>
  </si>
  <si>
    <t>ทันสมัย</t>
  </si>
  <si>
    <t>นางสาวเปมิกา</t>
  </si>
  <si>
    <t>เปรมวินัย</t>
  </si>
  <si>
    <t>ทรัพย์มั่น</t>
  </si>
  <si>
    <t>นางสาวพัชริตา</t>
  </si>
  <si>
    <t>ฉิมมา</t>
  </si>
  <si>
    <t>นางสาวกุลพัชร</t>
  </si>
  <si>
    <t>กองทวีผล</t>
  </si>
  <si>
    <t>นางสาววรรณา</t>
  </si>
  <si>
    <t>มูลธานี</t>
  </si>
  <si>
    <t>นางสาวธาวิณี</t>
  </si>
  <si>
    <t>จ้อยกุล</t>
  </si>
  <si>
    <t>นางสาวปนัดดา</t>
  </si>
  <si>
    <t>จันทรา</t>
  </si>
  <si>
    <t>นางสาวนิธิวดี</t>
  </si>
  <si>
    <t>เทียนเรียว</t>
  </si>
  <si>
    <t>นางสาววิภวานี</t>
  </si>
  <si>
    <t>เขียวขำ</t>
  </si>
  <si>
    <t>นางสาวชนาภา</t>
  </si>
  <si>
    <t>โครธโยธา</t>
  </si>
  <si>
    <t>นางสาวฐิติพร</t>
  </si>
  <si>
    <t>ร่าสมบูรณ์</t>
  </si>
  <si>
    <t>นางสาวณัฐพร</t>
  </si>
  <si>
    <t>พานสะอาด</t>
  </si>
  <si>
    <t>นางสาวภัทราภรณ์</t>
  </si>
  <si>
    <t>ตรีเวช</t>
  </si>
  <si>
    <t>นางสาวภัทริดา</t>
  </si>
  <si>
    <t>หัสดี</t>
  </si>
  <si>
    <t>นางสาวสุนันทา</t>
  </si>
  <si>
    <t>เกษมศรีสุขสง่า</t>
  </si>
  <si>
    <t>นางสาวอุไรวรรณ</t>
  </si>
  <si>
    <t>พินิจมนตรี</t>
  </si>
  <si>
    <t>นายศราวิน</t>
  </si>
  <si>
    <t>ไชยจุมพล</t>
  </si>
  <si>
    <t>นายณัฐพล</t>
  </si>
  <si>
    <t>เพ็ชรรื่น</t>
  </si>
  <si>
    <t>นายกมลภพ</t>
  </si>
  <si>
    <t>นวลปลอด</t>
  </si>
  <si>
    <t>นายพลพรรค</t>
  </si>
  <si>
    <t>สืบราช</t>
  </si>
  <si>
    <t>นายชินวัจน์</t>
  </si>
  <si>
    <t>จำปาทอง</t>
  </si>
  <si>
    <t>นายณภัทรพงศ์</t>
  </si>
  <si>
    <t>อ่อนสำเนียง</t>
  </si>
  <si>
    <t>นายพงศกร</t>
  </si>
  <si>
    <t>ศรีกุลจร</t>
  </si>
  <si>
    <t>นางสาวศานันทินี</t>
  </si>
  <si>
    <t>สิงโตเผือก</t>
  </si>
  <si>
    <t>นางสาวสัจจาภรณ์</t>
  </si>
  <si>
    <t>ยิ้มวงษ์</t>
  </si>
  <si>
    <t>นางสาวนิษิตา</t>
  </si>
  <si>
    <t>กัตพงษ์</t>
  </si>
  <si>
    <t>นางสาวขวัญชนก</t>
  </si>
  <si>
    <t>ผลเจริญ</t>
  </si>
  <si>
    <t>จ่างอยู่</t>
  </si>
  <si>
    <t>นางสาวกชพรรณ</t>
  </si>
  <si>
    <t>วรรณแก้ว</t>
  </si>
  <si>
    <t>นางสาวณัฐธิดา</t>
  </si>
  <si>
    <t>พรมบุตร</t>
  </si>
  <si>
    <t>นางสาววัชลาวลี</t>
  </si>
  <si>
    <t>อนุทรพันธ์</t>
  </si>
  <si>
    <t>นางสาวอชิรญา</t>
  </si>
  <si>
    <t>สุวดิษฐ์</t>
  </si>
  <si>
    <t>นางสาวอธิติยา</t>
  </si>
  <si>
    <t>จันทร์จิตวิริยะ</t>
  </si>
  <si>
    <t>นางสาวปรายดาว</t>
  </si>
  <si>
    <t>เกียรติกูล</t>
  </si>
  <si>
    <t>นางสาวรวิวรรณ</t>
  </si>
  <si>
    <t>เลปนะวัฒน์</t>
  </si>
  <si>
    <t>นางสาวอโณทัย</t>
  </si>
  <si>
    <t>พรมศร</t>
  </si>
  <si>
    <t>นางสาวกาญจนา</t>
  </si>
  <si>
    <t>ทองเสม</t>
  </si>
  <si>
    <t>นางสาวปพิชนิน</t>
  </si>
  <si>
    <t>จิณะแสน</t>
  </si>
  <si>
    <t>นางสาวแพรทิพย์</t>
  </si>
  <si>
    <t>ศรีคะชา</t>
  </si>
  <si>
    <t>นางสาวสุทธิดา</t>
  </si>
  <si>
    <t>ป้องกัน</t>
  </si>
  <si>
    <t>นางสาวกนกรัตน์</t>
  </si>
  <si>
    <t>อารีรอบ</t>
  </si>
  <si>
    <t>นางสาวฐิดารัตน์</t>
  </si>
  <si>
    <t>ช่อแซม</t>
  </si>
  <si>
    <t>นางสาวเสาวลักษณ์</t>
  </si>
  <si>
    <t>มีจริง</t>
  </si>
  <si>
    <t>นางสาวอรอนงค์</t>
  </si>
  <si>
    <t>วงษ์แก้ว</t>
  </si>
  <si>
    <t>ปัจจุสมัย</t>
  </si>
  <si>
    <t>นางสาวผกามาศ</t>
  </si>
  <si>
    <t>ปักษี</t>
  </si>
  <si>
    <t>นางสาวพิยดา</t>
  </si>
  <si>
    <t>แซ่เล็ก</t>
  </si>
  <si>
    <t>นางสาวภาคิณี</t>
  </si>
  <si>
    <t>วันทอง</t>
  </si>
  <si>
    <t>นางสาวอรปรียา</t>
  </si>
  <si>
    <t>เรืองพานิช</t>
  </si>
  <si>
    <t>นางสาวกุลพรภัสร์</t>
  </si>
  <si>
    <t>ทรัพย์ธนนาถ</t>
  </si>
  <si>
    <t>นางสาวเบญจวรรณ</t>
  </si>
  <si>
    <t>เนื่องแก้ว</t>
  </si>
  <si>
    <t>นางสาวพุธิตา</t>
  </si>
  <si>
    <t>ศรีงาม</t>
  </si>
  <si>
    <t>นางสาวจันทมณี</t>
  </si>
  <si>
    <t>วิลัยพันธ์</t>
  </si>
  <si>
    <t>นางสาวชลธิชา</t>
  </si>
  <si>
    <t>วงษ์เสนา</t>
  </si>
  <si>
    <t>นางสาวธนัชชา</t>
  </si>
  <si>
    <t>สายทอง</t>
  </si>
  <si>
    <t>นางสาวเบญญาภา</t>
  </si>
  <si>
    <t>ทองห่อ</t>
  </si>
  <si>
    <t>นางสาวพาฝัน</t>
  </si>
  <si>
    <t>หอมคล้าย</t>
  </si>
  <si>
    <t>นางสาวลักษณ์นันท์</t>
  </si>
  <si>
    <t>บุตดีวงค์</t>
  </si>
  <si>
    <t>นางสาวศรีวรรณ</t>
  </si>
  <si>
    <t>นามรักษา</t>
  </si>
  <si>
    <t>นางสาวสุภัสสรา</t>
  </si>
  <si>
    <t>คงเจริญ</t>
  </si>
  <si>
    <t>นายอภิรักษ์</t>
  </si>
  <si>
    <t>วงสุวรรณ์</t>
  </si>
  <si>
    <t>นายธีร์จุฑา</t>
  </si>
  <si>
    <t>สีดารักษ์</t>
  </si>
  <si>
    <t>นายก้องยศ</t>
  </si>
  <si>
    <t>ชูศรี</t>
  </si>
  <si>
    <t>นางสาวนัยนา</t>
  </si>
  <si>
    <t>ศราวุธ</t>
  </si>
  <si>
    <t>บัวโรย</t>
  </si>
  <si>
    <t>นางสาวชุติมา</t>
  </si>
  <si>
    <t>ศิลาแรง</t>
  </si>
  <si>
    <t>นางสาวญาตาวี</t>
  </si>
  <si>
    <t>ภักดี</t>
  </si>
  <si>
    <t>นางสาวนัสรีน</t>
  </si>
  <si>
    <t>กาเต๊ะ</t>
  </si>
  <si>
    <t>นางสาวปราณต์ธีรนาฏ</t>
  </si>
  <si>
    <t>ธนาพิชญกรกุล</t>
  </si>
  <si>
    <t>นางสาวภูริตา</t>
  </si>
  <si>
    <t>อริยเดช</t>
  </si>
  <si>
    <t>นางสาวศิรินทร์ทิพย์</t>
  </si>
  <si>
    <t>คำอ่วม</t>
  </si>
  <si>
    <t>สกุลไพศาล</t>
  </si>
  <si>
    <t>นางสาวสุพิชฌาย์</t>
  </si>
  <si>
    <t>แก้วศรี</t>
  </si>
  <si>
    <t>นางสาวสุภาวดี</t>
  </si>
  <si>
    <t>นิตุทร</t>
  </si>
  <si>
    <t>นายศุภกฤต</t>
  </si>
  <si>
    <t>เตชะบัญกิตติชัย</t>
  </si>
  <si>
    <t>นายทองแท้</t>
  </si>
  <si>
    <t>ประโพทานัง</t>
  </si>
  <si>
    <t>นายสุวัฒน์ชัย</t>
  </si>
  <si>
    <t>ทำละเอียด</t>
  </si>
  <si>
    <t>นายนฤเบศวร์</t>
  </si>
  <si>
    <t>สุภณิกรณ์</t>
  </si>
  <si>
    <t>นายพิชิตโชค</t>
  </si>
  <si>
    <t>ศิริปิ่น</t>
  </si>
  <si>
    <t>นายภูมินทร์</t>
  </si>
  <si>
    <t>ทองลา</t>
  </si>
  <si>
    <t>นายวัชรพล</t>
  </si>
  <si>
    <t>นาลาด</t>
  </si>
  <si>
    <t>นายกฤษฏิชนันท์</t>
  </si>
  <si>
    <t>ตรีศรี</t>
  </si>
  <si>
    <t>นายณัฐนันท์</t>
  </si>
  <si>
    <t>หนันแป</t>
  </si>
  <si>
    <t>นายสิริกร</t>
  </si>
  <si>
    <t>ไผ่สุข</t>
  </si>
  <si>
    <t>นางสาวอริสรา</t>
  </si>
  <si>
    <t>วิเศษ</t>
  </si>
  <si>
    <t>นางสาวธนัญญา</t>
  </si>
  <si>
    <t>นางสาวธิติมา</t>
  </si>
  <si>
    <t>โกเมทร์</t>
  </si>
  <si>
    <t>นางสาวสร้อยสุนีย์</t>
  </si>
  <si>
    <t>คำหญิง</t>
  </si>
  <si>
    <t>นางสาวชมพูนุท</t>
  </si>
  <si>
    <t>รื่นกลิ่น</t>
  </si>
  <si>
    <t>นางสาวสุปรียา</t>
  </si>
  <si>
    <t>ดัดผ่อง</t>
  </si>
  <si>
    <t>นางสาวชญานี</t>
  </si>
  <si>
    <t>พันธ์สุแด้</t>
  </si>
  <si>
    <t>นางสาวธัติสุดา</t>
  </si>
  <si>
    <t>จิตน้อม</t>
  </si>
  <si>
    <t>นางสาวธิดารัตน์</t>
  </si>
  <si>
    <t>ใจธรรม</t>
  </si>
  <si>
    <t>นางสาวบุรินาถ</t>
  </si>
  <si>
    <t>ปิ่นเจริญ</t>
  </si>
  <si>
    <t>นางสาวพรพิมล</t>
  </si>
  <si>
    <t>เวียงนนท์</t>
  </si>
  <si>
    <t>นางสาวอภันตรี</t>
  </si>
  <si>
    <t>ใจสงัด</t>
  </si>
  <si>
    <t>นางสาวทิพากร</t>
  </si>
  <si>
    <t>แพนลา</t>
  </si>
  <si>
    <t>นางสาวกันตพิชญ์</t>
  </si>
  <si>
    <t>ลาภเวที</t>
  </si>
  <si>
    <t>นางสาวอรณัส</t>
  </si>
  <si>
    <t>พุทธรัตน์</t>
  </si>
  <si>
    <t>นางสาวสุชัญญา</t>
  </si>
  <si>
    <t>แหวนแก้ว</t>
  </si>
  <si>
    <t>เสนีย์วงษ์ ณ อยุธยา</t>
  </si>
  <si>
    <t>นางสาวทักษพร</t>
  </si>
  <si>
    <t>เกิดสุข</t>
  </si>
  <si>
    <t>นางสาวกนกวรรณ</t>
  </si>
  <si>
    <t>เครือแก้ว</t>
  </si>
  <si>
    <t>นางสาวกมลวรรณ</t>
  </si>
  <si>
    <t>สร้อยกล่อม</t>
  </si>
  <si>
    <t>นางสาวกฤษจินดา</t>
  </si>
  <si>
    <t>ทาระหอม</t>
  </si>
  <si>
    <t>นางสาวกฤษณี</t>
  </si>
  <si>
    <t>นางสาวกุลธิดา</t>
  </si>
  <si>
    <t>ฟองเพชร</t>
  </si>
  <si>
    <t>ศรีคร้าม</t>
  </si>
  <si>
    <t>นางสาวณัฐชยา</t>
  </si>
  <si>
    <t>จันต๊ะนาเขต</t>
  </si>
  <si>
    <t>นางสาวเดือนฉาย</t>
  </si>
  <si>
    <t>ฉายฉลาด</t>
  </si>
  <si>
    <t>นางสาวนาฏอนงค์</t>
  </si>
  <si>
    <t>วังยายฉิม</t>
  </si>
  <si>
    <t>นางสาวปนัสยา</t>
  </si>
  <si>
    <t>แก้วชา</t>
  </si>
  <si>
    <t>นางสาววัชราภรณ์</t>
  </si>
  <si>
    <t>ชาทอน</t>
  </si>
  <si>
    <t>นางสาวศิริพร</t>
  </si>
  <si>
    <t>นาคะเกตุ</t>
  </si>
  <si>
    <t>นางสาวสุดารัตน์</t>
  </si>
  <si>
    <t>จันทรจตุรภัทร</t>
  </si>
  <si>
    <t>นางสาวสุริวิภา</t>
  </si>
  <si>
    <t>กำลังยิ่ง</t>
  </si>
  <si>
    <t>นางสาวนุชจรินทร์</t>
  </si>
  <si>
    <t>สุดแสง</t>
  </si>
  <si>
    <t>สุทธากูล</t>
  </si>
  <si>
    <t>นายศุภชัย</t>
  </si>
  <si>
    <t>ใยดี</t>
  </si>
  <si>
    <t>นายเดชาธร</t>
  </si>
  <si>
    <t>รักษาชล</t>
  </si>
  <si>
    <t>นายกรณ์ปรุฬห์</t>
  </si>
  <si>
    <t>รามณรงค์</t>
  </si>
  <si>
    <t>นายวราวุฒิ</t>
  </si>
  <si>
    <t>เพชรประดับ</t>
  </si>
  <si>
    <t>นายสุรเดช</t>
  </si>
  <si>
    <t>เครือโชติ</t>
  </si>
  <si>
    <t>นายพัชรภพ</t>
  </si>
  <si>
    <t>สมสกุล</t>
  </si>
  <si>
    <t>นายจิรศักดิ์</t>
  </si>
  <si>
    <t>เทียนทอง</t>
  </si>
  <si>
    <t>นายณัฐวุฒิ</t>
  </si>
  <si>
    <t>พงษ์ประเสริฐ</t>
  </si>
  <si>
    <t>นายภานุวัฒน์</t>
  </si>
  <si>
    <t>จิตบุญชื่น</t>
  </si>
  <si>
    <t>นายภูมิภัทร</t>
  </si>
  <si>
    <t>ผาสุขใจ</t>
  </si>
  <si>
    <t>นางสาวกฤติยา</t>
  </si>
  <si>
    <t>แก้วผาสุข</t>
  </si>
  <si>
    <t>นางสาวเกศสุดา</t>
  </si>
  <si>
    <t>เครืออาษา</t>
  </si>
  <si>
    <t>นางสาวช่อผกา</t>
  </si>
  <si>
    <t>นกดี</t>
  </si>
  <si>
    <t>นางสาวณัฏฐธิดา</t>
  </si>
  <si>
    <t>เครือจันทร์</t>
  </si>
  <si>
    <t>เชิงเขา</t>
  </si>
  <si>
    <t>นางสาวณัฐมณฑน์</t>
  </si>
  <si>
    <t>นางสาวสิริภัทร</t>
  </si>
  <si>
    <t>วงษา</t>
  </si>
  <si>
    <t>นางสาวสิริยากร</t>
  </si>
  <si>
    <t>ทองอ่อน</t>
  </si>
  <si>
    <t>นางสาวอรณิชา</t>
  </si>
  <si>
    <t>บุรีวงษ์</t>
  </si>
  <si>
    <t xml:space="preserve">นางสาวทิพวรรณ </t>
  </si>
  <si>
    <t>ฮะฮั่วเฮง</t>
  </si>
  <si>
    <t>นางสาววริศรา</t>
  </si>
  <si>
    <t>นางสาวกนกกาญจน์</t>
  </si>
  <si>
    <t>เปรื่องปราชญ์</t>
  </si>
  <si>
    <t>นางสาวกฤติญา</t>
  </si>
  <si>
    <t>ชาสังข์</t>
  </si>
  <si>
    <t>นางสาวกวีลักษณ์</t>
  </si>
  <si>
    <t>หาดอน</t>
  </si>
  <si>
    <t>นางสาวกษมา</t>
  </si>
  <si>
    <t>เข็มมาลากูล</t>
  </si>
  <si>
    <t>นางสาวชมพูนุช</t>
  </si>
  <si>
    <t>แจ้งเกิด</t>
  </si>
  <si>
    <t>นางสาวณัฐกานต์</t>
  </si>
  <si>
    <t>นางสาวดวงฤดี</t>
  </si>
  <si>
    <t>วรพุฒ</t>
  </si>
  <si>
    <t>นางสาวธนวรรณ</t>
  </si>
  <si>
    <t>ร้อยกล้า</t>
  </si>
  <si>
    <t>นางสาวนพิยดา</t>
  </si>
  <si>
    <t>สายสงวน</t>
  </si>
  <si>
    <t>นางสาวนภัสสร</t>
  </si>
  <si>
    <t>ก้อนรัมย์</t>
  </si>
  <si>
    <t>จันทร์ศรี</t>
  </si>
  <si>
    <t>นางสาวปวันรัตน์</t>
  </si>
  <si>
    <t>ปิสายะสา</t>
  </si>
  <si>
    <t>นางสาววรรณพร</t>
  </si>
  <si>
    <t>กรรณทิพย์</t>
  </si>
  <si>
    <t>นางสาววรันดา</t>
  </si>
  <si>
    <t>ดอนผา</t>
  </si>
  <si>
    <t>นางสาววิลาสินี</t>
  </si>
  <si>
    <t>สวนแก้วเมือง</t>
  </si>
  <si>
    <t>ทุมนานอก</t>
  </si>
  <si>
    <t>นางสาวสุรดา</t>
  </si>
  <si>
    <t>ดอนมอญ</t>
  </si>
  <si>
    <t>นางสาวอภิรตา</t>
  </si>
  <si>
    <t>ธนปิตินันท์</t>
  </si>
  <si>
    <t>นางสาวอมราวดี</t>
  </si>
  <si>
    <t>รวมทรัพย์</t>
  </si>
  <si>
    <t>อ้นรัตน์</t>
  </si>
  <si>
    <t>นางสาวอรอุมา</t>
  </si>
  <si>
    <t>เรืองโภชน์</t>
  </si>
  <si>
    <t>นายพงศธร</t>
  </si>
  <si>
    <t>กัลยานุกูล</t>
  </si>
  <si>
    <t>บุญแก้ว</t>
  </si>
  <si>
    <t>นายภคพล</t>
  </si>
  <si>
    <t>มหาละออง</t>
  </si>
  <si>
    <t>นายกิตติพิชญ์</t>
  </si>
  <si>
    <t>นันทา</t>
  </si>
  <si>
    <t>นายณหธน</t>
  </si>
  <si>
    <t>พาหาร</t>
  </si>
  <si>
    <t>นายณหธัช</t>
  </si>
  <si>
    <t>นางสาวทักษิณา</t>
  </si>
  <si>
    <t>อารี</t>
  </si>
  <si>
    <t>นางสาวอารีรัตน์</t>
  </si>
  <si>
    <t>งามวาจา</t>
  </si>
  <si>
    <t>นางสาวขวัญทิวา</t>
  </si>
  <si>
    <t>สว่างอารมณ์</t>
  </si>
  <si>
    <t>นางสาวฐานิดา</t>
  </si>
  <si>
    <t>สุขศิริ</t>
  </si>
  <si>
    <t>นางสาวชญาดา</t>
  </si>
  <si>
    <t>ชะม้ายกลาง</t>
  </si>
  <si>
    <t>นางสาวนิภาวรรณ</t>
  </si>
  <si>
    <t>ฉายอรุณ</t>
  </si>
  <si>
    <t>นางสาวพลอยชมภู</t>
  </si>
  <si>
    <t>ศรีผ่อง</t>
  </si>
  <si>
    <t>นางสาวรัตนากร</t>
  </si>
  <si>
    <t>สิงห์สุข</t>
  </si>
  <si>
    <t>นางสาวกฤติกา</t>
  </si>
  <si>
    <t>เทียรหอม</t>
  </si>
  <si>
    <t>นางสาวศุภาพิชญ์</t>
  </si>
  <si>
    <t>สระอุทัย</t>
  </si>
  <si>
    <t>นางสาวธนาภา</t>
  </si>
  <si>
    <t>จิราภรณ์</t>
  </si>
  <si>
    <t>นางสาวเจริญรัตน์</t>
  </si>
  <si>
    <t>ชนประเสริฐ</t>
  </si>
  <si>
    <t>น้อยเอี้ยง</t>
  </si>
  <si>
    <t>นางสาวนิรุชา</t>
  </si>
  <si>
    <t>มีเลิศ</t>
  </si>
  <si>
    <t>นางสาวพิมพกา</t>
  </si>
  <si>
    <t>สละ</t>
  </si>
  <si>
    <t>นางสาวมินตรา</t>
  </si>
  <si>
    <t>ชมแพง</t>
  </si>
  <si>
    <t>อินทร์ธูป</t>
  </si>
  <si>
    <t>นางสาวอภิสมา</t>
  </si>
  <si>
    <t>บุญราศรี</t>
  </si>
  <si>
    <t>นางสาวอรญา</t>
  </si>
  <si>
    <t>สุขหอม</t>
  </si>
  <si>
    <t>นางสาวอาริศรา</t>
  </si>
  <si>
    <t>นายยศนันท์</t>
  </si>
  <si>
    <t>กรรณิการ์</t>
  </si>
  <si>
    <t>นายกฤษฎา</t>
  </si>
  <si>
    <t>เชาว์ดี</t>
  </si>
  <si>
    <t>นายคุณากร</t>
  </si>
  <si>
    <t>จันทร์คำมี</t>
  </si>
  <si>
    <t>นายพีรณัฐ</t>
  </si>
  <si>
    <t>นายรัชชานนท์</t>
  </si>
  <si>
    <t>ศรีทอง</t>
  </si>
  <si>
    <t>นายกฤตภาส</t>
  </si>
  <si>
    <t>จันทร์อ่อน</t>
  </si>
  <si>
    <t>นายวุฒินันท์</t>
  </si>
  <si>
    <t>ซื่อสัตย์</t>
  </si>
  <si>
    <t>นายรัชพล</t>
  </si>
  <si>
    <t>พรมศิริ</t>
  </si>
  <si>
    <t>นายยศพล</t>
  </si>
  <si>
    <t>น้อยศรี</t>
  </si>
  <si>
    <t>นายจักรภัทร</t>
  </si>
  <si>
    <t>วัตรยิ่ง</t>
  </si>
  <si>
    <t>นายภานุพงค์</t>
  </si>
  <si>
    <t>วราคำ</t>
  </si>
  <si>
    <t>นายนครินทร์</t>
  </si>
  <si>
    <t>ดวงสุข</t>
  </si>
  <si>
    <t>นายภัทรกร</t>
  </si>
  <si>
    <t>เกณฑ์กิจ</t>
  </si>
  <si>
    <t>นายธนกร</t>
  </si>
  <si>
    <t>ดวงสุวรรณ์</t>
  </si>
  <si>
    <t>นายธนกุล</t>
  </si>
  <si>
    <t>เทพอารักษ์กุล</t>
  </si>
  <si>
    <t xml:space="preserve">นายธรรมจักร </t>
  </si>
  <si>
    <t>แฝงฤทธิ์หลง</t>
  </si>
  <si>
    <t>นายพฤธิอนันต์</t>
  </si>
  <si>
    <t>ดีพร้อม</t>
  </si>
  <si>
    <t>นายภาณุวัฒน์</t>
  </si>
  <si>
    <t>ลอสุวรรณ์</t>
  </si>
  <si>
    <t>นายอนันต์สิทธิ์</t>
  </si>
  <si>
    <t>สุตะนา</t>
  </si>
  <si>
    <t>นายณัฐพันธุ์</t>
  </si>
  <si>
    <t>บัวทอง</t>
  </si>
  <si>
    <t>นางสาวสโรรัตน์</t>
  </si>
  <si>
    <t>ผจญ</t>
  </si>
  <si>
    <t>นางสาวขวัญจิรา</t>
  </si>
  <si>
    <t>ทองทิพย์</t>
  </si>
  <si>
    <t>พันถัน</t>
  </si>
  <si>
    <t>พิศภาค</t>
  </si>
  <si>
    <t>นางสาวชุติกาน</t>
  </si>
  <si>
    <t>พุทธโชติ</t>
  </si>
  <si>
    <t>นางสาวจินตนา</t>
  </si>
  <si>
    <t>นามโคตร</t>
  </si>
  <si>
    <t>โพธิ์เดช</t>
  </si>
  <si>
    <t>นางสาวกัญญาณัฐ</t>
  </si>
  <si>
    <t>ดีเสงี่ยม</t>
  </si>
  <si>
    <t>เจือเพ็ชร</t>
  </si>
  <si>
    <t>นางสาวพรเพ็ญ</t>
  </si>
  <si>
    <t>เจนจิตร์</t>
  </si>
  <si>
    <t>นางสาวเพ็ญพิชญา</t>
  </si>
  <si>
    <t>นางสาวดุจดาว</t>
  </si>
  <si>
    <t>หอมหวล</t>
  </si>
  <si>
    <t>สุกสด</t>
  </si>
  <si>
    <t>นางสาวกัญญาพัชร</t>
  </si>
  <si>
    <t>แขพรมราช</t>
  </si>
  <si>
    <t>นางสาวจารุวรรณ</t>
  </si>
  <si>
    <t>บุญสม</t>
  </si>
  <si>
    <t>นางสาวฉวีวรรณ</t>
  </si>
  <si>
    <t>บ่อทอง</t>
  </si>
  <si>
    <t>นางสาวพิมใจ</t>
  </si>
  <si>
    <t>แสนกล้า</t>
  </si>
  <si>
    <t>นางสาวพิมพิศา</t>
  </si>
  <si>
    <t>ชาวนาวงค์</t>
  </si>
  <si>
    <t>นางสาวอภิญญา</t>
  </si>
  <si>
    <t>พันธ์ชัย</t>
  </si>
  <si>
    <t>นายทรงพล</t>
  </si>
  <si>
    <t>ดีจริง</t>
  </si>
  <si>
    <t>นายนราวุฒิ</t>
  </si>
  <si>
    <t>นายอภิวัฒน์</t>
  </si>
  <si>
    <t>เซี่ยงใช่</t>
  </si>
  <si>
    <t>นายธนพล</t>
  </si>
  <si>
    <t>บุตรคร้อ</t>
  </si>
  <si>
    <t>นายจักรดุลย์</t>
  </si>
  <si>
    <t>วัฒนกุล</t>
  </si>
  <si>
    <t>นายภูริพัฒน์</t>
  </si>
  <si>
    <t>พลายวัน</t>
  </si>
  <si>
    <t>นายอัษฎาวุธ</t>
  </si>
  <si>
    <t>บรรดิษฐ์</t>
  </si>
  <si>
    <t>นายอานนท์</t>
  </si>
  <si>
    <t>แสงดี</t>
  </si>
  <si>
    <t>กิจวัฒนานนท์</t>
  </si>
  <si>
    <t>นายวุฒิชัย</t>
  </si>
  <si>
    <t>นายจิตชฎา</t>
  </si>
  <si>
    <t>อุ่นจันทร์</t>
  </si>
  <si>
    <t>นายชยากร</t>
  </si>
  <si>
    <t>สำเภาจันทร์</t>
  </si>
  <si>
    <t>ยับสันเทียะ</t>
  </si>
  <si>
    <t>นายศรอรรถ</t>
  </si>
  <si>
    <t>สื่อตระกูล</t>
  </si>
  <si>
    <t>นายสถาพร</t>
  </si>
  <si>
    <t>โถมทอง</t>
  </si>
  <si>
    <t>นายอิทธิพัทธ์</t>
  </si>
  <si>
    <t>ยศศักดิ์</t>
  </si>
  <si>
    <t>นางสาวธัญลักษณ์</t>
  </si>
  <si>
    <t>ช่องกระโทก</t>
  </si>
  <si>
    <t>นางสาวกรวิภา</t>
  </si>
  <si>
    <t>งามรูป</t>
  </si>
  <si>
    <t>นางสาวปรียาภรณ์</t>
  </si>
  <si>
    <t>พรมเปี่ยม</t>
  </si>
  <si>
    <t>นางสาวปิ่นเพชร</t>
  </si>
  <si>
    <t>คำมณี</t>
  </si>
  <si>
    <t>นางสาววรรณวษา</t>
  </si>
  <si>
    <t>พิมพ์หนู</t>
  </si>
  <si>
    <t>นางสาววิไลลักษณ์</t>
  </si>
  <si>
    <t>ใจเย็น</t>
  </si>
  <si>
    <t>นางสาวอรสา</t>
  </si>
  <si>
    <t>บัวเมือง</t>
  </si>
  <si>
    <t>นายณัฐภัทร</t>
  </si>
  <si>
    <t>ทรัพย์สอน</t>
  </si>
  <si>
    <t>นายชนะภัย</t>
  </si>
  <si>
    <t>บุญเกิน</t>
  </si>
  <si>
    <t>นางสาวจุฑามาศ</t>
  </si>
  <si>
    <t>สกัดกลาง</t>
  </si>
  <si>
    <t>นางสาวปรีดาภรณ์</t>
  </si>
  <si>
    <t>ทีโส</t>
  </si>
  <si>
    <t>มานะสุข</t>
  </si>
  <si>
    <t>นางสาวพิมพลอย</t>
  </si>
  <si>
    <t>พิกุลทอง</t>
  </si>
  <si>
    <t>คนสันทัด</t>
  </si>
  <si>
    <t>นางสาวศิรินภา</t>
  </si>
  <si>
    <t>วิลาศสุระสังวาลย์</t>
  </si>
  <si>
    <t>งามศรี</t>
  </si>
  <si>
    <t>นางสาวเก้าภรณี</t>
  </si>
  <si>
    <t>สิทธิปลื้ม</t>
  </si>
  <si>
    <t>นางสาวสุมาลี</t>
  </si>
  <si>
    <t>สิลสร้อย</t>
  </si>
  <si>
    <t>นางสาวสุวรรณษา</t>
  </si>
  <si>
    <t>พรมวงษ์</t>
  </si>
  <si>
    <t>นางสาวชญานิศ</t>
  </si>
  <si>
    <t>อุดตะคุท</t>
  </si>
  <si>
    <t>การเนื่อง</t>
  </si>
  <si>
    <t>นางสาวเกศราภรณ์</t>
  </si>
  <si>
    <t>พร้าวงษ์</t>
  </si>
  <si>
    <t>นางสาวชลนภัส</t>
  </si>
  <si>
    <t>ทิพวอ</t>
  </si>
  <si>
    <t>อิ่มเอิบ</t>
  </si>
  <si>
    <t>นางสาวซันย์ย่า</t>
  </si>
  <si>
    <t>กันหา</t>
  </si>
  <si>
    <t>นางสาวฐิติรัตน์</t>
  </si>
  <si>
    <t>รัตนวงษ์</t>
  </si>
  <si>
    <t>นางสาวเนตรชนก</t>
  </si>
  <si>
    <t>หวายสันเทียะ</t>
  </si>
  <si>
    <t>นางสาวสุชานันท์</t>
  </si>
  <si>
    <t>นุ่มพูล</t>
  </si>
  <si>
    <t>นางสาวสุรัสวดี</t>
  </si>
  <si>
    <t>เผ่าหนอง</t>
  </si>
  <si>
    <t>สถาวร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</si>
</sst>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\t0\-0000\-00000\-00\-0"/>
  </numFmts>
  <fonts count="22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  <charset val="222"/>
    </font>
    <font>
      <sz val="16"/>
      <name val="TH SarabunIT๙"/>
      <family val="2"/>
    </font>
    <font>
      <sz val="14"/>
      <name val="TH SarabunIT๙"/>
      <family val="2"/>
    </font>
    <font>
      <sz val="14"/>
      <color theme="1"/>
      <name val="TH SarabunIT๙"/>
      <family val="2"/>
    </font>
    <font>
      <b/>
      <sz val="14"/>
      <name val="TH SarabunIT๙"/>
      <family val="2"/>
    </font>
    <font>
      <u val="double"/>
      <sz val="14"/>
      <name val="TH SarabunIT๙"/>
      <family val="2"/>
    </font>
    <font>
      <b/>
      <sz val="13"/>
      <name val="TH SarabunIT๙"/>
      <family val="2"/>
    </font>
    <font>
      <b/>
      <sz val="16"/>
      <name val="TH SarabunIT๙"/>
      <family val="2"/>
    </font>
    <font>
      <sz val="13"/>
      <name val="TH SarabunIT๙"/>
      <family val="2"/>
    </font>
    <font>
      <b/>
      <sz val="14"/>
      <color indexed="8"/>
      <name val="TH SarabunIT๙"/>
      <family val="2"/>
    </font>
    <font>
      <sz val="14"/>
      <color indexed="8"/>
      <name val="TH SarabunIT๙"/>
      <family val="2"/>
    </font>
    <font>
      <sz val="14"/>
      <color rgb="FFFF0000"/>
      <name val="TH SarabunIT๙"/>
      <family val="2"/>
    </font>
    <font>
      <sz val="12"/>
      <name val="TH SarabunIT๙"/>
      <family val="2"/>
    </font>
    <font>
      <b/>
      <sz val="12"/>
      <name val="TH SarabunIT๙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76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6" fillId="0" borderId="0" xfId="0" applyFont="1"/>
    <xf numFmtId="187" fontId="4" fillId="0" borderId="0" xfId="0" applyNumberFormat="1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0" borderId="2" xfId="0" applyFont="1" applyBorder="1" applyAlignment="1">
      <alignment horizontal="center" textRotation="90"/>
    </xf>
    <xf numFmtId="0" fontId="9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0" fontId="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textRotation="90"/>
    </xf>
    <xf numFmtId="0" fontId="14" fillId="0" borderId="13" xfId="0" applyFont="1" applyBorder="1" applyAlignment="1">
      <alignment horizontal="center" textRotation="90"/>
    </xf>
    <xf numFmtId="0" fontId="14" fillId="0" borderId="5" xfId="0" applyFont="1" applyBorder="1" applyAlignment="1">
      <alignment horizontal="center" textRotation="90"/>
    </xf>
    <xf numFmtId="0" fontId="14" fillId="0" borderId="9" xfId="0" applyFont="1" applyBorder="1" applyAlignment="1">
      <alignment horizontal="center" textRotation="90"/>
    </xf>
    <xf numFmtId="0" fontId="14" fillId="0" borderId="11" xfId="0" applyFont="1" applyBorder="1" applyAlignment="1">
      <alignment horizontal="center" textRotation="90"/>
    </xf>
    <xf numFmtId="0" fontId="14" fillId="0" borderId="14" xfId="0" applyFont="1" applyBorder="1" applyAlignment="1">
      <alignment horizontal="center" textRotation="90"/>
    </xf>
    <xf numFmtId="0" fontId="21" fillId="0" borderId="3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3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vertical="center"/>
    </xf>
    <xf numFmtId="0" fontId="21" fillId="0" borderId="1" xfId="0" applyFont="1" applyBorder="1" applyAlignment="1">
      <alignment vertical="center" shrinkToFit="1"/>
    </xf>
    <xf numFmtId="49" fontId="9" fillId="0" borderId="1" xfId="0" applyNumberFormat="1" applyFont="1" applyFill="1" applyBorder="1" applyAlignment="1">
      <alignment vertical="center" shrinkToFit="1"/>
    </xf>
    <xf numFmtId="0" fontId="21" fillId="0" borderId="1" xfId="0" applyFont="1" applyBorder="1" applyAlignment="1">
      <alignment horizontal="left" vertical="center" shrinkToFit="1"/>
    </xf>
    <xf numFmtId="0" fontId="21" fillId="2" borderId="3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</cellXfs>
  <cellStyles count="5">
    <cellStyle name="Normal" xfId="0" builtinId="0"/>
    <cellStyle name="Normal 2" xfId="4"/>
    <cellStyle name="Normal 3" xfId="2"/>
    <cellStyle name="Normal 4" xfId="3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137161</xdr:colOff>
      <xdr:row>0</xdr:row>
      <xdr:rowOff>0</xdr:rowOff>
    </xdr:from>
    <xdr:to>
      <xdr:col>1</xdr:col>
      <xdr:colOff>342901</xdr:colOff>
      <xdr:row>2</xdr:row>
      <xdr:rowOff>48337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0"/>
          <a:ext cx="541020" cy="5664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83821</xdr:colOff>
      <xdr:row>0</xdr:row>
      <xdr:rowOff>0</xdr:rowOff>
    </xdr:from>
    <xdr:to>
      <xdr:col>1</xdr:col>
      <xdr:colOff>308893</xdr:colOff>
      <xdr:row>2</xdr:row>
      <xdr:rowOff>68580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1" y="0"/>
          <a:ext cx="560352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7620</xdr:rowOff>
    </xdr:from>
    <xdr:to>
      <xdr:col>1</xdr:col>
      <xdr:colOff>342901</xdr:colOff>
      <xdr:row>2</xdr:row>
      <xdr:rowOff>40000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1" y="7620"/>
          <a:ext cx="525780" cy="55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99061</xdr:colOff>
      <xdr:row>0</xdr:row>
      <xdr:rowOff>0</xdr:rowOff>
    </xdr:from>
    <xdr:to>
      <xdr:col>1</xdr:col>
      <xdr:colOff>327661</xdr:colOff>
      <xdr:row>2</xdr:row>
      <xdr:rowOff>72274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1" y="0"/>
          <a:ext cx="563880" cy="590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0</xdr:rowOff>
    </xdr:from>
    <xdr:to>
      <xdr:col>1</xdr:col>
      <xdr:colOff>289560</xdr:colOff>
      <xdr:row>2</xdr:row>
      <xdr:rowOff>48337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" y="0"/>
          <a:ext cx="541020" cy="5664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68581</xdr:colOff>
      <xdr:row>0</xdr:row>
      <xdr:rowOff>0</xdr:rowOff>
    </xdr:from>
    <xdr:to>
      <xdr:col>1</xdr:col>
      <xdr:colOff>293653</xdr:colOff>
      <xdr:row>2</xdr:row>
      <xdr:rowOff>68580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1" y="0"/>
          <a:ext cx="560352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60961</xdr:colOff>
      <xdr:row>0</xdr:row>
      <xdr:rowOff>0</xdr:rowOff>
    </xdr:from>
    <xdr:to>
      <xdr:col>1</xdr:col>
      <xdr:colOff>289561</xdr:colOff>
      <xdr:row>2</xdr:row>
      <xdr:rowOff>72274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1" y="0"/>
          <a:ext cx="563880" cy="590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144781</xdr:colOff>
      <xdr:row>0</xdr:row>
      <xdr:rowOff>0</xdr:rowOff>
    </xdr:from>
    <xdr:to>
      <xdr:col>1</xdr:col>
      <xdr:colOff>327661</xdr:colOff>
      <xdr:row>2</xdr:row>
      <xdr:rowOff>24401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781" y="0"/>
          <a:ext cx="518160" cy="542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137161</xdr:colOff>
      <xdr:row>0</xdr:row>
      <xdr:rowOff>22860</xdr:rowOff>
    </xdr:from>
    <xdr:to>
      <xdr:col>1</xdr:col>
      <xdr:colOff>304801</xdr:colOff>
      <xdr:row>2</xdr:row>
      <xdr:rowOff>31303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22860"/>
          <a:ext cx="502920" cy="5266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0</xdr:rowOff>
    </xdr:from>
    <xdr:to>
      <xdr:col>1</xdr:col>
      <xdr:colOff>266701</xdr:colOff>
      <xdr:row>2</xdr:row>
      <xdr:rowOff>32380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0"/>
          <a:ext cx="525780" cy="55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0</xdr:rowOff>
    </xdr:from>
    <xdr:to>
      <xdr:col>1</xdr:col>
      <xdr:colOff>327661</xdr:colOff>
      <xdr:row>2</xdr:row>
      <xdr:rowOff>56316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1" y="0"/>
          <a:ext cx="548640" cy="574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abSelected="1" topLeftCell="A59" zoomScalePageLayoutView="110" workbookViewId="0">
      <selection activeCell="B58" sqref="B58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4" ht="18.75" x14ac:dyDescent="0.3">
      <c r="A1" s="49" t="s">
        <v>25</v>
      </c>
      <c r="B1" s="49"/>
      <c r="C1" s="49"/>
      <c r="D1" s="49"/>
      <c r="E1" s="49"/>
      <c r="F1" s="49"/>
      <c r="G1" s="49"/>
      <c r="H1" s="49"/>
      <c r="I1" s="49"/>
      <c r="J1" s="8"/>
      <c r="K1" s="8"/>
      <c r="L1" s="8"/>
      <c r="M1" s="8"/>
      <c r="N1" s="8"/>
    </row>
    <row r="2" spans="1:14" ht="18.75" x14ac:dyDescent="0.3">
      <c r="A2" s="49" t="s">
        <v>18</v>
      </c>
      <c r="B2" s="49"/>
      <c r="C2" s="49"/>
      <c r="D2" s="49"/>
      <c r="E2" s="49"/>
      <c r="F2" s="49"/>
      <c r="G2" s="49"/>
      <c r="H2" s="49"/>
      <c r="I2" s="49"/>
      <c r="J2" s="8"/>
      <c r="K2" s="8"/>
      <c r="L2" s="8"/>
      <c r="M2" s="8"/>
      <c r="N2" s="8"/>
    </row>
    <row r="3" spans="1:14" ht="18.75" x14ac:dyDescent="0.3">
      <c r="A3" s="49" t="s">
        <v>38</v>
      </c>
      <c r="B3" s="49"/>
      <c r="C3" s="49"/>
      <c r="D3" s="49"/>
      <c r="E3" s="49"/>
      <c r="F3" s="49"/>
      <c r="G3" s="49"/>
      <c r="H3" s="49"/>
      <c r="I3" s="49"/>
      <c r="J3" s="8"/>
      <c r="K3" s="8"/>
      <c r="L3" s="8"/>
      <c r="M3" s="8"/>
      <c r="N3" s="8"/>
    </row>
    <row r="4" spans="1:14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9"/>
      <c r="K4" s="9"/>
      <c r="L4" s="9"/>
      <c r="M4" s="9"/>
      <c r="N4" s="9"/>
    </row>
    <row r="5" spans="1:14" s="4" customFormat="1" ht="21" x14ac:dyDescent="0.3">
      <c r="A5" s="50" t="s">
        <v>0</v>
      </c>
      <c r="B5" s="53" t="s">
        <v>2</v>
      </c>
      <c r="C5" s="56" t="s">
        <v>3</v>
      </c>
      <c r="D5" s="59" t="s">
        <v>26</v>
      </c>
      <c r="E5" s="37" t="s">
        <v>4</v>
      </c>
      <c r="F5" s="38"/>
      <c r="G5" s="38"/>
      <c r="H5" s="39"/>
      <c r="I5" s="62" t="s">
        <v>5</v>
      </c>
    </row>
    <row r="6" spans="1:14" s="4" customFormat="1" ht="21" customHeight="1" x14ac:dyDescent="0.3">
      <c r="A6" s="51"/>
      <c r="B6" s="54"/>
      <c r="C6" s="57"/>
      <c r="D6" s="60"/>
      <c r="E6" s="62" t="s">
        <v>32</v>
      </c>
      <c r="F6" s="37" t="s">
        <v>6</v>
      </c>
      <c r="G6" s="38"/>
      <c r="H6" s="39"/>
      <c r="I6" s="63"/>
    </row>
    <row r="7" spans="1:14" s="6" customFormat="1" ht="86.45" customHeight="1" x14ac:dyDescent="0.3">
      <c r="A7" s="52"/>
      <c r="B7" s="55"/>
      <c r="C7" s="58"/>
      <c r="D7" s="61"/>
      <c r="E7" s="64"/>
      <c r="F7" s="15" t="s">
        <v>33</v>
      </c>
      <c r="G7" s="15" t="s">
        <v>37</v>
      </c>
      <c r="H7" s="15" t="s">
        <v>36</v>
      </c>
      <c r="I7" s="64"/>
    </row>
    <row r="8" spans="1:14" s="2" customFormat="1" ht="15" customHeight="1" x14ac:dyDescent="0.2">
      <c r="A8" s="16">
        <v>1</v>
      </c>
      <c r="B8" s="65" t="s">
        <v>42</v>
      </c>
      <c r="C8" s="66" t="s">
        <v>43</v>
      </c>
      <c r="D8" s="16"/>
      <c r="E8" s="16" t="str">
        <f>IF(D8&lt;=11,"/","")</f>
        <v>/</v>
      </c>
      <c r="F8" s="32" t="str">
        <f>IF(AND(D8&gt;=12,D8&lt;=16),"/","")</f>
        <v/>
      </c>
      <c r="G8" s="32" t="str">
        <f>IF(AND(D8&gt;=17,D8&lt;=21),"/","")</f>
        <v/>
      </c>
      <c r="H8" s="32" t="str">
        <f>IF(AND(D8&gt;=22,D8&lt;=25),"/","")</f>
        <v/>
      </c>
      <c r="I8" s="16" t="str">
        <f>IF(D8&gt;=12,"ผ่าน","ไม่ผ่าน")</f>
        <v>ไม่ผ่าน</v>
      </c>
    </row>
    <row r="9" spans="1:14" s="2" customFormat="1" ht="15" customHeight="1" x14ac:dyDescent="0.2">
      <c r="A9" s="16">
        <v>2</v>
      </c>
      <c r="B9" s="65" t="s">
        <v>44</v>
      </c>
      <c r="C9" s="66" t="s">
        <v>45</v>
      </c>
      <c r="D9" s="16"/>
      <c r="E9" s="32" t="str">
        <f t="shared" ref="E9:E51" si="0">IF(D9&lt;=11,"/","")</f>
        <v>/</v>
      </c>
      <c r="F9" s="32" t="str">
        <f t="shared" ref="F9:F51" si="1">IF(AND(D9&gt;=12,D9&lt;=16),"/","")</f>
        <v/>
      </c>
      <c r="G9" s="32" t="str">
        <f t="shared" ref="G9:G51" si="2">IF(AND(D9&gt;=17,D9&lt;=21),"/","")</f>
        <v/>
      </c>
      <c r="H9" s="32" t="str">
        <f t="shared" ref="H9:H51" si="3">IF(AND(D9&gt;=22,D9&lt;=25),"/","")</f>
        <v/>
      </c>
      <c r="I9" s="32" t="str">
        <f t="shared" ref="I9:I51" si="4">IF(D9&gt;=12,"ผ่าน","ไม่ผ่าน")</f>
        <v>ไม่ผ่าน</v>
      </c>
    </row>
    <row r="10" spans="1:14" s="2" customFormat="1" ht="15" customHeight="1" x14ac:dyDescent="0.2">
      <c r="A10" s="16">
        <v>3</v>
      </c>
      <c r="B10" s="65" t="s">
        <v>46</v>
      </c>
      <c r="C10" s="66" t="s">
        <v>47</v>
      </c>
      <c r="D10" s="16"/>
      <c r="E10" s="32" t="str">
        <f t="shared" si="0"/>
        <v>/</v>
      </c>
      <c r="F10" s="32" t="str">
        <f t="shared" si="1"/>
        <v/>
      </c>
      <c r="G10" s="32" t="str">
        <f t="shared" si="2"/>
        <v/>
      </c>
      <c r="H10" s="32" t="str">
        <f t="shared" si="3"/>
        <v/>
      </c>
      <c r="I10" s="32" t="str">
        <f t="shared" si="4"/>
        <v>ไม่ผ่าน</v>
      </c>
    </row>
    <row r="11" spans="1:14" s="2" customFormat="1" ht="15" customHeight="1" x14ac:dyDescent="0.2">
      <c r="A11" s="16">
        <v>4</v>
      </c>
      <c r="B11" s="65" t="s">
        <v>48</v>
      </c>
      <c r="C11" s="66" t="s">
        <v>49</v>
      </c>
      <c r="D11" s="16"/>
      <c r="E11" s="32" t="str">
        <f t="shared" si="0"/>
        <v>/</v>
      </c>
      <c r="F11" s="32" t="str">
        <f t="shared" si="1"/>
        <v/>
      </c>
      <c r="G11" s="32" t="str">
        <f t="shared" si="2"/>
        <v/>
      </c>
      <c r="H11" s="32" t="str">
        <f t="shared" si="3"/>
        <v/>
      </c>
      <c r="I11" s="32" t="str">
        <f t="shared" si="4"/>
        <v>ไม่ผ่าน</v>
      </c>
    </row>
    <row r="12" spans="1:14" s="2" customFormat="1" ht="15" customHeight="1" x14ac:dyDescent="0.2">
      <c r="A12" s="16">
        <v>5</v>
      </c>
      <c r="B12" s="65" t="s">
        <v>50</v>
      </c>
      <c r="C12" s="66" t="s">
        <v>51</v>
      </c>
      <c r="D12" s="16"/>
      <c r="E12" s="32" t="str">
        <f t="shared" si="0"/>
        <v>/</v>
      </c>
      <c r="F12" s="32" t="str">
        <f t="shared" si="1"/>
        <v/>
      </c>
      <c r="G12" s="32" t="str">
        <f t="shared" si="2"/>
        <v/>
      </c>
      <c r="H12" s="32" t="str">
        <f t="shared" si="3"/>
        <v/>
      </c>
      <c r="I12" s="32" t="str">
        <f t="shared" si="4"/>
        <v>ไม่ผ่าน</v>
      </c>
    </row>
    <row r="13" spans="1:14" s="2" customFormat="1" ht="15" customHeight="1" x14ac:dyDescent="0.2">
      <c r="A13" s="16">
        <v>6</v>
      </c>
      <c r="B13" s="67" t="s">
        <v>52</v>
      </c>
      <c r="C13" s="68" t="s">
        <v>53</v>
      </c>
      <c r="D13" s="16"/>
      <c r="E13" s="32" t="str">
        <f t="shared" si="0"/>
        <v>/</v>
      </c>
      <c r="F13" s="32" t="str">
        <f t="shared" si="1"/>
        <v/>
      </c>
      <c r="G13" s="32" t="str">
        <f t="shared" si="2"/>
        <v/>
      </c>
      <c r="H13" s="32" t="str">
        <f t="shared" si="3"/>
        <v/>
      </c>
      <c r="I13" s="32" t="str">
        <f t="shared" si="4"/>
        <v>ไม่ผ่าน</v>
      </c>
    </row>
    <row r="14" spans="1:14" s="2" customFormat="1" ht="15" customHeight="1" x14ac:dyDescent="0.2">
      <c r="A14" s="16">
        <v>7</v>
      </c>
      <c r="B14" s="67" t="s">
        <v>54</v>
      </c>
      <c r="C14" s="68" t="s">
        <v>55</v>
      </c>
      <c r="D14" s="16"/>
      <c r="E14" s="32" t="str">
        <f t="shared" si="0"/>
        <v>/</v>
      </c>
      <c r="F14" s="32" t="str">
        <f t="shared" si="1"/>
        <v/>
      </c>
      <c r="G14" s="32" t="str">
        <f t="shared" si="2"/>
        <v/>
      </c>
      <c r="H14" s="32" t="str">
        <f t="shared" si="3"/>
        <v/>
      </c>
      <c r="I14" s="32" t="str">
        <f t="shared" si="4"/>
        <v>ไม่ผ่าน</v>
      </c>
    </row>
    <row r="15" spans="1:14" s="2" customFormat="1" ht="15" customHeight="1" x14ac:dyDescent="0.2">
      <c r="A15" s="16">
        <v>8</v>
      </c>
      <c r="B15" s="67" t="s">
        <v>56</v>
      </c>
      <c r="C15" s="68" t="s">
        <v>57</v>
      </c>
      <c r="D15" s="16"/>
      <c r="E15" s="32" t="str">
        <f t="shared" si="0"/>
        <v>/</v>
      </c>
      <c r="F15" s="32" t="str">
        <f t="shared" si="1"/>
        <v/>
      </c>
      <c r="G15" s="32" t="str">
        <f t="shared" si="2"/>
        <v/>
      </c>
      <c r="H15" s="32" t="str">
        <f t="shared" si="3"/>
        <v/>
      </c>
      <c r="I15" s="32" t="str">
        <f t="shared" si="4"/>
        <v>ไม่ผ่าน</v>
      </c>
    </row>
    <row r="16" spans="1:14" s="2" customFormat="1" ht="15" customHeight="1" x14ac:dyDescent="0.2">
      <c r="A16" s="16">
        <v>9</v>
      </c>
      <c r="B16" s="65" t="s">
        <v>58</v>
      </c>
      <c r="C16" s="66" t="s">
        <v>59</v>
      </c>
      <c r="D16" s="16"/>
      <c r="E16" s="32" t="str">
        <f t="shared" si="0"/>
        <v>/</v>
      </c>
      <c r="F16" s="32" t="str">
        <f t="shared" si="1"/>
        <v/>
      </c>
      <c r="G16" s="32" t="str">
        <f t="shared" si="2"/>
        <v/>
      </c>
      <c r="H16" s="32" t="str">
        <f t="shared" si="3"/>
        <v/>
      </c>
      <c r="I16" s="32" t="str">
        <f t="shared" si="4"/>
        <v>ไม่ผ่าน</v>
      </c>
    </row>
    <row r="17" spans="1:15" s="2" customFormat="1" ht="15" customHeight="1" x14ac:dyDescent="0.2">
      <c r="A17" s="16">
        <v>10</v>
      </c>
      <c r="B17" s="67" t="s">
        <v>60</v>
      </c>
      <c r="C17" s="68" t="s">
        <v>61</v>
      </c>
      <c r="D17" s="16"/>
      <c r="E17" s="32" t="str">
        <f t="shared" si="0"/>
        <v>/</v>
      </c>
      <c r="F17" s="32" t="str">
        <f t="shared" si="1"/>
        <v/>
      </c>
      <c r="G17" s="32" t="str">
        <f t="shared" si="2"/>
        <v/>
      </c>
      <c r="H17" s="32" t="str">
        <f t="shared" si="3"/>
        <v/>
      </c>
      <c r="I17" s="32" t="str">
        <f t="shared" si="4"/>
        <v>ไม่ผ่าน</v>
      </c>
    </row>
    <row r="18" spans="1:15" s="2" customFormat="1" ht="15" customHeight="1" x14ac:dyDescent="0.2">
      <c r="A18" s="16">
        <v>11</v>
      </c>
      <c r="B18" s="67" t="s">
        <v>62</v>
      </c>
      <c r="C18" s="68" t="s">
        <v>63</v>
      </c>
      <c r="D18" s="16"/>
      <c r="E18" s="32" t="str">
        <f t="shared" si="0"/>
        <v>/</v>
      </c>
      <c r="F18" s="32" t="str">
        <f t="shared" si="1"/>
        <v/>
      </c>
      <c r="G18" s="32" t="str">
        <f t="shared" si="2"/>
        <v/>
      </c>
      <c r="H18" s="32" t="str">
        <f t="shared" si="3"/>
        <v/>
      </c>
      <c r="I18" s="32" t="str">
        <f t="shared" si="4"/>
        <v>ไม่ผ่าน</v>
      </c>
    </row>
    <row r="19" spans="1:15" s="2" customFormat="1" ht="15" customHeight="1" x14ac:dyDescent="0.2">
      <c r="A19" s="32">
        <v>12</v>
      </c>
      <c r="B19" s="67" t="s">
        <v>64</v>
      </c>
      <c r="C19" s="68" t="s">
        <v>65</v>
      </c>
      <c r="D19" s="16"/>
      <c r="E19" s="32" t="str">
        <f t="shared" si="0"/>
        <v>/</v>
      </c>
      <c r="F19" s="32" t="str">
        <f t="shared" si="1"/>
        <v/>
      </c>
      <c r="G19" s="32" t="str">
        <f t="shared" si="2"/>
        <v/>
      </c>
      <c r="H19" s="32" t="str">
        <f t="shared" si="3"/>
        <v/>
      </c>
      <c r="I19" s="32" t="str">
        <f t="shared" si="4"/>
        <v>ไม่ผ่าน</v>
      </c>
    </row>
    <row r="20" spans="1:15" s="2" customFormat="1" ht="15" customHeight="1" x14ac:dyDescent="0.2">
      <c r="A20" s="32">
        <v>13</v>
      </c>
      <c r="B20" s="65" t="s">
        <v>66</v>
      </c>
      <c r="C20" s="66" t="s">
        <v>67</v>
      </c>
      <c r="D20" s="32"/>
      <c r="E20" s="32" t="str">
        <f t="shared" si="0"/>
        <v>/</v>
      </c>
      <c r="F20" s="32" t="str">
        <f t="shared" si="1"/>
        <v/>
      </c>
      <c r="G20" s="32" t="str">
        <f t="shared" si="2"/>
        <v/>
      </c>
      <c r="H20" s="32" t="str">
        <f t="shared" si="3"/>
        <v/>
      </c>
      <c r="I20" s="32" t="str">
        <f t="shared" si="4"/>
        <v>ไม่ผ่าน</v>
      </c>
    </row>
    <row r="21" spans="1:15" s="2" customFormat="1" ht="15" customHeight="1" x14ac:dyDescent="0.2">
      <c r="A21" s="32">
        <v>14</v>
      </c>
      <c r="B21" s="67" t="s">
        <v>68</v>
      </c>
      <c r="C21" s="68" t="s">
        <v>69</v>
      </c>
      <c r="D21" s="32"/>
      <c r="E21" s="32" t="str">
        <f t="shared" si="0"/>
        <v>/</v>
      </c>
      <c r="F21" s="32" t="str">
        <f t="shared" si="1"/>
        <v/>
      </c>
      <c r="G21" s="32" t="str">
        <f t="shared" si="2"/>
        <v/>
      </c>
      <c r="H21" s="32" t="str">
        <f t="shared" si="3"/>
        <v/>
      </c>
      <c r="I21" s="32" t="str">
        <f t="shared" si="4"/>
        <v>ไม่ผ่าน</v>
      </c>
    </row>
    <row r="22" spans="1:15" s="2" customFormat="1" ht="15" customHeight="1" x14ac:dyDescent="0.2">
      <c r="A22" s="32">
        <v>15</v>
      </c>
      <c r="B22" s="67" t="s">
        <v>70</v>
      </c>
      <c r="C22" s="68" t="s">
        <v>71</v>
      </c>
      <c r="D22" s="32"/>
      <c r="E22" s="32" t="str">
        <f t="shared" si="0"/>
        <v>/</v>
      </c>
      <c r="F22" s="32" t="str">
        <f t="shared" si="1"/>
        <v/>
      </c>
      <c r="G22" s="32" t="str">
        <f t="shared" si="2"/>
        <v/>
      </c>
      <c r="H22" s="32" t="str">
        <f t="shared" si="3"/>
        <v/>
      </c>
      <c r="I22" s="32" t="str">
        <f t="shared" si="4"/>
        <v>ไม่ผ่าน</v>
      </c>
    </row>
    <row r="23" spans="1:15" s="2" customFormat="1" ht="15" customHeight="1" x14ac:dyDescent="0.2">
      <c r="A23" s="32">
        <v>16</v>
      </c>
      <c r="B23" s="65" t="s">
        <v>72</v>
      </c>
      <c r="C23" s="66" t="s">
        <v>73</v>
      </c>
      <c r="D23" s="32"/>
      <c r="E23" s="32" t="str">
        <f t="shared" si="0"/>
        <v>/</v>
      </c>
      <c r="F23" s="32" t="str">
        <f t="shared" si="1"/>
        <v/>
      </c>
      <c r="G23" s="32" t="str">
        <f t="shared" si="2"/>
        <v/>
      </c>
      <c r="H23" s="32" t="str">
        <f t="shared" si="3"/>
        <v/>
      </c>
      <c r="I23" s="32" t="str">
        <f t="shared" si="4"/>
        <v>ไม่ผ่าน</v>
      </c>
    </row>
    <row r="24" spans="1:15" s="2" customFormat="1" ht="15" customHeight="1" x14ac:dyDescent="0.2">
      <c r="A24" s="32">
        <v>17</v>
      </c>
      <c r="B24" s="65" t="s">
        <v>74</v>
      </c>
      <c r="C24" s="66" t="s">
        <v>75</v>
      </c>
      <c r="D24" s="32"/>
      <c r="E24" s="32" t="str">
        <f t="shared" si="0"/>
        <v>/</v>
      </c>
      <c r="F24" s="32" t="str">
        <f t="shared" si="1"/>
        <v/>
      </c>
      <c r="G24" s="32" t="str">
        <f t="shared" si="2"/>
        <v/>
      </c>
      <c r="H24" s="32" t="str">
        <f t="shared" si="3"/>
        <v/>
      </c>
      <c r="I24" s="32" t="str">
        <f t="shared" si="4"/>
        <v>ไม่ผ่าน</v>
      </c>
    </row>
    <row r="25" spans="1:15" s="2" customFormat="1" ht="15" customHeight="1" x14ac:dyDescent="0.2">
      <c r="A25" s="32">
        <v>18</v>
      </c>
      <c r="B25" s="65" t="s">
        <v>76</v>
      </c>
      <c r="C25" s="66" t="s">
        <v>77</v>
      </c>
      <c r="D25" s="32"/>
      <c r="E25" s="32" t="str">
        <f t="shared" si="0"/>
        <v>/</v>
      </c>
      <c r="F25" s="32" t="str">
        <f t="shared" si="1"/>
        <v/>
      </c>
      <c r="G25" s="32" t="str">
        <f t="shared" si="2"/>
        <v/>
      </c>
      <c r="H25" s="32" t="str">
        <f t="shared" si="3"/>
        <v/>
      </c>
      <c r="I25" s="32" t="str">
        <f t="shared" si="4"/>
        <v>ไม่ผ่าน</v>
      </c>
    </row>
    <row r="26" spans="1:15" s="2" customFormat="1" ht="15" customHeight="1" x14ac:dyDescent="0.2">
      <c r="A26" s="32">
        <v>19</v>
      </c>
      <c r="B26" s="67" t="s">
        <v>78</v>
      </c>
      <c r="C26" s="68" t="s">
        <v>79</v>
      </c>
      <c r="D26" s="32"/>
      <c r="E26" s="32" t="str">
        <f t="shared" si="0"/>
        <v>/</v>
      </c>
      <c r="F26" s="32" t="str">
        <f t="shared" si="1"/>
        <v/>
      </c>
      <c r="G26" s="32" t="str">
        <f t="shared" si="2"/>
        <v/>
      </c>
      <c r="H26" s="32" t="str">
        <f t="shared" si="3"/>
        <v/>
      </c>
      <c r="I26" s="32" t="str">
        <f t="shared" si="4"/>
        <v>ไม่ผ่าน</v>
      </c>
    </row>
    <row r="27" spans="1:15" s="2" customFormat="1" ht="14.25" customHeight="1" x14ac:dyDescent="0.2">
      <c r="A27" s="32">
        <v>20</v>
      </c>
      <c r="B27" s="67" t="s">
        <v>80</v>
      </c>
      <c r="C27" s="68" t="s">
        <v>81</v>
      </c>
      <c r="D27" s="16"/>
      <c r="E27" s="32" t="str">
        <f t="shared" si="0"/>
        <v>/</v>
      </c>
      <c r="F27" s="32" t="str">
        <f t="shared" si="1"/>
        <v/>
      </c>
      <c r="G27" s="32" t="str">
        <f t="shared" si="2"/>
        <v/>
      </c>
      <c r="H27" s="32" t="str">
        <f t="shared" si="3"/>
        <v/>
      </c>
      <c r="I27" s="32" t="str">
        <f t="shared" si="4"/>
        <v>ไม่ผ่าน</v>
      </c>
      <c r="M27" s="7"/>
      <c r="N27" s="5"/>
      <c r="O27" s="5"/>
    </row>
    <row r="28" spans="1:15" s="2" customFormat="1" ht="15" customHeight="1" x14ac:dyDescent="0.2">
      <c r="A28" s="32">
        <v>21</v>
      </c>
      <c r="B28" s="65" t="s">
        <v>82</v>
      </c>
      <c r="C28" s="66" t="s">
        <v>83</v>
      </c>
      <c r="D28" s="16"/>
      <c r="E28" s="32" t="str">
        <f t="shared" si="0"/>
        <v>/</v>
      </c>
      <c r="F28" s="32" t="str">
        <f t="shared" si="1"/>
        <v/>
      </c>
      <c r="G28" s="32" t="str">
        <f t="shared" si="2"/>
        <v/>
      </c>
      <c r="H28" s="32" t="str">
        <f t="shared" si="3"/>
        <v/>
      </c>
      <c r="I28" s="32" t="str">
        <f t="shared" si="4"/>
        <v>ไม่ผ่าน</v>
      </c>
    </row>
    <row r="29" spans="1:15" s="2" customFormat="1" ht="15" customHeight="1" x14ac:dyDescent="0.2">
      <c r="A29" s="32">
        <v>22</v>
      </c>
      <c r="B29" s="65" t="s">
        <v>84</v>
      </c>
      <c r="C29" s="66" t="s">
        <v>85</v>
      </c>
      <c r="D29" s="16"/>
      <c r="E29" s="32" t="str">
        <f t="shared" si="0"/>
        <v>/</v>
      </c>
      <c r="F29" s="32" t="str">
        <f t="shared" si="1"/>
        <v/>
      </c>
      <c r="G29" s="32" t="str">
        <f t="shared" si="2"/>
        <v/>
      </c>
      <c r="H29" s="32" t="str">
        <f t="shared" si="3"/>
        <v/>
      </c>
      <c r="I29" s="32" t="str">
        <f t="shared" si="4"/>
        <v>ไม่ผ่าน</v>
      </c>
    </row>
    <row r="30" spans="1:15" s="2" customFormat="1" ht="15" customHeight="1" x14ac:dyDescent="0.2">
      <c r="A30" s="32">
        <v>23</v>
      </c>
      <c r="B30" s="65" t="s">
        <v>86</v>
      </c>
      <c r="C30" s="66" t="s">
        <v>87</v>
      </c>
      <c r="D30" s="16"/>
      <c r="E30" s="32" t="str">
        <f t="shared" si="0"/>
        <v>/</v>
      </c>
      <c r="F30" s="32" t="str">
        <f t="shared" si="1"/>
        <v/>
      </c>
      <c r="G30" s="32" t="str">
        <f t="shared" si="2"/>
        <v/>
      </c>
      <c r="H30" s="32" t="str">
        <f t="shared" si="3"/>
        <v/>
      </c>
      <c r="I30" s="32" t="str">
        <f t="shared" si="4"/>
        <v>ไม่ผ่าน</v>
      </c>
    </row>
    <row r="31" spans="1:15" s="2" customFormat="1" ht="15" customHeight="1" x14ac:dyDescent="0.2">
      <c r="A31" s="32">
        <v>24</v>
      </c>
      <c r="B31" s="67" t="s">
        <v>88</v>
      </c>
      <c r="C31" s="68" t="s">
        <v>89</v>
      </c>
      <c r="D31" s="16"/>
      <c r="E31" s="32" t="str">
        <f t="shared" si="0"/>
        <v>/</v>
      </c>
      <c r="F31" s="32" t="str">
        <f t="shared" si="1"/>
        <v/>
      </c>
      <c r="G31" s="32" t="str">
        <f t="shared" si="2"/>
        <v/>
      </c>
      <c r="H31" s="32" t="str">
        <f t="shared" si="3"/>
        <v/>
      </c>
      <c r="I31" s="32" t="str">
        <f t="shared" si="4"/>
        <v>ไม่ผ่าน</v>
      </c>
    </row>
    <row r="32" spans="1:15" s="2" customFormat="1" ht="15" customHeight="1" x14ac:dyDescent="0.2">
      <c r="A32" s="32">
        <v>25</v>
      </c>
      <c r="B32" s="65" t="s">
        <v>90</v>
      </c>
      <c r="C32" s="66" t="s">
        <v>91</v>
      </c>
      <c r="D32" s="16"/>
      <c r="E32" s="32" t="str">
        <f t="shared" si="0"/>
        <v>/</v>
      </c>
      <c r="F32" s="32" t="str">
        <f t="shared" si="1"/>
        <v/>
      </c>
      <c r="G32" s="32" t="str">
        <f t="shared" si="2"/>
        <v/>
      </c>
      <c r="H32" s="32" t="str">
        <f t="shared" si="3"/>
        <v/>
      </c>
      <c r="I32" s="32" t="str">
        <f t="shared" si="4"/>
        <v>ไม่ผ่าน</v>
      </c>
    </row>
    <row r="33" spans="1:9" s="2" customFormat="1" ht="15" customHeight="1" x14ac:dyDescent="0.2">
      <c r="A33" s="32">
        <v>26</v>
      </c>
      <c r="B33" s="65" t="s">
        <v>92</v>
      </c>
      <c r="C33" s="66" t="s">
        <v>93</v>
      </c>
      <c r="D33" s="16"/>
      <c r="E33" s="32" t="str">
        <f t="shared" si="0"/>
        <v>/</v>
      </c>
      <c r="F33" s="32" t="str">
        <f t="shared" si="1"/>
        <v/>
      </c>
      <c r="G33" s="32" t="str">
        <f t="shared" si="2"/>
        <v/>
      </c>
      <c r="H33" s="32" t="str">
        <f t="shared" si="3"/>
        <v/>
      </c>
      <c r="I33" s="32" t="str">
        <f t="shared" si="4"/>
        <v>ไม่ผ่าน</v>
      </c>
    </row>
    <row r="34" spans="1:9" s="2" customFormat="1" ht="15" customHeight="1" x14ac:dyDescent="0.2">
      <c r="A34" s="32">
        <v>27</v>
      </c>
      <c r="B34" s="65" t="s">
        <v>94</v>
      </c>
      <c r="C34" s="66" t="s">
        <v>95</v>
      </c>
      <c r="D34" s="16"/>
      <c r="E34" s="32" t="str">
        <f t="shared" si="0"/>
        <v>/</v>
      </c>
      <c r="F34" s="32" t="str">
        <f t="shared" si="1"/>
        <v/>
      </c>
      <c r="G34" s="32" t="str">
        <f t="shared" si="2"/>
        <v/>
      </c>
      <c r="H34" s="32" t="str">
        <f t="shared" si="3"/>
        <v/>
      </c>
      <c r="I34" s="32" t="str">
        <f t="shared" si="4"/>
        <v>ไม่ผ่าน</v>
      </c>
    </row>
    <row r="35" spans="1:9" s="2" customFormat="1" ht="15" customHeight="1" x14ac:dyDescent="0.2">
      <c r="A35" s="32">
        <v>28</v>
      </c>
      <c r="B35" s="65" t="s">
        <v>96</v>
      </c>
      <c r="C35" s="66" t="s">
        <v>97</v>
      </c>
      <c r="D35" s="16"/>
      <c r="E35" s="32" t="str">
        <f t="shared" si="0"/>
        <v>/</v>
      </c>
      <c r="F35" s="32" t="str">
        <f t="shared" si="1"/>
        <v/>
      </c>
      <c r="G35" s="32" t="str">
        <f t="shared" si="2"/>
        <v/>
      </c>
      <c r="H35" s="32" t="str">
        <f t="shared" si="3"/>
        <v/>
      </c>
      <c r="I35" s="32" t="str">
        <f t="shared" si="4"/>
        <v>ไม่ผ่าน</v>
      </c>
    </row>
    <row r="36" spans="1:9" s="2" customFormat="1" ht="15" customHeight="1" x14ac:dyDescent="0.2">
      <c r="A36" s="32">
        <v>29</v>
      </c>
      <c r="B36" s="65" t="s">
        <v>98</v>
      </c>
      <c r="C36" s="66" t="s">
        <v>99</v>
      </c>
      <c r="D36" s="16"/>
      <c r="E36" s="32" t="str">
        <f t="shared" si="0"/>
        <v>/</v>
      </c>
      <c r="F36" s="32" t="str">
        <f t="shared" si="1"/>
        <v/>
      </c>
      <c r="G36" s="32" t="str">
        <f t="shared" si="2"/>
        <v/>
      </c>
      <c r="H36" s="32" t="str">
        <f t="shared" si="3"/>
        <v/>
      </c>
      <c r="I36" s="32" t="str">
        <f t="shared" si="4"/>
        <v>ไม่ผ่าน</v>
      </c>
    </row>
    <row r="37" spans="1:9" s="2" customFormat="1" ht="15" customHeight="1" x14ac:dyDescent="0.2">
      <c r="A37" s="32">
        <v>30</v>
      </c>
      <c r="B37" s="67" t="s">
        <v>100</v>
      </c>
      <c r="C37" s="68" t="s">
        <v>101</v>
      </c>
      <c r="D37" s="16"/>
      <c r="E37" s="32" t="str">
        <f t="shared" si="0"/>
        <v>/</v>
      </c>
      <c r="F37" s="32" t="str">
        <f t="shared" si="1"/>
        <v/>
      </c>
      <c r="G37" s="32" t="str">
        <f t="shared" si="2"/>
        <v/>
      </c>
      <c r="H37" s="32" t="str">
        <f t="shared" si="3"/>
        <v/>
      </c>
      <c r="I37" s="32" t="str">
        <f t="shared" si="4"/>
        <v>ไม่ผ่าน</v>
      </c>
    </row>
    <row r="38" spans="1:9" s="2" customFormat="1" ht="15" customHeight="1" x14ac:dyDescent="0.2">
      <c r="A38" s="32">
        <v>31</v>
      </c>
      <c r="B38" s="67" t="s">
        <v>102</v>
      </c>
      <c r="C38" s="68" t="s">
        <v>103</v>
      </c>
      <c r="D38" s="16"/>
      <c r="E38" s="32" t="str">
        <f t="shared" si="0"/>
        <v>/</v>
      </c>
      <c r="F38" s="32" t="str">
        <f t="shared" si="1"/>
        <v/>
      </c>
      <c r="G38" s="32" t="str">
        <f t="shared" si="2"/>
        <v/>
      </c>
      <c r="H38" s="32" t="str">
        <f t="shared" si="3"/>
        <v/>
      </c>
      <c r="I38" s="32" t="str">
        <f t="shared" si="4"/>
        <v>ไม่ผ่าน</v>
      </c>
    </row>
    <row r="39" spans="1:9" s="2" customFormat="1" ht="15" customHeight="1" x14ac:dyDescent="0.2">
      <c r="A39" s="32">
        <v>32</v>
      </c>
      <c r="B39" s="65" t="s">
        <v>104</v>
      </c>
      <c r="C39" s="66" t="s">
        <v>105</v>
      </c>
      <c r="D39" s="16"/>
      <c r="E39" s="32" t="str">
        <f t="shared" si="0"/>
        <v>/</v>
      </c>
      <c r="F39" s="32" t="str">
        <f t="shared" si="1"/>
        <v/>
      </c>
      <c r="G39" s="32" t="str">
        <f t="shared" si="2"/>
        <v/>
      </c>
      <c r="H39" s="32" t="str">
        <f t="shared" si="3"/>
        <v/>
      </c>
      <c r="I39" s="32" t="str">
        <f t="shared" si="4"/>
        <v>ไม่ผ่าน</v>
      </c>
    </row>
    <row r="40" spans="1:9" s="2" customFormat="1" ht="15" customHeight="1" x14ac:dyDescent="0.2">
      <c r="A40" s="32">
        <v>33</v>
      </c>
      <c r="B40" s="67" t="s">
        <v>106</v>
      </c>
      <c r="C40" s="68" t="s">
        <v>107</v>
      </c>
      <c r="D40" s="16"/>
      <c r="E40" s="32" t="str">
        <f t="shared" si="0"/>
        <v>/</v>
      </c>
      <c r="F40" s="32" t="str">
        <f t="shared" si="1"/>
        <v/>
      </c>
      <c r="G40" s="32" t="str">
        <f t="shared" si="2"/>
        <v/>
      </c>
      <c r="H40" s="32" t="str">
        <f t="shared" si="3"/>
        <v/>
      </c>
      <c r="I40" s="32" t="str">
        <f t="shared" si="4"/>
        <v>ไม่ผ่าน</v>
      </c>
    </row>
    <row r="41" spans="1:9" s="2" customFormat="1" ht="15" customHeight="1" x14ac:dyDescent="0.2">
      <c r="A41" s="32">
        <v>34</v>
      </c>
      <c r="B41" s="67" t="s">
        <v>108</v>
      </c>
      <c r="C41" s="68" t="s">
        <v>109</v>
      </c>
      <c r="D41" s="16"/>
      <c r="E41" s="32" t="str">
        <f t="shared" si="0"/>
        <v>/</v>
      </c>
      <c r="F41" s="32" t="str">
        <f t="shared" si="1"/>
        <v/>
      </c>
      <c r="G41" s="32" t="str">
        <f t="shared" si="2"/>
        <v/>
      </c>
      <c r="H41" s="32" t="str">
        <f t="shared" si="3"/>
        <v/>
      </c>
      <c r="I41" s="32" t="str">
        <f t="shared" si="4"/>
        <v>ไม่ผ่าน</v>
      </c>
    </row>
    <row r="42" spans="1:9" s="2" customFormat="1" ht="15" customHeight="1" x14ac:dyDescent="0.2">
      <c r="A42" s="32">
        <v>35</v>
      </c>
      <c r="B42" s="65" t="s">
        <v>110</v>
      </c>
      <c r="C42" s="66" t="s">
        <v>111</v>
      </c>
      <c r="D42" s="16"/>
      <c r="E42" s="32" t="str">
        <f t="shared" si="0"/>
        <v>/</v>
      </c>
      <c r="F42" s="32" t="str">
        <f t="shared" si="1"/>
        <v/>
      </c>
      <c r="G42" s="32" t="str">
        <f t="shared" si="2"/>
        <v/>
      </c>
      <c r="H42" s="32" t="str">
        <f t="shared" si="3"/>
        <v/>
      </c>
      <c r="I42" s="32" t="str">
        <f t="shared" si="4"/>
        <v>ไม่ผ่าน</v>
      </c>
    </row>
    <row r="43" spans="1:9" s="2" customFormat="1" ht="15" customHeight="1" x14ac:dyDescent="0.2">
      <c r="A43" s="32">
        <v>36</v>
      </c>
      <c r="B43" s="65" t="s">
        <v>112</v>
      </c>
      <c r="C43" s="66" t="s">
        <v>113</v>
      </c>
      <c r="D43" s="16"/>
      <c r="E43" s="32" t="str">
        <f t="shared" si="0"/>
        <v>/</v>
      </c>
      <c r="F43" s="32" t="str">
        <f t="shared" si="1"/>
        <v/>
      </c>
      <c r="G43" s="32" t="str">
        <f t="shared" si="2"/>
        <v/>
      </c>
      <c r="H43" s="32" t="str">
        <f t="shared" si="3"/>
        <v/>
      </c>
      <c r="I43" s="32" t="str">
        <f t="shared" si="4"/>
        <v>ไม่ผ่าน</v>
      </c>
    </row>
    <row r="44" spans="1:9" s="2" customFormat="1" ht="15" customHeight="1" x14ac:dyDescent="0.2">
      <c r="A44" s="32">
        <v>37</v>
      </c>
      <c r="B44" s="67" t="s">
        <v>114</v>
      </c>
      <c r="C44" s="68" t="s">
        <v>115</v>
      </c>
      <c r="D44" s="16"/>
      <c r="E44" s="32" t="str">
        <f t="shared" si="0"/>
        <v>/</v>
      </c>
      <c r="F44" s="32" t="str">
        <f t="shared" si="1"/>
        <v/>
      </c>
      <c r="G44" s="32" t="str">
        <f t="shared" si="2"/>
        <v/>
      </c>
      <c r="H44" s="32" t="str">
        <f t="shared" si="3"/>
        <v/>
      </c>
      <c r="I44" s="32" t="str">
        <f t="shared" si="4"/>
        <v>ไม่ผ่าน</v>
      </c>
    </row>
    <row r="45" spans="1:9" s="2" customFormat="1" ht="15" customHeight="1" x14ac:dyDescent="0.2">
      <c r="A45" s="32">
        <v>38</v>
      </c>
      <c r="B45" s="69" t="s">
        <v>90</v>
      </c>
      <c r="C45" s="70" t="s">
        <v>116</v>
      </c>
      <c r="D45" s="16"/>
      <c r="E45" s="32" t="str">
        <f t="shared" si="0"/>
        <v>/</v>
      </c>
      <c r="F45" s="32" t="str">
        <f t="shared" si="1"/>
        <v/>
      </c>
      <c r="G45" s="32" t="str">
        <f t="shared" si="2"/>
        <v/>
      </c>
      <c r="H45" s="32" t="str">
        <f t="shared" si="3"/>
        <v/>
      </c>
      <c r="I45" s="32" t="str">
        <f t="shared" si="4"/>
        <v>ไม่ผ่าน</v>
      </c>
    </row>
    <row r="46" spans="1:9" s="2" customFormat="1" ht="15" customHeight="1" x14ac:dyDescent="0.2">
      <c r="A46" s="32">
        <v>39</v>
      </c>
      <c r="B46" s="67" t="s">
        <v>117</v>
      </c>
      <c r="C46" s="68" t="s">
        <v>118</v>
      </c>
      <c r="D46" s="16"/>
      <c r="E46" s="32" t="str">
        <f t="shared" si="0"/>
        <v>/</v>
      </c>
      <c r="F46" s="32" t="str">
        <f t="shared" si="1"/>
        <v/>
      </c>
      <c r="G46" s="32" t="str">
        <f t="shared" si="2"/>
        <v/>
      </c>
      <c r="H46" s="32" t="str">
        <f t="shared" si="3"/>
        <v/>
      </c>
      <c r="I46" s="32" t="str">
        <f t="shared" si="4"/>
        <v>ไม่ผ่าน</v>
      </c>
    </row>
    <row r="47" spans="1:9" s="2" customFormat="1" ht="15" customHeight="1" x14ac:dyDescent="0.2">
      <c r="A47" s="32">
        <v>40</v>
      </c>
      <c r="B47" s="67" t="s">
        <v>119</v>
      </c>
      <c r="C47" s="68" t="s">
        <v>120</v>
      </c>
      <c r="D47" s="16"/>
      <c r="E47" s="32" t="str">
        <f t="shared" si="0"/>
        <v>/</v>
      </c>
      <c r="F47" s="32" t="str">
        <f t="shared" si="1"/>
        <v/>
      </c>
      <c r="G47" s="32" t="str">
        <f t="shared" si="2"/>
        <v/>
      </c>
      <c r="H47" s="32" t="str">
        <f t="shared" si="3"/>
        <v/>
      </c>
      <c r="I47" s="32" t="str">
        <f t="shared" si="4"/>
        <v>ไม่ผ่าน</v>
      </c>
    </row>
    <row r="48" spans="1:9" s="2" customFormat="1" ht="15" customHeight="1" x14ac:dyDescent="0.2">
      <c r="A48" s="32">
        <v>41</v>
      </c>
      <c r="B48" s="67" t="s">
        <v>121</v>
      </c>
      <c r="C48" s="68" t="s">
        <v>122</v>
      </c>
      <c r="D48" s="16"/>
      <c r="E48" s="32" t="str">
        <f t="shared" si="0"/>
        <v>/</v>
      </c>
      <c r="F48" s="32" t="str">
        <f t="shared" si="1"/>
        <v/>
      </c>
      <c r="G48" s="32" t="str">
        <f t="shared" si="2"/>
        <v/>
      </c>
      <c r="H48" s="32" t="str">
        <f t="shared" si="3"/>
        <v/>
      </c>
      <c r="I48" s="32" t="str">
        <f t="shared" si="4"/>
        <v>ไม่ผ่าน</v>
      </c>
    </row>
    <row r="49" spans="1:9" s="2" customFormat="1" ht="15" customHeight="1" x14ac:dyDescent="0.2">
      <c r="A49" s="32">
        <v>42</v>
      </c>
      <c r="B49" s="65" t="s">
        <v>123</v>
      </c>
      <c r="C49" s="66" t="s">
        <v>124</v>
      </c>
      <c r="D49" s="16"/>
      <c r="E49" s="32" t="str">
        <f t="shared" si="0"/>
        <v>/</v>
      </c>
      <c r="F49" s="32" t="str">
        <f t="shared" si="1"/>
        <v/>
      </c>
      <c r="G49" s="32" t="str">
        <f t="shared" si="2"/>
        <v/>
      </c>
      <c r="H49" s="32" t="str">
        <f t="shared" si="3"/>
        <v/>
      </c>
      <c r="I49" s="32" t="str">
        <f t="shared" si="4"/>
        <v>ไม่ผ่าน</v>
      </c>
    </row>
    <row r="50" spans="1:9" s="2" customFormat="1" ht="15" customHeight="1" x14ac:dyDescent="0.2">
      <c r="A50" s="32">
        <v>43</v>
      </c>
      <c r="B50" s="65" t="s">
        <v>125</v>
      </c>
      <c r="C50" s="66" t="s">
        <v>126</v>
      </c>
      <c r="D50" s="16"/>
      <c r="E50" s="32" t="str">
        <f t="shared" si="0"/>
        <v>/</v>
      </c>
      <c r="F50" s="32" t="str">
        <f t="shared" si="1"/>
        <v/>
      </c>
      <c r="G50" s="32" t="str">
        <f t="shared" si="2"/>
        <v/>
      </c>
      <c r="H50" s="32" t="str">
        <f t="shared" si="3"/>
        <v/>
      </c>
      <c r="I50" s="32" t="str">
        <f t="shared" si="4"/>
        <v>ไม่ผ่าน</v>
      </c>
    </row>
    <row r="51" spans="1:9" s="2" customFormat="1" ht="15" customHeight="1" x14ac:dyDescent="0.2">
      <c r="A51" s="32">
        <v>44</v>
      </c>
      <c r="B51" s="65" t="s">
        <v>127</v>
      </c>
      <c r="C51" s="66" t="s">
        <v>128</v>
      </c>
      <c r="D51" s="16"/>
      <c r="E51" s="32" t="str">
        <f t="shared" si="0"/>
        <v>/</v>
      </c>
      <c r="F51" s="32" t="str">
        <f t="shared" si="1"/>
        <v/>
      </c>
      <c r="G51" s="32" t="str">
        <f t="shared" si="2"/>
        <v/>
      </c>
      <c r="H51" s="32" t="str">
        <f t="shared" si="3"/>
        <v/>
      </c>
      <c r="I51" s="32" t="str">
        <f t="shared" si="4"/>
        <v>ไม่ผ่าน</v>
      </c>
    </row>
    <row r="52" spans="1:9" s="3" customFormat="1" ht="18.75" x14ac:dyDescent="0.3">
      <c r="A52" s="17"/>
      <c r="B52" s="18" t="s">
        <v>7</v>
      </c>
      <c r="C52" s="19"/>
      <c r="D52" s="16"/>
      <c r="E52" s="20"/>
      <c r="F52" s="20"/>
      <c r="G52" s="47" t="s">
        <v>6</v>
      </c>
      <c r="H52" s="48"/>
      <c r="I52" s="20">
        <f>COUNTIF(I8:I51,"ผ่าน")</f>
        <v>0</v>
      </c>
    </row>
    <row r="53" spans="1:9" s="3" customFormat="1" ht="18.75" x14ac:dyDescent="0.3">
      <c r="A53" s="40"/>
      <c r="B53" s="41"/>
      <c r="C53" s="42"/>
      <c r="D53" s="46"/>
      <c r="E53" s="46"/>
      <c r="F53" s="20"/>
      <c r="G53" s="47" t="s">
        <v>23</v>
      </c>
      <c r="H53" s="48"/>
      <c r="I53" s="20">
        <f>COUNTIF(I8:I51,"ไม่ผ่าน")</f>
        <v>44</v>
      </c>
    </row>
    <row r="54" spans="1:9" ht="18.75" x14ac:dyDescent="0.25">
      <c r="A54" s="43"/>
      <c r="B54" s="44"/>
      <c r="C54" s="45"/>
      <c r="D54" s="46"/>
      <c r="E54" s="46"/>
      <c r="F54" s="21"/>
      <c r="G54" s="21"/>
      <c r="H54" s="21"/>
      <c r="I54" s="21"/>
    </row>
    <row r="55" spans="1:9" ht="18.75" x14ac:dyDescent="0.25">
      <c r="A55" s="22" t="s">
        <v>29</v>
      </c>
      <c r="B55" s="14"/>
      <c r="C55" s="14"/>
      <c r="D55" s="23"/>
      <c r="E55" s="14"/>
      <c r="F55" s="14"/>
    </row>
    <row r="56" spans="1:9" ht="18.75" x14ac:dyDescent="0.25">
      <c r="A56" s="14"/>
      <c r="B56" s="14"/>
      <c r="C56" s="14" t="s">
        <v>39</v>
      </c>
      <c r="D56" s="23"/>
      <c r="E56" s="14"/>
      <c r="F56" s="14"/>
    </row>
    <row r="57" spans="1:9" ht="18.75" x14ac:dyDescent="0.25">
      <c r="A57" s="14"/>
      <c r="B57" s="14"/>
      <c r="C57" s="14" t="s">
        <v>41</v>
      </c>
      <c r="D57" s="23"/>
      <c r="E57" s="14"/>
      <c r="F57" s="14"/>
    </row>
    <row r="58" spans="1:9" ht="18.75" x14ac:dyDescent="0.25">
      <c r="A58" s="14"/>
      <c r="B58" s="14"/>
      <c r="C58" s="14" t="s">
        <v>40</v>
      </c>
      <c r="D58" s="23"/>
      <c r="E58" s="14"/>
      <c r="F58" s="14"/>
    </row>
    <row r="60" spans="1:9" x14ac:dyDescent="0.25">
      <c r="B60" s="25"/>
      <c r="C60" s="36" t="s">
        <v>19</v>
      </c>
      <c r="D60" s="36"/>
      <c r="E60" s="35" t="s">
        <v>20</v>
      </c>
      <c r="F60" s="35"/>
      <c r="G60" s="35" t="s">
        <v>21</v>
      </c>
      <c r="H60" s="35"/>
    </row>
    <row r="61" spans="1:9" x14ac:dyDescent="0.25">
      <c r="B61" s="26"/>
      <c r="C61" s="33" t="s">
        <v>34</v>
      </c>
      <c r="D61" s="33"/>
      <c r="E61" s="34" t="s">
        <v>24</v>
      </c>
      <c r="F61" s="34"/>
      <c r="G61" s="35">
        <f>COUNTIF(H8:H51,"/")</f>
        <v>0</v>
      </c>
      <c r="H61" s="35"/>
    </row>
    <row r="62" spans="1:9" x14ac:dyDescent="0.25">
      <c r="B62" s="26"/>
      <c r="C62" s="33" t="s">
        <v>35</v>
      </c>
      <c r="D62" s="33"/>
      <c r="E62" s="34" t="s">
        <v>22</v>
      </c>
      <c r="F62" s="34"/>
      <c r="G62" s="35">
        <f>COUNTIF(G8:G51,"/")</f>
        <v>0</v>
      </c>
      <c r="H62" s="35"/>
    </row>
    <row r="63" spans="1:9" x14ac:dyDescent="0.25">
      <c r="B63" s="26"/>
      <c r="C63" s="33" t="s">
        <v>30</v>
      </c>
      <c r="D63" s="33"/>
      <c r="E63" s="34" t="s">
        <v>28</v>
      </c>
      <c r="F63" s="34"/>
      <c r="G63" s="35">
        <f>COUNTIF(F8:F51,"/")</f>
        <v>0</v>
      </c>
      <c r="H63" s="35"/>
    </row>
    <row r="64" spans="1:9" x14ac:dyDescent="0.25">
      <c r="B64" s="26"/>
      <c r="C64" s="33" t="s">
        <v>31</v>
      </c>
      <c r="D64" s="33"/>
      <c r="E64" s="34" t="s">
        <v>27</v>
      </c>
      <c r="F64" s="34"/>
      <c r="G64" s="35">
        <f>COUNTIF(E8:E51,"/")</f>
        <v>44</v>
      </c>
      <c r="H64" s="35"/>
    </row>
  </sheetData>
  <mergeCells count="30">
    <mergeCell ref="F6:H6"/>
    <mergeCell ref="A53:C54"/>
    <mergeCell ref="D53:E54"/>
    <mergeCell ref="G53:H53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52:H52"/>
    <mergeCell ref="C62:D62"/>
    <mergeCell ref="E62:F62"/>
    <mergeCell ref="G62:H62"/>
    <mergeCell ref="C60:D60"/>
    <mergeCell ref="E60:F60"/>
    <mergeCell ref="G60:H60"/>
    <mergeCell ref="C61:D61"/>
    <mergeCell ref="E61:F61"/>
    <mergeCell ref="G61:H61"/>
    <mergeCell ref="C63:D63"/>
    <mergeCell ref="E63:F63"/>
    <mergeCell ref="G63:H63"/>
    <mergeCell ref="C64:D64"/>
    <mergeCell ref="E64:F64"/>
    <mergeCell ref="G64:H64"/>
  </mergeCells>
  <pageMargins left="0.55118110236220474" right="0.19685039370078741" top="0.39370078740157483" bottom="0.15748031496062992" header="0.11811023622047245" footer="0.31496062992125984"/>
  <pageSetup paperSize="9" scale="6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opLeftCell="A30" zoomScalePageLayoutView="110" workbookViewId="0">
      <selection activeCell="A31" sqref="A31:XFD5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0" width="9.140625" style="24"/>
    <col min="11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4" ht="18.75" x14ac:dyDescent="0.3">
      <c r="A1" s="49" t="s">
        <v>25</v>
      </c>
      <c r="B1" s="49"/>
      <c r="C1" s="49"/>
      <c r="D1" s="49"/>
      <c r="E1" s="49"/>
      <c r="F1" s="49"/>
      <c r="G1" s="49"/>
      <c r="H1" s="49"/>
      <c r="I1" s="49"/>
      <c r="J1" s="29"/>
      <c r="K1" s="8"/>
      <c r="L1" s="8"/>
      <c r="M1" s="8"/>
      <c r="N1" s="8"/>
    </row>
    <row r="2" spans="1:14" ht="18.75" x14ac:dyDescent="0.3">
      <c r="A2" s="49" t="s">
        <v>16</v>
      </c>
      <c r="B2" s="49"/>
      <c r="C2" s="49"/>
      <c r="D2" s="49"/>
      <c r="E2" s="49"/>
      <c r="F2" s="49"/>
      <c r="G2" s="49"/>
      <c r="H2" s="49"/>
      <c r="I2" s="49"/>
      <c r="J2" s="29"/>
      <c r="K2" s="8"/>
      <c r="L2" s="8"/>
      <c r="M2" s="8"/>
      <c r="N2" s="8"/>
    </row>
    <row r="3" spans="1:14" ht="18.75" x14ac:dyDescent="0.3">
      <c r="A3" s="49" t="s">
        <v>38</v>
      </c>
      <c r="B3" s="49"/>
      <c r="C3" s="49"/>
      <c r="D3" s="49"/>
      <c r="E3" s="49"/>
      <c r="F3" s="49"/>
      <c r="G3" s="49"/>
      <c r="H3" s="49"/>
      <c r="I3" s="49"/>
      <c r="J3" s="29"/>
      <c r="K3" s="8"/>
      <c r="L3" s="8"/>
      <c r="M3" s="8"/>
      <c r="N3" s="8"/>
    </row>
    <row r="4" spans="1:14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14"/>
      <c r="K4" s="9"/>
      <c r="L4" s="9"/>
      <c r="M4" s="9"/>
      <c r="N4" s="9"/>
    </row>
    <row r="5" spans="1:14" s="4" customFormat="1" ht="21" customHeight="1" x14ac:dyDescent="0.3">
      <c r="A5" s="50" t="s">
        <v>0</v>
      </c>
      <c r="B5" s="53" t="s">
        <v>2</v>
      </c>
      <c r="C5" s="56" t="s">
        <v>3</v>
      </c>
      <c r="D5" s="59" t="s">
        <v>26</v>
      </c>
      <c r="E5" s="37" t="s">
        <v>4</v>
      </c>
      <c r="F5" s="38"/>
      <c r="G5" s="38"/>
      <c r="H5" s="39"/>
      <c r="I5" s="62" t="s">
        <v>5</v>
      </c>
      <c r="J5" s="30"/>
    </row>
    <row r="6" spans="1:14" s="4" customFormat="1" ht="21" customHeight="1" x14ac:dyDescent="0.3">
      <c r="A6" s="51"/>
      <c r="B6" s="54"/>
      <c r="C6" s="57"/>
      <c r="D6" s="60"/>
      <c r="E6" s="62" t="s">
        <v>32</v>
      </c>
      <c r="F6" s="37" t="s">
        <v>6</v>
      </c>
      <c r="G6" s="38"/>
      <c r="H6" s="39"/>
      <c r="I6" s="63"/>
      <c r="J6" s="30"/>
    </row>
    <row r="7" spans="1:14" s="6" customFormat="1" ht="78.599999999999994" customHeight="1" x14ac:dyDescent="0.3">
      <c r="A7" s="52"/>
      <c r="B7" s="55"/>
      <c r="C7" s="58"/>
      <c r="D7" s="61"/>
      <c r="E7" s="64"/>
      <c r="F7" s="15" t="s">
        <v>33</v>
      </c>
      <c r="G7" s="15" t="s">
        <v>37</v>
      </c>
      <c r="H7" s="15" t="s">
        <v>36</v>
      </c>
      <c r="I7" s="64"/>
      <c r="J7" s="31"/>
    </row>
    <row r="8" spans="1:14" s="2" customFormat="1" ht="15" customHeight="1" x14ac:dyDescent="0.2">
      <c r="A8" s="32">
        <v>1</v>
      </c>
      <c r="B8" s="65" t="s">
        <v>695</v>
      </c>
      <c r="C8" s="66" t="s">
        <v>696</v>
      </c>
      <c r="D8" s="32"/>
      <c r="E8" s="32" t="str">
        <f>IF(D8&lt;=11,"/","")</f>
        <v>/</v>
      </c>
      <c r="F8" s="32" t="str">
        <f>IF(AND(D8&gt;=12,D8&lt;=16),"/","")</f>
        <v/>
      </c>
      <c r="G8" s="32" t="str">
        <f>IF(AND(D8&gt;=17,D8&lt;=21),"/","")</f>
        <v/>
      </c>
      <c r="H8" s="32" t="str">
        <f>IF(AND(D8&gt;=22,D8&lt;=25),"/","")</f>
        <v/>
      </c>
      <c r="I8" s="32" t="str">
        <f>IF(D8&gt;=12,"ผ่าน","ไม่ผ่าน")</f>
        <v>ไม่ผ่าน</v>
      </c>
      <c r="J8" s="14"/>
    </row>
    <row r="9" spans="1:14" s="2" customFormat="1" ht="15" customHeight="1" x14ac:dyDescent="0.2">
      <c r="A9" s="32">
        <v>2</v>
      </c>
      <c r="B9" s="67" t="s">
        <v>697</v>
      </c>
      <c r="C9" s="68" t="s">
        <v>507</v>
      </c>
      <c r="D9" s="32"/>
      <c r="E9" s="32" t="str">
        <f t="shared" ref="E9:E30" si="0">IF(D9&lt;=11,"/","")</f>
        <v>/</v>
      </c>
      <c r="F9" s="32" t="str">
        <f t="shared" ref="F9:F30" si="1">IF(AND(D9&gt;=12,D9&lt;=16),"/","")</f>
        <v/>
      </c>
      <c r="G9" s="32" t="str">
        <f t="shared" ref="G9:G30" si="2">IF(AND(D9&gt;=17,D9&lt;=21),"/","")</f>
        <v/>
      </c>
      <c r="H9" s="32" t="str">
        <f t="shared" ref="H9:H30" si="3">IF(AND(D9&gt;=22,D9&lt;=25),"/","")</f>
        <v/>
      </c>
      <c r="I9" s="32" t="str">
        <f t="shared" ref="I9:I30" si="4">IF(D9&gt;=12,"ผ่าน","ไม่ผ่าน")</f>
        <v>ไม่ผ่าน</v>
      </c>
      <c r="J9" s="14"/>
    </row>
    <row r="10" spans="1:14" s="2" customFormat="1" ht="15" customHeight="1" x14ac:dyDescent="0.2">
      <c r="A10" s="32">
        <v>3</v>
      </c>
      <c r="B10" s="65" t="s">
        <v>698</v>
      </c>
      <c r="C10" s="66" t="s">
        <v>699</v>
      </c>
      <c r="D10" s="32"/>
      <c r="E10" s="32" t="str">
        <f t="shared" si="0"/>
        <v>/</v>
      </c>
      <c r="F10" s="32" t="str">
        <f t="shared" si="1"/>
        <v/>
      </c>
      <c r="G10" s="32" t="str">
        <f t="shared" si="2"/>
        <v/>
      </c>
      <c r="H10" s="32" t="str">
        <f t="shared" si="3"/>
        <v/>
      </c>
      <c r="I10" s="32" t="str">
        <f t="shared" si="4"/>
        <v>ไม่ผ่าน</v>
      </c>
      <c r="J10" s="14"/>
    </row>
    <row r="11" spans="1:14" s="2" customFormat="1" ht="15" customHeight="1" x14ac:dyDescent="0.2">
      <c r="A11" s="32">
        <v>4</v>
      </c>
      <c r="B11" s="65" t="s">
        <v>700</v>
      </c>
      <c r="C11" s="66" t="s">
        <v>701</v>
      </c>
      <c r="D11" s="32"/>
      <c r="E11" s="32" t="str">
        <f t="shared" si="0"/>
        <v>/</v>
      </c>
      <c r="F11" s="32" t="str">
        <f t="shared" si="1"/>
        <v/>
      </c>
      <c r="G11" s="32" t="str">
        <f t="shared" si="2"/>
        <v/>
      </c>
      <c r="H11" s="32" t="str">
        <f t="shared" si="3"/>
        <v/>
      </c>
      <c r="I11" s="32" t="str">
        <f t="shared" si="4"/>
        <v>ไม่ผ่าน</v>
      </c>
      <c r="J11" s="14"/>
    </row>
    <row r="12" spans="1:14" s="2" customFormat="1" ht="15" customHeight="1" x14ac:dyDescent="0.2">
      <c r="A12" s="32">
        <v>5</v>
      </c>
      <c r="B12" s="65" t="s">
        <v>702</v>
      </c>
      <c r="C12" s="66" t="s">
        <v>703</v>
      </c>
      <c r="D12" s="32"/>
      <c r="E12" s="32" t="str">
        <f t="shared" si="0"/>
        <v>/</v>
      </c>
      <c r="F12" s="32" t="str">
        <f t="shared" si="1"/>
        <v/>
      </c>
      <c r="G12" s="32" t="str">
        <f t="shared" si="2"/>
        <v/>
      </c>
      <c r="H12" s="32" t="str">
        <f t="shared" si="3"/>
        <v/>
      </c>
      <c r="I12" s="32" t="str">
        <f t="shared" si="4"/>
        <v>ไม่ผ่าน</v>
      </c>
      <c r="J12" s="14"/>
    </row>
    <row r="13" spans="1:14" s="2" customFormat="1" ht="15" customHeight="1" x14ac:dyDescent="0.2">
      <c r="A13" s="32">
        <v>6</v>
      </c>
      <c r="B13" s="74" t="s">
        <v>704</v>
      </c>
      <c r="C13" s="75" t="s">
        <v>705</v>
      </c>
      <c r="D13" s="32"/>
      <c r="E13" s="32" t="str">
        <f t="shared" si="0"/>
        <v>/</v>
      </c>
      <c r="F13" s="32" t="str">
        <f t="shared" si="1"/>
        <v/>
      </c>
      <c r="G13" s="32" t="str">
        <f t="shared" si="2"/>
        <v/>
      </c>
      <c r="H13" s="32" t="str">
        <f t="shared" si="3"/>
        <v/>
      </c>
      <c r="I13" s="32" t="str">
        <f t="shared" si="4"/>
        <v>ไม่ผ่าน</v>
      </c>
      <c r="J13" s="14"/>
    </row>
    <row r="14" spans="1:14" s="2" customFormat="1" ht="15" customHeight="1" x14ac:dyDescent="0.2">
      <c r="A14" s="32">
        <v>7</v>
      </c>
      <c r="B14" s="67" t="s">
        <v>706</v>
      </c>
      <c r="C14" s="68" t="s">
        <v>707</v>
      </c>
      <c r="D14" s="32"/>
      <c r="E14" s="32" t="str">
        <f t="shared" si="0"/>
        <v>/</v>
      </c>
      <c r="F14" s="32" t="str">
        <f t="shared" si="1"/>
        <v/>
      </c>
      <c r="G14" s="32" t="str">
        <f t="shared" si="2"/>
        <v/>
      </c>
      <c r="H14" s="32" t="str">
        <f t="shared" si="3"/>
        <v/>
      </c>
      <c r="I14" s="32" t="str">
        <f t="shared" si="4"/>
        <v>ไม่ผ่าน</v>
      </c>
      <c r="J14" s="14"/>
    </row>
    <row r="15" spans="1:14" s="2" customFormat="1" ht="15" customHeight="1" x14ac:dyDescent="0.2">
      <c r="A15" s="32">
        <v>8</v>
      </c>
      <c r="B15" s="65" t="s">
        <v>708</v>
      </c>
      <c r="C15" s="66" t="s">
        <v>709</v>
      </c>
      <c r="D15" s="32"/>
      <c r="E15" s="32" t="str">
        <f t="shared" si="0"/>
        <v>/</v>
      </c>
      <c r="F15" s="32" t="str">
        <f t="shared" si="1"/>
        <v/>
      </c>
      <c r="G15" s="32" t="str">
        <f t="shared" si="2"/>
        <v/>
      </c>
      <c r="H15" s="32" t="str">
        <f t="shared" si="3"/>
        <v/>
      </c>
      <c r="I15" s="32" t="str">
        <f t="shared" si="4"/>
        <v>ไม่ผ่าน</v>
      </c>
      <c r="J15" s="14"/>
    </row>
    <row r="16" spans="1:14" s="2" customFormat="1" ht="15" customHeight="1" x14ac:dyDescent="0.2">
      <c r="A16" s="32">
        <v>9</v>
      </c>
      <c r="B16" s="65" t="s">
        <v>516</v>
      </c>
      <c r="C16" s="66" t="s">
        <v>710</v>
      </c>
      <c r="D16" s="32"/>
      <c r="E16" s="32" t="str">
        <f t="shared" si="0"/>
        <v>/</v>
      </c>
      <c r="F16" s="32" t="str">
        <f t="shared" si="1"/>
        <v/>
      </c>
      <c r="G16" s="32" t="str">
        <f t="shared" si="2"/>
        <v/>
      </c>
      <c r="H16" s="32" t="str">
        <f t="shared" si="3"/>
        <v/>
      </c>
      <c r="I16" s="32" t="str">
        <f t="shared" si="4"/>
        <v>ไม่ผ่าน</v>
      </c>
      <c r="J16" s="14"/>
    </row>
    <row r="17" spans="1:15" s="2" customFormat="1" ht="15" customHeight="1" x14ac:dyDescent="0.2">
      <c r="A17" s="32">
        <v>10</v>
      </c>
      <c r="B17" s="65" t="s">
        <v>711</v>
      </c>
      <c r="C17" s="66" t="s">
        <v>331</v>
      </c>
      <c r="D17" s="32"/>
      <c r="E17" s="32" t="str">
        <f t="shared" si="0"/>
        <v>/</v>
      </c>
      <c r="F17" s="32" t="str">
        <f t="shared" si="1"/>
        <v/>
      </c>
      <c r="G17" s="32" t="str">
        <f t="shared" si="2"/>
        <v/>
      </c>
      <c r="H17" s="32" t="str">
        <f t="shared" si="3"/>
        <v/>
      </c>
      <c r="I17" s="32" t="str">
        <f t="shared" si="4"/>
        <v>ไม่ผ่าน</v>
      </c>
      <c r="J17" s="14"/>
    </row>
    <row r="18" spans="1:15" s="2" customFormat="1" ht="15" customHeight="1" x14ac:dyDescent="0.2">
      <c r="A18" s="32">
        <v>11</v>
      </c>
      <c r="B18" s="67" t="s">
        <v>712</v>
      </c>
      <c r="C18" s="68" t="s">
        <v>713</v>
      </c>
      <c r="D18" s="32"/>
      <c r="E18" s="32" t="str">
        <f t="shared" si="0"/>
        <v>/</v>
      </c>
      <c r="F18" s="32" t="str">
        <f t="shared" si="1"/>
        <v/>
      </c>
      <c r="G18" s="32" t="str">
        <f t="shared" si="2"/>
        <v/>
      </c>
      <c r="H18" s="32" t="str">
        <f t="shared" si="3"/>
        <v/>
      </c>
      <c r="I18" s="32" t="str">
        <f t="shared" si="4"/>
        <v>ไม่ผ่าน</v>
      </c>
      <c r="J18" s="14"/>
    </row>
    <row r="19" spans="1:15" s="2" customFormat="1" ht="15" customHeight="1" x14ac:dyDescent="0.2">
      <c r="A19" s="32">
        <v>12</v>
      </c>
      <c r="B19" s="65" t="s">
        <v>714</v>
      </c>
      <c r="C19" s="66" t="s">
        <v>715</v>
      </c>
      <c r="D19" s="32"/>
      <c r="E19" s="32" t="str">
        <f t="shared" si="0"/>
        <v>/</v>
      </c>
      <c r="F19" s="32" t="str">
        <f t="shared" si="1"/>
        <v/>
      </c>
      <c r="G19" s="32" t="str">
        <f t="shared" si="2"/>
        <v/>
      </c>
      <c r="H19" s="32" t="str">
        <f t="shared" si="3"/>
        <v/>
      </c>
      <c r="I19" s="32" t="str">
        <f t="shared" si="4"/>
        <v>ไม่ผ่าน</v>
      </c>
      <c r="J19" s="14"/>
    </row>
    <row r="20" spans="1:15" s="2" customFormat="1" ht="14.25" customHeight="1" x14ac:dyDescent="0.2">
      <c r="A20" s="32">
        <v>13</v>
      </c>
      <c r="B20" s="67" t="s">
        <v>317</v>
      </c>
      <c r="C20" s="68" t="s">
        <v>716</v>
      </c>
      <c r="D20" s="32"/>
      <c r="E20" s="32" t="str">
        <f t="shared" si="0"/>
        <v>/</v>
      </c>
      <c r="F20" s="32" t="str">
        <f t="shared" si="1"/>
        <v/>
      </c>
      <c r="G20" s="32" t="str">
        <f t="shared" si="2"/>
        <v/>
      </c>
      <c r="H20" s="32" t="str">
        <f t="shared" si="3"/>
        <v/>
      </c>
      <c r="I20" s="32" t="str">
        <f t="shared" si="4"/>
        <v>ไม่ผ่าน</v>
      </c>
      <c r="J20" s="14"/>
      <c r="M20" s="7"/>
      <c r="N20" s="5"/>
      <c r="O20" s="5"/>
    </row>
    <row r="21" spans="1:15" s="2" customFormat="1" ht="15" customHeight="1" x14ac:dyDescent="0.2">
      <c r="A21" s="32">
        <v>14</v>
      </c>
      <c r="B21" s="67" t="s">
        <v>717</v>
      </c>
      <c r="C21" s="68" t="s">
        <v>718</v>
      </c>
      <c r="D21" s="32"/>
      <c r="E21" s="32" t="str">
        <f t="shared" si="0"/>
        <v>/</v>
      </c>
      <c r="F21" s="32" t="str">
        <f t="shared" si="1"/>
        <v/>
      </c>
      <c r="G21" s="32" t="str">
        <f t="shared" si="2"/>
        <v/>
      </c>
      <c r="H21" s="32" t="str">
        <f t="shared" si="3"/>
        <v/>
      </c>
      <c r="I21" s="32" t="str">
        <f t="shared" si="4"/>
        <v>ไม่ผ่าน</v>
      </c>
      <c r="J21" s="14"/>
    </row>
    <row r="22" spans="1:15" s="2" customFormat="1" ht="15" customHeight="1" x14ac:dyDescent="0.2">
      <c r="A22" s="32">
        <v>15</v>
      </c>
      <c r="B22" s="65" t="s">
        <v>719</v>
      </c>
      <c r="C22" s="66" t="s">
        <v>720</v>
      </c>
      <c r="D22" s="32"/>
      <c r="E22" s="32" t="str">
        <f t="shared" si="0"/>
        <v>/</v>
      </c>
      <c r="F22" s="32" t="str">
        <f t="shared" si="1"/>
        <v/>
      </c>
      <c r="G22" s="32" t="str">
        <f t="shared" si="2"/>
        <v/>
      </c>
      <c r="H22" s="32" t="str">
        <f t="shared" si="3"/>
        <v/>
      </c>
      <c r="I22" s="32" t="str">
        <f t="shared" si="4"/>
        <v>ไม่ผ่าน</v>
      </c>
      <c r="J22" s="14"/>
    </row>
    <row r="23" spans="1:15" s="2" customFormat="1" ht="15" customHeight="1" x14ac:dyDescent="0.2">
      <c r="A23" s="32">
        <v>16</v>
      </c>
      <c r="B23" s="67" t="s">
        <v>721</v>
      </c>
      <c r="C23" s="68" t="s">
        <v>722</v>
      </c>
      <c r="D23" s="32"/>
      <c r="E23" s="32" t="str">
        <f t="shared" si="0"/>
        <v>/</v>
      </c>
      <c r="F23" s="32" t="str">
        <f t="shared" si="1"/>
        <v/>
      </c>
      <c r="G23" s="32" t="str">
        <f t="shared" si="2"/>
        <v/>
      </c>
      <c r="H23" s="32" t="str">
        <f t="shared" si="3"/>
        <v/>
      </c>
      <c r="I23" s="32" t="str">
        <f t="shared" si="4"/>
        <v>ไม่ผ่าน</v>
      </c>
      <c r="J23" s="14"/>
    </row>
    <row r="24" spans="1:15" s="2" customFormat="1" ht="15" customHeight="1" x14ac:dyDescent="0.2">
      <c r="A24" s="32">
        <v>17</v>
      </c>
      <c r="B24" s="67" t="s">
        <v>723</v>
      </c>
      <c r="C24" s="68" t="s">
        <v>724</v>
      </c>
      <c r="D24" s="32"/>
      <c r="E24" s="32" t="str">
        <f t="shared" si="0"/>
        <v>/</v>
      </c>
      <c r="F24" s="32" t="str">
        <f t="shared" si="1"/>
        <v/>
      </c>
      <c r="G24" s="32" t="str">
        <f t="shared" si="2"/>
        <v/>
      </c>
      <c r="H24" s="32" t="str">
        <f t="shared" si="3"/>
        <v/>
      </c>
      <c r="I24" s="32" t="str">
        <f t="shared" si="4"/>
        <v>ไม่ผ่าน</v>
      </c>
      <c r="J24" s="14"/>
    </row>
    <row r="25" spans="1:15" s="2" customFormat="1" ht="15" customHeight="1" x14ac:dyDescent="0.2">
      <c r="A25" s="32">
        <v>18</v>
      </c>
      <c r="B25" s="65" t="s">
        <v>725</v>
      </c>
      <c r="C25" s="66" t="s">
        <v>726</v>
      </c>
      <c r="D25" s="32"/>
      <c r="E25" s="32" t="str">
        <f t="shared" si="0"/>
        <v>/</v>
      </c>
      <c r="F25" s="32" t="str">
        <f t="shared" si="1"/>
        <v/>
      </c>
      <c r="G25" s="32" t="str">
        <f t="shared" si="2"/>
        <v/>
      </c>
      <c r="H25" s="32" t="str">
        <f t="shared" si="3"/>
        <v/>
      </c>
      <c r="I25" s="32" t="str">
        <f t="shared" si="4"/>
        <v>ไม่ผ่าน</v>
      </c>
      <c r="J25" s="14"/>
    </row>
    <row r="26" spans="1:15" s="2" customFormat="1" ht="15" customHeight="1" x14ac:dyDescent="0.2">
      <c r="A26" s="32">
        <v>19</v>
      </c>
      <c r="B26" s="65" t="s">
        <v>727</v>
      </c>
      <c r="C26" s="66" t="s">
        <v>728</v>
      </c>
      <c r="D26" s="32"/>
      <c r="E26" s="32" t="str">
        <f t="shared" si="0"/>
        <v>/</v>
      </c>
      <c r="F26" s="32" t="str">
        <f t="shared" si="1"/>
        <v/>
      </c>
      <c r="G26" s="32" t="str">
        <f t="shared" si="2"/>
        <v/>
      </c>
      <c r="H26" s="32" t="str">
        <f t="shared" si="3"/>
        <v/>
      </c>
      <c r="I26" s="32" t="str">
        <f t="shared" si="4"/>
        <v>ไม่ผ่าน</v>
      </c>
      <c r="J26" s="14"/>
    </row>
    <row r="27" spans="1:15" s="2" customFormat="1" ht="15" customHeight="1" x14ac:dyDescent="0.2">
      <c r="A27" s="32">
        <v>20</v>
      </c>
      <c r="B27" s="67" t="s">
        <v>729</v>
      </c>
      <c r="C27" s="68" t="s">
        <v>730</v>
      </c>
      <c r="D27" s="32"/>
      <c r="E27" s="32" t="str">
        <f t="shared" si="0"/>
        <v>/</v>
      </c>
      <c r="F27" s="32" t="str">
        <f t="shared" si="1"/>
        <v/>
      </c>
      <c r="G27" s="32" t="str">
        <f t="shared" si="2"/>
        <v/>
      </c>
      <c r="H27" s="32" t="str">
        <f t="shared" si="3"/>
        <v/>
      </c>
      <c r="I27" s="32" t="str">
        <f t="shared" si="4"/>
        <v>ไม่ผ่าน</v>
      </c>
      <c r="J27" s="14"/>
    </row>
    <row r="28" spans="1:15" s="2" customFormat="1" ht="15" customHeight="1" x14ac:dyDescent="0.2">
      <c r="A28" s="32">
        <v>21</v>
      </c>
      <c r="B28" s="69" t="s">
        <v>731</v>
      </c>
      <c r="C28" s="70" t="s">
        <v>732</v>
      </c>
      <c r="D28" s="32"/>
      <c r="E28" s="32" t="str">
        <f t="shared" si="0"/>
        <v>/</v>
      </c>
      <c r="F28" s="32" t="str">
        <f t="shared" si="1"/>
        <v/>
      </c>
      <c r="G28" s="32" t="str">
        <f t="shared" si="2"/>
        <v/>
      </c>
      <c r="H28" s="32" t="str">
        <f t="shared" si="3"/>
        <v/>
      </c>
      <c r="I28" s="32" t="str">
        <f t="shared" si="4"/>
        <v>ไม่ผ่าน</v>
      </c>
      <c r="J28" s="14"/>
    </row>
    <row r="29" spans="1:15" s="2" customFormat="1" ht="15" customHeight="1" x14ac:dyDescent="0.2">
      <c r="A29" s="32">
        <v>22</v>
      </c>
      <c r="B29" s="65" t="s">
        <v>733</v>
      </c>
      <c r="C29" s="66" t="s">
        <v>734</v>
      </c>
      <c r="D29" s="32"/>
      <c r="E29" s="32" t="str">
        <f t="shared" si="0"/>
        <v>/</v>
      </c>
      <c r="F29" s="32" t="str">
        <f t="shared" si="1"/>
        <v/>
      </c>
      <c r="G29" s="32" t="str">
        <f t="shared" si="2"/>
        <v/>
      </c>
      <c r="H29" s="32" t="str">
        <f t="shared" si="3"/>
        <v/>
      </c>
      <c r="I29" s="32" t="str">
        <f t="shared" si="4"/>
        <v>ไม่ผ่าน</v>
      </c>
      <c r="J29" s="14"/>
    </row>
    <row r="30" spans="1:15" s="2" customFormat="1" ht="15" customHeight="1" x14ac:dyDescent="0.2">
      <c r="A30" s="32">
        <v>23</v>
      </c>
      <c r="B30" s="69" t="s">
        <v>735</v>
      </c>
      <c r="C30" s="70" t="s">
        <v>736</v>
      </c>
      <c r="D30" s="32"/>
      <c r="E30" s="32" t="str">
        <f t="shared" si="0"/>
        <v>/</v>
      </c>
      <c r="F30" s="32" t="str">
        <f t="shared" si="1"/>
        <v/>
      </c>
      <c r="G30" s="32" t="str">
        <f t="shared" si="2"/>
        <v/>
      </c>
      <c r="H30" s="32" t="str">
        <f t="shared" si="3"/>
        <v/>
      </c>
      <c r="I30" s="32" t="str">
        <f t="shared" si="4"/>
        <v>ไม่ผ่าน</v>
      </c>
      <c r="J30" s="14"/>
    </row>
    <row r="31" spans="1:15" ht="18.75" x14ac:dyDescent="0.25">
      <c r="A31" s="17"/>
      <c r="B31" s="18" t="s">
        <v>7</v>
      </c>
      <c r="C31" s="19"/>
      <c r="D31" s="32"/>
      <c r="E31" s="20"/>
      <c r="F31" s="20"/>
      <c r="G31" s="47" t="s">
        <v>6</v>
      </c>
      <c r="H31" s="48"/>
      <c r="I31" s="20">
        <f>COUNTIF(I8:I30,"ผ่าน")</f>
        <v>0</v>
      </c>
    </row>
    <row r="32" spans="1:15" ht="18.75" x14ac:dyDescent="0.25">
      <c r="A32" s="40"/>
      <c r="B32" s="41"/>
      <c r="C32" s="42"/>
      <c r="D32" s="46"/>
      <c r="E32" s="46"/>
      <c r="F32" s="20"/>
      <c r="G32" s="47" t="s">
        <v>23</v>
      </c>
      <c r="H32" s="48"/>
      <c r="I32" s="20">
        <f>COUNTIF(I8:I30,"ไม่ผ่าน")</f>
        <v>23</v>
      </c>
    </row>
    <row r="33" spans="1:9" ht="18.75" x14ac:dyDescent="0.25">
      <c r="A33" s="43"/>
      <c r="B33" s="44"/>
      <c r="C33" s="45"/>
      <c r="D33" s="46"/>
      <c r="E33" s="46"/>
      <c r="F33" s="21"/>
      <c r="G33" s="21"/>
      <c r="H33" s="21"/>
      <c r="I33" s="21"/>
    </row>
    <row r="34" spans="1:9" ht="18.75" x14ac:dyDescent="0.25">
      <c r="A34" s="22" t="s">
        <v>29</v>
      </c>
      <c r="B34" s="14"/>
      <c r="C34" s="14"/>
      <c r="D34" s="23"/>
      <c r="E34" s="14"/>
      <c r="F34" s="14"/>
    </row>
    <row r="35" spans="1:9" ht="18.75" x14ac:dyDescent="0.25">
      <c r="A35" s="14"/>
      <c r="B35" s="14"/>
      <c r="C35" s="14" t="s">
        <v>39</v>
      </c>
      <c r="D35" s="23"/>
      <c r="E35" s="14"/>
      <c r="F35" s="14"/>
    </row>
    <row r="36" spans="1:9" ht="18.75" x14ac:dyDescent="0.25">
      <c r="A36" s="14"/>
      <c r="B36" s="14"/>
      <c r="C36" s="14" t="s">
        <v>41</v>
      </c>
      <c r="D36" s="23"/>
      <c r="E36" s="14"/>
      <c r="F36" s="14"/>
    </row>
    <row r="37" spans="1:9" ht="18.75" x14ac:dyDescent="0.25">
      <c r="A37" s="14"/>
      <c r="B37" s="14"/>
      <c r="C37" s="14" t="s">
        <v>40</v>
      </c>
      <c r="D37" s="23"/>
      <c r="E37" s="14"/>
      <c r="F37" s="14"/>
    </row>
    <row r="39" spans="1:9" x14ac:dyDescent="0.25">
      <c r="B39" s="25"/>
      <c r="C39" s="36" t="s">
        <v>19</v>
      </c>
      <c r="D39" s="36"/>
      <c r="E39" s="35" t="s">
        <v>20</v>
      </c>
      <c r="F39" s="35"/>
      <c r="G39" s="35" t="s">
        <v>21</v>
      </c>
      <c r="H39" s="35"/>
    </row>
    <row r="40" spans="1:9" x14ac:dyDescent="0.25">
      <c r="B40" s="26"/>
      <c r="C40" s="33" t="s">
        <v>34</v>
      </c>
      <c r="D40" s="33"/>
      <c r="E40" s="34" t="s">
        <v>24</v>
      </c>
      <c r="F40" s="34"/>
      <c r="G40" s="35">
        <f>COUNTIF(H8:H30,"/")</f>
        <v>0</v>
      </c>
      <c r="H40" s="35"/>
    </row>
    <row r="41" spans="1:9" x14ac:dyDescent="0.25">
      <c r="B41" s="26"/>
      <c r="C41" s="33" t="s">
        <v>35</v>
      </c>
      <c r="D41" s="33"/>
      <c r="E41" s="34" t="s">
        <v>22</v>
      </c>
      <c r="F41" s="34"/>
      <c r="G41" s="35">
        <f>COUNTIF(G8:G30,"/")</f>
        <v>0</v>
      </c>
      <c r="H41" s="35"/>
    </row>
    <row r="42" spans="1:9" x14ac:dyDescent="0.25">
      <c r="B42" s="26"/>
      <c r="C42" s="33" t="s">
        <v>30</v>
      </c>
      <c r="D42" s="33"/>
      <c r="E42" s="34" t="s">
        <v>28</v>
      </c>
      <c r="F42" s="34"/>
      <c r="G42" s="35">
        <f>COUNTIF(F8:F30,"/")</f>
        <v>0</v>
      </c>
      <c r="H42" s="35"/>
    </row>
    <row r="43" spans="1:9" x14ac:dyDescent="0.25">
      <c r="B43" s="26"/>
      <c r="C43" s="33" t="s">
        <v>31</v>
      </c>
      <c r="D43" s="33"/>
      <c r="E43" s="34" t="s">
        <v>27</v>
      </c>
      <c r="F43" s="34"/>
      <c r="G43" s="35">
        <f>COUNTIF(E8:E30,"/")</f>
        <v>23</v>
      </c>
      <c r="H43" s="35"/>
    </row>
  </sheetData>
  <mergeCells count="30"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31:H31"/>
    <mergeCell ref="A32:C33"/>
    <mergeCell ref="D32:E33"/>
    <mergeCell ref="G32:H32"/>
    <mergeCell ref="C39:D39"/>
    <mergeCell ref="E39:F39"/>
    <mergeCell ref="G39:H39"/>
    <mergeCell ref="C40:D40"/>
    <mergeCell ref="E40:F40"/>
    <mergeCell ref="G40:H40"/>
    <mergeCell ref="C41:D41"/>
    <mergeCell ref="E41:F41"/>
    <mergeCell ref="G41:H41"/>
    <mergeCell ref="C42:D42"/>
    <mergeCell ref="E42:F42"/>
    <mergeCell ref="G42:H42"/>
    <mergeCell ref="C43:D43"/>
    <mergeCell ref="E43:F43"/>
    <mergeCell ref="G43:H43"/>
  </mergeCells>
  <pageMargins left="0.55118110236220474" right="0.19685039370078741" top="0.39370078740157483" bottom="0.15748031496062992" header="0.11811023622047245" footer="0.31496062992125984"/>
  <pageSetup paperSize="9" scale="7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opLeftCell="A26" zoomScale="81" zoomScaleNormal="81" zoomScalePageLayoutView="110" workbookViewId="0">
      <selection activeCell="A31" sqref="A31:XFD5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0" width="9.140625" style="24"/>
    <col min="11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4" ht="18.75" x14ac:dyDescent="0.3">
      <c r="A1" s="49" t="s">
        <v>25</v>
      </c>
      <c r="B1" s="49"/>
      <c r="C1" s="49"/>
      <c r="D1" s="49"/>
      <c r="E1" s="49"/>
      <c r="F1" s="49"/>
      <c r="G1" s="49"/>
      <c r="H1" s="49"/>
      <c r="I1" s="49"/>
      <c r="J1" s="29"/>
      <c r="K1" s="8"/>
      <c r="L1" s="8"/>
      <c r="M1" s="8"/>
      <c r="N1" s="8"/>
    </row>
    <row r="2" spans="1:14" ht="18.75" x14ac:dyDescent="0.3">
      <c r="A2" s="49" t="s">
        <v>17</v>
      </c>
      <c r="B2" s="49"/>
      <c r="C2" s="49"/>
      <c r="D2" s="49"/>
      <c r="E2" s="49"/>
      <c r="F2" s="49"/>
      <c r="G2" s="49"/>
      <c r="H2" s="49"/>
      <c r="I2" s="49"/>
      <c r="J2" s="29"/>
      <c r="K2" s="8"/>
      <c r="L2" s="8"/>
      <c r="M2" s="8"/>
      <c r="N2" s="8"/>
    </row>
    <row r="3" spans="1:14" ht="18.75" x14ac:dyDescent="0.3">
      <c r="A3" s="49" t="s">
        <v>38</v>
      </c>
      <c r="B3" s="49"/>
      <c r="C3" s="49"/>
      <c r="D3" s="49"/>
      <c r="E3" s="49"/>
      <c r="F3" s="49"/>
      <c r="G3" s="49"/>
      <c r="H3" s="49"/>
      <c r="I3" s="49"/>
      <c r="J3" s="29"/>
      <c r="K3" s="8"/>
      <c r="L3" s="8"/>
      <c r="M3" s="8"/>
      <c r="N3" s="8"/>
    </row>
    <row r="4" spans="1:14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14"/>
      <c r="K4" s="9"/>
      <c r="L4" s="9"/>
      <c r="M4" s="9"/>
      <c r="N4" s="9"/>
    </row>
    <row r="5" spans="1:14" s="4" customFormat="1" ht="21" customHeight="1" x14ac:dyDescent="0.3">
      <c r="A5" s="50" t="s">
        <v>0</v>
      </c>
      <c r="B5" s="53" t="s">
        <v>2</v>
      </c>
      <c r="C5" s="56" t="s">
        <v>3</v>
      </c>
      <c r="D5" s="59" t="s">
        <v>26</v>
      </c>
      <c r="E5" s="37" t="s">
        <v>4</v>
      </c>
      <c r="F5" s="38"/>
      <c r="G5" s="38"/>
      <c r="H5" s="39"/>
      <c r="I5" s="62" t="s">
        <v>5</v>
      </c>
      <c r="J5" s="30"/>
    </row>
    <row r="6" spans="1:14" s="4" customFormat="1" ht="21" customHeight="1" x14ac:dyDescent="0.3">
      <c r="A6" s="51"/>
      <c r="B6" s="54"/>
      <c r="C6" s="57"/>
      <c r="D6" s="60"/>
      <c r="E6" s="62" t="s">
        <v>32</v>
      </c>
      <c r="F6" s="37" t="s">
        <v>6</v>
      </c>
      <c r="G6" s="38"/>
      <c r="H6" s="39"/>
      <c r="I6" s="63"/>
      <c r="J6" s="30"/>
    </row>
    <row r="7" spans="1:14" s="6" customFormat="1" ht="94.15" customHeight="1" x14ac:dyDescent="0.3">
      <c r="A7" s="52"/>
      <c r="B7" s="55"/>
      <c r="C7" s="58"/>
      <c r="D7" s="61"/>
      <c r="E7" s="64"/>
      <c r="F7" s="15" t="s">
        <v>33</v>
      </c>
      <c r="G7" s="15" t="s">
        <v>37</v>
      </c>
      <c r="H7" s="15" t="s">
        <v>36</v>
      </c>
      <c r="I7" s="64"/>
      <c r="J7" s="31"/>
    </row>
    <row r="8" spans="1:14" s="2" customFormat="1" ht="15" customHeight="1" x14ac:dyDescent="0.2">
      <c r="A8" s="32">
        <v>1</v>
      </c>
      <c r="B8" s="65" t="s">
        <v>737</v>
      </c>
      <c r="C8" s="66" t="s">
        <v>738</v>
      </c>
      <c r="D8" s="32"/>
      <c r="E8" s="32" t="str">
        <f>IF(D8&lt;=11,"/","")</f>
        <v>/</v>
      </c>
      <c r="F8" s="32" t="str">
        <f>IF(AND(D8&gt;=12,D8&lt;=16),"/","")</f>
        <v/>
      </c>
      <c r="G8" s="32" t="str">
        <f>IF(AND(D8&gt;=17,D8&lt;=21),"/","")</f>
        <v/>
      </c>
      <c r="H8" s="32" t="str">
        <f>IF(AND(D8&gt;=22,D8&lt;=25),"/","")</f>
        <v/>
      </c>
      <c r="I8" s="32" t="str">
        <f>IF(D8&gt;=12,"ผ่าน","ไม่ผ่าน")</f>
        <v>ไม่ผ่าน</v>
      </c>
      <c r="J8" s="14"/>
    </row>
    <row r="9" spans="1:14" s="2" customFormat="1" ht="15" customHeight="1" x14ac:dyDescent="0.2">
      <c r="A9" s="32">
        <v>2</v>
      </c>
      <c r="B9" s="67" t="s">
        <v>739</v>
      </c>
      <c r="C9" s="68" t="s">
        <v>740</v>
      </c>
      <c r="D9" s="32"/>
      <c r="E9" s="32" t="str">
        <f t="shared" ref="E9:E30" si="0">IF(D9&lt;=11,"/","")</f>
        <v>/</v>
      </c>
      <c r="F9" s="32" t="str">
        <f t="shared" ref="F9:F30" si="1">IF(AND(D9&gt;=12,D9&lt;=16),"/","")</f>
        <v/>
      </c>
      <c r="G9" s="32" t="str">
        <f t="shared" ref="G9:G30" si="2">IF(AND(D9&gt;=17,D9&lt;=21),"/","")</f>
        <v/>
      </c>
      <c r="H9" s="32" t="str">
        <f t="shared" ref="H9:H30" si="3">IF(AND(D9&gt;=22,D9&lt;=25),"/","")</f>
        <v/>
      </c>
      <c r="I9" s="32" t="str">
        <f t="shared" ref="I9:I30" si="4">IF(D9&gt;=12,"ผ่าน","ไม่ผ่าน")</f>
        <v>ไม่ผ่าน</v>
      </c>
      <c r="J9" s="14"/>
    </row>
    <row r="10" spans="1:14" s="2" customFormat="1" ht="15" customHeight="1" x14ac:dyDescent="0.2">
      <c r="A10" s="32">
        <v>3</v>
      </c>
      <c r="B10" s="67" t="s">
        <v>741</v>
      </c>
      <c r="C10" s="68" t="s">
        <v>742</v>
      </c>
      <c r="D10" s="32"/>
      <c r="E10" s="32" t="str">
        <f t="shared" si="0"/>
        <v>/</v>
      </c>
      <c r="F10" s="32" t="str">
        <f t="shared" si="1"/>
        <v/>
      </c>
      <c r="G10" s="32" t="str">
        <f t="shared" si="2"/>
        <v/>
      </c>
      <c r="H10" s="32" t="str">
        <f t="shared" si="3"/>
        <v/>
      </c>
      <c r="I10" s="32" t="str">
        <f t="shared" si="4"/>
        <v>ไม่ผ่าน</v>
      </c>
      <c r="J10" s="14"/>
    </row>
    <row r="11" spans="1:14" s="2" customFormat="1" ht="15" customHeight="1" x14ac:dyDescent="0.2">
      <c r="A11" s="32">
        <v>4</v>
      </c>
      <c r="B11" s="65" t="s">
        <v>743</v>
      </c>
      <c r="C11" s="66" t="s">
        <v>744</v>
      </c>
      <c r="D11" s="32"/>
      <c r="E11" s="32" t="str">
        <f t="shared" si="0"/>
        <v>/</v>
      </c>
      <c r="F11" s="32" t="str">
        <f t="shared" si="1"/>
        <v/>
      </c>
      <c r="G11" s="32" t="str">
        <f t="shared" si="2"/>
        <v/>
      </c>
      <c r="H11" s="32" t="str">
        <f t="shared" si="3"/>
        <v/>
      </c>
      <c r="I11" s="32" t="str">
        <f t="shared" si="4"/>
        <v>ไม่ผ่าน</v>
      </c>
      <c r="J11" s="14"/>
    </row>
    <row r="12" spans="1:14" s="2" customFormat="1" ht="15" customHeight="1" x14ac:dyDescent="0.2">
      <c r="A12" s="32">
        <v>5</v>
      </c>
      <c r="B12" s="69" t="s">
        <v>727</v>
      </c>
      <c r="C12" s="70" t="s">
        <v>745</v>
      </c>
      <c r="D12" s="32"/>
      <c r="E12" s="32" t="str">
        <f t="shared" si="0"/>
        <v>/</v>
      </c>
      <c r="F12" s="32" t="str">
        <f t="shared" si="1"/>
        <v/>
      </c>
      <c r="G12" s="32" t="str">
        <f t="shared" si="2"/>
        <v/>
      </c>
      <c r="H12" s="32" t="str">
        <f t="shared" si="3"/>
        <v/>
      </c>
      <c r="I12" s="32" t="str">
        <f t="shared" si="4"/>
        <v>ไม่ผ่าน</v>
      </c>
      <c r="J12" s="14"/>
    </row>
    <row r="13" spans="1:14" s="2" customFormat="1" ht="15" customHeight="1" x14ac:dyDescent="0.2">
      <c r="A13" s="32">
        <v>6</v>
      </c>
      <c r="B13" s="67" t="s">
        <v>746</v>
      </c>
      <c r="C13" s="68" t="s">
        <v>747</v>
      </c>
      <c r="D13" s="32"/>
      <c r="E13" s="32" t="str">
        <f t="shared" si="0"/>
        <v>/</v>
      </c>
      <c r="F13" s="32" t="str">
        <f t="shared" si="1"/>
        <v/>
      </c>
      <c r="G13" s="32" t="str">
        <f t="shared" si="2"/>
        <v/>
      </c>
      <c r="H13" s="32" t="str">
        <f t="shared" si="3"/>
        <v/>
      </c>
      <c r="I13" s="32" t="str">
        <f t="shared" si="4"/>
        <v>ไม่ผ่าน</v>
      </c>
      <c r="J13" s="14"/>
    </row>
    <row r="14" spans="1:14" s="2" customFormat="1" ht="15" customHeight="1" x14ac:dyDescent="0.2">
      <c r="A14" s="32">
        <v>7</v>
      </c>
      <c r="B14" s="65" t="s">
        <v>363</v>
      </c>
      <c r="C14" s="66" t="s">
        <v>748</v>
      </c>
      <c r="D14" s="32"/>
      <c r="E14" s="32" t="str">
        <f t="shared" si="0"/>
        <v>/</v>
      </c>
      <c r="F14" s="32" t="str">
        <f t="shared" si="1"/>
        <v/>
      </c>
      <c r="G14" s="32" t="str">
        <f t="shared" si="2"/>
        <v/>
      </c>
      <c r="H14" s="32" t="str">
        <f t="shared" si="3"/>
        <v/>
      </c>
      <c r="I14" s="32" t="str">
        <f t="shared" si="4"/>
        <v>ไม่ผ่าน</v>
      </c>
      <c r="J14" s="14"/>
    </row>
    <row r="15" spans="1:14" s="2" customFormat="1" ht="15" customHeight="1" x14ac:dyDescent="0.2">
      <c r="A15" s="32">
        <v>8</v>
      </c>
      <c r="B15" s="65" t="s">
        <v>749</v>
      </c>
      <c r="C15" s="66" t="s">
        <v>750</v>
      </c>
      <c r="D15" s="32"/>
      <c r="E15" s="32" t="str">
        <f t="shared" si="0"/>
        <v>/</v>
      </c>
      <c r="F15" s="32" t="str">
        <f t="shared" si="1"/>
        <v/>
      </c>
      <c r="G15" s="32" t="str">
        <f t="shared" si="2"/>
        <v/>
      </c>
      <c r="H15" s="32" t="str">
        <f t="shared" si="3"/>
        <v/>
      </c>
      <c r="I15" s="32" t="str">
        <f t="shared" si="4"/>
        <v>ไม่ผ่าน</v>
      </c>
      <c r="J15" s="14"/>
    </row>
    <row r="16" spans="1:14" s="2" customFormat="1" ht="15" customHeight="1" x14ac:dyDescent="0.2">
      <c r="A16" s="32">
        <v>9</v>
      </c>
      <c r="B16" s="65" t="s">
        <v>297</v>
      </c>
      <c r="C16" s="66" t="s">
        <v>751</v>
      </c>
      <c r="D16" s="32"/>
      <c r="E16" s="32" t="str">
        <f t="shared" si="0"/>
        <v>/</v>
      </c>
      <c r="F16" s="32" t="str">
        <f t="shared" si="1"/>
        <v/>
      </c>
      <c r="G16" s="32" t="str">
        <f t="shared" si="2"/>
        <v/>
      </c>
      <c r="H16" s="32" t="str">
        <f t="shared" si="3"/>
        <v/>
      </c>
      <c r="I16" s="32" t="str">
        <f t="shared" si="4"/>
        <v>ไม่ผ่าน</v>
      </c>
      <c r="J16" s="14"/>
    </row>
    <row r="17" spans="1:15" s="2" customFormat="1" ht="15" customHeight="1" x14ac:dyDescent="0.2">
      <c r="A17" s="32">
        <v>10</v>
      </c>
      <c r="B17" s="67" t="s">
        <v>752</v>
      </c>
      <c r="C17" s="68" t="s">
        <v>753</v>
      </c>
      <c r="D17" s="32"/>
      <c r="E17" s="32" t="str">
        <f t="shared" si="0"/>
        <v>/</v>
      </c>
      <c r="F17" s="32" t="str">
        <f t="shared" si="1"/>
        <v/>
      </c>
      <c r="G17" s="32" t="str">
        <f t="shared" si="2"/>
        <v/>
      </c>
      <c r="H17" s="32" t="str">
        <f t="shared" si="3"/>
        <v/>
      </c>
      <c r="I17" s="32" t="str">
        <f t="shared" si="4"/>
        <v>ไม่ผ่าน</v>
      </c>
      <c r="J17" s="14"/>
    </row>
    <row r="18" spans="1:15" s="2" customFormat="1" ht="15" customHeight="1" x14ac:dyDescent="0.2">
      <c r="A18" s="32">
        <v>11</v>
      </c>
      <c r="B18" s="67" t="s">
        <v>754</v>
      </c>
      <c r="C18" s="68" t="s">
        <v>755</v>
      </c>
      <c r="D18" s="32"/>
      <c r="E18" s="32" t="str">
        <f t="shared" si="0"/>
        <v>/</v>
      </c>
      <c r="F18" s="32" t="str">
        <f t="shared" si="1"/>
        <v/>
      </c>
      <c r="G18" s="32" t="str">
        <f t="shared" si="2"/>
        <v/>
      </c>
      <c r="H18" s="32" t="str">
        <f t="shared" si="3"/>
        <v/>
      </c>
      <c r="I18" s="32" t="str">
        <f t="shared" si="4"/>
        <v>ไม่ผ่าน</v>
      </c>
      <c r="J18" s="14"/>
    </row>
    <row r="19" spans="1:15" s="2" customFormat="1" ht="15" customHeight="1" x14ac:dyDescent="0.2">
      <c r="A19" s="32">
        <v>12</v>
      </c>
      <c r="B19" s="65" t="s">
        <v>756</v>
      </c>
      <c r="C19" s="66" t="s">
        <v>757</v>
      </c>
      <c r="D19" s="32"/>
      <c r="E19" s="32" t="str">
        <f t="shared" si="0"/>
        <v>/</v>
      </c>
      <c r="F19" s="32" t="str">
        <f t="shared" si="1"/>
        <v/>
      </c>
      <c r="G19" s="32" t="str">
        <f t="shared" si="2"/>
        <v/>
      </c>
      <c r="H19" s="32" t="str">
        <f t="shared" si="3"/>
        <v/>
      </c>
      <c r="I19" s="32" t="str">
        <f t="shared" si="4"/>
        <v>ไม่ผ่าน</v>
      </c>
      <c r="J19" s="14"/>
    </row>
    <row r="20" spans="1:15" s="2" customFormat="1" ht="14.25" customHeight="1" x14ac:dyDescent="0.2">
      <c r="A20" s="32">
        <v>13</v>
      </c>
      <c r="B20" s="65" t="s">
        <v>758</v>
      </c>
      <c r="C20" s="66" t="s">
        <v>759</v>
      </c>
      <c r="D20" s="32"/>
      <c r="E20" s="32" t="str">
        <f t="shared" si="0"/>
        <v>/</v>
      </c>
      <c r="F20" s="32" t="str">
        <f t="shared" si="1"/>
        <v/>
      </c>
      <c r="G20" s="32" t="str">
        <f t="shared" si="2"/>
        <v/>
      </c>
      <c r="H20" s="32" t="str">
        <f t="shared" si="3"/>
        <v/>
      </c>
      <c r="I20" s="32" t="str">
        <f t="shared" si="4"/>
        <v>ไม่ผ่าน</v>
      </c>
      <c r="J20" s="14"/>
      <c r="M20" s="7"/>
      <c r="N20" s="5"/>
      <c r="O20" s="5"/>
    </row>
    <row r="21" spans="1:15" s="2" customFormat="1" ht="15" customHeight="1" x14ac:dyDescent="0.2">
      <c r="A21" s="32">
        <v>14</v>
      </c>
      <c r="B21" s="65" t="s">
        <v>471</v>
      </c>
      <c r="C21" s="66" t="s">
        <v>760</v>
      </c>
      <c r="D21" s="32"/>
      <c r="E21" s="32" t="str">
        <f t="shared" si="0"/>
        <v>/</v>
      </c>
      <c r="F21" s="32" t="str">
        <f t="shared" si="1"/>
        <v/>
      </c>
      <c r="G21" s="32" t="str">
        <f t="shared" si="2"/>
        <v/>
      </c>
      <c r="H21" s="32" t="str">
        <f t="shared" si="3"/>
        <v/>
      </c>
      <c r="I21" s="32" t="str">
        <f t="shared" si="4"/>
        <v>ไม่ผ่าน</v>
      </c>
      <c r="J21" s="14"/>
    </row>
    <row r="22" spans="1:15" s="2" customFormat="1" ht="15" customHeight="1" x14ac:dyDescent="0.2">
      <c r="A22" s="32">
        <v>15</v>
      </c>
      <c r="B22" s="65" t="s">
        <v>761</v>
      </c>
      <c r="C22" s="66" t="s">
        <v>762</v>
      </c>
      <c r="D22" s="32"/>
      <c r="E22" s="32" t="str">
        <f t="shared" si="0"/>
        <v>/</v>
      </c>
      <c r="F22" s="32" t="str">
        <f t="shared" si="1"/>
        <v/>
      </c>
      <c r="G22" s="32" t="str">
        <f t="shared" si="2"/>
        <v/>
      </c>
      <c r="H22" s="32" t="str">
        <f t="shared" si="3"/>
        <v/>
      </c>
      <c r="I22" s="32" t="str">
        <f t="shared" si="4"/>
        <v>ไม่ผ่าน</v>
      </c>
      <c r="J22" s="14"/>
    </row>
    <row r="23" spans="1:15" s="2" customFormat="1" ht="15" customHeight="1" x14ac:dyDescent="0.2">
      <c r="A23" s="32">
        <v>16</v>
      </c>
      <c r="B23" s="67" t="s">
        <v>763</v>
      </c>
      <c r="C23" s="68" t="s">
        <v>764</v>
      </c>
      <c r="D23" s="32"/>
      <c r="E23" s="32" t="str">
        <f t="shared" si="0"/>
        <v>/</v>
      </c>
      <c r="F23" s="32" t="str">
        <f t="shared" si="1"/>
        <v/>
      </c>
      <c r="G23" s="32" t="str">
        <f t="shared" si="2"/>
        <v/>
      </c>
      <c r="H23" s="32" t="str">
        <f t="shared" si="3"/>
        <v/>
      </c>
      <c r="I23" s="32" t="str">
        <f t="shared" si="4"/>
        <v>ไม่ผ่าน</v>
      </c>
      <c r="J23" s="14"/>
    </row>
    <row r="24" spans="1:15" s="2" customFormat="1" ht="15" customHeight="1" x14ac:dyDescent="0.2">
      <c r="A24" s="32">
        <v>17</v>
      </c>
      <c r="B24" s="65" t="s">
        <v>167</v>
      </c>
      <c r="C24" s="66" t="s">
        <v>765</v>
      </c>
      <c r="D24" s="32"/>
      <c r="E24" s="32" t="str">
        <f t="shared" si="0"/>
        <v>/</v>
      </c>
      <c r="F24" s="32" t="str">
        <f t="shared" si="1"/>
        <v/>
      </c>
      <c r="G24" s="32" t="str">
        <f t="shared" si="2"/>
        <v/>
      </c>
      <c r="H24" s="32" t="str">
        <f t="shared" si="3"/>
        <v/>
      </c>
      <c r="I24" s="32" t="str">
        <f t="shared" si="4"/>
        <v>ไม่ผ่าน</v>
      </c>
      <c r="J24" s="14"/>
    </row>
    <row r="25" spans="1:15" s="2" customFormat="1" ht="15" customHeight="1" x14ac:dyDescent="0.2">
      <c r="A25" s="32">
        <v>18</v>
      </c>
      <c r="B25" s="65" t="s">
        <v>766</v>
      </c>
      <c r="C25" s="66" t="s">
        <v>767</v>
      </c>
      <c r="D25" s="32"/>
      <c r="E25" s="32" t="str">
        <f t="shared" si="0"/>
        <v>/</v>
      </c>
      <c r="F25" s="32" t="str">
        <f t="shared" si="1"/>
        <v/>
      </c>
      <c r="G25" s="32" t="str">
        <f t="shared" si="2"/>
        <v/>
      </c>
      <c r="H25" s="32" t="str">
        <f t="shared" si="3"/>
        <v/>
      </c>
      <c r="I25" s="32" t="str">
        <f t="shared" si="4"/>
        <v>ไม่ผ่าน</v>
      </c>
      <c r="J25" s="14"/>
    </row>
    <row r="26" spans="1:15" s="2" customFormat="1" ht="15" customHeight="1" x14ac:dyDescent="0.2">
      <c r="A26" s="32">
        <v>19</v>
      </c>
      <c r="B26" s="67" t="s">
        <v>768</v>
      </c>
      <c r="C26" s="68" t="s">
        <v>769</v>
      </c>
      <c r="D26" s="32"/>
      <c r="E26" s="32" t="str">
        <f t="shared" si="0"/>
        <v>/</v>
      </c>
      <c r="F26" s="32" t="str">
        <f t="shared" si="1"/>
        <v/>
      </c>
      <c r="G26" s="32" t="str">
        <f t="shared" si="2"/>
        <v/>
      </c>
      <c r="H26" s="32" t="str">
        <f t="shared" si="3"/>
        <v/>
      </c>
      <c r="I26" s="32" t="str">
        <f t="shared" si="4"/>
        <v>ไม่ผ่าน</v>
      </c>
      <c r="J26" s="14"/>
    </row>
    <row r="27" spans="1:15" s="2" customFormat="1" ht="15" customHeight="1" x14ac:dyDescent="0.2">
      <c r="A27" s="32">
        <v>20</v>
      </c>
      <c r="B27" s="67" t="s">
        <v>770</v>
      </c>
      <c r="C27" s="68" t="s">
        <v>771</v>
      </c>
      <c r="D27" s="32"/>
      <c r="E27" s="32" t="str">
        <f t="shared" si="0"/>
        <v>/</v>
      </c>
      <c r="F27" s="32" t="str">
        <f t="shared" si="1"/>
        <v/>
      </c>
      <c r="G27" s="32" t="str">
        <f t="shared" si="2"/>
        <v/>
      </c>
      <c r="H27" s="32" t="str">
        <f t="shared" si="3"/>
        <v/>
      </c>
      <c r="I27" s="32" t="str">
        <f t="shared" si="4"/>
        <v>ไม่ผ่าน</v>
      </c>
      <c r="J27" s="14"/>
    </row>
    <row r="28" spans="1:15" s="3" customFormat="1" ht="18.75" x14ac:dyDescent="0.3">
      <c r="A28" s="32">
        <v>21</v>
      </c>
      <c r="B28" s="65" t="s">
        <v>772</v>
      </c>
      <c r="C28" s="66" t="s">
        <v>773</v>
      </c>
      <c r="D28" s="32"/>
      <c r="E28" s="32" t="str">
        <f t="shared" si="0"/>
        <v>/</v>
      </c>
      <c r="F28" s="32" t="str">
        <f t="shared" si="1"/>
        <v/>
      </c>
      <c r="G28" s="32" t="str">
        <f t="shared" si="2"/>
        <v/>
      </c>
      <c r="H28" s="32" t="str">
        <f t="shared" si="3"/>
        <v/>
      </c>
      <c r="I28" s="32" t="str">
        <f t="shared" si="4"/>
        <v>ไม่ผ่าน</v>
      </c>
      <c r="J28" s="29"/>
    </row>
    <row r="29" spans="1:15" s="3" customFormat="1" ht="18.75" x14ac:dyDescent="0.3">
      <c r="A29" s="32">
        <v>22</v>
      </c>
      <c r="B29" s="67" t="s">
        <v>774</v>
      </c>
      <c r="C29" s="68" t="s">
        <v>775</v>
      </c>
      <c r="D29" s="32"/>
      <c r="E29" s="32" t="str">
        <f t="shared" si="0"/>
        <v>/</v>
      </c>
      <c r="F29" s="32" t="str">
        <f t="shared" si="1"/>
        <v/>
      </c>
      <c r="G29" s="32" t="str">
        <f t="shared" si="2"/>
        <v/>
      </c>
      <c r="H29" s="32" t="str">
        <f t="shared" si="3"/>
        <v/>
      </c>
      <c r="I29" s="32" t="str">
        <f t="shared" si="4"/>
        <v>ไม่ผ่าน</v>
      </c>
      <c r="J29" s="29"/>
    </row>
    <row r="30" spans="1:15" ht="18.75" x14ac:dyDescent="0.25">
      <c r="A30" s="32">
        <v>23</v>
      </c>
      <c r="B30" s="65" t="s">
        <v>98</v>
      </c>
      <c r="C30" s="66" t="s">
        <v>776</v>
      </c>
      <c r="D30" s="32"/>
      <c r="E30" s="32" t="str">
        <f t="shared" si="0"/>
        <v>/</v>
      </c>
      <c r="F30" s="32" t="str">
        <f t="shared" si="1"/>
        <v/>
      </c>
      <c r="G30" s="32" t="str">
        <f t="shared" si="2"/>
        <v/>
      </c>
      <c r="H30" s="32" t="str">
        <f t="shared" si="3"/>
        <v/>
      </c>
      <c r="I30" s="32" t="str">
        <f t="shared" si="4"/>
        <v>ไม่ผ่าน</v>
      </c>
    </row>
    <row r="31" spans="1:15" ht="18.75" x14ac:dyDescent="0.25">
      <c r="A31" s="17"/>
      <c r="B31" s="18" t="s">
        <v>7</v>
      </c>
      <c r="C31" s="19"/>
      <c r="D31" s="32"/>
      <c r="E31" s="20"/>
      <c r="F31" s="20"/>
      <c r="G31" s="47" t="s">
        <v>6</v>
      </c>
      <c r="H31" s="48"/>
      <c r="I31" s="20">
        <f>COUNTIF(I8:I30,"ผ่าน")</f>
        <v>0</v>
      </c>
    </row>
    <row r="32" spans="1:15" ht="18.75" x14ac:dyDescent="0.25">
      <c r="A32" s="40"/>
      <c r="B32" s="41"/>
      <c r="C32" s="42"/>
      <c r="D32" s="46"/>
      <c r="E32" s="46"/>
      <c r="F32" s="20"/>
      <c r="G32" s="47" t="s">
        <v>23</v>
      </c>
      <c r="H32" s="48"/>
      <c r="I32" s="20">
        <f>COUNTIF(I8:I30,"ไม่ผ่าน")</f>
        <v>23</v>
      </c>
    </row>
    <row r="33" spans="1:9" ht="18.75" x14ac:dyDescent="0.25">
      <c r="A33" s="43"/>
      <c r="B33" s="44"/>
      <c r="C33" s="45"/>
      <c r="D33" s="46"/>
      <c r="E33" s="46"/>
      <c r="F33" s="21"/>
      <c r="G33" s="21"/>
      <c r="H33" s="21"/>
      <c r="I33" s="21"/>
    </row>
    <row r="34" spans="1:9" ht="18.75" x14ac:dyDescent="0.25">
      <c r="A34" s="22" t="s">
        <v>29</v>
      </c>
      <c r="B34" s="14"/>
      <c r="C34" s="14"/>
      <c r="D34" s="23"/>
      <c r="E34" s="14"/>
      <c r="F34" s="14"/>
    </row>
    <row r="35" spans="1:9" ht="18.75" x14ac:dyDescent="0.25">
      <c r="A35" s="14"/>
      <c r="B35" s="14"/>
      <c r="C35" s="14" t="s">
        <v>39</v>
      </c>
      <c r="D35" s="23"/>
      <c r="E35" s="14"/>
      <c r="F35" s="14"/>
    </row>
    <row r="36" spans="1:9" ht="18.75" x14ac:dyDescent="0.25">
      <c r="A36" s="14"/>
      <c r="B36" s="14"/>
      <c r="C36" s="14" t="s">
        <v>41</v>
      </c>
      <c r="D36" s="23"/>
      <c r="E36" s="14"/>
      <c r="F36" s="14"/>
    </row>
    <row r="37" spans="1:9" ht="18.75" x14ac:dyDescent="0.25">
      <c r="A37" s="14"/>
      <c r="B37" s="14"/>
      <c r="C37" s="14" t="s">
        <v>40</v>
      </c>
      <c r="D37" s="23"/>
      <c r="E37" s="14"/>
      <c r="F37" s="14"/>
    </row>
    <row r="39" spans="1:9" x14ac:dyDescent="0.25">
      <c r="B39" s="25"/>
      <c r="C39" s="36" t="s">
        <v>19</v>
      </c>
      <c r="D39" s="36"/>
      <c r="E39" s="35" t="s">
        <v>20</v>
      </c>
      <c r="F39" s="35"/>
      <c r="G39" s="35" t="s">
        <v>21</v>
      </c>
      <c r="H39" s="35"/>
    </row>
    <row r="40" spans="1:9" x14ac:dyDescent="0.25">
      <c r="B40" s="26"/>
      <c r="C40" s="33" t="s">
        <v>34</v>
      </c>
      <c r="D40" s="33"/>
      <c r="E40" s="34" t="s">
        <v>24</v>
      </c>
      <c r="F40" s="34"/>
      <c r="G40" s="35">
        <f>COUNTIF(H8:H30,"/")</f>
        <v>0</v>
      </c>
      <c r="H40" s="35"/>
    </row>
    <row r="41" spans="1:9" x14ac:dyDescent="0.25">
      <c r="B41" s="26"/>
      <c r="C41" s="33" t="s">
        <v>35</v>
      </c>
      <c r="D41" s="33"/>
      <c r="E41" s="34" t="s">
        <v>22</v>
      </c>
      <c r="F41" s="34"/>
      <c r="G41" s="35">
        <f>COUNTIF(G8:G30,"/")</f>
        <v>0</v>
      </c>
      <c r="H41" s="35"/>
    </row>
    <row r="42" spans="1:9" x14ac:dyDescent="0.25">
      <c r="B42" s="26"/>
      <c r="C42" s="33" t="s">
        <v>30</v>
      </c>
      <c r="D42" s="33"/>
      <c r="E42" s="34" t="s">
        <v>28</v>
      </c>
      <c r="F42" s="34"/>
      <c r="G42" s="35">
        <f>COUNTIF(F8:F30,"/")</f>
        <v>0</v>
      </c>
      <c r="H42" s="35"/>
    </row>
    <row r="43" spans="1:9" x14ac:dyDescent="0.25">
      <c r="B43" s="26"/>
      <c r="C43" s="33" t="s">
        <v>31</v>
      </c>
      <c r="D43" s="33"/>
      <c r="E43" s="34" t="s">
        <v>27</v>
      </c>
      <c r="F43" s="34"/>
      <c r="G43" s="35">
        <f>COUNTIF(E8:E30,"/")</f>
        <v>23</v>
      </c>
      <c r="H43" s="35"/>
    </row>
  </sheetData>
  <mergeCells count="30"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31:H31"/>
    <mergeCell ref="A32:C33"/>
    <mergeCell ref="D32:E33"/>
    <mergeCell ref="G32:H32"/>
    <mergeCell ref="C39:D39"/>
    <mergeCell ref="E39:F39"/>
    <mergeCell ref="G39:H39"/>
    <mergeCell ref="C40:D40"/>
    <mergeCell ref="E40:F40"/>
    <mergeCell ref="G40:H40"/>
    <mergeCell ref="C41:D41"/>
    <mergeCell ref="E41:F41"/>
    <mergeCell ref="G41:H41"/>
    <mergeCell ref="C42:D42"/>
    <mergeCell ref="E42:F42"/>
    <mergeCell ref="G42:H42"/>
    <mergeCell ref="C43:D43"/>
    <mergeCell ref="E43:F43"/>
    <mergeCell ref="G43:H43"/>
  </mergeCells>
  <pageMargins left="0.55118110236220474" right="0.19685039370078741" top="0.39370078740157483" bottom="0.15748031496062992" header="0.11811023622047245" footer="0.31496062992125984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topLeftCell="A25" zoomScalePageLayoutView="110" workbookViewId="0">
      <selection activeCell="B8" sqref="B8:C5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24"/>
    <col min="13" max="13" width="12.42578125" style="24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49" t="s">
        <v>25</v>
      </c>
      <c r="B1" s="49"/>
      <c r="C1" s="49"/>
      <c r="D1" s="49"/>
      <c r="E1" s="49"/>
      <c r="F1" s="49"/>
      <c r="G1" s="49"/>
      <c r="H1" s="49"/>
      <c r="I1" s="49"/>
      <c r="J1" s="29"/>
      <c r="K1" s="29"/>
      <c r="L1" s="29"/>
      <c r="M1" s="29"/>
    </row>
    <row r="2" spans="1:13" ht="18.75" x14ac:dyDescent="0.3">
      <c r="A2" s="49" t="s">
        <v>8</v>
      </c>
      <c r="B2" s="49"/>
      <c r="C2" s="49"/>
      <c r="D2" s="49"/>
      <c r="E2" s="49"/>
      <c r="F2" s="49"/>
      <c r="G2" s="49"/>
      <c r="H2" s="49"/>
      <c r="I2" s="49"/>
      <c r="J2" s="29"/>
      <c r="K2" s="29"/>
      <c r="L2" s="29"/>
      <c r="M2" s="29"/>
    </row>
    <row r="3" spans="1:13" ht="18.75" x14ac:dyDescent="0.3">
      <c r="A3" s="49" t="s">
        <v>38</v>
      </c>
      <c r="B3" s="49"/>
      <c r="C3" s="49"/>
      <c r="D3" s="49"/>
      <c r="E3" s="49"/>
      <c r="F3" s="49"/>
      <c r="G3" s="49"/>
      <c r="H3" s="49"/>
      <c r="I3" s="49"/>
      <c r="J3" s="29"/>
      <c r="K3" s="29"/>
      <c r="L3" s="29"/>
      <c r="M3" s="29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14"/>
      <c r="K4" s="14"/>
      <c r="L4" s="14"/>
      <c r="M4" s="14"/>
    </row>
    <row r="5" spans="1:13" s="4" customFormat="1" ht="21" customHeight="1" x14ac:dyDescent="0.3">
      <c r="A5" s="50" t="s">
        <v>0</v>
      </c>
      <c r="B5" s="53" t="s">
        <v>2</v>
      </c>
      <c r="C5" s="56" t="s">
        <v>3</v>
      </c>
      <c r="D5" s="59" t="s">
        <v>26</v>
      </c>
      <c r="E5" s="37" t="s">
        <v>4</v>
      </c>
      <c r="F5" s="38"/>
      <c r="G5" s="38"/>
      <c r="H5" s="39"/>
      <c r="I5" s="62" t="s">
        <v>5</v>
      </c>
      <c r="J5" s="30"/>
      <c r="K5" s="30"/>
      <c r="L5" s="30"/>
      <c r="M5" s="30"/>
    </row>
    <row r="6" spans="1:13" s="4" customFormat="1" ht="21" customHeight="1" x14ac:dyDescent="0.3">
      <c r="A6" s="51"/>
      <c r="B6" s="54"/>
      <c r="C6" s="57"/>
      <c r="D6" s="60"/>
      <c r="E6" s="62" t="s">
        <v>32</v>
      </c>
      <c r="F6" s="37" t="s">
        <v>6</v>
      </c>
      <c r="G6" s="38"/>
      <c r="H6" s="39"/>
      <c r="I6" s="63"/>
      <c r="J6" s="30"/>
      <c r="K6" s="30"/>
      <c r="L6" s="30"/>
      <c r="M6" s="30"/>
    </row>
    <row r="7" spans="1:13" s="6" customFormat="1" ht="87.6" customHeight="1" x14ac:dyDescent="0.3">
      <c r="A7" s="52"/>
      <c r="B7" s="55"/>
      <c r="C7" s="58"/>
      <c r="D7" s="61"/>
      <c r="E7" s="64"/>
      <c r="F7" s="15" t="s">
        <v>33</v>
      </c>
      <c r="G7" s="15" t="s">
        <v>37</v>
      </c>
      <c r="H7" s="15" t="s">
        <v>36</v>
      </c>
      <c r="I7" s="64"/>
      <c r="J7" s="31"/>
      <c r="K7" s="31"/>
      <c r="L7" s="31"/>
      <c r="M7" s="31"/>
    </row>
    <row r="8" spans="1:13" s="2" customFormat="1" ht="15" customHeight="1" x14ac:dyDescent="0.2">
      <c r="A8" s="32">
        <v>1</v>
      </c>
      <c r="B8" s="65" t="s">
        <v>129</v>
      </c>
      <c r="C8" s="66" t="s">
        <v>130</v>
      </c>
      <c r="D8" s="32"/>
      <c r="E8" s="32" t="str">
        <f>IF(D8&lt;=11,"/","")</f>
        <v>/</v>
      </c>
      <c r="F8" s="32" t="str">
        <f>IF(AND(D8&gt;=12,D8&lt;=16),"/","")</f>
        <v/>
      </c>
      <c r="G8" s="32" t="str">
        <f>IF(AND(D8&gt;=17,D8&lt;=21),"/","")</f>
        <v/>
      </c>
      <c r="H8" s="32" t="str">
        <f>IF(AND(D8&gt;=22,D8&lt;=25),"/","")</f>
        <v/>
      </c>
      <c r="I8" s="32" t="str">
        <f>IF(D8&gt;=12,"ผ่าน","ไม่ผ่าน")</f>
        <v>ไม่ผ่าน</v>
      </c>
      <c r="J8" s="14"/>
      <c r="K8" s="14"/>
      <c r="L8" s="14"/>
      <c r="M8" s="14"/>
    </row>
    <row r="9" spans="1:13" s="2" customFormat="1" ht="15" customHeight="1" x14ac:dyDescent="0.2">
      <c r="A9" s="32">
        <v>2</v>
      </c>
      <c r="B9" s="67" t="s">
        <v>131</v>
      </c>
      <c r="C9" s="68" t="s">
        <v>132</v>
      </c>
      <c r="D9" s="32"/>
      <c r="E9" s="32" t="str">
        <f t="shared" ref="E9:E52" si="0">IF(D9&lt;=11,"/","")</f>
        <v>/</v>
      </c>
      <c r="F9" s="32" t="str">
        <f t="shared" ref="F9:F52" si="1">IF(AND(D9&gt;=12,D9&lt;=16),"/","")</f>
        <v/>
      </c>
      <c r="G9" s="32" t="str">
        <f t="shared" ref="G9:G52" si="2">IF(AND(D9&gt;=17,D9&lt;=21),"/","")</f>
        <v/>
      </c>
      <c r="H9" s="32" t="str">
        <f t="shared" ref="H9:H52" si="3">IF(AND(D9&gt;=22,D9&lt;=25),"/","")</f>
        <v/>
      </c>
      <c r="I9" s="32" t="str">
        <f t="shared" ref="I9:I52" si="4">IF(D9&gt;=12,"ผ่าน","ไม่ผ่าน")</f>
        <v>ไม่ผ่าน</v>
      </c>
      <c r="J9" s="14"/>
      <c r="K9" s="14"/>
      <c r="L9" s="14"/>
      <c r="M9" s="14"/>
    </row>
    <row r="10" spans="1:13" s="2" customFormat="1" ht="15" customHeight="1" x14ac:dyDescent="0.2">
      <c r="A10" s="32">
        <v>3</v>
      </c>
      <c r="B10" s="67" t="s">
        <v>133</v>
      </c>
      <c r="C10" s="68" t="s">
        <v>134</v>
      </c>
      <c r="D10" s="32"/>
      <c r="E10" s="32" t="str">
        <f t="shared" si="0"/>
        <v>/</v>
      </c>
      <c r="F10" s="32" t="str">
        <f t="shared" si="1"/>
        <v/>
      </c>
      <c r="G10" s="32" t="str">
        <f t="shared" si="2"/>
        <v/>
      </c>
      <c r="H10" s="32" t="str">
        <f t="shared" si="3"/>
        <v/>
      </c>
      <c r="I10" s="32" t="str">
        <f t="shared" si="4"/>
        <v>ไม่ผ่าน</v>
      </c>
      <c r="J10" s="14"/>
      <c r="K10" s="14"/>
      <c r="L10" s="14"/>
      <c r="M10" s="14"/>
    </row>
    <row r="11" spans="1:13" s="2" customFormat="1" ht="15" customHeight="1" x14ac:dyDescent="0.2">
      <c r="A11" s="32">
        <v>4</v>
      </c>
      <c r="B11" s="65" t="s">
        <v>135</v>
      </c>
      <c r="C11" s="66" t="s">
        <v>136</v>
      </c>
      <c r="D11" s="32"/>
      <c r="E11" s="32" t="str">
        <f t="shared" si="0"/>
        <v>/</v>
      </c>
      <c r="F11" s="32" t="str">
        <f t="shared" si="1"/>
        <v/>
      </c>
      <c r="G11" s="32" t="str">
        <f t="shared" si="2"/>
        <v/>
      </c>
      <c r="H11" s="32" t="str">
        <f t="shared" si="3"/>
        <v/>
      </c>
      <c r="I11" s="32" t="str">
        <f t="shared" si="4"/>
        <v>ไม่ผ่าน</v>
      </c>
      <c r="J11" s="14"/>
      <c r="K11" s="14"/>
      <c r="L11" s="14"/>
      <c r="M11" s="14"/>
    </row>
    <row r="12" spans="1:13" s="2" customFormat="1" ht="15" customHeight="1" x14ac:dyDescent="0.2">
      <c r="A12" s="32">
        <v>5</v>
      </c>
      <c r="B12" s="65" t="s">
        <v>137</v>
      </c>
      <c r="C12" s="66" t="s">
        <v>138</v>
      </c>
      <c r="D12" s="32"/>
      <c r="E12" s="32" t="str">
        <f t="shared" si="0"/>
        <v>/</v>
      </c>
      <c r="F12" s="32" t="str">
        <f t="shared" si="1"/>
        <v/>
      </c>
      <c r="G12" s="32" t="str">
        <f t="shared" si="2"/>
        <v/>
      </c>
      <c r="H12" s="32" t="str">
        <f t="shared" si="3"/>
        <v/>
      </c>
      <c r="I12" s="32" t="str">
        <f t="shared" si="4"/>
        <v>ไม่ผ่าน</v>
      </c>
      <c r="J12" s="14"/>
      <c r="K12" s="14"/>
      <c r="L12" s="14"/>
      <c r="M12" s="14"/>
    </row>
    <row r="13" spans="1:13" s="2" customFormat="1" ht="15" customHeight="1" x14ac:dyDescent="0.2">
      <c r="A13" s="32">
        <v>6</v>
      </c>
      <c r="B13" s="65" t="s">
        <v>139</v>
      </c>
      <c r="C13" s="66" t="s">
        <v>140</v>
      </c>
      <c r="D13" s="32"/>
      <c r="E13" s="32" t="str">
        <f t="shared" si="0"/>
        <v>/</v>
      </c>
      <c r="F13" s="32" t="str">
        <f t="shared" si="1"/>
        <v/>
      </c>
      <c r="G13" s="32" t="str">
        <f t="shared" si="2"/>
        <v/>
      </c>
      <c r="H13" s="32" t="str">
        <f t="shared" si="3"/>
        <v/>
      </c>
      <c r="I13" s="32" t="str">
        <f t="shared" si="4"/>
        <v>ไม่ผ่าน</v>
      </c>
      <c r="J13" s="14"/>
      <c r="K13" s="14"/>
      <c r="L13" s="14"/>
      <c r="M13" s="14"/>
    </row>
    <row r="14" spans="1:13" s="2" customFormat="1" ht="15" customHeight="1" x14ac:dyDescent="0.2">
      <c r="A14" s="32">
        <v>7</v>
      </c>
      <c r="B14" s="65" t="s">
        <v>141</v>
      </c>
      <c r="C14" s="66" t="s">
        <v>142</v>
      </c>
      <c r="D14" s="32"/>
      <c r="E14" s="32" t="str">
        <f t="shared" si="0"/>
        <v>/</v>
      </c>
      <c r="F14" s="32" t="str">
        <f t="shared" si="1"/>
        <v/>
      </c>
      <c r="G14" s="32" t="str">
        <f t="shared" si="2"/>
        <v/>
      </c>
      <c r="H14" s="32" t="str">
        <f t="shared" si="3"/>
        <v/>
      </c>
      <c r="I14" s="32" t="str">
        <f t="shared" si="4"/>
        <v>ไม่ผ่าน</v>
      </c>
      <c r="J14" s="14"/>
      <c r="K14" s="14"/>
      <c r="L14" s="14"/>
      <c r="M14" s="14"/>
    </row>
    <row r="15" spans="1:13" s="2" customFormat="1" ht="15" customHeight="1" x14ac:dyDescent="0.2">
      <c r="A15" s="32">
        <v>8</v>
      </c>
      <c r="B15" s="65" t="s">
        <v>143</v>
      </c>
      <c r="C15" s="66" t="s">
        <v>144</v>
      </c>
      <c r="D15" s="32"/>
      <c r="E15" s="32" t="str">
        <f t="shared" si="0"/>
        <v>/</v>
      </c>
      <c r="F15" s="32" t="str">
        <f t="shared" si="1"/>
        <v/>
      </c>
      <c r="G15" s="32" t="str">
        <f t="shared" si="2"/>
        <v/>
      </c>
      <c r="H15" s="32" t="str">
        <f t="shared" si="3"/>
        <v/>
      </c>
      <c r="I15" s="32" t="str">
        <f t="shared" si="4"/>
        <v>ไม่ผ่าน</v>
      </c>
      <c r="J15" s="14"/>
      <c r="K15" s="14"/>
      <c r="L15" s="14"/>
      <c r="M15" s="14"/>
    </row>
    <row r="16" spans="1:13" s="2" customFormat="1" ht="15" customHeight="1" x14ac:dyDescent="0.2">
      <c r="A16" s="32">
        <v>9</v>
      </c>
      <c r="B16" s="67" t="s">
        <v>145</v>
      </c>
      <c r="C16" s="68" t="s">
        <v>146</v>
      </c>
      <c r="D16" s="32"/>
      <c r="E16" s="32" t="str">
        <f t="shared" si="0"/>
        <v>/</v>
      </c>
      <c r="F16" s="32" t="str">
        <f t="shared" si="1"/>
        <v/>
      </c>
      <c r="G16" s="32" t="str">
        <f t="shared" si="2"/>
        <v/>
      </c>
      <c r="H16" s="32" t="str">
        <f t="shared" si="3"/>
        <v/>
      </c>
      <c r="I16" s="32" t="str">
        <f t="shared" si="4"/>
        <v>ไม่ผ่าน</v>
      </c>
      <c r="J16" s="14"/>
      <c r="K16" s="14"/>
      <c r="L16" s="14"/>
      <c r="M16" s="14"/>
    </row>
    <row r="17" spans="1:15" s="2" customFormat="1" ht="15" customHeight="1" x14ac:dyDescent="0.2">
      <c r="A17" s="32">
        <v>10</v>
      </c>
      <c r="B17" s="67" t="s">
        <v>147</v>
      </c>
      <c r="C17" s="68" t="s">
        <v>148</v>
      </c>
      <c r="D17" s="32"/>
      <c r="E17" s="32" t="str">
        <f t="shared" si="0"/>
        <v>/</v>
      </c>
      <c r="F17" s="32" t="str">
        <f t="shared" si="1"/>
        <v/>
      </c>
      <c r="G17" s="32" t="str">
        <f t="shared" si="2"/>
        <v/>
      </c>
      <c r="H17" s="32" t="str">
        <f t="shared" si="3"/>
        <v/>
      </c>
      <c r="I17" s="32" t="str">
        <f t="shared" si="4"/>
        <v>ไม่ผ่าน</v>
      </c>
      <c r="J17" s="14"/>
      <c r="K17" s="14"/>
      <c r="L17" s="14"/>
      <c r="M17" s="14"/>
    </row>
    <row r="18" spans="1:15" s="2" customFormat="1" ht="15" customHeight="1" x14ac:dyDescent="0.2">
      <c r="A18" s="32">
        <v>11</v>
      </c>
      <c r="B18" s="67" t="s">
        <v>149</v>
      </c>
      <c r="C18" s="68" t="s">
        <v>150</v>
      </c>
      <c r="D18" s="32"/>
      <c r="E18" s="32" t="str">
        <f t="shared" si="0"/>
        <v>/</v>
      </c>
      <c r="F18" s="32" t="str">
        <f t="shared" si="1"/>
        <v/>
      </c>
      <c r="G18" s="32" t="str">
        <f t="shared" si="2"/>
        <v/>
      </c>
      <c r="H18" s="32" t="str">
        <f t="shared" si="3"/>
        <v/>
      </c>
      <c r="I18" s="32" t="str">
        <f t="shared" si="4"/>
        <v>ไม่ผ่าน</v>
      </c>
      <c r="J18" s="14"/>
      <c r="K18" s="14"/>
      <c r="L18" s="14"/>
      <c r="M18" s="14"/>
    </row>
    <row r="19" spans="1:15" s="2" customFormat="1" ht="15" customHeight="1" x14ac:dyDescent="0.2">
      <c r="A19" s="32">
        <v>12</v>
      </c>
      <c r="B19" s="65" t="s">
        <v>151</v>
      </c>
      <c r="C19" s="66" t="s">
        <v>152</v>
      </c>
      <c r="D19" s="32"/>
      <c r="E19" s="32" t="str">
        <f t="shared" si="0"/>
        <v>/</v>
      </c>
      <c r="F19" s="32" t="str">
        <f t="shared" si="1"/>
        <v/>
      </c>
      <c r="G19" s="32" t="str">
        <f t="shared" si="2"/>
        <v/>
      </c>
      <c r="H19" s="32" t="str">
        <f t="shared" si="3"/>
        <v/>
      </c>
      <c r="I19" s="32" t="str">
        <f t="shared" si="4"/>
        <v>ไม่ผ่าน</v>
      </c>
      <c r="J19" s="14"/>
      <c r="K19" s="14"/>
      <c r="L19" s="14"/>
      <c r="M19" s="14"/>
    </row>
    <row r="20" spans="1:15" s="2" customFormat="1" ht="14.25" customHeight="1" x14ac:dyDescent="0.2">
      <c r="A20" s="32">
        <v>13</v>
      </c>
      <c r="B20" s="65" t="s">
        <v>153</v>
      </c>
      <c r="C20" s="66" t="s">
        <v>154</v>
      </c>
      <c r="D20" s="32"/>
      <c r="E20" s="32" t="str">
        <f t="shared" si="0"/>
        <v>/</v>
      </c>
      <c r="F20" s="32" t="str">
        <f t="shared" si="1"/>
        <v/>
      </c>
      <c r="G20" s="32" t="str">
        <f t="shared" si="2"/>
        <v/>
      </c>
      <c r="H20" s="32" t="str">
        <f t="shared" si="3"/>
        <v/>
      </c>
      <c r="I20" s="32" t="str">
        <f t="shared" si="4"/>
        <v>ไม่ผ่าน</v>
      </c>
      <c r="J20" s="14"/>
      <c r="K20" s="14"/>
      <c r="L20" s="14"/>
      <c r="M20" s="23"/>
      <c r="N20" s="5"/>
      <c r="O20" s="5"/>
    </row>
    <row r="21" spans="1:15" s="2" customFormat="1" ht="15" customHeight="1" x14ac:dyDescent="0.2">
      <c r="A21" s="32">
        <v>14</v>
      </c>
      <c r="B21" s="65" t="s">
        <v>155</v>
      </c>
      <c r="C21" s="66" t="s">
        <v>156</v>
      </c>
      <c r="D21" s="32"/>
      <c r="E21" s="32" t="str">
        <f t="shared" si="0"/>
        <v>/</v>
      </c>
      <c r="F21" s="32" t="str">
        <f t="shared" si="1"/>
        <v/>
      </c>
      <c r="G21" s="32" t="str">
        <f t="shared" si="2"/>
        <v/>
      </c>
      <c r="H21" s="32" t="str">
        <f t="shared" si="3"/>
        <v/>
      </c>
      <c r="I21" s="32" t="str">
        <f t="shared" si="4"/>
        <v>ไม่ผ่าน</v>
      </c>
      <c r="J21" s="14"/>
      <c r="K21" s="14"/>
      <c r="L21" s="14"/>
      <c r="M21" s="14"/>
    </row>
    <row r="22" spans="1:15" s="2" customFormat="1" ht="15" customHeight="1" x14ac:dyDescent="0.2">
      <c r="A22" s="32">
        <v>15</v>
      </c>
      <c r="B22" s="67" t="s">
        <v>157</v>
      </c>
      <c r="C22" s="68" t="s">
        <v>158</v>
      </c>
      <c r="D22" s="32"/>
      <c r="E22" s="32" t="str">
        <f t="shared" si="0"/>
        <v>/</v>
      </c>
      <c r="F22" s="32" t="str">
        <f t="shared" si="1"/>
        <v/>
      </c>
      <c r="G22" s="32" t="str">
        <f t="shared" si="2"/>
        <v/>
      </c>
      <c r="H22" s="32" t="str">
        <f t="shared" si="3"/>
        <v/>
      </c>
      <c r="I22" s="32" t="str">
        <f t="shared" si="4"/>
        <v>ไม่ผ่าน</v>
      </c>
      <c r="J22" s="14"/>
      <c r="K22" s="14"/>
      <c r="L22" s="14"/>
      <c r="M22" s="14"/>
    </row>
    <row r="23" spans="1:15" s="2" customFormat="1" ht="15" customHeight="1" x14ac:dyDescent="0.2">
      <c r="A23" s="32">
        <v>16</v>
      </c>
      <c r="B23" s="67" t="s">
        <v>159</v>
      </c>
      <c r="C23" s="68" t="s">
        <v>160</v>
      </c>
      <c r="D23" s="32"/>
      <c r="E23" s="32" t="str">
        <f t="shared" si="0"/>
        <v>/</v>
      </c>
      <c r="F23" s="32" t="str">
        <f t="shared" si="1"/>
        <v/>
      </c>
      <c r="G23" s="32" t="str">
        <f t="shared" si="2"/>
        <v/>
      </c>
      <c r="H23" s="32" t="str">
        <f t="shared" si="3"/>
        <v/>
      </c>
      <c r="I23" s="32" t="str">
        <f t="shared" si="4"/>
        <v>ไม่ผ่าน</v>
      </c>
      <c r="J23" s="14"/>
      <c r="K23" s="14"/>
      <c r="L23" s="14"/>
      <c r="M23" s="14"/>
    </row>
    <row r="24" spans="1:15" s="2" customFormat="1" ht="15" customHeight="1" x14ac:dyDescent="0.2">
      <c r="A24" s="32">
        <v>17</v>
      </c>
      <c r="B24" s="65" t="s">
        <v>161</v>
      </c>
      <c r="C24" s="66" t="s">
        <v>162</v>
      </c>
      <c r="D24" s="32"/>
      <c r="E24" s="32" t="str">
        <f t="shared" si="0"/>
        <v>/</v>
      </c>
      <c r="F24" s="32" t="str">
        <f t="shared" si="1"/>
        <v/>
      </c>
      <c r="G24" s="32" t="str">
        <f t="shared" si="2"/>
        <v/>
      </c>
      <c r="H24" s="32" t="str">
        <f t="shared" si="3"/>
        <v/>
      </c>
      <c r="I24" s="32" t="str">
        <f t="shared" si="4"/>
        <v>ไม่ผ่าน</v>
      </c>
      <c r="J24" s="14"/>
      <c r="K24" s="14"/>
      <c r="L24" s="14"/>
      <c r="M24" s="14"/>
    </row>
    <row r="25" spans="1:15" s="2" customFormat="1" ht="15" customHeight="1" x14ac:dyDescent="0.2">
      <c r="A25" s="32">
        <v>18</v>
      </c>
      <c r="B25" s="65" t="s">
        <v>163</v>
      </c>
      <c r="C25" s="66" t="s">
        <v>164</v>
      </c>
      <c r="D25" s="32"/>
      <c r="E25" s="32" t="str">
        <f t="shared" si="0"/>
        <v>/</v>
      </c>
      <c r="F25" s="32" t="str">
        <f t="shared" si="1"/>
        <v/>
      </c>
      <c r="G25" s="32" t="str">
        <f t="shared" si="2"/>
        <v/>
      </c>
      <c r="H25" s="32" t="str">
        <f t="shared" si="3"/>
        <v/>
      </c>
      <c r="I25" s="32" t="str">
        <f t="shared" si="4"/>
        <v>ไม่ผ่าน</v>
      </c>
      <c r="J25" s="14"/>
      <c r="K25" s="14"/>
      <c r="L25" s="14"/>
      <c r="M25" s="14"/>
    </row>
    <row r="26" spans="1:15" s="2" customFormat="1" ht="15" customHeight="1" x14ac:dyDescent="0.2">
      <c r="A26" s="32">
        <v>19</v>
      </c>
      <c r="B26" s="67" t="s">
        <v>165</v>
      </c>
      <c r="C26" s="68" t="s">
        <v>166</v>
      </c>
      <c r="D26" s="32"/>
      <c r="E26" s="32" t="str">
        <f t="shared" si="0"/>
        <v>/</v>
      </c>
      <c r="F26" s="32" t="str">
        <f t="shared" si="1"/>
        <v/>
      </c>
      <c r="G26" s="32" t="str">
        <f t="shared" si="2"/>
        <v/>
      </c>
      <c r="H26" s="32" t="str">
        <f t="shared" si="3"/>
        <v/>
      </c>
      <c r="I26" s="32" t="str">
        <f t="shared" si="4"/>
        <v>ไม่ผ่าน</v>
      </c>
      <c r="J26" s="14"/>
      <c r="K26" s="14"/>
      <c r="L26" s="14"/>
      <c r="M26" s="14"/>
    </row>
    <row r="27" spans="1:15" s="2" customFormat="1" ht="15" customHeight="1" x14ac:dyDescent="0.2">
      <c r="A27" s="32">
        <v>20</v>
      </c>
      <c r="B27" s="67" t="s">
        <v>167</v>
      </c>
      <c r="C27" s="68" t="s">
        <v>168</v>
      </c>
      <c r="D27" s="32"/>
      <c r="E27" s="32" t="str">
        <f t="shared" si="0"/>
        <v>/</v>
      </c>
      <c r="F27" s="32" t="str">
        <f t="shared" si="1"/>
        <v/>
      </c>
      <c r="G27" s="32" t="str">
        <f t="shared" si="2"/>
        <v/>
      </c>
      <c r="H27" s="32" t="str">
        <f t="shared" si="3"/>
        <v/>
      </c>
      <c r="I27" s="32" t="str">
        <f t="shared" si="4"/>
        <v>ไม่ผ่าน</v>
      </c>
      <c r="J27" s="14"/>
      <c r="K27" s="14"/>
      <c r="L27" s="14"/>
      <c r="M27" s="14"/>
    </row>
    <row r="28" spans="1:15" s="2" customFormat="1" ht="15" customHeight="1" x14ac:dyDescent="0.2">
      <c r="A28" s="32">
        <v>21</v>
      </c>
      <c r="B28" s="69" t="s">
        <v>169</v>
      </c>
      <c r="C28" s="70" t="s">
        <v>170</v>
      </c>
      <c r="D28" s="32"/>
      <c r="E28" s="32" t="str">
        <f t="shared" si="0"/>
        <v>/</v>
      </c>
      <c r="F28" s="32" t="str">
        <f t="shared" si="1"/>
        <v/>
      </c>
      <c r="G28" s="32" t="str">
        <f t="shared" si="2"/>
        <v/>
      </c>
      <c r="H28" s="32" t="str">
        <f t="shared" si="3"/>
        <v/>
      </c>
      <c r="I28" s="32" t="str">
        <f t="shared" si="4"/>
        <v>ไม่ผ่าน</v>
      </c>
      <c r="J28" s="14"/>
      <c r="K28" s="14"/>
      <c r="L28" s="14"/>
      <c r="M28" s="14"/>
    </row>
    <row r="29" spans="1:15" s="2" customFormat="1" ht="15" customHeight="1" x14ac:dyDescent="0.2">
      <c r="A29" s="32">
        <v>22</v>
      </c>
      <c r="B29" s="65" t="s">
        <v>171</v>
      </c>
      <c r="C29" s="66" t="s">
        <v>172</v>
      </c>
      <c r="D29" s="32"/>
      <c r="E29" s="32" t="str">
        <f t="shared" si="0"/>
        <v>/</v>
      </c>
      <c r="F29" s="32" t="str">
        <f t="shared" si="1"/>
        <v/>
      </c>
      <c r="G29" s="32" t="str">
        <f t="shared" si="2"/>
        <v/>
      </c>
      <c r="H29" s="32" t="str">
        <f t="shared" si="3"/>
        <v/>
      </c>
      <c r="I29" s="32" t="str">
        <f t="shared" si="4"/>
        <v>ไม่ผ่าน</v>
      </c>
      <c r="J29" s="14"/>
      <c r="K29" s="14"/>
      <c r="L29" s="14"/>
      <c r="M29" s="14"/>
    </row>
    <row r="30" spans="1:15" s="2" customFormat="1" ht="15" customHeight="1" x14ac:dyDescent="0.2">
      <c r="A30" s="32">
        <v>23</v>
      </c>
      <c r="B30" s="65" t="s">
        <v>173</v>
      </c>
      <c r="C30" s="66" t="s">
        <v>174</v>
      </c>
      <c r="D30" s="32"/>
      <c r="E30" s="32" t="str">
        <f t="shared" si="0"/>
        <v>/</v>
      </c>
      <c r="F30" s="32" t="str">
        <f t="shared" si="1"/>
        <v/>
      </c>
      <c r="G30" s="32" t="str">
        <f t="shared" si="2"/>
        <v/>
      </c>
      <c r="H30" s="32" t="str">
        <f t="shared" si="3"/>
        <v/>
      </c>
      <c r="I30" s="32" t="str">
        <f t="shared" si="4"/>
        <v>ไม่ผ่าน</v>
      </c>
      <c r="J30" s="14"/>
      <c r="K30" s="14"/>
      <c r="L30" s="14"/>
      <c r="M30" s="14"/>
    </row>
    <row r="31" spans="1:15" s="2" customFormat="1" ht="15" customHeight="1" x14ac:dyDescent="0.2">
      <c r="A31" s="32">
        <v>24</v>
      </c>
      <c r="B31" s="67" t="s">
        <v>175</v>
      </c>
      <c r="C31" s="68" t="s">
        <v>176</v>
      </c>
      <c r="D31" s="32"/>
      <c r="E31" s="32" t="str">
        <f t="shared" si="0"/>
        <v>/</v>
      </c>
      <c r="F31" s="32" t="str">
        <f t="shared" si="1"/>
        <v/>
      </c>
      <c r="G31" s="32" t="str">
        <f t="shared" si="2"/>
        <v/>
      </c>
      <c r="H31" s="32" t="str">
        <f t="shared" si="3"/>
        <v/>
      </c>
      <c r="I31" s="32" t="str">
        <f t="shared" si="4"/>
        <v>ไม่ผ่าน</v>
      </c>
      <c r="J31" s="14"/>
      <c r="K31" s="14"/>
      <c r="L31" s="14"/>
      <c r="M31" s="14"/>
    </row>
    <row r="32" spans="1:15" s="2" customFormat="1" ht="15" customHeight="1" x14ac:dyDescent="0.2">
      <c r="A32" s="32">
        <v>25</v>
      </c>
      <c r="B32" s="65" t="s">
        <v>177</v>
      </c>
      <c r="C32" s="66" t="s">
        <v>178</v>
      </c>
      <c r="D32" s="32"/>
      <c r="E32" s="32" t="str">
        <f t="shared" si="0"/>
        <v>/</v>
      </c>
      <c r="F32" s="32" t="str">
        <f t="shared" si="1"/>
        <v/>
      </c>
      <c r="G32" s="32" t="str">
        <f t="shared" si="2"/>
        <v/>
      </c>
      <c r="H32" s="32" t="str">
        <f t="shared" si="3"/>
        <v/>
      </c>
      <c r="I32" s="32" t="str">
        <f t="shared" si="4"/>
        <v>ไม่ผ่าน</v>
      </c>
      <c r="J32" s="14"/>
      <c r="K32" s="14"/>
      <c r="L32" s="14"/>
      <c r="M32" s="14"/>
    </row>
    <row r="33" spans="1:13" s="2" customFormat="1" ht="15" customHeight="1" x14ac:dyDescent="0.2">
      <c r="A33" s="32">
        <v>26</v>
      </c>
      <c r="B33" s="67" t="s">
        <v>179</v>
      </c>
      <c r="C33" s="68" t="s">
        <v>180</v>
      </c>
      <c r="D33" s="32"/>
      <c r="E33" s="32" t="str">
        <f t="shared" si="0"/>
        <v>/</v>
      </c>
      <c r="F33" s="32" t="str">
        <f t="shared" si="1"/>
        <v/>
      </c>
      <c r="G33" s="32" t="str">
        <f t="shared" si="2"/>
        <v/>
      </c>
      <c r="H33" s="32" t="str">
        <f t="shared" si="3"/>
        <v/>
      </c>
      <c r="I33" s="32" t="str">
        <f t="shared" si="4"/>
        <v>ไม่ผ่าน</v>
      </c>
      <c r="J33" s="14"/>
      <c r="K33" s="14"/>
      <c r="L33" s="14"/>
      <c r="M33" s="14"/>
    </row>
    <row r="34" spans="1:13" s="2" customFormat="1" ht="15" customHeight="1" x14ac:dyDescent="0.2">
      <c r="A34" s="32">
        <v>27</v>
      </c>
      <c r="B34" s="65" t="s">
        <v>181</v>
      </c>
      <c r="C34" s="66" t="s">
        <v>182</v>
      </c>
      <c r="D34" s="32"/>
      <c r="E34" s="32" t="str">
        <f t="shared" si="0"/>
        <v>/</v>
      </c>
      <c r="F34" s="32" t="str">
        <f t="shared" si="1"/>
        <v/>
      </c>
      <c r="G34" s="32" t="str">
        <f t="shared" si="2"/>
        <v/>
      </c>
      <c r="H34" s="32" t="str">
        <f t="shared" si="3"/>
        <v/>
      </c>
      <c r="I34" s="32" t="str">
        <f t="shared" si="4"/>
        <v>ไม่ผ่าน</v>
      </c>
      <c r="J34" s="14"/>
      <c r="K34" s="14"/>
      <c r="L34" s="14"/>
      <c r="M34" s="14"/>
    </row>
    <row r="35" spans="1:13" s="2" customFormat="1" ht="15" customHeight="1" x14ac:dyDescent="0.2">
      <c r="A35" s="32">
        <v>28</v>
      </c>
      <c r="B35" s="65" t="s">
        <v>183</v>
      </c>
      <c r="C35" s="66" t="s">
        <v>184</v>
      </c>
      <c r="D35" s="32"/>
      <c r="E35" s="32" t="str">
        <f t="shared" si="0"/>
        <v>/</v>
      </c>
      <c r="F35" s="32" t="str">
        <f t="shared" si="1"/>
        <v/>
      </c>
      <c r="G35" s="32" t="str">
        <f t="shared" si="2"/>
        <v/>
      </c>
      <c r="H35" s="32" t="str">
        <f t="shared" si="3"/>
        <v/>
      </c>
      <c r="I35" s="32" t="str">
        <f t="shared" si="4"/>
        <v>ไม่ผ่าน</v>
      </c>
      <c r="J35" s="14"/>
      <c r="K35" s="14"/>
      <c r="L35" s="14"/>
      <c r="M35" s="14"/>
    </row>
    <row r="36" spans="1:13" s="2" customFormat="1" ht="15" customHeight="1" x14ac:dyDescent="0.2">
      <c r="A36" s="32">
        <v>29</v>
      </c>
      <c r="B36" s="65" t="s">
        <v>185</v>
      </c>
      <c r="C36" s="66" t="s">
        <v>186</v>
      </c>
      <c r="D36" s="32"/>
      <c r="E36" s="32" t="str">
        <f t="shared" si="0"/>
        <v>/</v>
      </c>
      <c r="F36" s="32" t="str">
        <f t="shared" si="1"/>
        <v/>
      </c>
      <c r="G36" s="32" t="str">
        <f t="shared" si="2"/>
        <v/>
      </c>
      <c r="H36" s="32" t="str">
        <f t="shared" si="3"/>
        <v/>
      </c>
      <c r="I36" s="32" t="str">
        <f t="shared" si="4"/>
        <v>ไม่ผ่าน</v>
      </c>
      <c r="J36" s="14"/>
      <c r="K36" s="14"/>
      <c r="L36" s="14"/>
      <c r="M36" s="14"/>
    </row>
    <row r="37" spans="1:13" s="2" customFormat="1" ht="15" customHeight="1" x14ac:dyDescent="0.2">
      <c r="A37" s="32">
        <v>30</v>
      </c>
      <c r="B37" s="65" t="s">
        <v>187</v>
      </c>
      <c r="C37" s="66" t="s">
        <v>188</v>
      </c>
      <c r="D37" s="32"/>
      <c r="E37" s="32" t="str">
        <f t="shared" si="0"/>
        <v>/</v>
      </c>
      <c r="F37" s="32" t="str">
        <f t="shared" si="1"/>
        <v/>
      </c>
      <c r="G37" s="32" t="str">
        <f t="shared" si="2"/>
        <v/>
      </c>
      <c r="H37" s="32" t="str">
        <f t="shared" si="3"/>
        <v/>
      </c>
      <c r="I37" s="32" t="str">
        <f t="shared" si="4"/>
        <v>ไม่ผ่าน</v>
      </c>
      <c r="J37" s="14"/>
      <c r="K37" s="14"/>
      <c r="L37" s="14"/>
      <c r="M37" s="14"/>
    </row>
    <row r="38" spans="1:13" s="2" customFormat="1" ht="15" customHeight="1" x14ac:dyDescent="0.2">
      <c r="A38" s="32">
        <v>31</v>
      </c>
      <c r="B38" s="65" t="s">
        <v>189</v>
      </c>
      <c r="C38" s="66" t="s">
        <v>190</v>
      </c>
      <c r="D38" s="32"/>
      <c r="E38" s="32" t="str">
        <f t="shared" si="0"/>
        <v>/</v>
      </c>
      <c r="F38" s="32" t="str">
        <f t="shared" si="1"/>
        <v/>
      </c>
      <c r="G38" s="32" t="str">
        <f t="shared" si="2"/>
        <v/>
      </c>
      <c r="H38" s="32" t="str">
        <f t="shared" si="3"/>
        <v/>
      </c>
      <c r="I38" s="32" t="str">
        <f t="shared" si="4"/>
        <v>ไม่ผ่าน</v>
      </c>
      <c r="J38" s="14"/>
      <c r="K38" s="14"/>
      <c r="L38" s="14"/>
      <c r="M38" s="14"/>
    </row>
    <row r="39" spans="1:13" s="2" customFormat="1" ht="15" customHeight="1" x14ac:dyDescent="0.2">
      <c r="A39" s="32">
        <v>32</v>
      </c>
      <c r="B39" s="67" t="s">
        <v>191</v>
      </c>
      <c r="C39" s="68" t="s">
        <v>192</v>
      </c>
      <c r="D39" s="32"/>
      <c r="E39" s="32" t="str">
        <f t="shared" si="0"/>
        <v>/</v>
      </c>
      <c r="F39" s="32" t="str">
        <f t="shared" si="1"/>
        <v/>
      </c>
      <c r="G39" s="32" t="str">
        <f t="shared" si="2"/>
        <v/>
      </c>
      <c r="H39" s="32" t="str">
        <f t="shared" si="3"/>
        <v/>
      </c>
      <c r="I39" s="32" t="str">
        <f t="shared" si="4"/>
        <v>ไม่ผ่าน</v>
      </c>
      <c r="J39" s="14"/>
      <c r="K39" s="14"/>
      <c r="L39" s="14"/>
      <c r="M39" s="14"/>
    </row>
    <row r="40" spans="1:13" s="2" customFormat="1" ht="15" customHeight="1" x14ac:dyDescent="0.2">
      <c r="A40" s="32">
        <v>33</v>
      </c>
      <c r="B40" s="65" t="s">
        <v>193</v>
      </c>
      <c r="C40" s="66" t="s">
        <v>194</v>
      </c>
      <c r="D40" s="32"/>
      <c r="E40" s="32" t="str">
        <f t="shared" si="0"/>
        <v>/</v>
      </c>
      <c r="F40" s="32" t="str">
        <f t="shared" si="1"/>
        <v/>
      </c>
      <c r="G40" s="32" t="str">
        <f t="shared" si="2"/>
        <v/>
      </c>
      <c r="H40" s="32" t="str">
        <f t="shared" si="3"/>
        <v/>
      </c>
      <c r="I40" s="32" t="str">
        <f t="shared" si="4"/>
        <v>ไม่ผ่าน</v>
      </c>
      <c r="J40" s="14"/>
      <c r="K40" s="14"/>
      <c r="L40" s="14"/>
      <c r="M40" s="14"/>
    </row>
    <row r="41" spans="1:13" s="2" customFormat="1" ht="15" customHeight="1" x14ac:dyDescent="0.2">
      <c r="A41" s="32">
        <v>34</v>
      </c>
      <c r="B41" s="65" t="s">
        <v>195</v>
      </c>
      <c r="C41" s="66" t="s">
        <v>196</v>
      </c>
      <c r="D41" s="32"/>
      <c r="E41" s="32" t="str">
        <f t="shared" si="0"/>
        <v>/</v>
      </c>
      <c r="F41" s="32" t="str">
        <f t="shared" si="1"/>
        <v/>
      </c>
      <c r="G41" s="32" t="str">
        <f t="shared" si="2"/>
        <v/>
      </c>
      <c r="H41" s="32" t="str">
        <f t="shared" si="3"/>
        <v/>
      </c>
      <c r="I41" s="32" t="str">
        <f t="shared" si="4"/>
        <v>ไม่ผ่าน</v>
      </c>
      <c r="J41" s="14"/>
      <c r="K41" s="14"/>
      <c r="L41" s="14"/>
      <c r="M41" s="14"/>
    </row>
    <row r="42" spans="1:13" s="2" customFormat="1" ht="15" customHeight="1" x14ac:dyDescent="0.2">
      <c r="A42" s="32">
        <v>35</v>
      </c>
      <c r="B42" s="67" t="s">
        <v>197</v>
      </c>
      <c r="C42" s="68" t="s">
        <v>198</v>
      </c>
      <c r="D42" s="32"/>
      <c r="E42" s="32" t="str">
        <f t="shared" si="0"/>
        <v>/</v>
      </c>
      <c r="F42" s="32" t="str">
        <f t="shared" si="1"/>
        <v/>
      </c>
      <c r="G42" s="32" t="str">
        <f t="shared" si="2"/>
        <v/>
      </c>
      <c r="H42" s="32" t="str">
        <f t="shared" si="3"/>
        <v/>
      </c>
      <c r="I42" s="32" t="str">
        <f t="shared" si="4"/>
        <v>ไม่ผ่าน</v>
      </c>
      <c r="J42" s="14"/>
      <c r="K42" s="14"/>
      <c r="L42" s="14"/>
      <c r="M42" s="14"/>
    </row>
    <row r="43" spans="1:13" s="2" customFormat="1" ht="15" customHeight="1" x14ac:dyDescent="0.2">
      <c r="A43" s="32">
        <v>36</v>
      </c>
      <c r="B43" s="65" t="s">
        <v>199</v>
      </c>
      <c r="C43" s="66" t="s">
        <v>200</v>
      </c>
      <c r="D43" s="32"/>
      <c r="E43" s="32" t="str">
        <f t="shared" si="0"/>
        <v>/</v>
      </c>
      <c r="F43" s="32" t="str">
        <f t="shared" si="1"/>
        <v/>
      </c>
      <c r="G43" s="32" t="str">
        <f t="shared" si="2"/>
        <v/>
      </c>
      <c r="H43" s="32" t="str">
        <f t="shared" si="3"/>
        <v/>
      </c>
      <c r="I43" s="32" t="str">
        <f t="shared" si="4"/>
        <v>ไม่ผ่าน</v>
      </c>
      <c r="J43" s="14"/>
      <c r="K43" s="14"/>
      <c r="L43" s="14"/>
      <c r="M43" s="14"/>
    </row>
    <row r="44" spans="1:13" s="2" customFormat="1" ht="15" customHeight="1" x14ac:dyDescent="0.2">
      <c r="A44" s="32">
        <v>37</v>
      </c>
      <c r="B44" s="67" t="s">
        <v>201</v>
      </c>
      <c r="C44" s="68" t="s">
        <v>202</v>
      </c>
      <c r="D44" s="32"/>
      <c r="E44" s="32" t="str">
        <f t="shared" si="0"/>
        <v>/</v>
      </c>
      <c r="F44" s="32" t="str">
        <f t="shared" si="1"/>
        <v/>
      </c>
      <c r="G44" s="32" t="str">
        <f t="shared" si="2"/>
        <v/>
      </c>
      <c r="H44" s="32" t="str">
        <f t="shared" si="3"/>
        <v/>
      </c>
      <c r="I44" s="32" t="str">
        <f t="shared" si="4"/>
        <v>ไม่ผ่าน</v>
      </c>
      <c r="J44" s="14"/>
      <c r="K44" s="14"/>
      <c r="L44" s="14"/>
      <c r="M44" s="14"/>
    </row>
    <row r="45" spans="1:13" s="2" customFormat="1" ht="15" customHeight="1" x14ac:dyDescent="0.2">
      <c r="A45" s="32">
        <v>38</v>
      </c>
      <c r="B45" s="65" t="s">
        <v>203</v>
      </c>
      <c r="C45" s="66" t="s">
        <v>204</v>
      </c>
      <c r="D45" s="32"/>
      <c r="E45" s="32" t="str">
        <f t="shared" si="0"/>
        <v>/</v>
      </c>
      <c r="F45" s="32" t="str">
        <f t="shared" si="1"/>
        <v/>
      </c>
      <c r="G45" s="32" t="str">
        <f t="shared" si="2"/>
        <v/>
      </c>
      <c r="H45" s="32" t="str">
        <f t="shared" si="3"/>
        <v/>
      </c>
      <c r="I45" s="32" t="str">
        <f t="shared" si="4"/>
        <v>ไม่ผ่าน</v>
      </c>
      <c r="J45" s="14"/>
      <c r="K45" s="14"/>
      <c r="L45" s="14"/>
      <c r="M45" s="14"/>
    </row>
    <row r="46" spans="1:13" s="3" customFormat="1" ht="18.75" x14ac:dyDescent="0.3">
      <c r="A46" s="32">
        <v>39</v>
      </c>
      <c r="B46" s="65" t="s">
        <v>205</v>
      </c>
      <c r="C46" s="66" t="s">
        <v>206</v>
      </c>
      <c r="D46" s="32"/>
      <c r="E46" s="32" t="str">
        <f t="shared" si="0"/>
        <v>/</v>
      </c>
      <c r="F46" s="32" t="str">
        <f t="shared" si="1"/>
        <v/>
      </c>
      <c r="G46" s="32" t="str">
        <f t="shared" si="2"/>
        <v/>
      </c>
      <c r="H46" s="32" t="str">
        <f t="shared" si="3"/>
        <v/>
      </c>
      <c r="I46" s="32" t="str">
        <f t="shared" si="4"/>
        <v>ไม่ผ่าน</v>
      </c>
      <c r="J46" s="29"/>
      <c r="K46" s="29"/>
      <c r="L46" s="29"/>
      <c r="M46" s="29"/>
    </row>
    <row r="47" spans="1:13" s="3" customFormat="1" ht="18.75" x14ac:dyDescent="0.3">
      <c r="A47" s="32">
        <v>40</v>
      </c>
      <c r="B47" s="67" t="s">
        <v>207</v>
      </c>
      <c r="C47" s="68" t="s">
        <v>208</v>
      </c>
      <c r="D47" s="32"/>
      <c r="E47" s="32" t="str">
        <f t="shared" si="0"/>
        <v>/</v>
      </c>
      <c r="F47" s="32" t="str">
        <f t="shared" si="1"/>
        <v/>
      </c>
      <c r="G47" s="32" t="str">
        <f t="shared" si="2"/>
        <v/>
      </c>
      <c r="H47" s="32" t="str">
        <f t="shared" si="3"/>
        <v/>
      </c>
      <c r="I47" s="32" t="str">
        <f t="shared" si="4"/>
        <v>ไม่ผ่าน</v>
      </c>
      <c r="J47" s="29"/>
      <c r="K47" s="29"/>
      <c r="L47" s="29"/>
      <c r="M47" s="29"/>
    </row>
    <row r="48" spans="1:13" ht="18.75" x14ac:dyDescent="0.25">
      <c r="A48" s="32">
        <v>41</v>
      </c>
      <c r="B48" s="65" t="s">
        <v>209</v>
      </c>
      <c r="C48" s="66" t="s">
        <v>210</v>
      </c>
      <c r="D48" s="32"/>
      <c r="E48" s="32" t="str">
        <f t="shared" si="0"/>
        <v>/</v>
      </c>
      <c r="F48" s="32" t="str">
        <f t="shared" si="1"/>
        <v/>
      </c>
      <c r="G48" s="32" t="str">
        <f t="shared" si="2"/>
        <v/>
      </c>
      <c r="H48" s="32" t="str">
        <f t="shared" si="3"/>
        <v/>
      </c>
      <c r="I48" s="32" t="str">
        <f t="shared" si="4"/>
        <v>ไม่ผ่าน</v>
      </c>
    </row>
    <row r="49" spans="1:9" ht="18.75" x14ac:dyDescent="0.25">
      <c r="A49" s="32">
        <v>42</v>
      </c>
      <c r="B49" s="67" t="s">
        <v>211</v>
      </c>
      <c r="C49" s="68" t="s">
        <v>212</v>
      </c>
      <c r="D49" s="32"/>
      <c r="E49" s="32" t="str">
        <f t="shared" si="0"/>
        <v>/</v>
      </c>
      <c r="F49" s="32" t="str">
        <f t="shared" si="1"/>
        <v/>
      </c>
      <c r="G49" s="32" t="str">
        <f t="shared" si="2"/>
        <v/>
      </c>
      <c r="H49" s="32" t="str">
        <f t="shared" si="3"/>
        <v/>
      </c>
      <c r="I49" s="32" t="str">
        <f t="shared" si="4"/>
        <v>ไม่ผ่าน</v>
      </c>
    </row>
    <row r="50" spans="1:9" ht="18.75" x14ac:dyDescent="0.25">
      <c r="A50" s="32">
        <v>43</v>
      </c>
      <c r="B50" s="67" t="s">
        <v>213</v>
      </c>
      <c r="C50" s="68" t="s">
        <v>214</v>
      </c>
      <c r="D50" s="32"/>
      <c r="E50" s="32" t="str">
        <f t="shared" si="0"/>
        <v>/</v>
      </c>
      <c r="F50" s="32" t="str">
        <f t="shared" si="1"/>
        <v/>
      </c>
      <c r="G50" s="32" t="str">
        <f t="shared" si="2"/>
        <v/>
      </c>
      <c r="H50" s="32" t="str">
        <f t="shared" si="3"/>
        <v/>
      </c>
      <c r="I50" s="32" t="str">
        <f t="shared" si="4"/>
        <v>ไม่ผ่าน</v>
      </c>
    </row>
    <row r="51" spans="1:9" ht="18.75" x14ac:dyDescent="0.25">
      <c r="A51" s="32">
        <v>44</v>
      </c>
      <c r="B51" s="67" t="s">
        <v>215</v>
      </c>
      <c r="C51" s="68" t="s">
        <v>216</v>
      </c>
      <c r="D51" s="32"/>
      <c r="E51" s="32" t="str">
        <f t="shared" si="0"/>
        <v>/</v>
      </c>
      <c r="F51" s="32" t="str">
        <f t="shared" si="1"/>
        <v/>
      </c>
      <c r="G51" s="32" t="str">
        <f t="shared" si="2"/>
        <v/>
      </c>
      <c r="H51" s="32" t="str">
        <f t="shared" si="3"/>
        <v/>
      </c>
      <c r="I51" s="32" t="str">
        <f t="shared" si="4"/>
        <v>ไม่ผ่าน</v>
      </c>
    </row>
    <row r="52" spans="1:9" ht="18.75" x14ac:dyDescent="0.25">
      <c r="A52" s="32">
        <v>45</v>
      </c>
      <c r="B52" s="67" t="s">
        <v>217</v>
      </c>
      <c r="C52" s="68" t="s">
        <v>218</v>
      </c>
      <c r="D52" s="32"/>
      <c r="E52" s="32" t="str">
        <f t="shared" si="0"/>
        <v>/</v>
      </c>
      <c r="F52" s="32" t="str">
        <f t="shared" si="1"/>
        <v/>
      </c>
      <c r="G52" s="32" t="str">
        <f t="shared" si="2"/>
        <v/>
      </c>
      <c r="H52" s="32" t="str">
        <f t="shared" si="3"/>
        <v/>
      </c>
      <c r="I52" s="32" t="str">
        <f t="shared" si="4"/>
        <v>ไม่ผ่าน</v>
      </c>
    </row>
    <row r="53" spans="1:9" ht="18.75" x14ac:dyDescent="0.25">
      <c r="A53" s="17"/>
      <c r="B53" s="18" t="s">
        <v>7</v>
      </c>
      <c r="C53" s="19"/>
      <c r="D53" s="32"/>
      <c r="E53" s="20"/>
      <c r="F53" s="20"/>
      <c r="G53" s="47" t="s">
        <v>6</v>
      </c>
      <c r="H53" s="48"/>
      <c r="I53" s="20">
        <f>COUNTIF(I8:I52,"ผ่าน")</f>
        <v>0</v>
      </c>
    </row>
    <row r="54" spans="1:9" ht="18.75" x14ac:dyDescent="0.25">
      <c r="A54" s="40"/>
      <c r="B54" s="41"/>
      <c r="C54" s="42"/>
      <c r="D54" s="46"/>
      <c r="E54" s="46"/>
      <c r="F54" s="20"/>
      <c r="G54" s="47" t="s">
        <v>23</v>
      </c>
      <c r="H54" s="48"/>
      <c r="I54" s="20">
        <f>COUNTIF(I8:I52,"ไม่ผ่าน")</f>
        <v>45</v>
      </c>
    </row>
    <row r="55" spans="1:9" ht="18.75" x14ac:dyDescent="0.25">
      <c r="A55" s="43"/>
      <c r="B55" s="44"/>
      <c r="C55" s="45"/>
      <c r="D55" s="46"/>
      <c r="E55" s="46"/>
      <c r="F55" s="21"/>
      <c r="G55" s="21"/>
      <c r="H55" s="21"/>
      <c r="I55" s="21"/>
    </row>
    <row r="56" spans="1:9" ht="18.75" x14ac:dyDescent="0.25">
      <c r="A56" s="22" t="s">
        <v>29</v>
      </c>
      <c r="B56" s="14"/>
      <c r="C56" s="14"/>
      <c r="D56" s="23"/>
      <c r="E56" s="14"/>
      <c r="F56" s="14"/>
    </row>
    <row r="57" spans="1:9" ht="18.75" x14ac:dyDescent="0.25">
      <c r="A57" s="14"/>
      <c r="B57" s="14"/>
      <c r="C57" s="14" t="s">
        <v>39</v>
      </c>
      <c r="D57" s="23"/>
      <c r="E57" s="14"/>
      <c r="F57" s="14"/>
    </row>
    <row r="58" spans="1:9" ht="18.75" x14ac:dyDescent="0.25">
      <c r="A58" s="14"/>
      <c r="B58" s="14"/>
      <c r="C58" s="14" t="s">
        <v>41</v>
      </c>
      <c r="D58" s="23"/>
      <c r="E58" s="14"/>
      <c r="F58" s="14"/>
    </row>
    <row r="59" spans="1:9" ht="18.75" x14ac:dyDescent="0.25">
      <c r="A59" s="14"/>
      <c r="B59" s="14"/>
      <c r="C59" s="14" t="s">
        <v>40</v>
      </c>
      <c r="D59" s="23"/>
      <c r="E59" s="14"/>
      <c r="F59" s="14"/>
    </row>
    <row r="61" spans="1:9" x14ac:dyDescent="0.25">
      <c r="B61" s="25"/>
      <c r="C61" s="36" t="s">
        <v>19</v>
      </c>
      <c r="D61" s="36"/>
      <c r="E61" s="35" t="s">
        <v>20</v>
      </c>
      <c r="F61" s="35"/>
      <c r="G61" s="35" t="s">
        <v>21</v>
      </c>
      <c r="H61" s="35"/>
    </row>
    <row r="62" spans="1:9" x14ac:dyDescent="0.25">
      <c r="B62" s="26"/>
      <c r="C62" s="33" t="s">
        <v>34</v>
      </c>
      <c r="D62" s="33"/>
      <c r="E62" s="34" t="s">
        <v>24</v>
      </c>
      <c r="F62" s="34"/>
      <c r="G62" s="35">
        <f>COUNTIF(H8:H52,"/")</f>
        <v>0</v>
      </c>
      <c r="H62" s="35"/>
    </row>
    <row r="63" spans="1:9" x14ac:dyDescent="0.25">
      <c r="B63" s="26"/>
      <c r="C63" s="33" t="s">
        <v>35</v>
      </c>
      <c r="D63" s="33"/>
      <c r="E63" s="34" t="s">
        <v>22</v>
      </c>
      <c r="F63" s="34"/>
      <c r="G63" s="35">
        <f>COUNTIF(G8:G52,"/")</f>
        <v>0</v>
      </c>
      <c r="H63" s="35"/>
    </row>
    <row r="64" spans="1:9" x14ac:dyDescent="0.25">
      <c r="B64" s="26"/>
      <c r="C64" s="33" t="s">
        <v>30</v>
      </c>
      <c r="D64" s="33"/>
      <c r="E64" s="34" t="s">
        <v>28</v>
      </c>
      <c r="F64" s="34"/>
      <c r="G64" s="35">
        <f>COUNTIF(F8:F52,"/")</f>
        <v>0</v>
      </c>
      <c r="H64" s="35"/>
    </row>
    <row r="65" spans="2:8" x14ac:dyDescent="0.25">
      <c r="B65" s="26"/>
      <c r="C65" s="33" t="s">
        <v>31</v>
      </c>
      <c r="D65" s="33"/>
      <c r="E65" s="34" t="s">
        <v>27</v>
      </c>
      <c r="F65" s="34"/>
      <c r="G65" s="35">
        <f>COUNTIF(E8:E52,"/")</f>
        <v>45</v>
      </c>
      <c r="H65" s="35"/>
    </row>
  </sheetData>
  <mergeCells count="30"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53:H53"/>
    <mergeCell ref="A54:C55"/>
    <mergeCell ref="D54:E55"/>
    <mergeCell ref="C61:D61"/>
    <mergeCell ref="E61:F61"/>
    <mergeCell ref="G61:H61"/>
    <mergeCell ref="G54:H54"/>
    <mergeCell ref="C62:D62"/>
    <mergeCell ref="E62:F62"/>
    <mergeCell ref="G62:H62"/>
    <mergeCell ref="C63:D63"/>
    <mergeCell ref="E63:F63"/>
    <mergeCell ref="G63:H63"/>
    <mergeCell ref="C64:D64"/>
    <mergeCell ref="E64:F64"/>
    <mergeCell ref="G64:H64"/>
    <mergeCell ref="C65:D65"/>
    <mergeCell ref="E65:F65"/>
    <mergeCell ref="G65:H65"/>
  </mergeCells>
  <pageMargins left="0.55118110236220474" right="0.19685039370078741" top="0.39370078740157483" bottom="0.15748031496062992" header="0.11811023622047245" footer="0.31496062992125984"/>
  <pageSetup paperSize="9"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topLeftCell="A31" zoomScalePageLayoutView="110" workbookViewId="0">
      <selection activeCell="B8" sqref="B8:C5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24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49" t="s">
        <v>25</v>
      </c>
      <c r="B1" s="49"/>
      <c r="C1" s="49"/>
      <c r="D1" s="49"/>
      <c r="E1" s="49"/>
      <c r="F1" s="49"/>
      <c r="G1" s="49"/>
      <c r="H1" s="49"/>
      <c r="I1" s="49"/>
      <c r="J1" s="29"/>
      <c r="K1" s="29"/>
      <c r="L1" s="29"/>
      <c r="M1" s="8"/>
    </row>
    <row r="2" spans="1:13" ht="18.75" x14ac:dyDescent="0.3">
      <c r="A2" s="49" t="s">
        <v>9</v>
      </c>
      <c r="B2" s="49"/>
      <c r="C2" s="49"/>
      <c r="D2" s="49"/>
      <c r="E2" s="49"/>
      <c r="F2" s="49"/>
      <c r="G2" s="49"/>
      <c r="H2" s="49"/>
      <c r="I2" s="49"/>
      <c r="J2" s="29"/>
      <c r="K2" s="29"/>
      <c r="L2" s="29"/>
      <c r="M2" s="8"/>
    </row>
    <row r="3" spans="1:13" ht="18.75" x14ac:dyDescent="0.3">
      <c r="A3" s="49" t="s">
        <v>38</v>
      </c>
      <c r="B3" s="49"/>
      <c r="C3" s="49"/>
      <c r="D3" s="49"/>
      <c r="E3" s="49"/>
      <c r="F3" s="49"/>
      <c r="G3" s="49"/>
      <c r="H3" s="49"/>
      <c r="I3" s="49"/>
      <c r="J3" s="29"/>
      <c r="K3" s="29"/>
      <c r="L3" s="29"/>
      <c r="M3" s="8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14"/>
      <c r="K4" s="14"/>
      <c r="L4" s="14"/>
      <c r="M4" s="9"/>
    </row>
    <row r="5" spans="1:13" s="4" customFormat="1" ht="21" customHeight="1" x14ac:dyDescent="0.3">
      <c r="A5" s="50" t="s">
        <v>0</v>
      </c>
      <c r="B5" s="53" t="s">
        <v>2</v>
      </c>
      <c r="C5" s="56" t="s">
        <v>3</v>
      </c>
      <c r="D5" s="59" t="s">
        <v>26</v>
      </c>
      <c r="E5" s="37" t="s">
        <v>4</v>
      </c>
      <c r="F5" s="38"/>
      <c r="G5" s="38"/>
      <c r="H5" s="39"/>
      <c r="I5" s="62" t="s">
        <v>5</v>
      </c>
      <c r="J5" s="30"/>
      <c r="K5" s="30"/>
      <c r="L5" s="30"/>
    </row>
    <row r="6" spans="1:13" s="4" customFormat="1" ht="21" customHeight="1" x14ac:dyDescent="0.3">
      <c r="A6" s="51"/>
      <c r="B6" s="54"/>
      <c r="C6" s="57"/>
      <c r="D6" s="60"/>
      <c r="E6" s="62" t="s">
        <v>32</v>
      </c>
      <c r="F6" s="37" t="s">
        <v>6</v>
      </c>
      <c r="G6" s="38"/>
      <c r="H6" s="39"/>
      <c r="I6" s="63"/>
      <c r="J6" s="30"/>
      <c r="K6" s="30"/>
      <c r="L6" s="30"/>
    </row>
    <row r="7" spans="1:13" s="6" customFormat="1" ht="93" customHeight="1" x14ac:dyDescent="0.3">
      <c r="A7" s="52"/>
      <c r="B7" s="55"/>
      <c r="C7" s="58"/>
      <c r="D7" s="61"/>
      <c r="E7" s="64"/>
      <c r="F7" s="15" t="s">
        <v>33</v>
      </c>
      <c r="G7" s="15" t="s">
        <v>37</v>
      </c>
      <c r="H7" s="15" t="s">
        <v>36</v>
      </c>
      <c r="I7" s="64"/>
      <c r="J7" s="31"/>
      <c r="K7" s="31"/>
      <c r="L7" s="31"/>
    </row>
    <row r="8" spans="1:13" s="2" customFormat="1" ht="15" customHeight="1" x14ac:dyDescent="0.2">
      <c r="A8" s="32">
        <v>1</v>
      </c>
      <c r="B8" s="67" t="s">
        <v>219</v>
      </c>
      <c r="C8" s="71" t="s">
        <v>220</v>
      </c>
      <c r="D8" s="32"/>
      <c r="E8" s="32" t="str">
        <f>IF(D8&lt;=11,"/","")</f>
        <v>/</v>
      </c>
      <c r="F8" s="32" t="str">
        <f>IF(AND(D8&gt;=12,D8&lt;=16),"/","")</f>
        <v/>
      </c>
      <c r="G8" s="32" t="str">
        <f>IF(AND(D8&gt;=17,D8&lt;=21),"/","")</f>
        <v/>
      </c>
      <c r="H8" s="32" t="str">
        <f>IF(AND(D8&gt;=22,D8&lt;=25),"/","")</f>
        <v/>
      </c>
      <c r="I8" s="32" t="str">
        <f>IF(D8&gt;=12,"ผ่าน","ไม่ผ่าน")</f>
        <v>ไม่ผ่าน</v>
      </c>
      <c r="J8" s="14"/>
      <c r="K8" s="14"/>
      <c r="L8" s="14"/>
    </row>
    <row r="9" spans="1:13" s="2" customFormat="1" ht="15" customHeight="1" x14ac:dyDescent="0.2">
      <c r="A9" s="32">
        <v>2</v>
      </c>
      <c r="B9" s="67" t="s">
        <v>221</v>
      </c>
      <c r="C9" s="71" t="s">
        <v>222</v>
      </c>
      <c r="D9" s="32"/>
      <c r="E9" s="32" t="str">
        <f t="shared" ref="E9:E52" si="0">IF(D9&lt;=11,"/","")</f>
        <v>/</v>
      </c>
      <c r="F9" s="32" t="str">
        <f t="shared" ref="F9:F52" si="1">IF(AND(D9&gt;=12,D9&lt;=16),"/","")</f>
        <v/>
      </c>
      <c r="G9" s="32" t="str">
        <f t="shared" ref="G9:G52" si="2">IF(AND(D9&gt;=17,D9&lt;=21),"/","")</f>
        <v/>
      </c>
      <c r="H9" s="32" t="str">
        <f t="shared" ref="H9:H52" si="3">IF(AND(D9&gt;=22,D9&lt;=25),"/","")</f>
        <v/>
      </c>
      <c r="I9" s="32" t="str">
        <f t="shared" ref="I9:I52" si="4">IF(D9&gt;=12,"ผ่าน","ไม่ผ่าน")</f>
        <v>ไม่ผ่าน</v>
      </c>
      <c r="J9" s="14"/>
      <c r="K9" s="14"/>
      <c r="L9" s="14"/>
    </row>
    <row r="10" spans="1:13" s="2" customFormat="1" ht="15" customHeight="1" x14ac:dyDescent="0.2">
      <c r="A10" s="32">
        <v>3</v>
      </c>
      <c r="B10" s="67" t="s">
        <v>223</v>
      </c>
      <c r="C10" s="71" t="s">
        <v>224</v>
      </c>
      <c r="D10" s="32"/>
      <c r="E10" s="32" t="str">
        <f t="shared" si="0"/>
        <v>/</v>
      </c>
      <c r="F10" s="32" t="str">
        <f t="shared" si="1"/>
        <v/>
      </c>
      <c r="G10" s="32" t="str">
        <f t="shared" si="2"/>
        <v/>
      </c>
      <c r="H10" s="32" t="str">
        <f t="shared" si="3"/>
        <v/>
      </c>
      <c r="I10" s="32" t="str">
        <f t="shared" si="4"/>
        <v>ไม่ผ่าน</v>
      </c>
      <c r="J10" s="14"/>
      <c r="K10" s="14"/>
      <c r="L10" s="14"/>
    </row>
    <row r="11" spans="1:13" s="2" customFormat="1" ht="15" customHeight="1" x14ac:dyDescent="0.2">
      <c r="A11" s="32">
        <v>4</v>
      </c>
      <c r="B11" s="69" t="s">
        <v>225</v>
      </c>
      <c r="C11" s="72" t="s">
        <v>226</v>
      </c>
      <c r="D11" s="32"/>
      <c r="E11" s="32" t="str">
        <f t="shared" si="0"/>
        <v>/</v>
      </c>
      <c r="F11" s="32" t="str">
        <f t="shared" si="1"/>
        <v/>
      </c>
      <c r="G11" s="32" t="str">
        <f t="shared" si="2"/>
        <v/>
      </c>
      <c r="H11" s="32" t="str">
        <f t="shared" si="3"/>
        <v/>
      </c>
      <c r="I11" s="32" t="str">
        <f t="shared" si="4"/>
        <v>ไม่ผ่าน</v>
      </c>
      <c r="J11" s="14"/>
      <c r="K11" s="14"/>
      <c r="L11" s="14"/>
    </row>
    <row r="12" spans="1:13" s="2" customFormat="1" ht="15" customHeight="1" x14ac:dyDescent="0.2">
      <c r="A12" s="32">
        <v>5</v>
      </c>
      <c r="B12" s="67" t="s">
        <v>227</v>
      </c>
      <c r="C12" s="71" t="s">
        <v>228</v>
      </c>
      <c r="D12" s="32"/>
      <c r="E12" s="32" t="str">
        <f t="shared" si="0"/>
        <v>/</v>
      </c>
      <c r="F12" s="32" t="str">
        <f t="shared" si="1"/>
        <v/>
      </c>
      <c r="G12" s="32" t="str">
        <f t="shared" si="2"/>
        <v/>
      </c>
      <c r="H12" s="32" t="str">
        <f t="shared" si="3"/>
        <v/>
      </c>
      <c r="I12" s="32" t="str">
        <f t="shared" si="4"/>
        <v>ไม่ผ่าน</v>
      </c>
      <c r="J12" s="14"/>
      <c r="K12" s="14"/>
      <c r="L12" s="14"/>
    </row>
    <row r="13" spans="1:13" s="2" customFormat="1" ht="15" customHeight="1" x14ac:dyDescent="0.2">
      <c r="A13" s="32">
        <v>6</v>
      </c>
      <c r="B13" s="67" t="s">
        <v>229</v>
      </c>
      <c r="C13" s="71" t="s">
        <v>230</v>
      </c>
      <c r="D13" s="32"/>
      <c r="E13" s="32" t="str">
        <f t="shared" si="0"/>
        <v>/</v>
      </c>
      <c r="F13" s="32" t="str">
        <f t="shared" si="1"/>
        <v/>
      </c>
      <c r="G13" s="32" t="str">
        <f t="shared" si="2"/>
        <v/>
      </c>
      <c r="H13" s="32" t="str">
        <f t="shared" si="3"/>
        <v/>
      </c>
      <c r="I13" s="32" t="str">
        <f t="shared" si="4"/>
        <v>ไม่ผ่าน</v>
      </c>
      <c r="J13" s="14"/>
      <c r="K13" s="14"/>
      <c r="L13" s="14"/>
    </row>
    <row r="14" spans="1:13" s="2" customFormat="1" ht="15" customHeight="1" x14ac:dyDescent="0.2">
      <c r="A14" s="32">
        <v>7</v>
      </c>
      <c r="B14" s="65" t="s">
        <v>231</v>
      </c>
      <c r="C14" s="73" t="s">
        <v>232</v>
      </c>
      <c r="D14" s="32"/>
      <c r="E14" s="32" t="str">
        <f t="shared" si="0"/>
        <v>/</v>
      </c>
      <c r="F14" s="32" t="str">
        <f t="shared" si="1"/>
        <v/>
      </c>
      <c r="G14" s="32" t="str">
        <f t="shared" si="2"/>
        <v/>
      </c>
      <c r="H14" s="32" t="str">
        <f t="shared" si="3"/>
        <v/>
      </c>
      <c r="I14" s="32" t="str">
        <f t="shared" si="4"/>
        <v>ไม่ผ่าน</v>
      </c>
      <c r="J14" s="14"/>
      <c r="K14" s="14"/>
      <c r="L14" s="14"/>
    </row>
    <row r="15" spans="1:13" s="2" customFormat="1" ht="15" customHeight="1" x14ac:dyDescent="0.2">
      <c r="A15" s="32">
        <v>8</v>
      </c>
      <c r="B15" s="65" t="s">
        <v>233</v>
      </c>
      <c r="C15" s="73" t="s">
        <v>234</v>
      </c>
      <c r="D15" s="32"/>
      <c r="E15" s="32" t="str">
        <f t="shared" si="0"/>
        <v>/</v>
      </c>
      <c r="F15" s="32" t="str">
        <f t="shared" si="1"/>
        <v/>
      </c>
      <c r="G15" s="32" t="str">
        <f t="shared" si="2"/>
        <v/>
      </c>
      <c r="H15" s="32" t="str">
        <f t="shared" si="3"/>
        <v/>
      </c>
      <c r="I15" s="32" t="str">
        <f t="shared" si="4"/>
        <v>ไม่ผ่าน</v>
      </c>
      <c r="J15" s="14"/>
      <c r="K15" s="14"/>
      <c r="L15" s="14"/>
    </row>
    <row r="16" spans="1:13" s="2" customFormat="1" ht="15" customHeight="1" x14ac:dyDescent="0.2">
      <c r="A16" s="32">
        <v>9</v>
      </c>
      <c r="B16" s="65" t="s">
        <v>235</v>
      </c>
      <c r="C16" s="73" t="s">
        <v>236</v>
      </c>
      <c r="D16" s="32"/>
      <c r="E16" s="32" t="str">
        <f t="shared" si="0"/>
        <v>/</v>
      </c>
      <c r="F16" s="32" t="str">
        <f t="shared" si="1"/>
        <v/>
      </c>
      <c r="G16" s="32" t="str">
        <f t="shared" si="2"/>
        <v/>
      </c>
      <c r="H16" s="32" t="str">
        <f t="shared" si="3"/>
        <v/>
      </c>
      <c r="I16" s="32" t="str">
        <f t="shared" si="4"/>
        <v>ไม่ผ่าน</v>
      </c>
      <c r="J16" s="14"/>
      <c r="K16" s="14"/>
      <c r="L16" s="14"/>
    </row>
    <row r="17" spans="1:15" s="2" customFormat="1" ht="15" customHeight="1" x14ac:dyDescent="0.2">
      <c r="A17" s="32">
        <v>10</v>
      </c>
      <c r="B17" s="65" t="s">
        <v>237</v>
      </c>
      <c r="C17" s="73" t="s">
        <v>236</v>
      </c>
      <c r="D17" s="32"/>
      <c r="E17" s="32" t="str">
        <f t="shared" si="0"/>
        <v>/</v>
      </c>
      <c r="F17" s="32" t="str">
        <f t="shared" si="1"/>
        <v/>
      </c>
      <c r="G17" s="32" t="str">
        <f t="shared" si="2"/>
        <v/>
      </c>
      <c r="H17" s="32" t="str">
        <f t="shared" si="3"/>
        <v/>
      </c>
      <c r="I17" s="32" t="str">
        <f t="shared" si="4"/>
        <v>ไม่ผ่าน</v>
      </c>
      <c r="J17" s="14"/>
      <c r="K17" s="14"/>
      <c r="L17" s="14"/>
    </row>
    <row r="18" spans="1:15" s="2" customFormat="1" ht="15" customHeight="1" x14ac:dyDescent="0.2">
      <c r="A18" s="32">
        <v>11</v>
      </c>
      <c r="B18" s="67" t="s">
        <v>238</v>
      </c>
      <c r="C18" s="71" t="s">
        <v>239</v>
      </c>
      <c r="D18" s="32"/>
      <c r="E18" s="32" t="str">
        <f t="shared" si="0"/>
        <v>/</v>
      </c>
      <c r="F18" s="32" t="str">
        <f t="shared" si="1"/>
        <v/>
      </c>
      <c r="G18" s="32" t="str">
        <f t="shared" si="2"/>
        <v/>
      </c>
      <c r="H18" s="32" t="str">
        <f t="shared" si="3"/>
        <v/>
      </c>
      <c r="I18" s="32" t="str">
        <f t="shared" si="4"/>
        <v>ไม่ผ่าน</v>
      </c>
      <c r="J18" s="14"/>
      <c r="K18" s="14"/>
      <c r="L18" s="14"/>
    </row>
    <row r="19" spans="1:15" s="2" customFormat="1" ht="15" customHeight="1" x14ac:dyDescent="0.2">
      <c r="A19" s="32">
        <v>12</v>
      </c>
      <c r="B19" s="65" t="s">
        <v>240</v>
      </c>
      <c r="C19" s="73" t="s">
        <v>241</v>
      </c>
      <c r="D19" s="32"/>
      <c r="E19" s="32" t="str">
        <f t="shared" si="0"/>
        <v>/</v>
      </c>
      <c r="F19" s="32" t="str">
        <f t="shared" si="1"/>
        <v/>
      </c>
      <c r="G19" s="32" t="str">
        <f t="shared" si="2"/>
        <v/>
      </c>
      <c r="H19" s="32" t="str">
        <f t="shared" si="3"/>
        <v/>
      </c>
      <c r="I19" s="32" t="str">
        <f t="shared" si="4"/>
        <v>ไม่ผ่าน</v>
      </c>
      <c r="J19" s="14"/>
      <c r="K19" s="14"/>
      <c r="L19" s="14"/>
    </row>
    <row r="20" spans="1:15" s="2" customFormat="1" ht="14.25" customHeight="1" x14ac:dyDescent="0.2">
      <c r="A20" s="32">
        <v>13</v>
      </c>
      <c r="B20" s="65" t="s">
        <v>242</v>
      </c>
      <c r="C20" s="73" t="s">
        <v>243</v>
      </c>
      <c r="D20" s="32"/>
      <c r="E20" s="32" t="str">
        <f t="shared" si="0"/>
        <v>/</v>
      </c>
      <c r="F20" s="32" t="str">
        <f t="shared" si="1"/>
        <v/>
      </c>
      <c r="G20" s="32" t="str">
        <f t="shared" si="2"/>
        <v/>
      </c>
      <c r="H20" s="32" t="str">
        <f t="shared" si="3"/>
        <v/>
      </c>
      <c r="I20" s="32" t="str">
        <f t="shared" si="4"/>
        <v>ไม่ผ่าน</v>
      </c>
      <c r="J20" s="14"/>
      <c r="K20" s="14"/>
      <c r="L20" s="14"/>
      <c r="M20" s="7"/>
      <c r="N20" s="5"/>
      <c r="O20" s="5"/>
    </row>
    <row r="21" spans="1:15" s="2" customFormat="1" ht="15" customHeight="1" x14ac:dyDescent="0.2">
      <c r="A21" s="32">
        <v>14</v>
      </c>
      <c r="B21" s="67" t="s">
        <v>244</v>
      </c>
      <c r="C21" s="71" t="s">
        <v>245</v>
      </c>
      <c r="D21" s="32"/>
      <c r="E21" s="32" t="str">
        <f t="shared" si="0"/>
        <v>/</v>
      </c>
      <c r="F21" s="32" t="str">
        <f t="shared" si="1"/>
        <v/>
      </c>
      <c r="G21" s="32" t="str">
        <f t="shared" si="2"/>
        <v/>
      </c>
      <c r="H21" s="32" t="str">
        <f t="shared" si="3"/>
        <v/>
      </c>
      <c r="I21" s="32" t="str">
        <f t="shared" si="4"/>
        <v>ไม่ผ่าน</v>
      </c>
      <c r="J21" s="14"/>
      <c r="K21" s="14"/>
      <c r="L21" s="14"/>
    </row>
    <row r="22" spans="1:15" s="2" customFormat="1" ht="15" customHeight="1" x14ac:dyDescent="0.2">
      <c r="A22" s="32">
        <v>15</v>
      </c>
      <c r="B22" s="65" t="s">
        <v>246</v>
      </c>
      <c r="C22" s="73" t="s">
        <v>247</v>
      </c>
      <c r="D22" s="32"/>
      <c r="E22" s="32" t="str">
        <f t="shared" si="0"/>
        <v>/</v>
      </c>
      <c r="F22" s="32" t="str">
        <f t="shared" si="1"/>
        <v/>
      </c>
      <c r="G22" s="32" t="str">
        <f t="shared" si="2"/>
        <v/>
      </c>
      <c r="H22" s="32" t="str">
        <f t="shared" si="3"/>
        <v/>
      </c>
      <c r="I22" s="32" t="str">
        <f t="shared" si="4"/>
        <v>ไม่ผ่าน</v>
      </c>
      <c r="J22" s="14"/>
      <c r="K22" s="14"/>
      <c r="L22" s="14"/>
    </row>
    <row r="23" spans="1:15" s="2" customFormat="1" ht="15" customHeight="1" x14ac:dyDescent="0.2">
      <c r="A23" s="32">
        <v>16</v>
      </c>
      <c r="B23" s="67" t="s">
        <v>248</v>
      </c>
      <c r="C23" s="71" t="s">
        <v>249</v>
      </c>
      <c r="D23" s="32"/>
      <c r="E23" s="32" t="str">
        <f t="shared" si="0"/>
        <v>/</v>
      </c>
      <c r="F23" s="32" t="str">
        <f t="shared" si="1"/>
        <v/>
      </c>
      <c r="G23" s="32" t="str">
        <f t="shared" si="2"/>
        <v/>
      </c>
      <c r="H23" s="32" t="str">
        <f t="shared" si="3"/>
        <v/>
      </c>
      <c r="I23" s="32" t="str">
        <f t="shared" si="4"/>
        <v>ไม่ผ่าน</v>
      </c>
      <c r="J23" s="14"/>
      <c r="K23" s="14"/>
      <c r="L23" s="14"/>
    </row>
    <row r="24" spans="1:15" s="2" customFormat="1" ht="15" customHeight="1" x14ac:dyDescent="0.2">
      <c r="A24" s="32">
        <v>17</v>
      </c>
      <c r="B24" s="65" t="s">
        <v>250</v>
      </c>
      <c r="C24" s="73" t="s">
        <v>251</v>
      </c>
      <c r="D24" s="32"/>
      <c r="E24" s="32" t="str">
        <f t="shared" si="0"/>
        <v>/</v>
      </c>
      <c r="F24" s="32" t="str">
        <f t="shared" si="1"/>
        <v/>
      </c>
      <c r="G24" s="32" t="str">
        <f t="shared" si="2"/>
        <v/>
      </c>
      <c r="H24" s="32" t="str">
        <f t="shared" si="3"/>
        <v/>
      </c>
      <c r="I24" s="32" t="str">
        <f t="shared" si="4"/>
        <v>ไม่ผ่าน</v>
      </c>
      <c r="J24" s="14"/>
      <c r="K24" s="14"/>
      <c r="L24" s="14"/>
    </row>
    <row r="25" spans="1:15" s="2" customFormat="1" ht="15" customHeight="1" x14ac:dyDescent="0.2">
      <c r="A25" s="32">
        <v>18</v>
      </c>
      <c r="B25" s="67" t="s">
        <v>252</v>
      </c>
      <c r="C25" s="71" t="s">
        <v>253</v>
      </c>
      <c r="D25" s="32"/>
      <c r="E25" s="32" t="str">
        <f t="shared" si="0"/>
        <v>/</v>
      </c>
      <c r="F25" s="32" t="str">
        <f t="shared" si="1"/>
        <v/>
      </c>
      <c r="G25" s="32" t="str">
        <f t="shared" si="2"/>
        <v/>
      </c>
      <c r="H25" s="32" t="str">
        <f t="shared" si="3"/>
        <v/>
      </c>
      <c r="I25" s="32" t="str">
        <f t="shared" si="4"/>
        <v>ไม่ผ่าน</v>
      </c>
      <c r="J25" s="14"/>
      <c r="K25" s="14"/>
      <c r="L25" s="14"/>
    </row>
    <row r="26" spans="1:15" s="2" customFormat="1" ht="15" customHeight="1" x14ac:dyDescent="0.2">
      <c r="A26" s="32">
        <v>19</v>
      </c>
      <c r="B26" s="67" t="s">
        <v>254</v>
      </c>
      <c r="C26" s="71" t="s">
        <v>255</v>
      </c>
      <c r="D26" s="32"/>
      <c r="E26" s="32" t="str">
        <f t="shared" si="0"/>
        <v>/</v>
      </c>
      <c r="F26" s="32" t="str">
        <f t="shared" si="1"/>
        <v/>
      </c>
      <c r="G26" s="32" t="str">
        <f t="shared" si="2"/>
        <v/>
      </c>
      <c r="H26" s="32" t="str">
        <f t="shared" si="3"/>
        <v/>
      </c>
      <c r="I26" s="32" t="str">
        <f t="shared" si="4"/>
        <v>ไม่ผ่าน</v>
      </c>
      <c r="J26" s="14"/>
      <c r="K26" s="14"/>
      <c r="L26" s="14"/>
    </row>
    <row r="27" spans="1:15" s="2" customFormat="1" ht="15" customHeight="1" x14ac:dyDescent="0.2">
      <c r="A27" s="32">
        <v>20</v>
      </c>
      <c r="B27" s="65" t="s">
        <v>256</v>
      </c>
      <c r="C27" s="73" t="s">
        <v>257</v>
      </c>
      <c r="D27" s="32"/>
      <c r="E27" s="32" t="str">
        <f t="shared" si="0"/>
        <v>/</v>
      </c>
      <c r="F27" s="32" t="str">
        <f t="shared" si="1"/>
        <v/>
      </c>
      <c r="G27" s="32" t="str">
        <f t="shared" si="2"/>
        <v/>
      </c>
      <c r="H27" s="32" t="str">
        <f t="shared" si="3"/>
        <v/>
      </c>
      <c r="I27" s="32" t="str">
        <f t="shared" si="4"/>
        <v>ไม่ผ่าน</v>
      </c>
      <c r="J27" s="14"/>
      <c r="K27" s="14"/>
      <c r="L27" s="14"/>
    </row>
    <row r="28" spans="1:15" s="2" customFormat="1" ht="15" customHeight="1" x14ac:dyDescent="0.2">
      <c r="A28" s="32">
        <v>21</v>
      </c>
      <c r="B28" s="67" t="s">
        <v>258</v>
      </c>
      <c r="C28" s="71" t="s">
        <v>259</v>
      </c>
      <c r="D28" s="32"/>
      <c r="E28" s="32" t="str">
        <f t="shared" si="0"/>
        <v>/</v>
      </c>
      <c r="F28" s="32" t="str">
        <f t="shared" si="1"/>
        <v/>
      </c>
      <c r="G28" s="32" t="str">
        <f t="shared" si="2"/>
        <v/>
      </c>
      <c r="H28" s="32" t="str">
        <f t="shared" si="3"/>
        <v/>
      </c>
      <c r="I28" s="32" t="str">
        <f t="shared" si="4"/>
        <v>ไม่ผ่าน</v>
      </c>
      <c r="J28" s="14"/>
      <c r="K28" s="14"/>
      <c r="L28" s="14"/>
    </row>
    <row r="29" spans="1:15" s="2" customFormat="1" ht="15" customHeight="1" x14ac:dyDescent="0.2">
      <c r="A29" s="32">
        <v>22</v>
      </c>
      <c r="B29" s="65" t="s">
        <v>177</v>
      </c>
      <c r="C29" s="73" t="s">
        <v>260</v>
      </c>
      <c r="D29" s="32"/>
      <c r="E29" s="32" t="str">
        <f t="shared" si="0"/>
        <v>/</v>
      </c>
      <c r="F29" s="32" t="str">
        <f t="shared" si="1"/>
        <v/>
      </c>
      <c r="G29" s="32" t="str">
        <f t="shared" si="2"/>
        <v/>
      </c>
      <c r="H29" s="32" t="str">
        <f t="shared" si="3"/>
        <v/>
      </c>
      <c r="I29" s="32" t="str">
        <f t="shared" si="4"/>
        <v>ไม่ผ่าน</v>
      </c>
      <c r="J29" s="14"/>
      <c r="K29" s="14"/>
      <c r="L29" s="14"/>
    </row>
    <row r="30" spans="1:15" s="2" customFormat="1" ht="15" customHeight="1" x14ac:dyDescent="0.2">
      <c r="A30" s="32">
        <v>23</v>
      </c>
      <c r="B30" s="67" t="s">
        <v>261</v>
      </c>
      <c r="C30" s="71" t="s">
        <v>262</v>
      </c>
      <c r="D30" s="32"/>
      <c r="E30" s="32" t="str">
        <f t="shared" si="0"/>
        <v>/</v>
      </c>
      <c r="F30" s="32" t="str">
        <f t="shared" si="1"/>
        <v/>
      </c>
      <c r="G30" s="32" t="str">
        <f t="shared" si="2"/>
        <v/>
      </c>
      <c r="H30" s="32" t="str">
        <f t="shared" si="3"/>
        <v/>
      </c>
      <c r="I30" s="32" t="str">
        <f t="shared" si="4"/>
        <v>ไม่ผ่าน</v>
      </c>
      <c r="J30" s="14"/>
      <c r="K30" s="14"/>
      <c r="L30" s="14"/>
    </row>
    <row r="31" spans="1:15" s="2" customFormat="1" ht="15" customHeight="1" x14ac:dyDescent="0.2">
      <c r="A31" s="32">
        <v>24</v>
      </c>
      <c r="B31" s="65" t="s">
        <v>263</v>
      </c>
      <c r="C31" s="73" t="s">
        <v>264</v>
      </c>
      <c r="D31" s="32"/>
      <c r="E31" s="32" t="str">
        <f t="shared" si="0"/>
        <v>/</v>
      </c>
      <c r="F31" s="32" t="str">
        <f t="shared" si="1"/>
        <v/>
      </c>
      <c r="G31" s="32" t="str">
        <f t="shared" si="2"/>
        <v/>
      </c>
      <c r="H31" s="32" t="str">
        <f t="shared" si="3"/>
        <v/>
      </c>
      <c r="I31" s="32" t="str">
        <f t="shared" si="4"/>
        <v>ไม่ผ่าน</v>
      </c>
      <c r="J31" s="14"/>
      <c r="K31" s="14"/>
      <c r="L31" s="14"/>
    </row>
    <row r="32" spans="1:15" s="2" customFormat="1" ht="15" customHeight="1" x14ac:dyDescent="0.2">
      <c r="A32" s="32">
        <v>25</v>
      </c>
      <c r="B32" s="65" t="s">
        <v>76</v>
      </c>
      <c r="C32" s="73" t="s">
        <v>265</v>
      </c>
      <c r="D32" s="32"/>
      <c r="E32" s="32" t="str">
        <f t="shared" si="0"/>
        <v>/</v>
      </c>
      <c r="F32" s="32" t="str">
        <f t="shared" si="1"/>
        <v/>
      </c>
      <c r="G32" s="32" t="str">
        <f t="shared" si="2"/>
        <v/>
      </c>
      <c r="H32" s="32" t="str">
        <f t="shared" si="3"/>
        <v/>
      </c>
      <c r="I32" s="32" t="str">
        <f t="shared" si="4"/>
        <v>ไม่ผ่าน</v>
      </c>
      <c r="J32" s="14"/>
      <c r="K32" s="14"/>
      <c r="L32" s="14"/>
    </row>
    <row r="33" spans="1:12" s="2" customFormat="1" ht="15" customHeight="1" x14ac:dyDescent="0.2">
      <c r="A33" s="32">
        <v>26</v>
      </c>
      <c r="B33" s="65" t="s">
        <v>266</v>
      </c>
      <c r="C33" s="73" t="s">
        <v>267</v>
      </c>
      <c r="D33" s="32"/>
      <c r="E33" s="32" t="str">
        <f t="shared" si="0"/>
        <v>/</v>
      </c>
      <c r="F33" s="32" t="str">
        <f t="shared" si="1"/>
        <v/>
      </c>
      <c r="G33" s="32" t="str">
        <f t="shared" si="2"/>
        <v/>
      </c>
      <c r="H33" s="32" t="str">
        <f t="shared" si="3"/>
        <v/>
      </c>
      <c r="I33" s="32" t="str">
        <f t="shared" si="4"/>
        <v>ไม่ผ่าน</v>
      </c>
      <c r="J33" s="14"/>
      <c r="K33" s="14"/>
      <c r="L33" s="14"/>
    </row>
    <row r="34" spans="1:12" s="2" customFormat="1" ht="15" customHeight="1" x14ac:dyDescent="0.2">
      <c r="A34" s="32">
        <v>27</v>
      </c>
      <c r="B34" s="65" t="s">
        <v>268</v>
      </c>
      <c r="C34" s="73" t="s">
        <v>269</v>
      </c>
      <c r="D34" s="32"/>
      <c r="E34" s="32" t="str">
        <f t="shared" si="0"/>
        <v>/</v>
      </c>
      <c r="F34" s="32" t="str">
        <f t="shared" si="1"/>
        <v/>
      </c>
      <c r="G34" s="32" t="str">
        <f t="shared" si="2"/>
        <v/>
      </c>
      <c r="H34" s="32" t="str">
        <f t="shared" si="3"/>
        <v/>
      </c>
      <c r="I34" s="32" t="str">
        <f t="shared" si="4"/>
        <v>ไม่ผ่าน</v>
      </c>
      <c r="J34" s="14"/>
      <c r="K34" s="14"/>
      <c r="L34" s="14"/>
    </row>
    <row r="35" spans="1:12" s="2" customFormat="1" ht="15" customHeight="1" x14ac:dyDescent="0.2">
      <c r="A35" s="32">
        <v>28</v>
      </c>
      <c r="B35" s="67" t="s">
        <v>270</v>
      </c>
      <c r="C35" s="71" t="s">
        <v>271</v>
      </c>
      <c r="D35" s="32"/>
      <c r="E35" s="32" t="str">
        <f t="shared" si="0"/>
        <v>/</v>
      </c>
      <c r="F35" s="32" t="str">
        <f t="shared" si="1"/>
        <v/>
      </c>
      <c r="G35" s="32" t="str">
        <f t="shared" si="2"/>
        <v/>
      </c>
      <c r="H35" s="32" t="str">
        <f t="shared" si="3"/>
        <v/>
      </c>
      <c r="I35" s="32" t="str">
        <f t="shared" si="4"/>
        <v>ไม่ผ่าน</v>
      </c>
      <c r="J35" s="14"/>
      <c r="K35" s="14"/>
      <c r="L35" s="14"/>
    </row>
    <row r="36" spans="1:12" s="2" customFormat="1" ht="15" customHeight="1" x14ac:dyDescent="0.2">
      <c r="A36" s="32">
        <v>29</v>
      </c>
      <c r="B36" s="65" t="s">
        <v>272</v>
      </c>
      <c r="C36" s="73" t="s">
        <v>273</v>
      </c>
      <c r="D36" s="32"/>
      <c r="E36" s="32" t="str">
        <f t="shared" si="0"/>
        <v>/</v>
      </c>
      <c r="F36" s="32" t="str">
        <f t="shared" si="1"/>
        <v/>
      </c>
      <c r="G36" s="32" t="str">
        <f t="shared" si="2"/>
        <v/>
      </c>
      <c r="H36" s="32" t="str">
        <f t="shared" si="3"/>
        <v/>
      </c>
      <c r="I36" s="32" t="str">
        <f t="shared" si="4"/>
        <v>ไม่ผ่าน</v>
      </c>
      <c r="J36" s="14"/>
      <c r="K36" s="14"/>
      <c r="L36" s="14"/>
    </row>
    <row r="37" spans="1:12" s="2" customFormat="1" ht="15" customHeight="1" x14ac:dyDescent="0.2">
      <c r="A37" s="32">
        <v>30</v>
      </c>
      <c r="B37" s="65" t="s">
        <v>274</v>
      </c>
      <c r="C37" s="73" t="s">
        <v>275</v>
      </c>
      <c r="D37" s="32"/>
      <c r="E37" s="32" t="str">
        <f t="shared" si="0"/>
        <v>/</v>
      </c>
      <c r="F37" s="32" t="str">
        <f t="shared" si="1"/>
        <v/>
      </c>
      <c r="G37" s="32" t="str">
        <f t="shared" si="2"/>
        <v/>
      </c>
      <c r="H37" s="32" t="str">
        <f t="shared" si="3"/>
        <v/>
      </c>
      <c r="I37" s="32" t="str">
        <f t="shared" si="4"/>
        <v>ไม่ผ่าน</v>
      </c>
      <c r="J37" s="14"/>
      <c r="K37" s="14"/>
      <c r="L37" s="14"/>
    </row>
    <row r="38" spans="1:12" s="2" customFormat="1" ht="15" customHeight="1" x14ac:dyDescent="0.2">
      <c r="A38" s="32">
        <v>31</v>
      </c>
      <c r="B38" s="67" t="s">
        <v>76</v>
      </c>
      <c r="C38" s="71" t="s">
        <v>276</v>
      </c>
      <c r="D38" s="32"/>
      <c r="E38" s="32" t="str">
        <f t="shared" si="0"/>
        <v>/</v>
      </c>
      <c r="F38" s="32" t="str">
        <f t="shared" si="1"/>
        <v/>
      </c>
      <c r="G38" s="32" t="str">
        <f t="shared" si="2"/>
        <v/>
      </c>
      <c r="H38" s="32" t="str">
        <f t="shared" si="3"/>
        <v/>
      </c>
      <c r="I38" s="32" t="str">
        <f t="shared" si="4"/>
        <v>ไม่ผ่าน</v>
      </c>
      <c r="J38" s="14"/>
      <c r="K38" s="14"/>
      <c r="L38" s="14"/>
    </row>
    <row r="39" spans="1:12" s="2" customFormat="1" ht="15" customHeight="1" x14ac:dyDescent="0.2">
      <c r="A39" s="32">
        <v>32</v>
      </c>
      <c r="B39" s="65" t="s">
        <v>277</v>
      </c>
      <c r="C39" s="73" t="s">
        <v>278</v>
      </c>
      <c r="D39" s="32"/>
      <c r="E39" s="32" t="str">
        <f t="shared" si="0"/>
        <v>/</v>
      </c>
      <c r="F39" s="32" t="str">
        <f t="shared" si="1"/>
        <v/>
      </c>
      <c r="G39" s="32" t="str">
        <f t="shared" si="2"/>
        <v/>
      </c>
      <c r="H39" s="32" t="str">
        <f t="shared" si="3"/>
        <v/>
      </c>
      <c r="I39" s="32" t="str">
        <f t="shared" si="4"/>
        <v>ไม่ผ่าน</v>
      </c>
      <c r="J39" s="14"/>
      <c r="K39" s="14"/>
      <c r="L39" s="14"/>
    </row>
    <row r="40" spans="1:12" s="2" customFormat="1" ht="15" customHeight="1" x14ac:dyDescent="0.2">
      <c r="A40" s="32">
        <v>33</v>
      </c>
      <c r="B40" s="65" t="s">
        <v>279</v>
      </c>
      <c r="C40" s="73" t="s">
        <v>280</v>
      </c>
      <c r="D40" s="32"/>
      <c r="E40" s="32" t="str">
        <f t="shared" si="0"/>
        <v>/</v>
      </c>
      <c r="F40" s="32" t="str">
        <f t="shared" si="1"/>
        <v/>
      </c>
      <c r="G40" s="32" t="str">
        <f t="shared" si="2"/>
        <v/>
      </c>
      <c r="H40" s="32" t="str">
        <f t="shared" si="3"/>
        <v/>
      </c>
      <c r="I40" s="32" t="str">
        <f t="shared" si="4"/>
        <v>ไม่ผ่าน</v>
      </c>
      <c r="J40" s="14"/>
      <c r="K40" s="14"/>
      <c r="L40" s="14"/>
    </row>
    <row r="41" spans="1:12" s="2" customFormat="1" ht="15" customHeight="1" x14ac:dyDescent="0.2">
      <c r="A41" s="32">
        <v>34</v>
      </c>
      <c r="B41" s="65" t="s">
        <v>281</v>
      </c>
      <c r="C41" s="73" t="s">
        <v>282</v>
      </c>
      <c r="D41" s="32"/>
      <c r="E41" s="32" t="str">
        <f t="shared" si="0"/>
        <v>/</v>
      </c>
      <c r="F41" s="32" t="str">
        <f t="shared" si="1"/>
        <v/>
      </c>
      <c r="G41" s="32" t="str">
        <f t="shared" si="2"/>
        <v/>
      </c>
      <c r="H41" s="32" t="str">
        <f t="shared" si="3"/>
        <v/>
      </c>
      <c r="I41" s="32" t="str">
        <f t="shared" si="4"/>
        <v>ไม่ผ่าน</v>
      </c>
      <c r="J41" s="14"/>
      <c r="K41" s="14"/>
      <c r="L41" s="14"/>
    </row>
    <row r="42" spans="1:12" s="2" customFormat="1" ht="15" customHeight="1" x14ac:dyDescent="0.2">
      <c r="A42" s="32">
        <v>35</v>
      </c>
      <c r="B42" s="65" t="s">
        <v>283</v>
      </c>
      <c r="C42" s="73" t="s">
        <v>284</v>
      </c>
      <c r="D42" s="32"/>
      <c r="E42" s="32" t="str">
        <f t="shared" si="0"/>
        <v>/</v>
      </c>
      <c r="F42" s="32" t="str">
        <f t="shared" si="1"/>
        <v/>
      </c>
      <c r="G42" s="32" t="str">
        <f t="shared" si="2"/>
        <v/>
      </c>
      <c r="H42" s="32" t="str">
        <f t="shared" si="3"/>
        <v/>
      </c>
      <c r="I42" s="32" t="str">
        <f t="shared" si="4"/>
        <v>ไม่ผ่าน</v>
      </c>
      <c r="J42" s="14"/>
      <c r="K42" s="14"/>
      <c r="L42" s="14"/>
    </row>
    <row r="43" spans="1:12" s="2" customFormat="1" ht="15" customHeight="1" x14ac:dyDescent="0.2">
      <c r="A43" s="32">
        <v>36</v>
      </c>
      <c r="B43" s="67" t="s">
        <v>285</v>
      </c>
      <c r="C43" s="71" t="s">
        <v>286</v>
      </c>
      <c r="D43" s="32"/>
      <c r="E43" s="32" t="str">
        <f t="shared" si="0"/>
        <v>/</v>
      </c>
      <c r="F43" s="32" t="str">
        <f t="shared" si="1"/>
        <v/>
      </c>
      <c r="G43" s="32" t="str">
        <f t="shared" si="2"/>
        <v/>
      </c>
      <c r="H43" s="32" t="str">
        <f t="shared" si="3"/>
        <v/>
      </c>
      <c r="I43" s="32" t="str">
        <f t="shared" si="4"/>
        <v>ไม่ผ่าน</v>
      </c>
      <c r="J43" s="14"/>
      <c r="K43" s="14"/>
      <c r="L43" s="14"/>
    </row>
    <row r="44" spans="1:12" s="2" customFormat="1" ht="15" customHeight="1" x14ac:dyDescent="0.2">
      <c r="A44" s="32">
        <v>37</v>
      </c>
      <c r="B44" s="65" t="s">
        <v>287</v>
      </c>
      <c r="C44" s="73" t="s">
        <v>288</v>
      </c>
      <c r="D44" s="32"/>
      <c r="E44" s="32" t="str">
        <f t="shared" si="0"/>
        <v>/</v>
      </c>
      <c r="F44" s="32" t="str">
        <f t="shared" si="1"/>
        <v/>
      </c>
      <c r="G44" s="32" t="str">
        <f t="shared" si="2"/>
        <v/>
      </c>
      <c r="H44" s="32" t="str">
        <f t="shared" si="3"/>
        <v/>
      </c>
      <c r="I44" s="32" t="str">
        <f t="shared" si="4"/>
        <v>ไม่ผ่าน</v>
      </c>
      <c r="J44" s="14"/>
      <c r="K44" s="14"/>
      <c r="L44" s="14"/>
    </row>
    <row r="45" spans="1:12" s="2" customFormat="1" ht="15" customHeight="1" x14ac:dyDescent="0.2">
      <c r="A45" s="32">
        <v>38</v>
      </c>
      <c r="B45" s="67" t="s">
        <v>289</v>
      </c>
      <c r="C45" s="71" t="s">
        <v>290</v>
      </c>
      <c r="D45" s="32"/>
      <c r="E45" s="32" t="str">
        <f t="shared" si="0"/>
        <v>/</v>
      </c>
      <c r="F45" s="32" t="str">
        <f t="shared" si="1"/>
        <v/>
      </c>
      <c r="G45" s="32" t="str">
        <f t="shared" si="2"/>
        <v/>
      </c>
      <c r="H45" s="32" t="str">
        <f t="shared" si="3"/>
        <v/>
      </c>
      <c r="I45" s="32" t="str">
        <f t="shared" si="4"/>
        <v>ไม่ผ่าน</v>
      </c>
      <c r="J45" s="14"/>
      <c r="K45" s="14"/>
      <c r="L45" s="14"/>
    </row>
    <row r="46" spans="1:12" s="2" customFormat="1" ht="15" customHeight="1" x14ac:dyDescent="0.2">
      <c r="A46" s="32">
        <v>39</v>
      </c>
      <c r="B46" s="67" t="s">
        <v>291</v>
      </c>
      <c r="C46" s="71" t="s">
        <v>292</v>
      </c>
      <c r="D46" s="32"/>
      <c r="E46" s="32" t="str">
        <f t="shared" si="0"/>
        <v>/</v>
      </c>
      <c r="F46" s="32" t="str">
        <f t="shared" si="1"/>
        <v/>
      </c>
      <c r="G46" s="32" t="str">
        <f t="shared" si="2"/>
        <v/>
      </c>
      <c r="H46" s="32" t="str">
        <f t="shared" si="3"/>
        <v/>
      </c>
      <c r="I46" s="32" t="str">
        <f t="shared" si="4"/>
        <v>ไม่ผ่าน</v>
      </c>
      <c r="J46" s="14"/>
      <c r="K46" s="14"/>
      <c r="L46" s="14"/>
    </row>
    <row r="47" spans="1:12" s="3" customFormat="1" ht="18.75" x14ac:dyDescent="0.3">
      <c r="A47" s="32">
        <v>40</v>
      </c>
      <c r="B47" s="65" t="s">
        <v>293</v>
      </c>
      <c r="C47" s="73" t="s">
        <v>294</v>
      </c>
      <c r="D47" s="32"/>
      <c r="E47" s="32" t="str">
        <f t="shared" si="0"/>
        <v>/</v>
      </c>
      <c r="F47" s="32" t="str">
        <f t="shared" si="1"/>
        <v/>
      </c>
      <c r="G47" s="32" t="str">
        <f t="shared" si="2"/>
        <v/>
      </c>
      <c r="H47" s="32" t="str">
        <f t="shared" si="3"/>
        <v/>
      </c>
      <c r="I47" s="32" t="str">
        <f t="shared" si="4"/>
        <v>ไม่ผ่าน</v>
      </c>
      <c r="J47" s="29"/>
      <c r="K47" s="29"/>
      <c r="L47" s="29"/>
    </row>
    <row r="48" spans="1:12" s="3" customFormat="1" ht="18.75" x14ac:dyDescent="0.3">
      <c r="A48" s="32">
        <v>41</v>
      </c>
      <c r="B48" s="65" t="s">
        <v>295</v>
      </c>
      <c r="C48" s="73" t="s">
        <v>296</v>
      </c>
      <c r="D48" s="32"/>
      <c r="E48" s="32" t="str">
        <f t="shared" si="0"/>
        <v>/</v>
      </c>
      <c r="F48" s="32" t="str">
        <f t="shared" si="1"/>
        <v/>
      </c>
      <c r="G48" s="32" t="str">
        <f t="shared" si="2"/>
        <v/>
      </c>
      <c r="H48" s="32" t="str">
        <f t="shared" si="3"/>
        <v/>
      </c>
      <c r="I48" s="32" t="str">
        <f t="shared" si="4"/>
        <v>ไม่ผ่าน</v>
      </c>
      <c r="J48" s="29"/>
      <c r="K48" s="29"/>
      <c r="L48" s="29"/>
    </row>
    <row r="49" spans="1:9" ht="18.75" x14ac:dyDescent="0.25">
      <c r="A49" s="32">
        <v>42</v>
      </c>
      <c r="B49" s="67" t="s">
        <v>297</v>
      </c>
      <c r="C49" s="71" t="s">
        <v>298</v>
      </c>
      <c r="D49" s="32"/>
      <c r="E49" s="32" t="str">
        <f t="shared" si="0"/>
        <v>/</v>
      </c>
      <c r="F49" s="32" t="str">
        <f t="shared" si="1"/>
        <v/>
      </c>
      <c r="G49" s="32" t="str">
        <f t="shared" si="2"/>
        <v/>
      </c>
      <c r="H49" s="32" t="str">
        <f t="shared" si="3"/>
        <v/>
      </c>
      <c r="I49" s="32" t="str">
        <f t="shared" si="4"/>
        <v>ไม่ผ่าน</v>
      </c>
    </row>
    <row r="50" spans="1:9" ht="18.75" x14ac:dyDescent="0.25">
      <c r="A50" s="32">
        <v>43</v>
      </c>
      <c r="B50" s="65" t="s">
        <v>299</v>
      </c>
      <c r="C50" s="73" t="s">
        <v>300</v>
      </c>
      <c r="D50" s="32"/>
      <c r="E50" s="32" t="str">
        <f t="shared" si="0"/>
        <v>/</v>
      </c>
      <c r="F50" s="32" t="str">
        <f t="shared" si="1"/>
        <v/>
      </c>
      <c r="G50" s="32" t="str">
        <f t="shared" si="2"/>
        <v/>
      </c>
      <c r="H50" s="32" t="str">
        <f t="shared" si="3"/>
        <v/>
      </c>
      <c r="I50" s="32" t="str">
        <f t="shared" si="4"/>
        <v>ไม่ผ่าน</v>
      </c>
    </row>
    <row r="51" spans="1:9" ht="18.75" x14ac:dyDescent="0.25">
      <c r="A51" s="32">
        <v>44</v>
      </c>
      <c r="B51" s="67" t="s">
        <v>301</v>
      </c>
      <c r="C51" s="71" t="s">
        <v>302</v>
      </c>
      <c r="D51" s="32"/>
      <c r="E51" s="32" t="str">
        <f t="shared" si="0"/>
        <v>/</v>
      </c>
      <c r="F51" s="32" t="str">
        <f t="shared" si="1"/>
        <v/>
      </c>
      <c r="G51" s="32" t="str">
        <f t="shared" si="2"/>
        <v/>
      </c>
      <c r="H51" s="32" t="str">
        <f t="shared" si="3"/>
        <v/>
      </c>
      <c r="I51" s="32" t="str">
        <f t="shared" si="4"/>
        <v>ไม่ผ่าน</v>
      </c>
    </row>
    <row r="52" spans="1:9" ht="18.75" x14ac:dyDescent="0.25">
      <c r="A52" s="32">
        <v>45</v>
      </c>
      <c r="B52" s="65" t="s">
        <v>303</v>
      </c>
      <c r="C52" s="73" t="s">
        <v>304</v>
      </c>
      <c r="D52" s="32"/>
      <c r="E52" s="32" t="str">
        <f t="shared" si="0"/>
        <v>/</v>
      </c>
      <c r="F52" s="32" t="str">
        <f t="shared" si="1"/>
        <v/>
      </c>
      <c r="G52" s="32" t="str">
        <f t="shared" si="2"/>
        <v/>
      </c>
      <c r="H52" s="32" t="str">
        <f t="shared" si="3"/>
        <v/>
      </c>
      <c r="I52" s="32" t="str">
        <f t="shared" si="4"/>
        <v>ไม่ผ่าน</v>
      </c>
    </row>
    <row r="53" spans="1:9" ht="18.75" x14ac:dyDescent="0.25">
      <c r="A53" s="17"/>
      <c r="B53" s="18" t="s">
        <v>7</v>
      </c>
      <c r="C53" s="19"/>
      <c r="D53" s="32"/>
      <c r="E53" s="20"/>
      <c r="F53" s="20"/>
      <c r="G53" s="47" t="s">
        <v>6</v>
      </c>
      <c r="H53" s="48"/>
      <c r="I53" s="20">
        <f>COUNTIF(I8:I52,"ผ่าน")</f>
        <v>0</v>
      </c>
    </row>
    <row r="54" spans="1:9" ht="18.75" x14ac:dyDescent="0.25">
      <c r="A54" s="40"/>
      <c r="B54" s="41"/>
      <c r="C54" s="42"/>
      <c r="D54" s="46"/>
      <c r="E54" s="46"/>
      <c r="F54" s="20"/>
      <c r="G54" s="47" t="s">
        <v>23</v>
      </c>
      <c r="H54" s="48"/>
      <c r="I54" s="20">
        <f>COUNTIF(I8:I52,"ไม่ผ่าน")</f>
        <v>45</v>
      </c>
    </row>
    <row r="55" spans="1:9" ht="18.75" x14ac:dyDescent="0.25">
      <c r="A55" s="43"/>
      <c r="B55" s="44"/>
      <c r="C55" s="45"/>
      <c r="D55" s="46"/>
      <c r="E55" s="46"/>
      <c r="F55" s="21"/>
      <c r="G55" s="21"/>
      <c r="H55" s="21"/>
      <c r="I55" s="21"/>
    </row>
    <row r="56" spans="1:9" ht="18.75" x14ac:dyDescent="0.25">
      <c r="A56" s="22" t="s">
        <v>29</v>
      </c>
      <c r="B56" s="14"/>
      <c r="C56" s="14"/>
      <c r="D56" s="23"/>
      <c r="E56" s="14"/>
      <c r="F56" s="14"/>
    </row>
    <row r="57" spans="1:9" ht="18.75" x14ac:dyDescent="0.25">
      <c r="A57" s="14"/>
      <c r="B57" s="14"/>
      <c r="C57" s="14" t="s">
        <v>39</v>
      </c>
      <c r="D57" s="23"/>
      <c r="E57" s="14"/>
      <c r="F57" s="14"/>
    </row>
    <row r="58" spans="1:9" ht="18.75" x14ac:dyDescent="0.25">
      <c r="A58" s="14"/>
      <c r="B58" s="14"/>
      <c r="C58" s="14" t="s">
        <v>41</v>
      </c>
      <c r="D58" s="23"/>
      <c r="E58" s="14"/>
      <c r="F58" s="14"/>
    </row>
    <row r="59" spans="1:9" ht="18.75" x14ac:dyDescent="0.25">
      <c r="A59" s="14"/>
      <c r="B59" s="14"/>
      <c r="C59" s="14" t="s">
        <v>40</v>
      </c>
      <c r="D59" s="23"/>
      <c r="E59" s="14"/>
      <c r="F59" s="14"/>
    </row>
    <row r="61" spans="1:9" x14ac:dyDescent="0.25">
      <c r="B61" s="25"/>
      <c r="C61" s="36" t="s">
        <v>19</v>
      </c>
      <c r="D61" s="36"/>
      <c r="E61" s="35" t="s">
        <v>20</v>
      </c>
      <c r="F61" s="35"/>
      <c r="G61" s="35" t="s">
        <v>21</v>
      </c>
      <c r="H61" s="35"/>
    </row>
    <row r="62" spans="1:9" x14ac:dyDescent="0.25">
      <c r="B62" s="26"/>
      <c r="C62" s="33" t="s">
        <v>34</v>
      </c>
      <c r="D62" s="33"/>
      <c r="E62" s="34" t="s">
        <v>24</v>
      </c>
      <c r="F62" s="34"/>
      <c r="G62" s="35">
        <f>COUNTIF(H8:H52,"/")</f>
        <v>0</v>
      </c>
      <c r="H62" s="35"/>
    </row>
    <row r="63" spans="1:9" x14ac:dyDescent="0.25">
      <c r="B63" s="26"/>
      <c r="C63" s="33" t="s">
        <v>35</v>
      </c>
      <c r="D63" s="33"/>
      <c r="E63" s="34" t="s">
        <v>22</v>
      </c>
      <c r="F63" s="34"/>
      <c r="G63" s="35">
        <f>COUNTIF(G8:G52,"/")</f>
        <v>0</v>
      </c>
      <c r="H63" s="35"/>
    </row>
    <row r="64" spans="1:9" x14ac:dyDescent="0.25">
      <c r="B64" s="26"/>
      <c r="C64" s="33" t="s">
        <v>30</v>
      </c>
      <c r="D64" s="33"/>
      <c r="E64" s="34" t="s">
        <v>28</v>
      </c>
      <c r="F64" s="34"/>
      <c r="G64" s="35">
        <f>COUNTIF(F8:F52,"/")</f>
        <v>0</v>
      </c>
      <c r="H64" s="35"/>
    </row>
    <row r="65" spans="2:8" x14ac:dyDescent="0.25">
      <c r="B65" s="26"/>
      <c r="C65" s="33" t="s">
        <v>31</v>
      </c>
      <c r="D65" s="33"/>
      <c r="E65" s="34" t="s">
        <v>27</v>
      </c>
      <c r="F65" s="34"/>
      <c r="G65" s="35">
        <f>COUNTIF(E8:E52,"/")</f>
        <v>45</v>
      </c>
      <c r="H65" s="35"/>
    </row>
  </sheetData>
  <mergeCells count="30"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54:H54"/>
    <mergeCell ref="G53:H53"/>
    <mergeCell ref="A54:C55"/>
    <mergeCell ref="D54:E55"/>
    <mergeCell ref="F6:H6"/>
    <mergeCell ref="C61:D61"/>
    <mergeCell ref="E61:F61"/>
    <mergeCell ref="G61:H61"/>
    <mergeCell ref="C62:D62"/>
    <mergeCell ref="E62:F62"/>
    <mergeCell ref="G62:H62"/>
    <mergeCell ref="C65:D65"/>
    <mergeCell ref="E65:F65"/>
    <mergeCell ref="G65:H65"/>
    <mergeCell ref="C63:D63"/>
    <mergeCell ref="E63:F63"/>
    <mergeCell ref="G63:H63"/>
    <mergeCell ref="C64:D64"/>
    <mergeCell ref="E64:F64"/>
    <mergeCell ref="G64:H64"/>
  </mergeCells>
  <pageMargins left="0.55118110236220474" right="0.19685039370078741" top="0.39370078740157483" bottom="0.15748031496062992" header="0.11811023622047245" footer="0.31496062992125984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opLeftCell="A30" zoomScalePageLayoutView="110" workbookViewId="0">
      <selection activeCell="A52" sqref="A52:XFD5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0" width="9.140625" style="24"/>
    <col min="11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0" ht="18.75" x14ac:dyDescent="0.3">
      <c r="A1" s="49" t="s">
        <v>25</v>
      </c>
      <c r="B1" s="49"/>
      <c r="C1" s="49"/>
      <c r="D1" s="49"/>
      <c r="E1" s="49"/>
      <c r="F1" s="49"/>
      <c r="G1" s="49"/>
      <c r="H1" s="49"/>
      <c r="I1" s="49"/>
      <c r="J1" s="29"/>
    </row>
    <row r="2" spans="1:10" ht="18.75" x14ac:dyDescent="0.3">
      <c r="A2" s="49" t="s">
        <v>10</v>
      </c>
      <c r="B2" s="49"/>
      <c r="C2" s="49"/>
      <c r="D2" s="49"/>
      <c r="E2" s="49"/>
      <c r="F2" s="49"/>
      <c r="G2" s="49"/>
      <c r="H2" s="49"/>
      <c r="I2" s="49"/>
      <c r="J2" s="29"/>
    </row>
    <row r="3" spans="1:10" ht="18.75" x14ac:dyDescent="0.3">
      <c r="A3" s="49" t="s">
        <v>38</v>
      </c>
      <c r="B3" s="49"/>
      <c r="C3" s="49"/>
      <c r="D3" s="49"/>
      <c r="E3" s="49"/>
      <c r="F3" s="49"/>
      <c r="G3" s="49"/>
      <c r="H3" s="49"/>
      <c r="I3" s="49"/>
      <c r="J3" s="29"/>
    </row>
    <row r="4" spans="1:10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14"/>
    </row>
    <row r="5" spans="1:10" s="4" customFormat="1" ht="21" customHeight="1" x14ac:dyDescent="0.3">
      <c r="A5" s="50" t="s">
        <v>0</v>
      </c>
      <c r="B5" s="53" t="s">
        <v>2</v>
      </c>
      <c r="C5" s="56" t="s">
        <v>3</v>
      </c>
      <c r="D5" s="59" t="s">
        <v>26</v>
      </c>
      <c r="E5" s="37" t="s">
        <v>4</v>
      </c>
      <c r="F5" s="38"/>
      <c r="G5" s="38"/>
      <c r="H5" s="39"/>
      <c r="I5" s="62" t="s">
        <v>5</v>
      </c>
      <c r="J5" s="30"/>
    </row>
    <row r="6" spans="1:10" s="4" customFormat="1" ht="21" customHeight="1" x14ac:dyDescent="0.3">
      <c r="A6" s="51"/>
      <c r="B6" s="54"/>
      <c r="C6" s="57"/>
      <c r="D6" s="60"/>
      <c r="E6" s="62" t="s">
        <v>32</v>
      </c>
      <c r="F6" s="37" t="s">
        <v>6</v>
      </c>
      <c r="G6" s="38"/>
      <c r="H6" s="39"/>
      <c r="I6" s="63"/>
      <c r="J6" s="30"/>
    </row>
    <row r="7" spans="1:10" s="6" customFormat="1" ht="83.45" customHeight="1" x14ac:dyDescent="0.3">
      <c r="A7" s="52"/>
      <c r="B7" s="55"/>
      <c r="C7" s="58"/>
      <c r="D7" s="61"/>
      <c r="E7" s="64"/>
      <c r="F7" s="15" t="s">
        <v>33</v>
      </c>
      <c r="G7" s="15" t="s">
        <v>37</v>
      </c>
      <c r="H7" s="15" t="s">
        <v>36</v>
      </c>
      <c r="I7" s="64"/>
      <c r="J7" s="31"/>
    </row>
    <row r="8" spans="1:10" s="2" customFormat="1" ht="15" customHeight="1" x14ac:dyDescent="0.2">
      <c r="A8" s="32">
        <v>1</v>
      </c>
      <c r="B8" s="65" t="s">
        <v>305</v>
      </c>
      <c r="C8" s="66" t="s">
        <v>306</v>
      </c>
      <c r="D8" s="32"/>
      <c r="E8" s="32" t="str">
        <f>IF(D8&lt;=11,"/","")</f>
        <v>/</v>
      </c>
      <c r="F8" s="32" t="str">
        <f>IF(AND(D8&gt;=12,D8&lt;=16),"/","")</f>
        <v/>
      </c>
      <c r="G8" s="32" t="str">
        <f>IF(AND(D8&gt;=17,D8&lt;=21),"/","")</f>
        <v/>
      </c>
      <c r="H8" s="32" t="str">
        <f>IF(AND(D8&gt;=22,D8&lt;=25),"/","")</f>
        <v/>
      </c>
      <c r="I8" s="32" t="str">
        <f>IF(D8&gt;=12,"ผ่าน","ไม่ผ่าน")</f>
        <v>ไม่ผ่าน</v>
      </c>
      <c r="J8" s="14"/>
    </row>
    <row r="9" spans="1:10" s="2" customFormat="1" ht="15" customHeight="1" x14ac:dyDescent="0.2">
      <c r="A9" s="32">
        <v>2</v>
      </c>
      <c r="B9" s="65" t="s">
        <v>307</v>
      </c>
      <c r="C9" s="66" t="s">
        <v>308</v>
      </c>
      <c r="D9" s="32"/>
      <c r="E9" s="32" t="str">
        <f t="shared" ref="E9:E51" si="0">IF(D9&lt;=11,"/","")</f>
        <v>/</v>
      </c>
      <c r="F9" s="32" t="str">
        <f t="shared" ref="F9:F51" si="1">IF(AND(D9&gt;=12,D9&lt;=16),"/","")</f>
        <v/>
      </c>
      <c r="G9" s="32" t="str">
        <f t="shared" ref="G9:G51" si="2">IF(AND(D9&gt;=17,D9&lt;=21),"/","")</f>
        <v/>
      </c>
      <c r="H9" s="32" t="str">
        <f t="shared" ref="H9:H51" si="3">IF(AND(D9&gt;=22,D9&lt;=25),"/","")</f>
        <v/>
      </c>
      <c r="I9" s="32" t="str">
        <f t="shared" ref="I9:I51" si="4">IF(D9&gt;=12,"ผ่าน","ไม่ผ่าน")</f>
        <v>ไม่ผ่าน</v>
      </c>
      <c r="J9" s="14"/>
    </row>
    <row r="10" spans="1:10" s="2" customFormat="1" ht="15" customHeight="1" x14ac:dyDescent="0.2">
      <c r="A10" s="32">
        <v>3</v>
      </c>
      <c r="B10" s="65" t="s">
        <v>309</v>
      </c>
      <c r="C10" s="66" t="s">
        <v>310</v>
      </c>
      <c r="D10" s="32"/>
      <c r="E10" s="32" t="str">
        <f t="shared" si="0"/>
        <v>/</v>
      </c>
      <c r="F10" s="32" t="str">
        <f t="shared" si="1"/>
        <v/>
      </c>
      <c r="G10" s="32" t="str">
        <f t="shared" si="2"/>
        <v/>
      </c>
      <c r="H10" s="32" t="str">
        <f t="shared" si="3"/>
        <v/>
      </c>
      <c r="I10" s="32" t="str">
        <f t="shared" si="4"/>
        <v>ไม่ผ่าน</v>
      </c>
      <c r="J10" s="14"/>
    </row>
    <row r="11" spans="1:10" s="2" customFormat="1" ht="15" customHeight="1" x14ac:dyDescent="0.2">
      <c r="A11" s="32">
        <v>4</v>
      </c>
      <c r="B11" s="67" t="s">
        <v>311</v>
      </c>
      <c r="C11" s="68" t="s">
        <v>312</v>
      </c>
      <c r="D11" s="32"/>
      <c r="E11" s="32" t="str">
        <f t="shared" si="0"/>
        <v>/</v>
      </c>
      <c r="F11" s="32" t="str">
        <f t="shared" si="1"/>
        <v/>
      </c>
      <c r="G11" s="32" t="str">
        <f t="shared" si="2"/>
        <v/>
      </c>
      <c r="H11" s="32" t="str">
        <f t="shared" si="3"/>
        <v/>
      </c>
      <c r="I11" s="32" t="str">
        <f t="shared" si="4"/>
        <v>ไม่ผ่าน</v>
      </c>
      <c r="J11" s="14"/>
    </row>
    <row r="12" spans="1:10" s="2" customFormat="1" ht="15" customHeight="1" x14ac:dyDescent="0.2">
      <c r="A12" s="32">
        <v>5</v>
      </c>
      <c r="B12" s="67" t="s">
        <v>313</v>
      </c>
      <c r="C12" s="68" t="s">
        <v>314</v>
      </c>
      <c r="D12" s="32"/>
      <c r="E12" s="32" t="str">
        <f t="shared" si="0"/>
        <v>/</v>
      </c>
      <c r="F12" s="32" t="str">
        <f t="shared" si="1"/>
        <v/>
      </c>
      <c r="G12" s="32" t="str">
        <f t="shared" si="2"/>
        <v/>
      </c>
      <c r="H12" s="32" t="str">
        <f t="shared" si="3"/>
        <v/>
      </c>
      <c r="I12" s="32" t="str">
        <f t="shared" si="4"/>
        <v>ไม่ผ่าน</v>
      </c>
      <c r="J12" s="14"/>
    </row>
    <row r="13" spans="1:10" s="2" customFormat="1" ht="15" customHeight="1" x14ac:dyDescent="0.2">
      <c r="A13" s="32">
        <v>6</v>
      </c>
      <c r="B13" s="67" t="s">
        <v>315</v>
      </c>
      <c r="C13" s="68" t="s">
        <v>316</v>
      </c>
      <c r="D13" s="32"/>
      <c r="E13" s="32" t="str">
        <f t="shared" si="0"/>
        <v>/</v>
      </c>
      <c r="F13" s="32" t="str">
        <f t="shared" si="1"/>
        <v/>
      </c>
      <c r="G13" s="32" t="str">
        <f t="shared" si="2"/>
        <v/>
      </c>
      <c r="H13" s="32" t="str">
        <f t="shared" si="3"/>
        <v/>
      </c>
      <c r="I13" s="32" t="str">
        <f t="shared" si="4"/>
        <v>ไม่ผ่าน</v>
      </c>
      <c r="J13" s="14"/>
    </row>
    <row r="14" spans="1:10" s="2" customFormat="1" ht="15" customHeight="1" x14ac:dyDescent="0.2">
      <c r="A14" s="32">
        <v>7</v>
      </c>
      <c r="B14" s="67" t="s">
        <v>317</v>
      </c>
      <c r="C14" s="68" t="s">
        <v>318</v>
      </c>
      <c r="D14" s="32"/>
      <c r="E14" s="32" t="str">
        <f t="shared" si="0"/>
        <v>/</v>
      </c>
      <c r="F14" s="32" t="str">
        <f t="shared" si="1"/>
        <v/>
      </c>
      <c r="G14" s="32" t="str">
        <f t="shared" si="2"/>
        <v/>
      </c>
      <c r="H14" s="32" t="str">
        <f t="shared" si="3"/>
        <v/>
      </c>
      <c r="I14" s="32" t="str">
        <f t="shared" si="4"/>
        <v>ไม่ผ่าน</v>
      </c>
      <c r="J14" s="14"/>
    </row>
    <row r="15" spans="1:10" s="2" customFormat="1" ht="15" customHeight="1" x14ac:dyDescent="0.2">
      <c r="A15" s="32">
        <v>8</v>
      </c>
      <c r="B15" s="67" t="s">
        <v>319</v>
      </c>
      <c r="C15" s="68" t="s">
        <v>320</v>
      </c>
      <c r="D15" s="32"/>
      <c r="E15" s="32" t="str">
        <f t="shared" si="0"/>
        <v>/</v>
      </c>
      <c r="F15" s="32" t="str">
        <f t="shared" si="1"/>
        <v/>
      </c>
      <c r="G15" s="32" t="str">
        <f t="shared" si="2"/>
        <v/>
      </c>
      <c r="H15" s="32" t="str">
        <f t="shared" si="3"/>
        <v/>
      </c>
      <c r="I15" s="32" t="str">
        <f t="shared" si="4"/>
        <v>ไม่ผ่าน</v>
      </c>
      <c r="J15" s="14"/>
    </row>
    <row r="16" spans="1:10" s="2" customFormat="1" ht="15" customHeight="1" x14ac:dyDescent="0.2">
      <c r="A16" s="32">
        <v>9</v>
      </c>
      <c r="B16" s="67" t="s">
        <v>321</v>
      </c>
      <c r="C16" s="68" t="s">
        <v>322</v>
      </c>
      <c r="D16" s="32"/>
      <c r="E16" s="32" t="str">
        <f t="shared" si="0"/>
        <v>/</v>
      </c>
      <c r="F16" s="32" t="str">
        <f t="shared" si="1"/>
        <v/>
      </c>
      <c r="G16" s="32" t="str">
        <f t="shared" si="2"/>
        <v/>
      </c>
      <c r="H16" s="32" t="str">
        <f t="shared" si="3"/>
        <v/>
      </c>
      <c r="I16" s="32" t="str">
        <f t="shared" si="4"/>
        <v>ไม่ผ่าน</v>
      </c>
      <c r="J16" s="14"/>
    </row>
    <row r="17" spans="1:15" s="2" customFormat="1" ht="15" customHeight="1" x14ac:dyDescent="0.2">
      <c r="A17" s="32">
        <v>10</v>
      </c>
      <c r="B17" s="67" t="s">
        <v>323</v>
      </c>
      <c r="C17" s="68" t="s">
        <v>324</v>
      </c>
      <c r="D17" s="32"/>
      <c r="E17" s="32" t="str">
        <f t="shared" si="0"/>
        <v>/</v>
      </c>
      <c r="F17" s="32" t="str">
        <f t="shared" si="1"/>
        <v/>
      </c>
      <c r="G17" s="32" t="str">
        <f t="shared" si="2"/>
        <v/>
      </c>
      <c r="H17" s="32" t="str">
        <f t="shared" si="3"/>
        <v/>
      </c>
      <c r="I17" s="32" t="str">
        <f t="shared" si="4"/>
        <v>ไม่ผ่าน</v>
      </c>
      <c r="J17" s="14"/>
    </row>
    <row r="18" spans="1:15" s="2" customFormat="1" ht="15" customHeight="1" x14ac:dyDescent="0.2">
      <c r="A18" s="32">
        <v>11</v>
      </c>
      <c r="B18" s="65" t="s">
        <v>325</v>
      </c>
      <c r="C18" s="66" t="s">
        <v>326</v>
      </c>
      <c r="D18" s="32"/>
      <c r="E18" s="32" t="str">
        <f t="shared" si="0"/>
        <v>/</v>
      </c>
      <c r="F18" s="32" t="str">
        <f t="shared" si="1"/>
        <v/>
      </c>
      <c r="G18" s="32" t="str">
        <f t="shared" si="2"/>
        <v/>
      </c>
      <c r="H18" s="32" t="str">
        <f t="shared" si="3"/>
        <v/>
      </c>
      <c r="I18" s="32" t="str">
        <f t="shared" si="4"/>
        <v>ไม่ผ่าน</v>
      </c>
      <c r="J18" s="14"/>
    </row>
    <row r="19" spans="1:15" s="2" customFormat="1" ht="15" customHeight="1" x14ac:dyDescent="0.2">
      <c r="A19" s="32">
        <v>12</v>
      </c>
      <c r="B19" s="65" t="s">
        <v>94</v>
      </c>
      <c r="C19" s="66" t="s">
        <v>327</v>
      </c>
      <c r="D19" s="32"/>
      <c r="E19" s="32" t="str">
        <f t="shared" si="0"/>
        <v>/</v>
      </c>
      <c r="F19" s="32" t="str">
        <f t="shared" si="1"/>
        <v/>
      </c>
      <c r="G19" s="32" t="str">
        <f t="shared" si="2"/>
        <v/>
      </c>
      <c r="H19" s="32" t="str">
        <f t="shared" si="3"/>
        <v/>
      </c>
      <c r="I19" s="32" t="str">
        <f t="shared" si="4"/>
        <v>ไม่ผ่าน</v>
      </c>
      <c r="J19" s="14"/>
    </row>
    <row r="20" spans="1:15" s="2" customFormat="1" ht="14.25" customHeight="1" x14ac:dyDescent="0.2">
      <c r="A20" s="32">
        <v>13</v>
      </c>
      <c r="B20" s="65" t="s">
        <v>328</v>
      </c>
      <c r="C20" s="66" t="s">
        <v>329</v>
      </c>
      <c r="D20" s="32"/>
      <c r="E20" s="32" t="str">
        <f t="shared" si="0"/>
        <v>/</v>
      </c>
      <c r="F20" s="32" t="str">
        <f t="shared" si="1"/>
        <v/>
      </c>
      <c r="G20" s="32" t="str">
        <f t="shared" si="2"/>
        <v/>
      </c>
      <c r="H20" s="32" t="str">
        <f t="shared" si="3"/>
        <v/>
      </c>
      <c r="I20" s="32" t="str">
        <f t="shared" si="4"/>
        <v>ไม่ผ่าน</v>
      </c>
      <c r="J20" s="14"/>
      <c r="M20" s="7"/>
      <c r="N20" s="5"/>
      <c r="O20" s="5"/>
    </row>
    <row r="21" spans="1:15" s="2" customFormat="1" ht="15" customHeight="1" x14ac:dyDescent="0.2">
      <c r="A21" s="32">
        <v>14</v>
      </c>
      <c r="B21" s="67" t="s">
        <v>330</v>
      </c>
      <c r="C21" s="68" t="s">
        <v>331</v>
      </c>
      <c r="D21" s="32"/>
      <c r="E21" s="32" t="str">
        <f t="shared" si="0"/>
        <v>/</v>
      </c>
      <c r="F21" s="32" t="str">
        <f t="shared" si="1"/>
        <v/>
      </c>
      <c r="G21" s="32" t="str">
        <f t="shared" si="2"/>
        <v/>
      </c>
      <c r="H21" s="32" t="str">
        <f t="shared" si="3"/>
        <v/>
      </c>
      <c r="I21" s="32" t="str">
        <f t="shared" si="4"/>
        <v>ไม่ผ่าน</v>
      </c>
      <c r="J21" s="14"/>
    </row>
    <row r="22" spans="1:15" s="2" customFormat="1" ht="15" customHeight="1" x14ac:dyDescent="0.2">
      <c r="A22" s="32">
        <v>15</v>
      </c>
      <c r="B22" s="67" t="s">
        <v>332</v>
      </c>
      <c r="C22" s="68" t="s">
        <v>333</v>
      </c>
      <c r="D22" s="32"/>
      <c r="E22" s="32" t="str">
        <f t="shared" si="0"/>
        <v>/</v>
      </c>
      <c r="F22" s="32" t="str">
        <f t="shared" si="1"/>
        <v/>
      </c>
      <c r="G22" s="32" t="str">
        <f t="shared" si="2"/>
        <v/>
      </c>
      <c r="H22" s="32" t="str">
        <f t="shared" si="3"/>
        <v/>
      </c>
      <c r="I22" s="32" t="str">
        <f t="shared" si="4"/>
        <v>ไม่ผ่าน</v>
      </c>
      <c r="J22" s="14"/>
    </row>
    <row r="23" spans="1:15" s="2" customFormat="1" ht="15" customHeight="1" x14ac:dyDescent="0.2">
      <c r="A23" s="32">
        <v>16</v>
      </c>
      <c r="B23" s="65" t="s">
        <v>334</v>
      </c>
      <c r="C23" s="66" t="s">
        <v>335</v>
      </c>
      <c r="D23" s="32"/>
      <c r="E23" s="32" t="str">
        <f t="shared" si="0"/>
        <v>/</v>
      </c>
      <c r="F23" s="32" t="str">
        <f t="shared" si="1"/>
        <v/>
      </c>
      <c r="G23" s="32" t="str">
        <f t="shared" si="2"/>
        <v/>
      </c>
      <c r="H23" s="32" t="str">
        <f t="shared" si="3"/>
        <v/>
      </c>
      <c r="I23" s="32" t="str">
        <f t="shared" si="4"/>
        <v>ไม่ผ่าน</v>
      </c>
      <c r="J23" s="14"/>
    </row>
    <row r="24" spans="1:15" s="2" customFormat="1" ht="15" customHeight="1" x14ac:dyDescent="0.2">
      <c r="A24" s="32">
        <v>17</v>
      </c>
      <c r="B24" s="65" t="s">
        <v>336</v>
      </c>
      <c r="C24" s="66" t="s">
        <v>337</v>
      </c>
      <c r="D24" s="32"/>
      <c r="E24" s="32" t="str">
        <f t="shared" si="0"/>
        <v>/</v>
      </c>
      <c r="F24" s="32" t="str">
        <f t="shared" si="1"/>
        <v/>
      </c>
      <c r="G24" s="32" t="str">
        <f t="shared" si="2"/>
        <v/>
      </c>
      <c r="H24" s="32" t="str">
        <f t="shared" si="3"/>
        <v/>
      </c>
      <c r="I24" s="32" t="str">
        <f t="shared" si="4"/>
        <v>ไม่ผ่าน</v>
      </c>
      <c r="J24" s="14"/>
    </row>
    <row r="25" spans="1:15" s="2" customFormat="1" ht="15" customHeight="1" x14ac:dyDescent="0.2">
      <c r="A25" s="32">
        <v>18</v>
      </c>
      <c r="B25" s="65" t="s">
        <v>338</v>
      </c>
      <c r="C25" s="66" t="s">
        <v>339</v>
      </c>
      <c r="D25" s="32"/>
      <c r="E25" s="32" t="str">
        <f t="shared" si="0"/>
        <v>/</v>
      </c>
      <c r="F25" s="32" t="str">
        <f t="shared" si="1"/>
        <v/>
      </c>
      <c r="G25" s="32" t="str">
        <f t="shared" si="2"/>
        <v/>
      </c>
      <c r="H25" s="32" t="str">
        <f t="shared" si="3"/>
        <v/>
      </c>
      <c r="I25" s="32" t="str">
        <f t="shared" si="4"/>
        <v>ไม่ผ่าน</v>
      </c>
      <c r="J25" s="14"/>
    </row>
    <row r="26" spans="1:15" s="2" customFormat="1" ht="15" customHeight="1" x14ac:dyDescent="0.2">
      <c r="A26" s="32">
        <v>19</v>
      </c>
      <c r="B26" s="67" t="s">
        <v>340</v>
      </c>
      <c r="C26" s="68" t="s">
        <v>341</v>
      </c>
      <c r="D26" s="32"/>
      <c r="E26" s="32" t="str">
        <f t="shared" si="0"/>
        <v>/</v>
      </c>
      <c r="F26" s="32" t="str">
        <f t="shared" si="1"/>
        <v/>
      </c>
      <c r="G26" s="32" t="str">
        <f t="shared" si="2"/>
        <v/>
      </c>
      <c r="H26" s="32" t="str">
        <f t="shared" si="3"/>
        <v/>
      </c>
      <c r="I26" s="32" t="str">
        <f t="shared" si="4"/>
        <v>ไม่ผ่าน</v>
      </c>
      <c r="J26" s="14"/>
    </row>
    <row r="27" spans="1:15" s="2" customFormat="1" ht="15" customHeight="1" x14ac:dyDescent="0.2">
      <c r="A27" s="32">
        <v>20</v>
      </c>
      <c r="B27" s="65" t="s">
        <v>342</v>
      </c>
      <c r="C27" s="66" t="s">
        <v>343</v>
      </c>
      <c r="D27" s="32"/>
      <c r="E27" s="32" t="str">
        <f t="shared" si="0"/>
        <v>/</v>
      </c>
      <c r="F27" s="32" t="str">
        <f t="shared" si="1"/>
        <v/>
      </c>
      <c r="G27" s="32" t="str">
        <f t="shared" si="2"/>
        <v/>
      </c>
      <c r="H27" s="32" t="str">
        <f t="shared" si="3"/>
        <v/>
      </c>
      <c r="I27" s="32" t="str">
        <f t="shared" si="4"/>
        <v>ไม่ผ่าน</v>
      </c>
      <c r="J27" s="14"/>
    </row>
    <row r="28" spans="1:15" s="2" customFormat="1" ht="15" customHeight="1" x14ac:dyDescent="0.2">
      <c r="A28" s="32">
        <v>21</v>
      </c>
      <c r="B28" s="65" t="s">
        <v>344</v>
      </c>
      <c r="C28" s="66" t="s">
        <v>345</v>
      </c>
      <c r="D28" s="32"/>
      <c r="E28" s="32" t="str">
        <f t="shared" si="0"/>
        <v>/</v>
      </c>
      <c r="F28" s="32" t="str">
        <f t="shared" si="1"/>
        <v/>
      </c>
      <c r="G28" s="32" t="str">
        <f t="shared" si="2"/>
        <v/>
      </c>
      <c r="H28" s="32" t="str">
        <f t="shared" si="3"/>
        <v/>
      </c>
      <c r="I28" s="32" t="str">
        <f t="shared" si="4"/>
        <v>ไม่ผ่าน</v>
      </c>
      <c r="J28" s="14"/>
    </row>
    <row r="29" spans="1:15" s="2" customFormat="1" ht="15" customHeight="1" x14ac:dyDescent="0.2">
      <c r="A29" s="32">
        <v>22</v>
      </c>
      <c r="B29" s="67" t="s">
        <v>346</v>
      </c>
      <c r="C29" s="68" t="s">
        <v>347</v>
      </c>
      <c r="D29" s="32"/>
      <c r="E29" s="32" t="str">
        <f t="shared" si="0"/>
        <v>/</v>
      </c>
      <c r="F29" s="32" t="str">
        <f t="shared" si="1"/>
        <v/>
      </c>
      <c r="G29" s="32" t="str">
        <f t="shared" si="2"/>
        <v/>
      </c>
      <c r="H29" s="32" t="str">
        <f t="shared" si="3"/>
        <v/>
      </c>
      <c r="I29" s="32" t="str">
        <f t="shared" si="4"/>
        <v>ไม่ผ่าน</v>
      </c>
      <c r="J29" s="14"/>
    </row>
    <row r="30" spans="1:15" s="2" customFormat="1" ht="15" customHeight="1" x14ac:dyDescent="0.2">
      <c r="A30" s="32">
        <v>23</v>
      </c>
      <c r="B30" s="65" t="s">
        <v>348</v>
      </c>
      <c r="C30" s="66" t="s">
        <v>349</v>
      </c>
      <c r="D30" s="32"/>
      <c r="E30" s="32" t="str">
        <f t="shared" si="0"/>
        <v>/</v>
      </c>
      <c r="F30" s="32" t="str">
        <f t="shared" si="1"/>
        <v/>
      </c>
      <c r="G30" s="32" t="str">
        <f t="shared" si="2"/>
        <v/>
      </c>
      <c r="H30" s="32" t="str">
        <f t="shared" si="3"/>
        <v/>
      </c>
      <c r="I30" s="32" t="str">
        <f t="shared" si="4"/>
        <v>ไม่ผ่าน</v>
      </c>
      <c r="J30" s="14"/>
    </row>
    <row r="31" spans="1:15" s="2" customFormat="1" ht="15" customHeight="1" x14ac:dyDescent="0.2">
      <c r="A31" s="32">
        <v>24</v>
      </c>
      <c r="B31" s="67" t="s">
        <v>350</v>
      </c>
      <c r="C31" s="68" t="s">
        <v>351</v>
      </c>
      <c r="D31" s="32"/>
      <c r="E31" s="32" t="str">
        <f t="shared" si="0"/>
        <v>/</v>
      </c>
      <c r="F31" s="32" t="str">
        <f t="shared" si="1"/>
        <v/>
      </c>
      <c r="G31" s="32" t="str">
        <f t="shared" si="2"/>
        <v/>
      </c>
      <c r="H31" s="32" t="str">
        <f t="shared" si="3"/>
        <v/>
      </c>
      <c r="I31" s="32" t="str">
        <f t="shared" si="4"/>
        <v>ไม่ผ่าน</v>
      </c>
      <c r="J31" s="14"/>
    </row>
    <row r="32" spans="1:15" s="2" customFormat="1" ht="15" customHeight="1" x14ac:dyDescent="0.2">
      <c r="A32" s="32">
        <v>25</v>
      </c>
      <c r="B32" s="65" t="s">
        <v>352</v>
      </c>
      <c r="C32" s="66" t="s">
        <v>353</v>
      </c>
      <c r="D32" s="32"/>
      <c r="E32" s="32" t="str">
        <f t="shared" si="0"/>
        <v>/</v>
      </c>
      <c r="F32" s="32" t="str">
        <f t="shared" si="1"/>
        <v/>
      </c>
      <c r="G32" s="32" t="str">
        <f t="shared" si="2"/>
        <v/>
      </c>
      <c r="H32" s="32" t="str">
        <f t="shared" si="3"/>
        <v/>
      </c>
      <c r="I32" s="32" t="str">
        <f t="shared" si="4"/>
        <v>ไม่ผ่าน</v>
      </c>
      <c r="J32" s="14"/>
    </row>
    <row r="33" spans="1:10" s="2" customFormat="1" ht="15" customHeight="1" x14ac:dyDescent="0.2">
      <c r="A33" s="32">
        <v>26</v>
      </c>
      <c r="B33" s="65" t="s">
        <v>354</v>
      </c>
      <c r="C33" s="66" t="s">
        <v>355</v>
      </c>
      <c r="D33" s="32"/>
      <c r="E33" s="32" t="str">
        <f t="shared" si="0"/>
        <v>/</v>
      </c>
      <c r="F33" s="32" t="str">
        <f t="shared" si="1"/>
        <v/>
      </c>
      <c r="G33" s="32" t="str">
        <f t="shared" si="2"/>
        <v/>
      </c>
      <c r="H33" s="32" t="str">
        <f t="shared" si="3"/>
        <v/>
      </c>
      <c r="I33" s="32" t="str">
        <f t="shared" si="4"/>
        <v>ไม่ผ่าน</v>
      </c>
      <c r="J33" s="14"/>
    </row>
    <row r="34" spans="1:10" s="2" customFormat="1" ht="15" customHeight="1" x14ac:dyDescent="0.2">
      <c r="A34" s="32">
        <v>27</v>
      </c>
      <c r="B34" s="67" t="s">
        <v>356</v>
      </c>
      <c r="C34" s="68" t="s">
        <v>357</v>
      </c>
      <c r="D34" s="32"/>
      <c r="E34" s="32" t="str">
        <f t="shared" si="0"/>
        <v>/</v>
      </c>
      <c r="F34" s="32" t="str">
        <f t="shared" si="1"/>
        <v/>
      </c>
      <c r="G34" s="32" t="str">
        <f t="shared" si="2"/>
        <v/>
      </c>
      <c r="H34" s="32" t="str">
        <f t="shared" si="3"/>
        <v/>
      </c>
      <c r="I34" s="32" t="str">
        <f t="shared" si="4"/>
        <v>ไม่ผ่าน</v>
      </c>
      <c r="J34" s="14"/>
    </row>
    <row r="35" spans="1:10" s="2" customFormat="1" ht="15" customHeight="1" x14ac:dyDescent="0.2">
      <c r="A35" s="32">
        <v>28</v>
      </c>
      <c r="B35" s="69" t="s">
        <v>358</v>
      </c>
      <c r="C35" s="70" t="s">
        <v>359</v>
      </c>
      <c r="D35" s="32"/>
      <c r="E35" s="32" t="str">
        <f t="shared" si="0"/>
        <v>/</v>
      </c>
      <c r="F35" s="32" t="str">
        <f t="shared" si="1"/>
        <v/>
      </c>
      <c r="G35" s="32" t="str">
        <f t="shared" si="2"/>
        <v/>
      </c>
      <c r="H35" s="32" t="str">
        <f t="shared" si="3"/>
        <v/>
      </c>
      <c r="I35" s="32" t="str">
        <f t="shared" si="4"/>
        <v>ไม่ผ่าน</v>
      </c>
      <c r="J35" s="14"/>
    </row>
    <row r="36" spans="1:10" s="2" customFormat="1" ht="15" customHeight="1" x14ac:dyDescent="0.2">
      <c r="A36" s="32">
        <v>29</v>
      </c>
      <c r="B36" s="65" t="s">
        <v>98</v>
      </c>
      <c r="C36" s="66" t="s">
        <v>360</v>
      </c>
      <c r="D36" s="32"/>
      <c r="E36" s="32" t="str">
        <f t="shared" si="0"/>
        <v>/</v>
      </c>
      <c r="F36" s="32" t="str">
        <f t="shared" si="1"/>
        <v/>
      </c>
      <c r="G36" s="32" t="str">
        <f t="shared" si="2"/>
        <v/>
      </c>
      <c r="H36" s="32" t="str">
        <f t="shared" si="3"/>
        <v/>
      </c>
      <c r="I36" s="32" t="str">
        <f t="shared" si="4"/>
        <v>ไม่ผ่าน</v>
      </c>
      <c r="J36" s="14"/>
    </row>
    <row r="37" spans="1:10" s="2" customFormat="1" ht="15" customHeight="1" x14ac:dyDescent="0.2">
      <c r="A37" s="32">
        <v>30</v>
      </c>
      <c r="B37" s="67" t="s">
        <v>361</v>
      </c>
      <c r="C37" s="68" t="s">
        <v>362</v>
      </c>
      <c r="D37" s="32"/>
      <c r="E37" s="32" t="str">
        <f t="shared" si="0"/>
        <v>/</v>
      </c>
      <c r="F37" s="32" t="str">
        <f t="shared" si="1"/>
        <v/>
      </c>
      <c r="G37" s="32" t="str">
        <f t="shared" si="2"/>
        <v/>
      </c>
      <c r="H37" s="32" t="str">
        <f t="shared" si="3"/>
        <v/>
      </c>
      <c r="I37" s="32" t="str">
        <f t="shared" si="4"/>
        <v>ไม่ผ่าน</v>
      </c>
      <c r="J37" s="14"/>
    </row>
    <row r="38" spans="1:10" s="2" customFormat="1" ht="15" customHeight="1" x14ac:dyDescent="0.2">
      <c r="A38" s="32">
        <v>31</v>
      </c>
      <c r="B38" s="65" t="s">
        <v>363</v>
      </c>
      <c r="C38" s="66" t="s">
        <v>364</v>
      </c>
      <c r="D38" s="32"/>
      <c r="E38" s="32" t="str">
        <f t="shared" si="0"/>
        <v>/</v>
      </c>
      <c r="F38" s="32" t="str">
        <f t="shared" si="1"/>
        <v/>
      </c>
      <c r="G38" s="32" t="str">
        <f t="shared" si="2"/>
        <v/>
      </c>
      <c r="H38" s="32" t="str">
        <f t="shared" si="3"/>
        <v/>
      </c>
      <c r="I38" s="32" t="str">
        <f t="shared" si="4"/>
        <v>ไม่ผ่าน</v>
      </c>
      <c r="J38" s="14"/>
    </row>
    <row r="39" spans="1:10" s="2" customFormat="1" ht="15" customHeight="1" x14ac:dyDescent="0.2">
      <c r="A39" s="32">
        <v>32</v>
      </c>
      <c r="B39" s="65" t="s">
        <v>365</v>
      </c>
      <c r="C39" s="66" t="s">
        <v>366</v>
      </c>
      <c r="D39" s="32"/>
      <c r="E39" s="32" t="str">
        <f t="shared" si="0"/>
        <v>/</v>
      </c>
      <c r="F39" s="32" t="str">
        <f t="shared" si="1"/>
        <v/>
      </c>
      <c r="G39" s="32" t="str">
        <f t="shared" si="2"/>
        <v/>
      </c>
      <c r="H39" s="32" t="str">
        <f t="shared" si="3"/>
        <v/>
      </c>
      <c r="I39" s="32" t="str">
        <f t="shared" si="4"/>
        <v>ไม่ผ่าน</v>
      </c>
      <c r="J39" s="14"/>
    </row>
    <row r="40" spans="1:10" s="2" customFormat="1" ht="15" customHeight="1" x14ac:dyDescent="0.2">
      <c r="A40" s="32">
        <v>33</v>
      </c>
      <c r="B40" s="65" t="s">
        <v>367</v>
      </c>
      <c r="C40" s="66" t="s">
        <v>368</v>
      </c>
      <c r="D40" s="32"/>
      <c r="E40" s="32" t="str">
        <f t="shared" si="0"/>
        <v>/</v>
      </c>
      <c r="F40" s="32" t="str">
        <f t="shared" si="1"/>
        <v/>
      </c>
      <c r="G40" s="32" t="str">
        <f t="shared" si="2"/>
        <v/>
      </c>
      <c r="H40" s="32" t="str">
        <f t="shared" si="3"/>
        <v/>
      </c>
      <c r="I40" s="32" t="str">
        <f t="shared" si="4"/>
        <v>ไม่ผ่าน</v>
      </c>
      <c r="J40" s="14"/>
    </row>
    <row r="41" spans="1:10" s="2" customFormat="1" ht="15" customHeight="1" x14ac:dyDescent="0.2">
      <c r="A41" s="32">
        <v>34</v>
      </c>
      <c r="B41" s="65" t="s">
        <v>369</v>
      </c>
      <c r="C41" s="66" t="s">
        <v>370</v>
      </c>
      <c r="D41" s="32"/>
      <c r="E41" s="32" t="str">
        <f t="shared" si="0"/>
        <v>/</v>
      </c>
      <c r="F41" s="32" t="str">
        <f t="shared" si="1"/>
        <v/>
      </c>
      <c r="G41" s="32" t="str">
        <f t="shared" si="2"/>
        <v/>
      </c>
      <c r="H41" s="32" t="str">
        <f t="shared" si="3"/>
        <v/>
      </c>
      <c r="I41" s="32" t="str">
        <f t="shared" si="4"/>
        <v>ไม่ผ่าน</v>
      </c>
      <c r="J41" s="14"/>
    </row>
    <row r="42" spans="1:10" s="2" customFormat="1" ht="15" customHeight="1" x14ac:dyDescent="0.2">
      <c r="A42" s="32">
        <v>35</v>
      </c>
      <c r="B42" s="67" t="s">
        <v>371</v>
      </c>
      <c r="C42" s="68" t="s">
        <v>372</v>
      </c>
      <c r="D42" s="32"/>
      <c r="E42" s="32" t="str">
        <f t="shared" si="0"/>
        <v>/</v>
      </c>
      <c r="F42" s="32" t="str">
        <f t="shared" si="1"/>
        <v/>
      </c>
      <c r="G42" s="32" t="str">
        <f t="shared" si="2"/>
        <v/>
      </c>
      <c r="H42" s="32" t="str">
        <f t="shared" si="3"/>
        <v/>
      </c>
      <c r="I42" s="32" t="str">
        <f t="shared" si="4"/>
        <v>ไม่ผ่าน</v>
      </c>
      <c r="J42" s="14"/>
    </row>
    <row r="43" spans="1:10" s="2" customFormat="1" ht="15" customHeight="1" x14ac:dyDescent="0.2">
      <c r="A43" s="32">
        <v>36</v>
      </c>
      <c r="B43" s="65" t="s">
        <v>373</v>
      </c>
      <c r="C43" s="66" t="s">
        <v>374</v>
      </c>
      <c r="D43" s="32"/>
      <c r="E43" s="32" t="str">
        <f t="shared" si="0"/>
        <v>/</v>
      </c>
      <c r="F43" s="32" t="str">
        <f t="shared" si="1"/>
        <v/>
      </c>
      <c r="G43" s="32" t="str">
        <f t="shared" si="2"/>
        <v/>
      </c>
      <c r="H43" s="32" t="str">
        <f t="shared" si="3"/>
        <v/>
      </c>
      <c r="I43" s="32" t="str">
        <f t="shared" si="4"/>
        <v>ไม่ผ่าน</v>
      </c>
      <c r="J43" s="14"/>
    </row>
    <row r="44" spans="1:10" s="2" customFormat="1" ht="15" customHeight="1" x14ac:dyDescent="0.2">
      <c r="A44" s="32">
        <v>37</v>
      </c>
      <c r="B44" s="65" t="s">
        <v>375</v>
      </c>
      <c r="C44" s="66" t="s">
        <v>376</v>
      </c>
      <c r="D44" s="32"/>
      <c r="E44" s="32" t="str">
        <f t="shared" si="0"/>
        <v>/</v>
      </c>
      <c r="F44" s="32" t="str">
        <f t="shared" si="1"/>
        <v/>
      </c>
      <c r="G44" s="32" t="str">
        <f t="shared" si="2"/>
        <v/>
      </c>
      <c r="H44" s="32" t="str">
        <f t="shared" si="3"/>
        <v/>
      </c>
      <c r="I44" s="32" t="str">
        <f t="shared" si="4"/>
        <v>ไม่ผ่าน</v>
      </c>
      <c r="J44" s="14"/>
    </row>
    <row r="45" spans="1:10" s="3" customFormat="1" ht="18.75" x14ac:dyDescent="0.3">
      <c r="A45" s="32">
        <v>38</v>
      </c>
      <c r="B45" s="65" t="s">
        <v>377</v>
      </c>
      <c r="C45" s="66" t="s">
        <v>378</v>
      </c>
      <c r="D45" s="32"/>
      <c r="E45" s="32" t="str">
        <f t="shared" si="0"/>
        <v>/</v>
      </c>
      <c r="F45" s="32" t="str">
        <f t="shared" si="1"/>
        <v/>
      </c>
      <c r="G45" s="32" t="str">
        <f t="shared" si="2"/>
        <v/>
      </c>
      <c r="H45" s="32" t="str">
        <f t="shared" si="3"/>
        <v/>
      </c>
      <c r="I45" s="32" t="str">
        <f t="shared" si="4"/>
        <v>ไม่ผ่าน</v>
      </c>
      <c r="J45" s="29"/>
    </row>
    <row r="46" spans="1:10" s="3" customFormat="1" ht="18.75" x14ac:dyDescent="0.3">
      <c r="A46" s="32">
        <v>39</v>
      </c>
      <c r="B46" s="65" t="s">
        <v>379</v>
      </c>
      <c r="C46" s="66" t="s">
        <v>380</v>
      </c>
      <c r="D46" s="32"/>
      <c r="E46" s="32" t="str">
        <f t="shared" si="0"/>
        <v>/</v>
      </c>
      <c r="F46" s="32" t="str">
        <f t="shared" si="1"/>
        <v/>
      </c>
      <c r="G46" s="32" t="str">
        <f t="shared" si="2"/>
        <v/>
      </c>
      <c r="H46" s="32" t="str">
        <f t="shared" si="3"/>
        <v/>
      </c>
      <c r="I46" s="32" t="str">
        <f t="shared" si="4"/>
        <v>ไม่ผ่าน</v>
      </c>
      <c r="J46" s="29"/>
    </row>
    <row r="47" spans="1:10" ht="18.75" x14ac:dyDescent="0.25">
      <c r="A47" s="32">
        <v>40</v>
      </c>
      <c r="B47" s="67" t="s">
        <v>381</v>
      </c>
      <c r="C47" s="68" t="s">
        <v>382</v>
      </c>
      <c r="D47" s="32"/>
      <c r="E47" s="32" t="str">
        <f t="shared" si="0"/>
        <v>/</v>
      </c>
      <c r="F47" s="32" t="str">
        <f t="shared" si="1"/>
        <v/>
      </c>
      <c r="G47" s="32" t="str">
        <f t="shared" si="2"/>
        <v/>
      </c>
      <c r="H47" s="32" t="str">
        <f t="shared" si="3"/>
        <v/>
      </c>
      <c r="I47" s="32" t="str">
        <f t="shared" si="4"/>
        <v>ไม่ผ่าน</v>
      </c>
    </row>
    <row r="48" spans="1:10" ht="18.75" x14ac:dyDescent="0.25">
      <c r="A48" s="32">
        <v>41</v>
      </c>
      <c r="B48" s="65" t="s">
        <v>383</v>
      </c>
      <c r="C48" s="66" t="s">
        <v>384</v>
      </c>
      <c r="D48" s="32"/>
      <c r="E48" s="32" t="str">
        <f t="shared" si="0"/>
        <v>/</v>
      </c>
      <c r="F48" s="32" t="str">
        <f t="shared" si="1"/>
        <v/>
      </c>
      <c r="G48" s="32" t="str">
        <f t="shared" si="2"/>
        <v/>
      </c>
      <c r="H48" s="32" t="str">
        <f t="shared" si="3"/>
        <v/>
      </c>
      <c r="I48" s="32" t="str">
        <f t="shared" si="4"/>
        <v>ไม่ผ่าน</v>
      </c>
    </row>
    <row r="49" spans="1:9" ht="18.75" x14ac:dyDescent="0.25">
      <c r="A49" s="32">
        <v>42</v>
      </c>
      <c r="B49" s="65" t="s">
        <v>385</v>
      </c>
      <c r="C49" s="66" t="s">
        <v>386</v>
      </c>
      <c r="D49" s="32"/>
      <c r="E49" s="32" t="str">
        <f t="shared" si="0"/>
        <v>/</v>
      </c>
      <c r="F49" s="32" t="str">
        <f t="shared" si="1"/>
        <v/>
      </c>
      <c r="G49" s="32" t="str">
        <f t="shared" si="2"/>
        <v/>
      </c>
      <c r="H49" s="32" t="str">
        <f t="shared" si="3"/>
        <v/>
      </c>
      <c r="I49" s="32" t="str">
        <f t="shared" si="4"/>
        <v>ไม่ผ่าน</v>
      </c>
    </row>
    <row r="50" spans="1:9" ht="18.75" x14ac:dyDescent="0.25">
      <c r="A50" s="32">
        <v>43</v>
      </c>
      <c r="B50" s="67" t="s">
        <v>387</v>
      </c>
      <c r="C50" s="68" t="s">
        <v>388</v>
      </c>
      <c r="D50" s="32"/>
      <c r="E50" s="32" t="str">
        <f t="shared" si="0"/>
        <v>/</v>
      </c>
      <c r="F50" s="32" t="str">
        <f t="shared" si="1"/>
        <v/>
      </c>
      <c r="G50" s="32" t="str">
        <f t="shared" si="2"/>
        <v/>
      </c>
      <c r="H50" s="32" t="str">
        <f t="shared" si="3"/>
        <v/>
      </c>
      <c r="I50" s="32" t="str">
        <f t="shared" si="4"/>
        <v>ไม่ผ่าน</v>
      </c>
    </row>
    <row r="51" spans="1:9" ht="18.75" x14ac:dyDescent="0.25">
      <c r="A51" s="32">
        <v>44</v>
      </c>
      <c r="B51" s="67" t="s">
        <v>389</v>
      </c>
      <c r="C51" s="68" t="s">
        <v>390</v>
      </c>
      <c r="D51" s="32"/>
      <c r="E51" s="32" t="str">
        <f t="shared" si="0"/>
        <v>/</v>
      </c>
      <c r="F51" s="32" t="str">
        <f t="shared" si="1"/>
        <v/>
      </c>
      <c r="G51" s="32" t="str">
        <f t="shared" si="2"/>
        <v/>
      </c>
      <c r="H51" s="32" t="str">
        <f t="shared" si="3"/>
        <v/>
      </c>
      <c r="I51" s="32" t="str">
        <f t="shared" si="4"/>
        <v>ไม่ผ่าน</v>
      </c>
    </row>
    <row r="52" spans="1:9" ht="18.75" x14ac:dyDescent="0.25">
      <c r="A52" s="17"/>
      <c r="B52" s="18" t="s">
        <v>7</v>
      </c>
      <c r="C52" s="19"/>
      <c r="D52" s="32"/>
      <c r="E52" s="20"/>
      <c r="F52" s="20"/>
      <c r="G52" s="47" t="s">
        <v>6</v>
      </c>
      <c r="H52" s="48"/>
      <c r="I52" s="20">
        <f>COUNTIF(I8:I51,"ผ่าน")</f>
        <v>0</v>
      </c>
    </row>
    <row r="53" spans="1:9" ht="18.75" x14ac:dyDescent="0.25">
      <c r="A53" s="40"/>
      <c r="B53" s="41"/>
      <c r="C53" s="42"/>
      <c r="D53" s="46"/>
      <c r="E53" s="46"/>
      <c r="F53" s="20"/>
      <c r="G53" s="47" t="s">
        <v>23</v>
      </c>
      <c r="H53" s="48"/>
      <c r="I53" s="20">
        <f>COUNTIF(I8:I51,"ไม่ผ่าน")</f>
        <v>44</v>
      </c>
    </row>
    <row r="54" spans="1:9" ht="18.75" x14ac:dyDescent="0.25">
      <c r="A54" s="43"/>
      <c r="B54" s="44"/>
      <c r="C54" s="45"/>
      <c r="D54" s="46"/>
      <c r="E54" s="46"/>
      <c r="F54" s="21"/>
      <c r="G54" s="21"/>
      <c r="H54" s="21"/>
      <c r="I54" s="21"/>
    </row>
    <row r="55" spans="1:9" ht="18.75" x14ac:dyDescent="0.25">
      <c r="A55" s="22" t="s">
        <v>29</v>
      </c>
      <c r="B55" s="14"/>
      <c r="C55" s="14"/>
      <c r="D55" s="23"/>
      <c r="E55" s="14"/>
      <c r="F55" s="14"/>
    </row>
    <row r="56" spans="1:9" ht="18.75" x14ac:dyDescent="0.25">
      <c r="A56" s="14"/>
      <c r="B56" s="14"/>
      <c r="C56" s="14" t="s">
        <v>39</v>
      </c>
      <c r="D56" s="23"/>
      <c r="E56" s="14"/>
      <c r="F56" s="14"/>
    </row>
    <row r="57" spans="1:9" ht="18.75" x14ac:dyDescent="0.25">
      <c r="A57" s="14"/>
      <c r="B57" s="14"/>
      <c r="C57" s="14" t="s">
        <v>41</v>
      </c>
      <c r="D57" s="23"/>
      <c r="E57" s="14"/>
      <c r="F57" s="14"/>
    </row>
    <row r="58" spans="1:9" ht="18.75" x14ac:dyDescent="0.25">
      <c r="A58" s="14"/>
      <c r="B58" s="14"/>
      <c r="C58" s="14" t="s">
        <v>40</v>
      </c>
      <c r="D58" s="23"/>
      <c r="E58" s="14"/>
      <c r="F58" s="14"/>
    </row>
    <row r="60" spans="1:9" x14ac:dyDescent="0.25">
      <c r="B60" s="25"/>
      <c r="C60" s="36" t="s">
        <v>19</v>
      </c>
      <c r="D60" s="36"/>
      <c r="E60" s="35" t="s">
        <v>20</v>
      </c>
      <c r="F60" s="35"/>
      <c r="G60" s="35" t="s">
        <v>21</v>
      </c>
      <c r="H60" s="35"/>
    </row>
    <row r="61" spans="1:9" x14ac:dyDescent="0.25">
      <c r="B61" s="26"/>
      <c r="C61" s="33" t="s">
        <v>34</v>
      </c>
      <c r="D61" s="33"/>
      <c r="E61" s="34" t="s">
        <v>24</v>
      </c>
      <c r="F61" s="34"/>
      <c r="G61" s="35">
        <f>COUNTIF(H8:H51,"/")</f>
        <v>0</v>
      </c>
      <c r="H61" s="35"/>
    </row>
    <row r="62" spans="1:9" x14ac:dyDescent="0.25">
      <c r="B62" s="26"/>
      <c r="C62" s="33" t="s">
        <v>35</v>
      </c>
      <c r="D62" s="33"/>
      <c r="E62" s="34" t="s">
        <v>22</v>
      </c>
      <c r="F62" s="34"/>
      <c r="G62" s="35">
        <f>COUNTIF(G8:G51,"/")</f>
        <v>0</v>
      </c>
      <c r="H62" s="35"/>
    </row>
    <row r="63" spans="1:9" x14ac:dyDescent="0.25">
      <c r="B63" s="26"/>
      <c r="C63" s="33" t="s">
        <v>30</v>
      </c>
      <c r="D63" s="33"/>
      <c r="E63" s="34" t="s">
        <v>28</v>
      </c>
      <c r="F63" s="34"/>
      <c r="G63" s="35">
        <f>COUNTIF(F8:F51,"/")</f>
        <v>0</v>
      </c>
      <c r="H63" s="35"/>
    </row>
    <row r="64" spans="1:9" x14ac:dyDescent="0.25">
      <c r="B64" s="26"/>
      <c r="C64" s="33" t="s">
        <v>31</v>
      </c>
      <c r="D64" s="33"/>
      <c r="E64" s="34" t="s">
        <v>27</v>
      </c>
      <c r="F64" s="34"/>
      <c r="G64" s="35">
        <f>COUNTIF(E8:E51,"/")</f>
        <v>44</v>
      </c>
      <c r="H64" s="35"/>
    </row>
  </sheetData>
  <mergeCells count="30"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52:H52"/>
    <mergeCell ref="A53:C54"/>
    <mergeCell ref="D53:E54"/>
    <mergeCell ref="C60:D60"/>
    <mergeCell ref="E60:F60"/>
    <mergeCell ref="G60:H60"/>
    <mergeCell ref="G53:H53"/>
    <mergeCell ref="C61:D61"/>
    <mergeCell ref="E61:F61"/>
    <mergeCell ref="G61:H61"/>
    <mergeCell ref="C62:D62"/>
    <mergeCell ref="E62:F62"/>
    <mergeCell ref="G62:H62"/>
    <mergeCell ref="C63:D63"/>
    <mergeCell ref="E63:F63"/>
    <mergeCell ref="G63:H63"/>
    <mergeCell ref="C64:D64"/>
    <mergeCell ref="E64:F64"/>
    <mergeCell ref="G64:H64"/>
  </mergeCells>
  <pageMargins left="0.55118110236220474" right="0.19685039370078741" top="0.39370078740157483" bottom="0.15748031496062992" header="0.11811023622047245" footer="0.31496062992125984"/>
  <pageSetup paperSize="9"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opLeftCell="A8" zoomScalePageLayoutView="110" workbookViewId="0">
      <selection activeCell="C42" sqref="C4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0" width="9.140625" style="24"/>
    <col min="11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49" t="s">
        <v>25</v>
      </c>
      <c r="B1" s="49"/>
      <c r="C1" s="49"/>
      <c r="D1" s="49"/>
      <c r="E1" s="49"/>
      <c r="F1" s="49"/>
      <c r="G1" s="49"/>
      <c r="H1" s="49"/>
      <c r="I1" s="49"/>
      <c r="J1" s="29"/>
      <c r="K1" s="8"/>
      <c r="L1" s="8"/>
      <c r="M1" s="8"/>
    </row>
    <row r="2" spans="1:13" ht="18.75" x14ac:dyDescent="0.3">
      <c r="A2" s="49" t="s">
        <v>11</v>
      </c>
      <c r="B2" s="49"/>
      <c r="C2" s="49"/>
      <c r="D2" s="49"/>
      <c r="E2" s="49"/>
      <c r="F2" s="49"/>
      <c r="G2" s="49"/>
      <c r="H2" s="49"/>
      <c r="I2" s="49"/>
      <c r="J2" s="29"/>
      <c r="K2" s="8"/>
      <c r="L2" s="8"/>
      <c r="M2" s="8"/>
    </row>
    <row r="3" spans="1:13" ht="18.75" x14ac:dyDescent="0.3">
      <c r="A3" s="49" t="s">
        <v>38</v>
      </c>
      <c r="B3" s="49"/>
      <c r="C3" s="49"/>
      <c r="D3" s="49"/>
      <c r="E3" s="49"/>
      <c r="F3" s="49"/>
      <c r="G3" s="49"/>
      <c r="H3" s="49"/>
      <c r="I3" s="49"/>
      <c r="J3" s="29"/>
      <c r="K3" s="8"/>
      <c r="L3" s="8"/>
      <c r="M3" s="8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14"/>
      <c r="K4" s="9"/>
      <c r="L4" s="9"/>
      <c r="M4" s="9"/>
    </row>
    <row r="5" spans="1:13" s="4" customFormat="1" ht="21" customHeight="1" x14ac:dyDescent="0.3">
      <c r="A5" s="50" t="s">
        <v>0</v>
      </c>
      <c r="B5" s="53" t="s">
        <v>2</v>
      </c>
      <c r="C5" s="56" t="s">
        <v>3</v>
      </c>
      <c r="D5" s="59" t="s">
        <v>26</v>
      </c>
      <c r="E5" s="37" t="s">
        <v>4</v>
      </c>
      <c r="F5" s="38"/>
      <c r="G5" s="38"/>
      <c r="H5" s="39"/>
      <c r="I5" s="62" t="s">
        <v>5</v>
      </c>
      <c r="J5" s="30"/>
    </row>
    <row r="6" spans="1:13" s="4" customFormat="1" ht="21" customHeight="1" x14ac:dyDescent="0.3">
      <c r="A6" s="51"/>
      <c r="B6" s="54"/>
      <c r="C6" s="57"/>
      <c r="D6" s="60"/>
      <c r="E6" s="62" t="s">
        <v>32</v>
      </c>
      <c r="F6" s="37" t="s">
        <v>6</v>
      </c>
      <c r="G6" s="38"/>
      <c r="H6" s="39"/>
      <c r="I6" s="63"/>
      <c r="J6" s="30"/>
    </row>
    <row r="7" spans="1:13" s="6" customFormat="1" ht="81" customHeight="1" x14ac:dyDescent="0.3">
      <c r="A7" s="52"/>
      <c r="B7" s="55"/>
      <c r="C7" s="58"/>
      <c r="D7" s="61"/>
      <c r="E7" s="64"/>
      <c r="F7" s="15" t="s">
        <v>33</v>
      </c>
      <c r="G7" s="15" t="s">
        <v>37</v>
      </c>
      <c r="H7" s="15" t="s">
        <v>36</v>
      </c>
      <c r="I7" s="64"/>
      <c r="J7" s="31"/>
    </row>
    <row r="8" spans="1:13" s="2" customFormat="1" ht="15" customHeight="1" x14ac:dyDescent="0.2">
      <c r="A8" s="32">
        <v>1</v>
      </c>
      <c r="B8" s="65" t="s">
        <v>391</v>
      </c>
      <c r="C8" s="66" t="s">
        <v>392</v>
      </c>
      <c r="D8" s="32"/>
      <c r="E8" s="32" t="str">
        <f>IF(D8&lt;=11,"/","")</f>
        <v>/</v>
      </c>
      <c r="F8" s="32" t="str">
        <f>IF(AND(D8&gt;=12,D8&lt;=16),"/","")</f>
        <v/>
      </c>
      <c r="G8" s="32" t="str">
        <f>IF(AND(D8&gt;=17,D8&lt;=21),"/","")</f>
        <v/>
      </c>
      <c r="H8" s="32" t="str">
        <f>IF(AND(D8&gt;=22,D8&lt;=25),"/","")</f>
        <v/>
      </c>
      <c r="I8" s="32" t="str">
        <f>IF(D8&gt;=12,"ผ่าน","ไม่ผ่าน")</f>
        <v>ไม่ผ่าน</v>
      </c>
      <c r="J8" s="14"/>
    </row>
    <row r="9" spans="1:13" s="2" customFormat="1" ht="15" customHeight="1" x14ac:dyDescent="0.2">
      <c r="A9" s="32">
        <v>2</v>
      </c>
      <c r="B9" s="65" t="s">
        <v>393</v>
      </c>
      <c r="C9" s="66" t="s">
        <v>394</v>
      </c>
      <c r="D9" s="32"/>
      <c r="E9" s="32" t="str">
        <f t="shared" ref="E9:E21" si="0">IF(D9&lt;=11,"/","")</f>
        <v>/</v>
      </c>
      <c r="F9" s="32" t="str">
        <f t="shared" ref="F9:F21" si="1">IF(AND(D9&gt;=12,D9&lt;=16),"/","")</f>
        <v/>
      </c>
      <c r="G9" s="32" t="str">
        <f t="shared" ref="G9:G21" si="2">IF(AND(D9&gt;=17,D9&lt;=21),"/","")</f>
        <v/>
      </c>
      <c r="H9" s="32" t="str">
        <f t="shared" ref="H9:H21" si="3">IF(AND(D9&gt;=22,D9&lt;=25),"/","")</f>
        <v/>
      </c>
      <c r="I9" s="32" t="str">
        <f t="shared" ref="I9:I21" si="4">IF(D9&gt;=12,"ผ่าน","ไม่ผ่าน")</f>
        <v>ไม่ผ่าน</v>
      </c>
      <c r="J9" s="14"/>
    </row>
    <row r="10" spans="1:13" s="2" customFormat="1" ht="15" customHeight="1" x14ac:dyDescent="0.2">
      <c r="A10" s="32">
        <v>3</v>
      </c>
      <c r="B10" s="67" t="s">
        <v>395</v>
      </c>
      <c r="C10" s="68" t="s">
        <v>396</v>
      </c>
      <c r="D10" s="32"/>
      <c r="E10" s="32" t="str">
        <f t="shared" si="0"/>
        <v>/</v>
      </c>
      <c r="F10" s="32" t="str">
        <f t="shared" si="1"/>
        <v/>
      </c>
      <c r="G10" s="32" t="str">
        <f t="shared" si="2"/>
        <v/>
      </c>
      <c r="H10" s="32" t="str">
        <f t="shared" si="3"/>
        <v/>
      </c>
      <c r="I10" s="32" t="str">
        <f t="shared" si="4"/>
        <v>ไม่ผ่าน</v>
      </c>
      <c r="J10" s="14"/>
    </row>
    <row r="11" spans="1:13" s="2" customFormat="1" ht="15" customHeight="1" x14ac:dyDescent="0.2">
      <c r="A11" s="32">
        <v>4</v>
      </c>
      <c r="B11" s="65" t="s">
        <v>397</v>
      </c>
      <c r="C11" s="66" t="s">
        <v>398</v>
      </c>
      <c r="D11" s="32"/>
      <c r="E11" s="32" t="str">
        <f t="shared" si="0"/>
        <v>/</v>
      </c>
      <c r="F11" s="32" t="str">
        <f t="shared" si="1"/>
        <v/>
      </c>
      <c r="G11" s="32" t="str">
        <f t="shared" si="2"/>
        <v/>
      </c>
      <c r="H11" s="32" t="str">
        <f t="shared" si="3"/>
        <v/>
      </c>
      <c r="I11" s="32" t="str">
        <f t="shared" si="4"/>
        <v>ไม่ผ่าน</v>
      </c>
      <c r="J11" s="14"/>
    </row>
    <row r="12" spans="1:13" s="2" customFormat="1" ht="15" customHeight="1" x14ac:dyDescent="0.2">
      <c r="A12" s="32">
        <v>5</v>
      </c>
      <c r="B12" s="65" t="s">
        <v>377</v>
      </c>
      <c r="C12" s="66" t="s">
        <v>399</v>
      </c>
      <c r="D12" s="32"/>
      <c r="E12" s="32" t="str">
        <f t="shared" si="0"/>
        <v>/</v>
      </c>
      <c r="F12" s="32" t="str">
        <f t="shared" si="1"/>
        <v/>
      </c>
      <c r="G12" s="32" t="str">
        <f t="shared" si="2"/>
        <v/>
      </c>
      <c r="H12" s="32" t="str">
        <f t="shared" si="3"/>
        <v/>
      </c>
      <c r="I12" s="32" t="str">
        <f t="shared" si="4"/>
        <v>ไม่ผ่าน</v>
      </c>
      <c r="J12" s="14"/>
    </row>
    <row r="13" spans="1:13" s="2" customFormat="1" ht="15" customHeight="1" x14ac:dyDescent="0.2">
      <c r="A13" s="32">
        <v>6</v>
      </c>
      <c r="B13" s="65" t="s">
        <v>400</v>
      </c>
      <c r="C13" s="66" t="s">
        <v>401</v>
      </c>
      <c r="D13" s="32"/>
      <c r="E13" s="32" t="str">
        <f t="shared" si="0"/>
        <v>/</v>
      </c>
      <c r="F13" s="32" t="str">
        <f t="shared" si="1"/>
        <v/>
      </c>
      <c r="G13" s="32" t="str">
        <f t="shared" si="2"/>
        <v/>
      </c>
      <c r="H13" s="32" t="str">
        <f t="shared" si="3"/>
        <v/>
      </c>
      <c r="I13" s="32" t="str">
        <f t="shared" si="4"/>
        <v>ไม่ผ่าน</v>
      </c>
      <c r="J13" s="14"/>
    </row>
    <row r="14" spans="1:13" s="2" customFormat="1" ht="15" customHeight="1" x14ac:dyDescent="0.2">
      <c r="A14" s="32">
        <v>7</v>
      </c>
      <c r="B14" s="67" t="s">
        <v>402</v>
      </c>
      <c r="C14" s="68" t="s">
        <v>403</v>
      </c>
      <c r="D14" s="32"/>
      <c r="E14" s="32" t="str">
        <f t="shared" si="0"/>
        <v>/</v>
      </c>
      <c r="F14" s="32" t="str">
        <f t="shared" si="1"/>
        <v/>
      </c>
      <c r="G14" s="32" t="str">
        <f t="shared" si="2"/>
        <v/>
      </c>
      <c r="H14" s="32" t="str">
        <f t="shared" si="3"/>
        <v/>
      </c>
      <c r="I14" s="32" t="str">
        <f t="shared" si="4"/>
        <v>ไม่ผ่าน</v>
      </c>
      <c r="J14" s="14"/>
    </row>
    <row r="15" spans="1:13" s="2" customFormat="1" ht="15" customHeight="1" x14ac:dyDescent="0.2">
      <c r="A15" s="32">
        <v>8</v>
      </c>
      <c r="B15" s="67" t="s">
        <v>404</v>
      </c>
      <c r="C15" s="68" t="s">
        <v>405</v>
      </c>
      <c r="D15" s="32"/>
      <c r="E15" s="32" t="str">
        <f t="shared" si="0"/>
        <v>/</v>
      </c>
      <c r="F15" s="32" t="str">
        <f t="shared" si="1"/>
        <v/>
      </c>
      <c r="G15" s="32" t="str">
        <f t="shared" si="2"/>
        <v/>
      </c>
      <c r="H15" s="32" t="str">
        <f t="shared" si="3"/>
        <v/>
      </c>
      <c r="I15" s="32" t="str">
        <f t="shared" si="4"/>
        <v>ไม่ผ่าน</v>
      </c>
      <c r="J15" s="14"/>
    </row>
    <row r="16" spans="1:13" s="2" customFormat="1" ht="15" customHeight="1" x14ac:dyDescent="0.2">
      <c r="A16" s="32">
        <v>9</v>
      </c>
      <c r="B16" s="65" t="s">
        <v>406</v>
      </c>
      <c r="C16" s="66" t="s">
        <v>407</v>
      </c>
      <c r="D16" s="32"/>
      <c r="E16" s="32" t="str">
        <f t="shared" si="0"/>
        <v>/</v>
      </c>
      <c r="F16" s="32" t="str">
        <f t="shared" si="1"/>
        <v/>
      </c>
      <c r="G16" s="32" t="str">
        <f t="shared" si="2"/>
        <v/>
      </c>
      <c r="H16" s="32" t="str">
        <f t="shared" si="3"/>
        <v/>
      </c>
      <c r="I16" s="32" t="str">
        <f t="shared" si="4"/>
        <v>ไม่ผ่าน</v>
      </c>
      <c r="J16" s="14"/>
    </row>
    <row r="17" spans="1:15" s="2" customFormat="1" ht="15" customHeight="1" x14ac:dyDescent="0.2">
      <c r="A17" s="32">
        <v>10</v>
      </c>
      <c r="B17" s="67" t="s">
        <v>408</v>
      </c>
      <c r="C17" s="68" t="s">
        <v>409</v>
      </c>
      <c r="D17" s="32"/>
      <c r="E17" s="32" t="str">
        <f t="shared" si="0"/>
        <v>/</v>
      </c>
      <c r="F17" s="32" t="str">
        <f t="shared" si="1"/>
        <v/>
      </c>
      <c r="G17" s="32" t="str">
        <f t="shared" si="2"/>
        <v/>
      </c>
      <c r="H17" s="32" t="str">
        <f t="shared" si="3"/>
        <v/>
      </c>
      <c r="I17" s="32" t="str">
        <f t="shared" si="4"/>
        <v>ไม่ผ่าน</v>
      </c>
      <c r="J17" s="14"/>
    </row>
    <row r="18" spans="1:15" s="2" customFormat="1" ht="15" customHeight="1" x14ac:dyDescent="0.2">
      <c r="A18" s="32">
        <v>11</v>
      </c>
      <c r="B18" s="67" t="s">
        <v>410</v>
      </c>
      <c r="C18" s="68" t="s">
        <v>411</v>
      </c>
      <c r="D18" s="32"/>
      <c r="E18" s="32" t="str">
        <f t="shared" si="0"/>
        <v>/</v>
      </c>
      <c r="F18" s="32" t="str">
        <f t="shared" si="1"/>
        <v/>
      </c>
      <c r="G18" s="32" t="str">
        <f t="shared" si="2"/>
        <v/>
      </c>
      <c r="H18" s="32" t="str">
        <f t="shared" si="3"/>
        <v/>
      </c>
      <c r="I18" s="32" t="str">
        <f t="shared" si="4"/>
        <v>ไม่ผ่าน</v>
      </c>
      <c r="J18" s="14"/>
    </row>
    <row r="19" spans="1:15" s="2" customFormat="1" ht="15" customHeight="1" x14ac:dyDescent="0.2">
      <c r="A19" s="32">
        <v>12</v>
      </c>
      <c r="B19" s="65" t="s">
        <v>301</v>
      </c>
      <c r="C19" s="66" t="s">
        <v>412</v>
      </c>
      <c r="D19" s="32"/>
      <c r="E19" s="32" t="str">
        <f t="shared" si="0"/>
        <v>/</v>
      </c>
      <c r="F19" s="32" t="str">
        <f t="shared" si="1"/>
        <v/>
      </c>
      <c r="G19" s="32" t="str">
        <f t="shared" si="2"/>
        <v/>
      </c>
      <c r="H19" s="32" t="str">
        <f t="shared" si="3"/>
        <v/>
      </c>
      <c r="I19" s="32" t="str">
        <f t="shared" si="4"/>
        <v>ไม่ผ่าน</v>
      </c>
      <c r="J19" s="14"/>
    </row>
    <row r="20" spans="1:15" s="2" customFormat="1" ht="14.25" customHeight="1" x14ac:dyDescent="0.2">
      <c r="A20" s="32">
        <v>13</v>
      </c>
      <c r="B20" s="67" t="s">
        <v>413</v>
      </c>
      <c r="C20" s="68" t="s">
        <v>414</v>
      </c>
      <c r="D20" s="32"/>
      <c r="E20" s="32" t="str">
        <f t="shared" si="0"/>
        <v>/</v>
      </c>
      <c r="F20" s="32" t="str">
        <f t="shared" si="1"/>
        <v/>
      </c>
      <c r="G20" s="32" t="str">
        <f t="shared" si="2"/>
        <v/>
      </c>
      <c r="H20" s="32" t="str">
        <f t="shared" si="3"/>
        <v/>
      </c>
      <c r="I20" s="32" t="str">
        <f t="shared" si="4"/>
        <v>ไม่ผ่าน</v>
      </c>
      <c r="J20" s="14"/>
      <c r="M20" s="7"/>
      <c r="N20" s="5"/>
      <c r="O20" s="5"/>
    </row>
    <row r="21" spans="1:15" s="2" customFormat="1" ht="15" customHeight="1" x14ac:dyDescent="0.2">
      <c r="A21" s="32">
        <v>14</v>
      </c>
      <c r="B21" s="65" t="s">
        <v>415</v>
      </c>
      <c r="C21" s="66" t="s">
        <v>416</v>
      </c>
      <c r="D21" s="32"/>
      <c r="E21" s="32" t="str">
        <f t="shared" si="0"/>
        <v>/</v>
      </c>
      <c r="F21" s="32" t="str">
        <f t="shared" si="1"/>
        <v/>
      </c>
      <c r="G21" s="32" t="str">
        <f t="shared" si="2"/>
        <v/>
      </c>
      <c r="H21" s="32" t="str">
        <f t="shared" si="3"/>
        <v/>
      </c>
      <c r="I21" s="32" t="str">
        <f t="shared" si="4"/>
        <v>ไม่ผ่าน</v>
      </c>
      <c r="J21" s="14"/>
    </row>
    <row r="22" spans="1:15" ht="18.75" x14ac:dyDescent="0.25">
      <c r="A22" s="17"/>
      <c r="B22" s="18" t="s">
        <v>7</v>
      </c>
      <c r="C22" s="19"/>
      <c r="D22" s="32"/>
      <c r="E22" s="20"/>
      <c r="F22" s="20"/>
      <c r="G22" s="47" t="s">
        <v>6</v>
      </c>
      <c r="H22" s="48"/>
      <c r="I22" s="20">
        <f>COUNTIF(I8:I21,"ผ่าน")</f>
        <v>0</v>
      </c>
    </row>
    <row r="23" spans="1:15" ht="18.75" x14ac:dyDescent="0.25">
      <c r="A23" s="40"/>
      <c r="B23" s="41"/>
      <c r="C23" s="42"/>
      <c r="D23" s="46"/>
      <c r="E23" s="46"/>
      <c r="F23" s="20"/>
      <c r="G23" s="47" t="s">
        <v>23</v>
      </c>
      <c r="H23" s="48"/>
      <c r="I23" s="20">
        <f>COUNTIF(I8:I21,"ไม่ผ่าน")</f>
        <v>14</v>
      </c>
    </row>
    <row r="24" spans="1:15" ht="18.75" x14ac:dyDescent="0.25">
      <c r="A24" s="43"/>
      <c r="B24" s="44"/>
      <c r="C24" s="45"/>
      <c r="D24" s="46"/>
      <c r="E24" s="46"/>
      <c r="F24" s="21"/>
      <c r="G24" s="21"/>
      <c r="H24" s="21"/>
      <c r="I24" s="21"/>
    </row>
    <row r="25" spans="1:15" ht="18.75" x14ac:dyDescent="0.25">
      <c r="A25" s="22" t="s">
        <v>29</v>
      </c>
      <c r="B25" s="14"/>
      <c r="C25" s="14"/>
      <c r="D25" s="23"/>
      <c r="E25" s="14"/>
      <c r="F25" s="14"/>
    </row>
    <row r="26" spans="1:15" ht="18.75" x14ac:dyDescent="0.25">
      <c r="A26" s="14"/>
      <c r="B26" s="14"/>
      <c r="C26" s="14" t="s">
        <v>39</v>
      </c>
      <c r="D26" s="23"/>
      <c r="E26" s="14"/>
      <c r="F26" s="14"/>
    </row>
    <row r="27" spans="1:15" ht="18.75" x14ac:dyDescent="0.25">
      <c r="A27" s="14"/>
      <c r="B27" s="14"/>
      <c r="C27" s="14" t="s">
        <v>41</v>
      </c>
      <c r="D27" s="23"/>
      <c r="E27" s="14"/>
      <c r="F27" s="14"/>
    </row>
    <row r="28" spans="1:15" ht="18.75" x14ac:dyDescent="0.25">
      <c r="A28" s="14"/>
      <c r="B28" s="14"/>
      <c r="C28" s="14" t="s">
        <v>40</v>
      </c>
      <c r="D28" s="23"/>
      <c r="E28" s="14"/>
      <c r="F28" s="14"/>
    </row>
    <row r="30" spans="1:15" x14ac:dyDescent="0.25">
      <c r="B30" s="25"/>
      <c r="C30" s="36" t="s">
        <v>19</v>
      </c>
      <c r="D30" s="36"/>
      <c r="E30" s="35" t="s">
        <v>20</v>
      </c>
      <c r="F30" s="35"/>
      <c r="G30" s="35" t="s">
        <v>21</v>
      </c>
      <c r="H30" s="35"/>
    </row>
    <row r="31" spans="1:15" x14ac:dyDescent="0.25">
      <c r="B31" s="26"/>
      <c r="C31" s="33" t="s">
        <v>34</v>
      </c>
      <c r="D31" s="33"/>
      <c r="E31" s="34" t="s">
        <v>24</v>
      </c>
      <c r="F31" s="34"/>
      <c r="G31" s="35">
        <f>COUNTIF(H8:H21,"/")</f>
        <v>0</v>
      </c>
      <c r="H31" s="35"/>
    </row>
    <row r="32" spans="1:15" x14ac:dyDescent="0.25">
      <c r="B32" s="26"/>
      <c r="C32" s="33" t="s">
        <v>35</v>
      </c>
      <c r="D32" s="33"/>
      <c r="E32" s="34" t="s">
        <v>22</v>
      </c>
      <c r="F32" s="34"/>
      <c r="G32" s="35">
        <f>COUNTIF(G8:G21,"/")</f>
        <v>0</v>
      </c>
      <c r="H32" s="35"/>
    </row>
    <row r="33" spans="2:8" x14ac:dyDescent="0.25">
      <c r="B33" s="26"/>
      <c r="C33" s="33" t="s">
        <v>30</v>
      </c>
      <c r="D33" s="33"/>
      <c r="E33" s="34" t="s">
        <v>28</v>
      </c>
      <c r="F33" s="34"/>
      <c r="G33" s="35">
        <f>COUNTIF(F8:F21,"/")</f>
        <v>0</v>
      </c>
      <c r="H33" s="35"/>
    </row>
    <row r="34" spans="2:8" x14ac:dyDescent="0.25">
      <c r="B34" s="26"/>
      <c r="C34" s="33" t="s">
        <v>31</v>
      </c>
      <c r="D34" s="33"/>
      <c r="E34" s="34" t="s">
        <v>27</v>
      </c>
      <c r="F34" s="34"/>
      <c r="G34" s="35">
        <f>COUNTIF(E8:E21,"/")</f>
        <v>14</v>
      </c>
      <c r="H34" s="35"/>
    </row>
  </sheetData>
  <mergeCells count="30"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22:H22"/>
    <mergeCell ref="G23:H23"/>
    <mergeCell ref="A23:C24"/>
    <mergeCell ref="D23:E24"/>
    <mergeCell ref="F6:H6"/>
    <mergeCell ref="C30:D30"/>
    <mergeCell ref="E30:F30"/>
    <mergeCell ref="G30:H30"/>
    <mergeCell ref="C31:D31"/>
    <mergeCell ref="E31:F31"/>
    <mergeCell ref="G31:H31"/>
    <mergeCell ref="C34:D34"/>
    <mergeCell ref="E34:F34"/>
    <mergeCell ref="G34:H34"/>
    <mergeCell ref="C32:D32"/>
    <mergeCell ref="E32:F32"/>
    <mergeCell ref="G32:H32"/>
    <mergeCell ref="C33:D33"/>
    <mergeCell ref="E33:F33"/>
    <mergeCell ref="G33:H33"/>
  </mergeCells>
  <pageMargins left="0.55118110236220474" right="0.19685039370078741" top="0.39370078740157483" bottom="0.15748031496062992" header="0.11811023622047245" footer="0.31496062992125984"/>
  <pageSetup paperSize="9"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opLeftCell="A31" zoomScalePageLayoutView="110" workbookViewId="0">
      <selection activeCell="A52" sqref="A52:XFD5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0" width="9.140625" style="24"/>
    <col min="11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49" t="s">
        <v>25</v>
      </c>
      <c r="B1" s="49"/>
      <c r="C1" s="49"/>
      <c r="D1" s="49"/>
      <c r="E1" s="49"/>
      <c r="F1" s="49"/>
      <c r="G1" s="49"/>
      <c r="H1" s="49"/>
      <c r="I1" s="49"/>
      <c r="J1" s="29"/>
      <c r="K1" s="8"/>
      <c r="L1" s="8"/>
      <c r="M1" s="8"/>
    </row>
    <row r="2" spans="1:13" ht="18.75" x14ac:dyDescent="0.3">
      <c r="A2" s="49" t="s">
        <v>12</v>
      </c>
      <c r="B2" s="49"/>
      <c r="C2" s="49"/>
      <c r="D2" s="49"/>
      <c r="E2" s="49"/>
      <c r="F2" s="49"/>
      <c r="G2" s="49"/>
      <c r="H2" s="49"/>
      <c r="I2" s="49"/>
      <c r="J2" s="29"/>
      <c r="K2" s="8"/>
      <c r="L2" s="8"/>
      <c r="M2" s="8"/>
    </row>
    <row r="3" spans="1:13" ht="18.75" x14ac:dyDescent="0.3">
      <c r="A3" s="49" t="s">
        <v>38</v>
      </c>
      <c r="B3" s="49"/>
      <c r="C3" s="49"/>
      <c r="D3" s="49"/>
      <c r="E3" s="49"/>
      <c r="F3" s="49"/>
      <c r="G3" s="49"/>
      <c r="H3" s="49"/>
      <c r="I3" s="49"/>
      <c r="J3" s="29"/>
      <c r="K3" s="8"/>
      <c r="L3" s="8"/>
      <c r="M3" s="8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14"/>
      <c r="K4" s="9"/>
      <c r="L4" s="9"/>
      <c r="M4" s="9"/>
    </row>
    <row r="5" spans="1:13" s="4" customFormat="1" ht="21" customHeight="1" x14ac:dyDescent="0.3">
      <c r="A5" s="50" t="s">
        <v>0</v>
      </c>
      <c r="B5" s="53" t="s">
        <v>2</v>
      </c>
      <c r="C5" s="56" t="s">
        <v>3</v>
      </c>
      <c r="D5" s="59" t="s">
        <v>26</v>
      </c>
      <c r="E5" s="37" t="s">
        <v>4</v>
      </c>
      <c r="F5" s="38"/>
      <c r="G5" s="38"/>
      <c r="H5" s="39"/>
      <c r="I5" s="62" t="s">
        <v>5</v>
      </c>
      <c r="J5" s="30"/>
    </row>
    <row r="6" spans="1:13" s="4" customFormat="1" ht="21" customHeight="1" x14ac:dyDescent="0.3">
      <c r="A6" s="51"/>
      <c r="B6" s="54"/>
      <c r="C6" s="57"/>
      <c r="D6" s="60"/>
      <c r="E6" s="62" t="s">
        <v>32</v>
      </c>
      <c r="F6" s="37" t="s">
        <v>6</v>
      </c>
      <c r="G6" s="38"/>
      <c r="H6" s="39"/>
      <c r="I6" s="63"/>
      <c r="J6" s="30"/>
    </row>
    <row r="7" spans="1:13" s="6" customFormat="1" ht="63" customHeight="1" x14ac:dyDescent="0.3">
      <c r="A7" s="52"/>
      <c r="B7" s="55"/>
      <c r="C7" s="58"/>
      <c r="D7" s="61"/>
      <c r="E7" s="64"/>
      <c r="F7" s="15" t="s">
        <v>33</v>
      </c>
      <c r="G7" s="15" t="s">
        <v>37</v>
      </c>
      <c r="H7" s="15" t="s">
        <v>36</v>
      </c>
      <c r="I7" s="64"/>
      <c r="J7" s="31"/>
    </row>
    <row r="8" spans="1:13" s="2" customFormat="1" ht="15" customHeight="1" x14ac:dyDescent="0.2">
      <c r="A8" s="32">
        <v>1</v>
      </c>
      <c r="B8" s="67" t="s">
        <v>417</v>
      </c>
      <c r="C8" s="71" t="s">
        <v>418</v>
      </c>
      <c r="D8" s="32"/>
      <c r="E8" s="32" t="str">
        <f>IF(D8&lt;=11,"/","")</f>
        <v>/</v>
      </c>
      <c r="F8" s="32" t="str">
        <f>IF(AND(D8&gt;=12,D8&lt;=16),"/","")</f>
        <v/>
      </c>
      <c r="G8" s="32" t="str">
        <f>IF(AND(D8&gt;=17,D8&lt;=21),"/","")</f>
        <v/>
      </c>
      <c r="H8" s="32" t="str">
        <f>IF(AND(D8&gt;=22,D8&lt;=25),"/","")</f>
        <v/>
      </c>
      <c r="I8" s="32" t="str">
        <f>IF(D8&gt;=12,"ผ่าน","ไม่ผ่าน")</f>
        <v>ไม่ผ่าน</v>
      </c>
      <c r="J8" s="14"/>
    </row>
    <row r="9" spans="1:13" s="2" customFormat="1" ht="15" customHeight="1" x14ac:dyDescent="0.2">
      <c r="A9" s="32">
        <v>2</v>
      </c>
      <c r="B9" s="67" t="s">
        <v>419</v>
      </c>
      <c r="C9" s="71" t="s">
        <v>420</v>
      </c>
      <c r="D9" s="32"/>
      <c r="E9" s="32" t="str">
        <f t="shared" ref="E9:E51" si="0">IF(D9&lt;=11,"/","")</f>
        <v>/</v>
      </c>
      <c r="F9" s="32" t="str">
        <f t="shared" ref="F9:F51" si="1">IF(AND(D9&gt;=12,D9&lt;=16),"/","")</f>
        <v/>
      </c>
      <c r="G9" s="32" t="str">
        <f t="shared" ref="G9:G51" si="2">IF(AND(D9&gt;=17,D9&lt;=21),"/","")</f>
        <v/>
      </c>
      <c r="H9" s="32" t="str">
        <f t="shared" ref="H9:H51" si="3">IF(AND(D9&gt;=22,D9&lt;=25),"/","")</f>
        <v/>
      </c>
      <c r="I9" s="32" t="str">
        <f t="shared" ref="I9:I51" si="4">IF(D9&gt;=12,"ผ่าน","ไม่ผ่าน")</f>
        <v>ไม่ผ่าน</v>
      </c>
      <c r="J9" s="14"/>
    </row>
    <row r="10" spans="1:13" s="2" customFormat="1" ht="15" customHeight="1" x14ac:dyDescent="0.2">
      <c r="A10" s="32">
        <v>3</v>
      </c>
      <c r="B10" s="65" t="s">
        <v>421</v>
      </c>
      <c r="C10" s="73" t="s">
        <v>422</v>
      </c>
      <c r="D10" s="32"/>
      <c r="E10" s="32" t="str">
        <f t="shared" si="0"/>
        <v>/</v>
      </c>
      <c r="F10" s="32" t="str">
        <f t="shared" si="1"/>
        <v/>
      </c>
      <c r="G10" s="32" t="str">
        <f t="shared" si="2"/>
        <v/>
      </c>
      <c r="H10" s="32" t="str">
        <f t="shared" si="3"/>
        <v/>
      </c>
      <c r="I10" s="32" t="str">
        <f t="shared" si="4"/>
        <v>ไม่ผ่าน</v>
      </c>
      <c r="J10" s="14"/>
    </row>
    <row r="11" spans="1:13" s="2" customFormat="1" ht="15" customHeight="1" x14ac:dyDescent="0.2">
      <c r="A11" s="32">
        <v>4</v>
      </c>
      <c r="B11" s="67" t="s">
        <v>423</v>
      </c>
      <c r="C11" s="71" t="s">
        <v>424</v>
      </c>
      <c r="D11" s="32"/>
      <c r="E11" s="32" t="str">
        <f t="shared" si="0"/>
        <v>/</v>
      </c>
      <c r="F11" s="32" t="str">
        <f t="shared" si="1"/>
        <v/>
      </c>
      <c r="G11" s="32" t="str">
        <f t="shared" si="2"/>
        <v/>
      </c>
      <c r="H11" s="32" t="str">
        <f t="shared" si="3"/>
        <v/>
      </c>
      <c r="I11" s="32" t="str">
        <f t="shared" si="4"/>
        <v>ไม่ผ่าน</v>
      </c>
      <c r="J11" s="14"/>
    </row>
    <row r="12" spans="1:13" s="2" customFormat="1" ht="15" customHeight="1" x14ac:dyDescent="0.2">
      <c r="A12" s="32">
        <v>5</v>
      </c>
      <c r="B12" s="67" t="s">
        <v>425</v>
      </c>
      <c r="C12" s="71" t="s">
        <v>426</v>
      </c>
      <c r="D12" s="32"/>
      <c r="E12" s="32" t="str">
        <f t="shared" si="0"/>
        <v>/</v>
      </c>
      <c r="F12" s="32" t="str">
        <f t="shared" si="1"/>
        <v/>
      </c>
      <c r="G12" s="32" t="str">
        <f t="shared" si="2"/>
        <v/>
      </c>
      <c r="H12" s="32" t="str">
        <f t="shared" si="3"/>
        <v/>
      </c>
      <c r="I12" s="32" t="str">
        <f t="shared" si="4"/>
        <v>ไม่ผ่าน</v>
      </c>
      <c r="J12" s="14"/>
    </row>
    <row r="13" spans="1:13" s="2" customFormat="1" ht="15" customHeight="1" x14ac:dyDescent="0.2">
      <c r="A13" s="32">
        <v>6</v>
      </c>
      <c r="B13" s="67" t="s">
        <v>427</v>
      </c>
      <c r="C13" s="71" t="s">
        <v>428</v>
      </c>
      <c r="D13" s="32"/>
      <c r="E13" s="32" t="str">
        <f t="shared" si="0"/>
        <v>/</v>
      </c>
      <c r="F13" s="32" t="str">
        <f t="shared" si="1"/>
        <v/>
      </c>
      <c r="G13" s="32" t="str">
        <f t="shared" si="2"/>
        <v/>
      </c>
      <c r="H13" s="32" t="str">
        <f t="shared" si="3"/>
        <v/>
      </c>
      <c r="I13" s="32" t="str">
        <f t="shared" si="4"/>
        <v>ไม่ผ่าน</v>
      </c>
      <c r="J13" s="14"/>
    </row>
    <row r="14" spans="1:13" s="2" customFormat="1" ht="15" customHeight="1" x14ac:dyDescent="0.2">
      <c r="A14" s="32">
        <v>7</v>
      </c>
      <c r="B14" s="69" t="s">
        <v>429</v>
      </c>
      <c r="C14" s="72" t="s">
        <v>430</v>
      </c>
      <c r="D14" s="32"/>
      <c r="E14" s="32" t="str">
        <f t="shared" si="0"/>
        <v>/</v>
      </c>
      <c r="F14" s="32" t="str">
        <f t="shared" si="1"/>
        <v/>
      </c>
      <c r="G14" s="32" t="str">
        <f t="shared" si="2"/>
        <v/>
      </c>
      <c r="H14" s="32" t="str">
        <f t="shared" si="3"/>
        <v/>
      </c>
      <c r="I14" s="32" t="str">
        <f t="shared" si="4"/>
        <v>ไม่ผ่าน</v>
      </c>
      <c r="J14" s="14"/>
    </row>
    <row r="15" spans="1:13" s="2" customFormat="1" ht="15" customHeight="1" x14ac:dyDescent="0.2">
      <c r="A15" s="32">
        <v>8</v>
      </c>
      <c r="B15" s="65" t="s">
        <v>431</v>
      </c>
      <c r="C15" s="73" t="s">
        <v>432</v>
      </c>
      <c r="D15" s="32"/>
      <c r="E15" s="32" t="str">
        <f t="shared" si="0"/>
        <v>/</v>
      </c>
      <c r="F15" s="32" t="str">
        <f t="shared" si="1"/>
        <v/>
      </c>
      <c r="G15" s="32" t="str">
        <f t="shared" si="2"/>
        <v/>
      </c>
      <c r="H15" s="32" t="str">
        <f t="shared" si="3"/>
        <v/>
      </c>
      <c r="I15" s="32" t="str">
        <f t="shared" si="4"/>
        <v>ไม่ผ่าน</v>
      </c>
      <c r="J15" s="14"/>
    </row>
    <row r="16" spans="1:13" s="2" customFormat="1" ht="15" customHeight="1" x14ac:dyDescent="0.2">
      <c r="A16" s="32">
        <v>9</v>
      </c>
      <c r="B16" s="67" t="s">
        <v>433</v>
      </c>
      <c r="C16" s="71" t="s">
        <v>434</v>
      </c>
      <c r="D16" s="32"/>
      <c r="E16" s="32" t="str">
        <f t="shared" si="0"/>
        <v>/</v>
      </c>
      <c r="F16" s="32" t="str">
        <f t="shared" si="1"/>
        <v/>
      </c>
      <c r="G16" s="32" t="str">
        <f t="shared" si="2"/>
        <v/>
      </c>
      <c r="H16" s="32" t="str">
        <f t="shared" si="3"/>
        <v/>
      </c>
      <c r="I16" s="32" t="str">
        <f t="shared" si="4"/>
        <v>ไม่ผ่าน</v>
      </c>
      <c r="J16" s="14"/>
    </row>
    <row r="17" spans="1:15" s="2" customFormat="1" ht="15" customHeight="1" x14ac:dyDescent="0.2">
      <c r="A17" s="32">
        <v>10</v>
      </c>
      <c r="B17" s="67" t="s">
        <v>435</v>
      </c>
      <c r="C17" s="71" t="s">
        <v>436</v>
      </c>
      <c r="D17" s="32"/>
      <c r="E17" s="32" t="str">
        <f t="shared" si="0"/>
        <v>/</v>
      </c>
      <c r="F17" s="32" t="str">
        <f t="shared" si="1"/>
        <v/>
      </c>
      <c r="G17" s="32" t="str">
        <f t="shared" si="2"/>
        <v/>
      </c>
      <c r="H17" s="32" t="str">
        <f t="shared" si="3"/>
        <v/>
      </c>
      <c r="I17" s="32" t="str">
        <f t="shared" si="4"/>
        <v>ไม่ผ่าน</v>
      </c>
      <c r="J17" s="14"/>
    </row>
    <row r="18" spans="1:15" s="2" customFormat="1" ht="15" customHeight="1" x14ac:dyDescent="0.2">
      <c r="A18" s="32">
        <v>11</v>
      </c>
      <c r="B18" s="74" t="s">
        <v>437</v>
      </c>
      <c r="C18" s="75" t="s">
        <v>438</v>
      </c>
      <c r="D18" s="32"/>
      <c r="E18" s="32" t="str">
        <f t="shared" si="0"/>
        <v>/</v>
      </c>
      <c r="F18" s="32" t="str">
        <f t="shared" si="1"/>
        <v/>
      </c>
      <c r="G18" s="32" t="str">
        <f t="shared" si="2"/>
        <v/>
      </c>
      <c r="H18" s="32" t="str">
        <f t="shared" si="3"/>
        <v/>
      </c>
      <c r="I18" s="32" t="str">
        <f t="shared" si="4"/>
        <v>ไม่ผ่าน</v>
      </c>
      <c r="J18" s="14"/>
    </row>
    <row r="19" spans="1:15" s="2" customFormat="1" ht="15" customHeight="1" x14ac:dyDescent="0.2">
      <c r="A19" s="32">
        <v>12</v>
      </c>
      <c r="B19" s="65" t="s">
        <v>439</v>
      </c>
      <c r="C19" s="73" t="s">
        <v>353</v>
      </c>
      <c r="D19" s="32"/>
      <c r="E19" s="32" t="str">
        <f t="shared" si="0"/>
        <v>/</v>
      </c>
      <c r="F19" s="32" t="str">
        <f t="shared" si="1"/>
        <v/>
      </c>
      <c r="G19" s="32" t="str">
        <f t="shared" si="2"/>
        <v/>
      </c>
      <c r="H19" s="32" t="str">
        <f t="shared" si="3"/>
        <v/>
      </c>
      <c r="I19" s="32" t="str">
        <f t="shared" si="4"/>
        <v>ไม่ผ่าน</v>
      </c>
      <c r="J19" s="14"/>
    </row>
    <row r="20" spans="1:15" s="2" customFormat="1" ht="14.25" customHeight="1" x14ac:dyDescent="0.2">
      <c r="A20" s="32">
        <v>13</v>
      </c>
      <c r="B20" s="67" t="s">
        <v>440</v>
      </c>
      <c r="C20" s="71" t="s">
        <v>441</v>
      </c>
      <c r="D20" s="32"/>
      <c r="E20" s="32" t="str">
        <f t="shared" si="0"/>
        <v>/</v>
      </c>
      <c r="F20" s="32" t="str">
        <f t="shared" si="1"/>
        <v/>
      </c>
      <c r="G20" s="32" t="str">
        <f t="shared" si="2"/>
        <v/>
      </c>
      <c r="H20" s="32" t="str">
        <f t="shared" si="3"/>
        <v/>
      </c>
      <c r="I20" s="32" t="str">
        <f t="shared" si="4"/>
        <v>ไม่ผ่าน</v>
      </c>
      <c r="J20" s="14"/>
      <c r="M20" s="7"/>
      <c r="N20" s="5"/>
      <c r="O20" s="5"/>
    </row>
    <row r="21" spans="1:15" s="2" customFormat="1" ht="15" customHeight="1" x14ac:dyDescent="0.2">
      <c r="A21" s="32">
        <v>14</v>
      </c>
      <c r="B21" s="67" t="s">
        <v>442</v>
      </c>
      <c r="C21" s="71" t="s">
        <v>443</v>
      </c>
      <c r="D21" s="32"/>
      <c r="E21" s="32" t="str">
        <f t="shared" si="0"/>
        <v>/</v>
      </c>
      <c r="F21" s="32" t="str">
        <f t="shared" si="1"/>
        <v/>
      </c>
      <c r="G21" s="32" t="str">
        <f t="shared" si="2"/>
        <v/>
      </c>
      <c r="H21" s="32" t="str">
        <f t="shared" si="3"/>
        <v/>
      </c>
      <c r="I21" s="32" t="str">
        <f t="shared" si="4"/>
        <v>ไม่ผ่าน</v>
      </c>
      <c r="J21" s="14"/>
    </row>
    <row r="22" spans="1:15" s="2" customFormat="1" ht="15" customHeight="1" x14ac:dyDescent="0.2">
      <c r="A22" s="32">
        <v>15</v>
      </c>
      <c r="B22" s="65" t="s">
        <v>444</v>
      </c>
      <c r="C22" s="73" t="s">
        <v>445</v>
      </c>
      <c r="D22" s="32"/>
      <c r="E22" s="32" t="str">
        <f t="shared" si="0"/>
        <v>/</v>
      </c>
      <c r="F22" s="32" t="str">
        <f t="shared" si="1"/>
        <v/>
      </c>
      <c r="G22" s="32" t="str">
        <f t="shared" si="2"/>
        <v/>
      </c>
      <c r="H22" s="32" t="str">
        <f t="shared" si="3"/>
        <v/>
      </c>
      <c r="I22" s="32" t="str">
        <f t="shared" si="4"/>
        <v>ไม่ผ่าน</v>
      </c>
      <c r="J22" s="14"/>
    </row>
    <row r="23" spans="1:15" s="2" customFormat="1" ht="15" customHeight="1" x14ac:dyDescent="0.2">
      <c r="A23" s="32">
        <v>16</v>
      </c>
      <c r="B23" s="65" t="s">
        <v>446</v>
      </c>
      <c r="C23" s="73" t="s">
        <v>447</v>
      </c>
      <c r="D23" s="32"/>
      <c r="E23" s="32" t="str">
        <f t="shared" si="0"/>
        <v>/</v>
      </c>
      <c r="F23" s="32" t="str">
        <f t="shared" si="1"/>
        <v/>
      </c>
      <c r="G23" s="32" t="str">
        <f t="shared" si="2"/>
        <v/>
      </c>
      <c r="H23" s="32" t="str">
        <f t="shared" si="3"/>
        <v/>
      </c>
      <c r="I23" s="32" t="str">
        <f t="shared" si="4"/>
        <v>ไม่ผ่าน</v>
      </c>
      <c r="J23" s="14"/>
    </row>
    <row r="24" spans="1:15" s="2" customFormat="1" ht="15" customHeight="1" x14ac:dyDescent="0.2">
      <c r="A24" s="32">
        <v>17</v>
      </c>
      <c r="B24" s="65" t="s">
        <v>448</v>
      </c>
      <c r="C24" s="73" t="s">
        <v>449</v>
      </c>
      <c r="D24" s="32"/>
      <c r="E24" s="32" t="str">
        <f t="shared" si="0"/>
        <v>/</v>
      </c>
      <c r="F24" s="32" t="str">
        <f t="shared" si="1"/>
        <v/>
      </c>
      <c r="G24" s="32" t="str">
        <f t="shared" si="2"/>
        <v/>
      </c>
      <c r="H24" s="32" t="str">
        <f t="shared" si="3"/>
        <v/>
      </c>
      <c r="I24" s="32" t="str">
        <f t="shared" si="4"/>
        <v>ไม่ผ่าน</v>
      </c>
      <c r="J24" s="14"/>
    </row>
    <row r="25" spans="1:15" s="2" customFormat="1" ht="15" customHeight="1" x14ac:dyDescent="0.2">
      <c r="A25" s="32">
        <v>18</v>
      </c>
      <c r="B25" s="65" t="s">
        <v>450</v>
      </c>
      <c r="C25" s="73" t="s">
        <v>451</v>
      </c>
      <c r="D25" s="32"/>
      <c r="E25" s="32" t="str">
        <f t="shared" si="0"/>
        <v>/</v>
      </c>
      <c r="F25" s="32" t="str">
        <f t="shared" si="1"/>
        <v/>
      </c>
      <c r="G25" s="32" t="str">
        <f t="shared" si="2"/>
        <v/>
      </c>
      <c r="H25" s="32" t="str">
        <f t="shared" si="3"/>
        <v/>
      </c>
      <c r="I25" s="32" t="str">
        <f t="shared" si="4"/>
        <v>ไม่ผ่าน</v>
      </c>
      <c r="J25" s="14"/>
    </row>
    <row r="26" spans="1:15" s="2" customFormat="1" ht="15" customHeight="1" x14ac:dyDescent="0.2">
      <c r="A26" s="32">
        <v>19</v>
      </c>
      <c r="B26" s="67" t="s">
        <v>452</v>
      </c>
      <c r="C26" s="71" t="s">
        <v>453</v>
      </c>
      <c r="D26" s="32"/>
      <c r="E26" s="32" t="str">
        <f t="shared" si="0"/>
        <v>/</v>
      </c>
      <c r="F26" s="32" t="str">
        <f t="shared" si="1"/>
        <v/>
      </c>
      <c r="G26" s="32" t="str">
        <f t="shared" si="2"/>
        <v/>
      </c>
      <c r="H26" s="32" t="str">
        <f t="shared" si="3"/>
        <v/>
      </c>
      <c r="I26" s="32" t="str">
        <f t="shared" si="4"/>
        <v>ไม่ผ่าน</v>
      </c>
      <c r="J26" s="14"/>
    </row>
    <row r="27" spans="1:15" s="2" customFormat="1" ht="15" customHeight="1" x14ac:dyDescent="0.2">
      <c r="A27" s="32">
        <v>20</v>
      </c>
      <c r="B27" s="65" t="s">
        <v>454</v>
      </c>
      <c r="C27" s="73" t="s">
        <v>455</v>
      </c>
      <c r="D27" s="32"/>
      <c r="E27" s="32" t="str">
        <f t="shared" si="0"/>
        <v>/</v>
      </c>
      <c r="F27" s="32" t="str">
        <f t="shared" si="1"/>
        <v/>
      </c>
      <c r="G27" s="32" t="str">
        <f t="shared" si="2"/>
        <v/>
      </c>
      <c r="H27" s="32" t="str">
        <f t="shared" si="3"/>
        <v/>
      </c>
      <c r="I27" s="32" t="str">
        <f t="shared" si="4"/>
        <v>ไม่ผ่าน</v>
      </c>
      <c r="J27" s="14"/>
    </row>
    <row r="28" spans="1:15" s="2" customFormat="1" ht="15" customHeight="1" x14ac:dyDescent="0.2">
      <c r="A28" s="32">
        <v>21</v>
      </c>
      <c r="B28" s="65" t="s">
        <v>456</v>
      </c>
      <c r="C28" s="73" t="s">
        <v>457</v>
      </c>
      <c r="D28" s="32"/>
      <c r="E28" s="32" t="str">
        <f t="shared" si="0"/>
        <v>/</v>
      </c>
      <c r="F28" s="32" t="str">
        <f t="shared" si="1"/>
        <v/>
      </c>
      <c r="G28" s="32" t="str">
        <f t="shared" si="2"/>
        <v/>
      </c>
      <c r="H28" s="32" t="str">
        <f t="shared" si="3"/>
        <v/>
      </c>
      <c r="I28" s="32" t="str">
        <f t="shared" si="4"/>
        <v>ไม่ผ่าน</v>
      </c>
      <c r="J28" s="14"/>
    </row>
    <row r="29" spans="1:15" s="2" customFormat="1" ht="15" customHeight="1" x14ac:dyDescent="0.2">
      <c r="A29" s="32">
        <v>22</v>
      </c>
      <c r="B29" s="65" t="s">
        <v>458</v>
      </c>
      <c r="C29" s="73" t="s">
        <v>459</v>
      </c>
      <c r="D29" s="32"/>
      <c r="E29" s="32" t="str">
        <f t="shared" si="0"/>
        <v>/</v>
      </c>
      <c r="F29" s="32" t="str">
        <f t="shared" si="1"/>
        <v/>
      </c>
      <c r="G29" s="32" t="str">
        <f t="shared" si="2"/>
        <v/>
      </c>
      <c r="H29" s="32" t="str">
        <f t="shared" si="3"/>
        <v/>
      </c>
      <c r="I29" s="32" t="str">
        <f t="shared" si="4"/>
        <v>ไม่ผ่าน</v>
      </c>
      <c r="J29" s="14"/>
    </row>
    <row r="30" spans="1:15" s="2" customFormat="1" ht="15" customHeight="1" x14ac:dyDescent="0.2">
      <c r="A30" s="32">
        <v>23</v>
      </c>
      <c r="B30" s="67" t="s">
        <v>460</v>
      </c>
      <c r="C30" s="71" t="s">
        <v>461</v>
      </c>
      <c r="D30" s="32"/>
      <c r="E30" s="32" t="str">
        <f t="shared" si="0"/>
        <v>/</v>
      </c>
      <c r="F30" s="32" t="str">
        <f t="shared" si="1"/>
        <v/>
      </c>
      <c r="G30" s="32" t="str">
        <f t="shared" si="2"/>
        <v/>
      </c>
      <c r="H30" s="32" t="str">
        <f t="shared" si="3"/>
        <v/>
      </c>
      <c r="I30" s="32" t="str">
        <f t="shared" si="4"/>
        <v>ไม่ผ่าน</v>
      </c>
      <c r="J30" s="14"/>
    </row>
    <row r="31" spans="1:15" s="2" customFormat="1" ht="15" customHeight="1" x14ac:dyDescent="0.2">
      <c r="A31" s="32">
        <v>24</v>
      </c>
      <c r="B31" s="67" t="s">
        <v>462</v>
      </c>
      <c r="C31" s="71" t="s">
        <v>463</v>
      </c>
      <c r="D31" s="32"/>
      <c r="E31" s="32" t="str">
        <f t="shared" si="0"/>
        <v>/</v>
      </c>
      <c r="F31" s="32" t="str">
        <f t="shared" si="1"/>
        <v/>
      </c>
      <c r="G31" s="32" t="str">
        <f t="shared" si="2"/>
        <v/>
      </c>
      <c r="H31" s="32" t="str">
        <f t="shared" si="3"/>
        <v/>
      </c>
      <c r="I31" s="32" t="str">
        <f t="shared" si="4"/>
        <v>ไม่ผ่าน</v>
      </c>
      <c r="J31" s="14"/>
    </row>
    <row r="32" spans="1:15" s="2" customFormat="1" ht="15" customHeight="1" x14ac:dyDescent="0.2">
      <c r="A32" s="32">
        <v>25</v>
      </c>
      <c r="B32" s="65" t="s">
        <v>464</v>
      </c>
      <c r="C32" s="73" t="s">
        <v>465</v>
      </c>
      <c r="D32" s="32"/>
      <c r="E32" s="32" t="str">
        <f t="shared" si="0"/>
        <v>/</v>
      </c>
      <c r="F32" s="32" t="str">
        <f t="shared" si="1"/>
        <v/>
      </c>
      <c r="G32" s="32" t="str">
        <f t="shared" si="2"/>
        <v/>
      </c>
      <c r="H32" s="32" t="str">
        <f t="shared" si="3"/>
        <v/>
      </c>
      <c r="I32" s="32" t="str">
        <f t="shared" si="4"/>
        <v>ไม่ผ่าน</v>
      </c>
      <c r="J32" s="14"/>
    </row>
    <row r="33" spans="1:10" s="2" customFormat="1" ht="15" customHeight="1" x14ac:dyDescent="0.2">
      <c r="A33" s="32">
        <v>26</v>
      </c>
      <c r="B33" s="67" t="s">
        <v>466</v>
      </c>
      <c r="C33" s="71" t="s">
        <v>467</v>
      </c>
      <c r="D33" s="32"/>
      <c r="E33" s="32" t="str">
        <f t="shared" si="0"/>
        <v>/</v>
      </c>
      <c r="F33" s="32" t="str">
        <f t="shared" si="1"/>
        <v/>
      </c>
      <c r="G33" s="32" t="str">
        <f t="shared" si="2"/>
        <v/>
      </c>
      <c r="H33" s="32" t="str">
        <f t="shared" si="3"/>
        <v/>
      </c>
      <c r="I33" s="32" t="str">
        <f t="shared" si="4"/>
        <v>ไม่ผ่าน</v>
      </c>
      <c r="J33" s="14"/>
    </row>
    <row r="34" spans="1:10" s="2" customFormat="1" ht="15" customHeight="1" x14ac:dyDescent="0.2">
      <c r="A34" s="32">
        <v>27</v>
      </c>
      <c r="B34" s="65" t="s">
        <v>98</v>
      </c>
      <c r="C34" s="73" t="s">
        <v>468</v>
      </c>
      <c r="D34" s="32"/>
      <c r="E34" s="32" t="str">
        <f t="shared" si="0"/>
        <v>/</v>
      </c>
      <c r="F34" s="32" t="str">
        <f t="shared" si="1"/>
        <v/>
      </c>
      <c r="G34" s="32" t="str">
        <f t="shared" si="2"/>
        <v/>
      </c>
      <c r="H34" s="32" t="str">
        <f t="shared" si="3"/>
        <v/>
      </c>
      <c r="I34" s="32" t="str">
        <f t="shared" si="4"/>
        <v>ไม่ผ่าน</v>
      </c>
      <c r="J34" s="14"/>
    </row>
    <row r="35" spans="1:10" s="2" customFormat="1" ht="15" customHeight="1" x14ac:dyDescent="0.2">
      <c r="A35" s="32">
        <v>28</v>
      </c>
      <c r="B35" s="65" t="s">
        <v>127</v>
      </c>
      <c r="C35" s="73" t="s">
        <v>380</v>
      </c>
      <c r="D35" s="32"/>
      <c r="E35" s="32" t="str">
        <f t="shared" si="0"/>
        <v>/</v>
      </c>
      <c r="F35" s="32" t="str">
        <f t="shared" si="1"/>
        <v/>
      </c>
      <c r="G35" s="32" t="str">
        <f t="shared" si="2"/>
        <v/>
      </c>
      <c r="H35" s="32" t="str">
        <f t="shared" si="3"/>
        <v/>
      </c>
      <c r="I35" s="32" t="str">
        <f t="shared" si="4"/>
        <v>ไม่ผ่าน</v>
      </c>
      <c r="J35" s="14"/>
    </row>
    <row r="36" spans="1:10" s="2" customFormat="1" ht="15" customHeight="1" x14ac:dyDescent="0.2">
      <c r="A36" s="32">
        <v>29</v>
      </c>
      <c r="B36" s="65" t="s">
        <v>469</v>
      </c>
      <c r="C36" s="73" t="s">
        <v>470</v>
      </c>
      <c r="D36" s="32"/>
      <c r="E36" s="32" t="str">
        <f t="shared" si="0"/>
        <v>/</v>
      </c>
      <c r="F36" s="32" t="str">
        <f t="shared" si="1"/>
        <v/>
      </c>
      <c r="G36" s="32" t="str">
        <f t="shared" si="2"/>
        <v/>
      </c>
      <c r="H36" s="32" t="str">
        <f t="shared" si="3"/>
        <v/>
      </c>
      <c r="I36" s="32" t="str">
        <f t="shared" si="4"/>
        <v>ไม่ผ่าน</v>
      </c>
      <c r="J36" s="14"/>
    </row>
    <row r="37" spans="1:10" s="2" customFormat="1" ht="15" customHeight="1" x14ac:dyDescent="0.2">
      <c r="A37" s="32">
        <v>30</v>
      </c>
      <c r="B37" s="65" t="s">
        <v>471</v>
      </c>
      <c r="C37" s="73" t="s">
        <v>472</v>
      </c>
      <c r="D37" s="32"/>
      <c r="E37" s="32" t="str">
        <f t="shared" si="0"/>
        <v>/</v>
      </c>
      <c r="F37" s="32" t="str">
        <f t="shared" si="1"/>
        <v/>
      </c>
      <c r="G37" s="32" t="str">
        <f t="shared" si="2"/>
        <v/>
      </c>
      <c r="H37" s="32" t="str">
        <f t="shared" si="3"/>
        <v/>
      </c>
      <c r="I37" s="32" t="str">
        <f t="shared" si="4"/>
        <v>ไม่ผ่าน</v>
      </c>
      <c r="J37" s="14"/>
    </row>
    <row r="38" spans="1:10" s="2" customFormat="1" ht="15" customHeight="1" x14ac:dyDescent="0.2">
      <c r="A38" s="32">
        <v>31</v>
      </c>
      <c r="B38" s="65" t="s">
        <v>473</v>
      </c>
      <c r="C38" s="73" t="s">
        <v>474</v>
      </c>
      <c r="D38" s="32"/>
      <c r="E38" s="32" t="str">
        <f t="shared" si="0"/>
        <v>/</v>
      </c>
      <c r="F38" s="32" t="str">
        <f t="shared" si="1"/>
        <v/>
      </c>
      <c r="G38" s="32" t="str">
        <f t="shared" si="2"/>
        <v/>
      </c>
      <c r="H38" s="32" t="str">
        <f t="shared" si="3"/>
        <v/>
      </c>
      <c r="I38" s="32" t="str">
        <f t="shared" si="4"/>
        <v>ไม่ผ่าน</v>
      </c>
      <c r="J38" s="14"/>
    </row>
    <row r="39" spans="1:10" s="2" customFormat="1" ht="15" customHeight="1" x14ac:dyDescent="0.2">
      <c r="A39" s="32">
        <v>32</v>
      </c>
      <c r="B39" s="65" t="s">
        <v>475</v>
      </c>
      <c r="C39" s="73" t="s">
        <v>476</v>
      </c>
      <c r="D39" s="32"/>
      <c r="E39" s="32" t="str">
        <f t="shared" si="0"/>
        <v>/</v>
      </c>
      <c r="F39" s="32" t="str">
        <f t="shared" si="1"/>
        <v/>
      </c>
      <c r="G39" s="32" t="str">
        <f t="shared" si="2"/>
        <v/>
      </c>
      <c r="H39" s="32" t="str">
        <f t="shared" si="3"/>
        <v/>
      </c>
      <c r="I39" s="32" t="str">
        <f t="shared" si="4"/>
        <v>ไม่ผ่าน</v>
      </c>
      <c r="J39" s="14"/>
    </row>
    <row r="40" spans="1:10" s="2" customFormat="1" ht="15" customHeight="1" x14ac:dyDescent="0.2">
      <c r="A40" s="32">
        <v>33</v>
      </c>
      <c r="B40" s="67" t="s">
        <v>477</v>
      </c>
      <c r="C40" s="71" t="s">
        <v>130</v>
      </c>
      <c r="D40" s="32"/>
      <c r="E40" s="32" t="str">
        <f t="shared" si="0"/>
        <v>/</v>
      </c>
      <c r="F40" s="32" t="str">
        <f t="shared" si="1"/>
        <v/>
      </c>
      <c r="G40" s="32" t="str">
        <f t="shared" si="2"/>
        <v/>
      </c>
      <c r="H40" s="32" t="str">
        <f t="shared" si="3"/>
        <v/>
      </c>
      <c r="I40" s="32" t="str">
        <f t="shared" si="4"/>
        <v>ไม่ผ่าน</v>
      </c>
      <c r="J40" s="14"/>
    </row>
    <row r="41" spans="1:10" s="2" customFormat="1" ht="15" customHeight="1" x14ac:dyDescent="0.2">
      <c r="A41" s="32">
        <v>34</v>
      </c>
      <c r="B41" s="65" t="s">
        <v>478</v>
      </c>
      <c r="C41" s="73" t="s">
        <v>479</v>
      </c>
      <c r="D41" s="32"/>
      <c r="E41" s="32" t="str">
        <f t="shared" si="0"/>
        <v>/</v>
      </c>
      <c r="F41" s="32" t="str">
        <f t="shared" si="1"/>
        <v/>
      </c>
      <c r="G41" s="32" t="str">
        <f t="shared" si="2"/>
        <v/>
      </c>
      <c r="H41" s="32" t="str">
        <f t="shared" si="3"/>
        <v/>
      </c>
      <c r="I41" s="32" t="str">
        <f t="shared" si="4"/>
        <v>ไม่ผ่าน</v>
      </c>
      <c r="J41" s="14"/>
    </row>
    <row r="42" spans="1:10" s="2" customFormat="1" ht="15" customHeight="1" x14ac:dyDescent="0.2">
      <c r="A42" s="32">
        <v>35</v>
      </c>
      <c r="B42" s="67" t="s">
        <v>291</v>
      </c>
      <c r="C42" s="71" t="s">
        <v>480</v>
      </c>
      <c r="D42" s="32"/>
      <c r="E42" s="32" t="str">
        <f t="shared" si="0"/>
        <v>/</v>
      </c>
      <c r="F42" s="32" t="str">
        <f t="shared" si="1"/>
        <v/>
      </c>
      <c r="G42" s="32" t="str">
        <f t="shared" si="2"/>
        <v/>
      </c>
      <c r="H42" s="32" t="str">
        <f t="shared" si="3"/>
        <v/>
      </c>
      <c r="I42" s="32" t="str">
        <f t="shared" si="4"/>
        <v>ไม่ผ่าน</v>
      </c>
      <c r="J42" s="14"/>
    </row>
    <row r="43" spans="1:10" s="3" customFormat="1" ht="18.75" x14ac:dyDescent="0.3">
      <c r="A43" s="32">
        <v>36</v>
      </c>
      <c r="B43" s="65" t="s">
        <v>481</v>
      </c>
      <c r="C43" s="73" t="s">
        <v>482</v>
      </c>
      <c r="D43" s="32"/>
      <c r="E43" s="32" t="str">
        <f t="shared" si="0"/>
        <v>/</v>
      </c>
      <c r="F43" s="32" t="str">
        <f t="shared" si="1"/>
        <v/>
      </c>
      <c r="G43" s="32" t="str">
        <f t="shared" si="2"/>
        <v/>
      </c>
      <c r="H43" s="32" t="str">
        <f t="shared" si="3"/>
        <v/>
      </c>
      <c r="I43" s="32" t="str">
        <f t="shared" si="4"/>
        <v>ไม่ผ่าน</v>
      </c>
      <c r="J43" s="29"/>
    </row>
    <row r="44" spans="1:10" s="3" customFormat="1" ht="18.75" x14ac:dyDescent="0.3">
      <c r="A44" s="32">
        <v>37</v>
      </c>
      <c r="B44" s="65" t="s">
        <v>483</v>
      </c>
      <c r="C44" s="73" t="s">
        <v>484</v>
      </c>
      <c r="D44" s="32"/>
      <c r="E44" s="32" t="str">
        <f t="shared" si="0"/>
        <v>/</v>
      </c>
      <c r="F44" s="32" t="str">
        <f t="shared" si="1"/>
        <v/>
      </c>
      <c r="G44" s="32" t="str">
        <f t="shared" si="2"/>
        <v/>
      </c>
      <c r="H44" s="32" t="str">
        <f t="shared" si="3"/>
        <v/>
      </c>
      <c r="I44" s="32" t="str">
        <f t="shared" si="4"/>
        <v>ไม่ผ่าน</v>
      </c>
      <c r="J44" s="29"/>
    </row>
    <row r="45" spans="1:10" ht="18.75" x14ac:dyDescent="0.25">
      <c r="A45" s="32">
        <v>38</v>
      </c>
      <c r="B45" s="67" t="s">
        <v>485</v>
      </c>
      <c r="C45" s="71" t="s">
        <v>486</v>
      </c>
      <c r="D45" s="32"/>
      <c r="E45" s="32" t="str">
        <f t="shared" si="0"/>
        <v>/</v>
      </c>
      <c r="F45" s="32" t="str">
        <f t="shared" si="1"/>
        <v/>
      </c>
      <c r="G45" s="32" t="str">
        <f t="shared" si="2"/>
        <v/>
      </c>
      <c r="H45" s="32" t="str">
        <f t="shared" si="3"/>
        <v/>
      </c>
      <c r="I45" s="32" t="str">
        <f t="shared" si="4"/>
        <v>ไม่ผ่าน</v>
      </c>
    </row>
    <row r="46" spans="1:10" ht="18.75" x14ac:dyDescent="0.25">
      <c r="A46" s="32">
        <v>39</v>
      </c>
      <c r="B46" s="67" t="s">
        <v>487</v>
      </c>
      <c r="C46" s="71" t="s">
        <v>488</v>
      </c>
      <c r="D46" s="32"/>
      <c r="E46" s="32" t="str">
        <f t="shared" si="0"/>
        <v>/</v>
      </c>
      <c r="F46" s="32" t="str">
        <f t="shared" si="1"/>
        <v/>
      </c>
      <c r="G46" s="32" t="str">
        <f t="shared" si="2"/>
        <v/>
      </c>
      <c r="H46" s="32" t="str">
        <f t="shared" si="3"/>
        <v/>
      </c>
      <c r="I46" s="32" t="str">
        <f t="shared" si="4"/>
        <v>ไม่ผ่าน</v>
      </c>
    </row>
    <row r="47" spans="1:10" ht="18.75" x14ac:dyDescent="0.25">
      <c r="A47" s="32">
        <v>40</v>
      </c>
      <c r="B47" s="65" t="s">
        <v>489</v>
      </c>
      <c r="C47" s="73" t="s">
        <v>490</v>
      </c>
      <c r="D47" s="32"/>
      <c r="E47" s="32" t="str">
        <f t="shared" si="0"/>
        <v>/</v>
      </c>
      <c r="F47" s="32" t="str">
        <f t="shared" si="1"/>
        <v/>
      </c>
      <c r="G47" s="32" t="str">
        <f t="shared" si="2"/>
        <v/>
      </c>
      <c r="H47" s="32" t="str">
        <f t="shared" si="3"/>
        <v/>
      </c>
      <c r="I47" s="32" t="str">
        <f t="shared" si="4"/>
        <v>ไม่ผ่าน</v>
      </c>
    </row>
    <row r="48" spans="1:10" ht="18.75" x14ac:dyDescent="0.25">
      <c r="A48" s="32">
        <v>41</v>
      </c>
      <c r="B48" s="67" t="s">
        <v>491</v>
      </c>
      <c r="C48" s="71" t="s">
        <v>492</v>
      </c>
      <c r="D48" s="32"/>
      <c r="E48" s="32" t="str">
        <f t="shared" si="0"/>
        <v>/</v>
      </c>
      <c r="F48" s="32" t="str">
        <f t="shared" si="1"/>
        <v/>
      </c>
      <c r="G48" s="32" t="str">
        <f t="shared" si="2"/>
        <v/>
      </c>
      <c r="H48" s="32" t="str">
        <f t="shared" si="3"/>
        <v/>
      </c>
      <c r="I48" s="32" t="str">
        <f t="shared" si="4"/>
        <v>ไม่ผ่าน</v>
      </c>
    </row>
    <row r="49" spans="1:9" ht="18.75" x14ac:dyDescent="0.25">
      <c r="A49" s="32">
        <v>42</v>
      </c>
      <c r="B49" s="67" t="s">
        <v>493</v>
      </c>
      <c r="C49" s="71" t="s">
        <v>494</v>
      </c>
      <c r="D49" s="32"/>
      <c r="E49" s="32" t="str">
        <f t="shared" si="0"/>
        <v>/</v>
      </c>
      <c r="F49" s="32" t="str">
        <f t="shared" si="1"/>
        <v/>
      </c>
      <c r="G49" s="32" t="str">
        <f t="shared" si="2"/>
        <v/>
      </c>
      <c r="H49" s="32" t="str">
        <f t="shared" si="3"/>
        <v/>
      </c>
      <c r="I49" s="32" t="str">
        <f t="shared" si="4"/>
        <v>ไม่ผ่าน</v>
      </c>
    </row>
    <row r="50" spans="1:9" ht="18.75" x14ac:dyDescent="0.25">
      <c r="A50" s="32">
        <v>43</v>
      </c>
      <c r="B50" s="65" t="s">
        <v>495</v>
      </c>
      <c r="C50" s="73" t="s">
        <v>496</v>
      </c>
      <c r="D50" s="32"/>
      <c r="E50" s="32" t="str">
        <f t="shared" si="0"/>
        <v>/</v>
      </c>
      <c r="F50" s="32" t="str">
        <f t="shared" si="1"/>
        <v/>
      </c>
      <c r="G50" s="32" t="str">
        <f t="shared" si="2"/>
        <v/>
      </c>
      <c r="H50" s="32" t="str">
        <f t="shared" si="3"/>
        <v/>
      </c>
      <c r="I50" s="32" t="str">
        <f t="shared" si="4"/>
        <v>ไม่ผ่าน</v>
      </c>
    </row>
    <row r="51" spans="1:9" ht="18.75" x14ac:dyDescent="0.25">
      <c r="A51" s="32">
        <v>44</v>
      </c>
      <c r="B51" s="65" t="s">
        <v>497</v>
      </c>
      <c r="C51" s="66" t="s">
        <v>498</v>
      </c>
      <c r="D51" s="32"/>
      <c r="E51" s="32" t="str">
        <f t="shared" si="0"/>
        <v>/</v>
      </c>
      <c r="F51" s="32" t="str">
        <f t="shared" si="1"/>
        <v/>
      </c>
      <c r="G51" s="32" t="str">
        <f t="shared" si="2"/>
        <v/>
      </c>
      <c r="H51" s="32" t="str">
        <f t="shared" si="3"/>
        <v/>
      </c>
      <c r="I51" s="32" t="str">
        <f t="shared" si="4"/>
        <v>ไม่ผ่าน</v>
      </c>
    </row>
    <row r="52" spans="1:9" ht="18.75" x14ac:dyDescent="0.25">
      <c r="A52" s="17"/>
      <c r="B52" s="18" t="s">
        <v>7</v>
      </c>
      <c r="C52" s="19"/>
      <c r="D52" s="32"/>
      <c r="E52" s="20"/>
      <c r="F52" s="20"/>
      <c r="G52" s="47" t="s">
        <v>6</v>
      </c>
      <c r="H52" s="48"/>
      <c r="I52" s="20">
        <f>COUNTIF(I8:I51,"ผ่าน")</f>
        <v>0</v>
      </c>
    </row>
    <row r="53" spans="1:9" ht="18.75" x14ac:dyDescent="0.25">
      <c r="A53" s="40"/>
      <c r="B53" s="41"/>
      <c r="C53" s="42"/>
      <c r="D53" s="46"/>
      <c r="E53" s="46"/>
      <c r="F53" s="20"/>
      <c r="G53" s="47" t="s">
        <v>23</v>
      </c>
      <c r="H53" s="48"/>
      <c r="I53" s="20">
        <f>COUNTIF(I8:I51,"ไม่ผ่าน")</f>
        <v>44</v>
      </c>
    </row>
    <row r="54" spans="1:9" ht="18.75" x14ac:dyDescent="0.25">
      <c r="A54" s="43"/>
      <c r="B54" s="44"/>
      <c r="C54" s="45"/>
      <c r="D54" s="46"/>
      <c r="E54" s="46"/>
      <c r="F54" s="21"/>
      <c r="G54" s="21"/>
      <c r="H54" s="21"/>
      <c r="I54" s="21"/>
    </row>
    <row r="55" spans="1:9" ht="18.75" x14ac:dyDescent="0.25">
      <c r="A55" s="22" t="s">
        <v>29</v>
      </c>
      <c r="B55" s="14"/>
      <c r="C55" s="14"/>
      <c r="D55" s="23"/>
      <c r="E55" s="14"/>
      <c r="F55" s="14"/>
    </row>
    <row r="56" spans="1:9" ht="18.75" x14ac:dyDescent="0.25">
      <c r="A56" s="14"/>
      <c r="B56" s="14"/>
      <c r="C56" s="14" t="s">
        <v>39</v>
      </c>
      <c r="D56" s="23"/>
      <c r="E56" s="14"/>
      <c r="F56" s="14"/>
    </row>
    <row r="57" spans="1:9" ht="18.75" x14ac:dyDescent="0.25">
      <c r="A57" s="14"/>
      <c r="B57" s="14"/>
      <c r="C57" s="14" t="s">
        <v>41</v>
      </c>
      <c r="D57" s="23"/>
      <c r="E57" s="14"/>
      <c r="F57" s="14"/>
    </row>
    <row r="58" spans="1:9" ht="18.75" x14ac:dyDescent="0.25">
      <c r="A58" s="14"/>
      <c r="B58" s="14"/>
      <c r="C58" s="14" t="s">
        <v>40</v>
      </c>
      <c r="D58" s="23"/>
      <c r="E58" s="14"/>
      <c r="F58" s="14"/>
    </row>
    <row r="60" spans="1:9" x14ac:dyDescent="0.25">
      <c r="B60" s="25"/>
      <c r="C60" s="36" t="s">
        <v>19</v>
      </c>
      <c r="D60" s="36"/>
      <c r="E60" s="35" t="s">
        <v>20</v>
      </c>
      <c r="F60" s="35"/>
      <c r="G60" s="35" t="s">
        <v>21</v>
      </c>
      <c r="H60" s="35"/>
    </row>
    <row r="61" spans="1:9" x14ac:dyDescent="0.25">
      <c r="B61" s="26"/>
      <c r="C61" s="33" t="s">
        <v>34</v>
      </c>
      <c r="D61" s="33"/>
      <c r="E61" s="34" t="s">
        <v>24</v>
      </c>
      <c r="F61" s="34"/>
      <c r="G61" s="35">
        <f>COUNTIF(H8:H51,"/")</f>
        <v>0</v>
      </c>
      <c r="H61" s="35"/>
    </row>
    <row r="62" spans="1:9" x14ac:dyDescent="0.25">
      <c r="B62" s="26"/>
      <c r="C62" s="33" t="s">
        <v>35</v>
      </c>
      <c r="D62" s="33"/>
      <c r="E62" s="34" t="s">
        <v>22</v>
      </c>
      <c r="F62" s="34"/>
      <c r="G62" s="35">
        <f>COUNTIF(G8:G51,"/")</f>
        <v>0</v>
      </c>
      <c r="H62" s="35"/>
    </row>
    <row r="63" spans="1:9" x14ac:dyDescent="0.25">
      <c r="B63" s="26"/>
      <c r="C63" s="33" t="s">
        <v>30</v>
      </c>
      <c r="D63" s="33"/>
      <c r="E63" s="34" t="s">
        <v>28</v>
      </c>
      <c r="F63" s="34"/>
      <c r="G63" s="35">
        <f>COUNTIF(F8:F51,"/")</f>
        <v>0</v>
      </c>
      <c r="H63" s="35"/>
    </row>
    <row r="64" spans="1:9" x14ac:dyDescent="0.25">
      <c r="B64" s="26"/>
      <c r="C64" s="33" t="s">
        <v>31</v>
      </c>
      <c r="D64" s="33"/>
      <c r="E64" s="34" t="s">
        <v>27</v>
      </c>
      <c r="F64" s="34"/>
      <c r="G64" s="35">
        <f>COUNTIF(E8:E51,"/")</f>
        <v>44</v>
      </c>
      <c r="H64" s="35"/>
    </row>
  </sheetData>
  <mergeCells count="30">
    <mergeCell ref="G52:H52"/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A53:C54"/>
    <mergeCell ref="D53:E54"/>
    <mergeCell ref="C60:D60"/>
    <mergeCell ref="E60:F60"/>
    <mergeCell ref="G60:H60"/>
    <mergeCell ref="G53:H53"/>
    <mergeCell ref="C61:D61"/>
    <mergeCell ref="E61:F61"/>
    <mergeCell ref="G61:H61"/>
    <mergeCell ref="C62:D62"/>
    <mergeCell ref="E62:F62"/>
    <mergeCell ref="G62:H62"/>
    <mergeCell ref="C63:D63"/>
    <mergeCell ref="E63:F63"/>
    <mergeCell ref="G63:H63"/>
    <mergeCell ref="C64:D64"/>
    <mergeCell ref="E64:F64"/>
    <mergeCell ref="G64:H64"/>
  </mergeCells>
  <pageMargins left="0.55118110236220474" right="0.19685039370078741" top="0.39370078740157483" bottom="0.15748031496062992" header="0.11811023622047245" footer="0.31496062992125984"/>
  <pageSetup paperSize="9" scale="7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topLeftCell="A27" zoomScalePageLayoutView="110" workbookViewId="0">
      <selection activeCell="A51" sqref="A51:XFD5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24"/>
    <col min="13" max="13" width="12.42578125" style="24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49" t="s">
        <v>25</v>
      </c>
      <c r="B1" s="49"/>
      <c r="C1" s="49"/>
      <c r="D1" s="49"/>
      <c r="E1" s="49"/>
      <c r="F1" s="49"/>
      <c r="G1" s="49"/>
      <c r="H1" s="49"/>
      <c r="I1" s="49"/>
      <c r="J1" s="29"/>
      <c r="K1" s="29"/>
      <c r="L1" s="29"/>
      <c r="M1" s="29"/>
    </row>
    <row r="2" spans="1:13" ht="18.75" x14ac:dyDescent="0.3">
      <c r="A2" s="49" t="s">
        <v>13</v>
      </c>
      <c r="B2" s="49"/>
      <c r="C2" s="49"/>
      <c r="D2" s="49"/>
      <c r="E2" s="49"/>
      <c r="F2" s="49"/>
      <c r="G2" s="49"/>
      <c r="H2" s="49"/>
      <c r="I2" s="49"/>
      <c r="J2" s="29"/>
      <c r="K2" s="29"/>
      <c r="L2" s="29"/>
      <c r="M2" s="29"/>
    </row>
    <row r="3" spans="1:13" ht="18.75" x14ac:dyDescent="0.3">
      <c r="A3" s="49" t="s">
        <v>38</v>
      </c>
      <c r="B3" s="49"/>
      <c r="C3" s="49"/>
      <c r="D3" s="49"/>
      <c r="E3" s="49"/>
      <c r="F3" s="49"/>
      <c r="G3" s="49"/>
      <c r="H3" s="49"/>
      <c r="I3" s="49"/>
      <c r="J3" s="29"/>
      <c r="K3" s="29"/>
      <c r="L3" s="29"/>
      <c r="M3" s="29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14"/>
      <c r="K4" s="14"/>
      <c r="L4" s="14"/>
      <c r="M4" s="14"/>
    </row>
    <row r="5" spans="1:13" s="4" customFormat="1" ht="21" customHeight="1" x14ac:dyDescent="0.3">
      <c r="A5" s="50" t="s">
        <v>0</v>
      </c>
      <c r="B5" s="53" t="s">
        <v>2</v>
      </c>
      <c r="C5" s="56" t="s">
        <v>3</v>
      </c>
      <c r="D5" s="59" t="s">
        <v>26</v>
      </c>
      <c r="E5" s="37" t="s">
        <v>4</v>
      </c>
      <c r="F5" s="38"/>
      <c r="G5" s="38"/>
      <c r="H5" s="39"/>
      <c r="I5" s="62" t="s">
        <v>5</v>
      </c>
      <c r="J5" s="30"/>
      <c r="K5" s="30"/>
      <c r="L5" s="30"/>
      <c r="M5" s="30"/>
    </row>
    <row r="6" spans="1:13" s="4" customFormat="1" ht="21" customHeight="1" x14ac:dyDescent="0.3">
      <c r="A6" s="51"/>
      <c r="B6" s="54"/>
      <c r="C6" s="57"/>
      <c r="D6" s="60"/>
      <c r="E6" s="62" t="s">
        <v>32</v>
      </c>
      <c r="F6" s="37" t="s">
        <v>6</v>
      </c>
      <c r="G6" s="38"/>
      <c r="H6" s="39"/>
      <c r="I6" s="63"/>
      <c r="J6" s="30"/>
      <c r="K6" s="30"/>
      <c r="L6" s="30"/>
      <c r="M6" s="30"/>
    </row>
    <row r="7" spans="1:13" s="6" customFormat="1" ht="86.45" customHeight="1" x14ac:dyDescent="0.3">
      <c r="A7" s="52"/>
      <c r="B7" s="55"/>
      <c r="C7" s="58"/>
      <c r="D7" s="61"/>
      <c r="E7" s="64"/>
      <c r="F7" s="15" t="s">
        <v>33</v>
      </c>
      <c r="G7" s="15" t="s">
        <v>37</v>
      </c>
      <c r="H7" s="15" t="s">
        <v>36</v>
      </c>
      <c r="I7" s="64"/>
      <c r="J7" s="31"/>
      <c r="K7" s="31"/>
      <c r="L7" s="31"/>
      <c r="M7" s="31"/>
    </row>
    <row r="8" spans="1:13" s="2" customFormat="1" ht="15" customHeight="1" x14ac:dyDescent="0.2">
      <c r="A8" s="32">
        <v>1</v>
      </c>
      <c r="B8" s="65" t="s">
        <v>62</v>
      </c>
      <c r="C8" s="66" t="s">
        <v>499</v>
      </c>
      <c r="D8" s="32"/>
      <c r="E8" s="32" t="str">
        <f>IF(D8&lt;=11,"/","")</f>
        <v>/</v>
      </c>
      <c r="F8" s="32" t="str">
        <f>IF(AND(D8&gt;=12,D8&lt;=16),"/","")</f>
        <v/>
      </c>
      <c r="G8" s="32" t="str">
        <f>IF(AND(D8&gt;=17,D8&lt;=21),"/","")</f>
        <v/>
      </c>
      <c r="H8" s="32" t="str">
        <f>IF(AND(D8&gt;=22,D8&lt;=25),"/","")</f>
        <v/>
      </c>
      <c r="I8" s="32" t="str">
        <f>IF(D8&gt;=12,"ผ่าน","ไม่ผ่าน")</f>
        <v>ไม่ผ่าน</v>
      </c>
      <c r="J8" s="14"/>
      <c r="K8" s="14"/>
      <c r="L8" s="14"/>
      <c r="M8" s="14"/>
    </row>
    <row r="9" spans="1:13" s="2" customFormat="1" ht="15" customHeight="1" x14ac:dyDescent="0.2">
      <c r="A9" s="32">
        <v>2</v>
      </c>
      <c r="B9" s="65" t="s">
        <v>500</v>
      </c>
      <c r="C9" s="66" t="s">
        <v>501</v>
      </c>
      <c r="D9" s="32"/>
      <c r="E9" s="32" t="str">
        <f t="shared" ref="E9:E50" si="0">IF(D9&lt;=11,"/","")</f>
        <v>/</v>
      </c>
      <c r="F9" s="32" t="str">
        <f t="shared" ref="F9:F50" si="1">IF(AND(D9&gt;=12,D9&lt;=16),"/","")</f>
        <v/>
      </c>
      <c r="G9" s="32" t="str">
        <f t="shared" ref="G9:G50" si="2">IF(AND(D9&gt;=17,D9&lt;=21),"/","")</f>
        <v/>
      </c>
      <c r="H9" s="32" t="str">
        <f t="shared" ref="H9:H50" si="3">IF(AND(D9&gt;=22,D9&lt;=25),"/","")</f>
        <v/>
      </c>
      <c r="I9" s="32" t="str">
        <f t="shared" ref="I9:I50" si="4">IF(D9&gt;=12,"ผ่าน","ไม่ผ่าน")</f>
        <v>ไม่ผ่าน</v>
      </c>
      <c r="J9" s="14"/>
      <c r="K9" s="14"/>
      <c r="L9" s="14"/>
      <c r="M9" s="14"/>
    </row>
    <row r="10" spans="1:13" s="2" customFormat="1" ht="15" customHeight="1" x14ac:dyDescent="0.2">
      <c r="A10" s="32">
        <v>3</v>
      </c>
      <c r="B10" s="67" t="s">
        <v>502</v>
      </c>
      <c r="C10" s="68" t="s">
        <v>503</v>
      </c>
      <c r="D10" s="32"/>
      <c r="E10" s="32" t="str">
        <f t="shared" si="0"/>
        <v>/</v>
      </c>
      <c r="F10" s="32" t="str">
        <f t="shared" si="1"/>
        <v/>
      </c>
      <c r="G10" s="32" t="str">
        <f t="shared" si="2"/>
        <v/>
      </c>
      <c r="H10" s="32" t="str">
        <f t="shared" si="3"/>
        <v/>
      </c>
      <c r="I10" s="32" t="str">
        <f t="shared" si="4"/>
        <v>ไม่ผ่าน</v>
      </c>
      <c r="J10" s="14"/>
      <c r="K10" s="14"/>
      <c r="L10" s="14"/>
      <c r="M10" s="14"/>
    </row>
    <row r="11" spans="1:13" s="2" customFormat="1" ht="15" customHeight="1" x14ac:dyDescent="0.2">
      <c r="A11" s="32">
        <v>4</v>
      </c>
      <c r="B11" s="67" t="s">
        <v>504</v>
      </c>
      <c r="C11" s="68" t="s">
        <v>505</v>
      </c>
      <c r="D11" s="32"/>
      <c r="E11" s="32" t="str">
        <f t="shared" si="0"/>
        <v>/</v>
      </c>
      <c r="F11" s="32" t="str">
        <f t="shared" si="1"/>
        <v/>
      </c>
      <c r="G11" s="32" t="str">
        <f t="shared" si="2"/>
        <v/>
      </c>
      <c r="H11" s="32" t="str">
        <f t="shared" si="3"/>
        <v/>
      </c>
      <c r="I11" s="32" t="str">
        <f t="shared" si="4"/>
        <v>ไม่ผ่าน</v>
      </c>
      <c r="J11" s="14"/>
      <c r="K11" s="14"/>
      <c r="L11" s="14"/>
      <c r="M11" s="14"/>
    </row>
    <row r="12" spans="1:13" s="2" customFormat="1" ht="15" customHeight="1" x14ac:dyDescent="0.2">
      <c r="A12" s="32">
        <v>5</v>
      </c>
      <c r="B12" s="65" t="s">
        <v>506</v>
      </c>
      <c r="C12" s="66" t="s">
        <v>507</v>
      </c>
      <c r="D12" s="32"/>
      <c r="E12" s="32" t="str">
        <f t="shared" si="0"/>
        <v>/</v>
      </c>
      <c r="F12" s="32" t="str">
        <f t="shared" si="1"/>
        <v/>
      </c>
      <c r="G12" s="32" t="str">
        <f t="shared" si="2"/>
        <v/>
      </c>
      <c r="H12" s="32" t="str">
        <f t="shared" si="3"/>
        <v/>
      </c>
      <c r="I12" s="32" t="str">
        <f t="shared" si="4"/>
        <v>ไม่ผ่าน</v>
      </c>
      <c r="J12" s="14"/>
      <c r="K12" s="14"/>
      <c r="L12" s="14"/>
      <c r="M12" s="14"/>
    </row>
    <row r="13" spans="1:13" s="2" customFormat="1" ht="15" customHeight="1" x14ac:dyDescent="0.2">
      <c r="A13" s="32">
        <v>6</v>
      </c>
      <c r="B13" s="65" t="s">
        <v>508</v>
      </c>
      <c r="C13" s="66" t="s">
        <v>509</v>
      </c>
      <c r="D13" s="32"/>
      <c r="E13" s="32" t="str">
        <f t="shared" si="0"/>
        <v>/</v>
      </c>
      <c r="F13" s="32" t="str">
        <f t="shared" si="1"/>
        <v/>
      </c>
      <c r="G13" s="32" t="str">
        <f t="shared" si="2"/>
        <v/>
      </c>
      <c r="H13" s="32" t="str">
        <f t="shared" si="3"/>
        <v/>
      </c>
      <c r="I13" s="32" t="str">
        <f t="shared" si="4"/>
        <v>ไม่ผ่าน</v>
      </c>
      <c r="J13" s="14"/>
      <c r="K13" s="14"/>
      <c r="L13" s="14"/>
      <c r="M13" s="14"/>
    </row>
    <row r="14" spans="1:13" s="2" customFormat="1" ht="15" customHeight="1" x14ac:dyDescent="0.2">
      <c r="A14" s="32">
        <v>7</v>
      </c>
      <c r="B14" s="65" t="s">
        <v>510</v>
      </c>
      <c r="C14" s="66" t="s">
        <v>511</v>
      </c>
      <c r="D14" s="32"/>
      <c r="E14" s="32" t="str">
        <f t="shared" si="0"/>
        <v>/</v>
      </c>
      <c r="F14" s="32" t="str">
        <f t="shared" si="1"/>
        <v/>
      </c>
      <c r="G14" s="32" t="str">
        <f t="shared" si="2"/>
        <v/>
      </c>
      <c r="H14" s="32" t="str">
        <f t="shared" si="3"/>
        <v/>
      </c>
      <c r="I14" s="32" t="str">
        <f t="shared" si="4"/>
        <v>ไม่ผ่าน</v>
      </c>
      <c r="J14" s="14"/>
      <c r="K14" s="14"/>
      <c r="L14" s="14"/>
      <c r="M14" s="14"/>
    </row>
    <row r="15" spans="1:13" s="2" customFormat="1" ht="15" customHeight="1" x14ac:dyDescent="0.2">
      <c r="A15" s="32">
        <v>8</v>
      </c>
      <c r="B15" s="65" t="s">
        <v>512</v>
      </c>
      <c r="C15" s="66" t="s">
        <v>513</v>
      </c>
      <c r="D15" s="32"/>
      <c r="E15" s="32" t="str">
        <f t="shared" si="0"/>
        <v>/</v>
      </c>
      <c r="F15" s="32" t="str">
        <f t="shared" si="1"/>
        <v/>
      </c>
      <c r="G15" s="32" t="str">
        <f t="shared" si="2"/>
        <v/>
      </c>
      <c r="H15" s="32" t="str">
        <f t="shared" si="3"/>
        <v/>
      </c>
      <c r="I15" s="32" t="str">
        <f t="shared" si="4"/>
        <v>ไม่ผ่าน</v>
      </c>
      <c r="J15" s="14"/>
      <c r="K15" s="14"/>
      <c r="L15" s="14"/>
      <c r="M15" s="14"/>
    </row>
    <row r="16" spans="1:13" s="2" customFormat="1" ht="15" customHeight="1" x14ac:dyDescent="0.2">
      <c r="A16" s="32">
        <v>9</v>
      </c>
      <c r="B16" s="67" t="s">
        <v>514</v>
      </c>
      <c r="C16" s="68" t="s">
        <v>515</v>
      </c>
      <c r="D16" s="32"/>
      <c r="E16" s="32" t="str">
        <f t="shared" si="0"/>
        <v>/</v>
      </c>
      <c r="F16" s="32" t="str">
        <f t="shared" si="1"/>
        <v/>
      </c>
      <c r="G16" s="32" t="str">
        <f t="shared" si="2"/>
        <v/>
      </c>
      <c r="H16" s="32" t="str">
        <f t="shared" si="3"/>
        <v/>
      </c>
      <c r="I16" s="32" t="str">
        <f t="shared" si="4"/>
        <v>ไม่ผ่าน</v>
      </c>
      <c r="J16" s="14"/>
      <c r="K16" s="14"/>
      <c r="L16" s="14"/>
      <c r="M16" s="14"/>
    </row>
    <row r="17" spans="1:15" s="2" customFormat="1" ht="15" customHeight="1" x14ac:dyDescent="0.2">
      <c r="A17" s="32">
        <v>10</v>
      </c>
      <c r="B17" s="65" t="s">
        <v>516</v>
      </c>
      <c r="C17" s="66" t="s">
        <v>517</v>
      </c>
      <c r="D17" s="32"/>
      <c r="E17" s="32" t="str">
        <f t="shared" si="0"/>
        <v>/</v>
      </c>
      <c r="F17" s="32" t="str">
        <f t="shared" si="1"/>
        <v/>
      </c>
      <c r="G17" s="32" t="str">
        <f t="shared" si="2"/>
        <v/>
      </c>
      <c r="H17" s="32" t="str">
        <f t="shared" si="3"/>
        <v/>
      </c>
      <c r="I17" s="32" t="str">
        <f t="shared" si="4"/>
        <v>ไม่ผ่าน</v>
      </c>
      <c r="J17" s="14"/>
      <c r="K17" s="14"/>
      <c r="L17" s="14"/>
      <c r="M17" s="14"/>
    </row>
    <row r="18" spans="1:15" s="2" customFormat="1" ht="15" customHeight="1" x14ac:dyDescent="0.2">
      <c r="A18" s="32">
        <v>11</v>
      </c>
      <c r="B18" s="65" t="s">
        <v>518</v>
      </c>
      <c r="C18" s="66" t="s">
        <v>519</v>
      </c>
      <c r="D18" s="32"/>
      <c r="E18" s="32" t="str">
        <f t="shared" si="0"/>
        <v>/</v>
      </c>
      <c r="F18" s="32" t="str">
        <f t="shared" si="1"/>
        <v/>
      </c>
      <c r="G18" s="32" t="str">
        <f t="shared" si="2"/>
        <v/>
      </c>
      <c r="H18" s="32" t="str">
        <f t="shared" si="3"/>
        <v/>
      </c>
      <c r="I18" s="32" t="str">
        <f t="shared" si="4"/>
        <v>ไม่ผ่าน</v>
      </c>
      <c r="J18" s="14"/>
      <c r="K18" s="14"/>
      <c r="L18" s="14"/>
      <c r="M18" s="14"/>
    </row>
    <row r="19" spans="1:15" s="2" customFormat="1" ht="15" customHeight="1" x14ac:dyDescent="0.2">
      <c r="A19" s="32">
        <v>12</v>
      </c>
      <c r="B19" s="65" t="s">
        <v>520</v>
      </c>
      <c r="C19" s="66" t="s">
        <v>521</v>
      </c>
      <c r="D19" s="32"/>
      <c r="E19" s="32" t="str">
        <f t="shared" si="0"/>
        <v>/</v>
      </c>
      <c r="F19" s="32" t="str">
        <f t="shared" si="1"/>
        <v/>
      </c>
      <c r="G19" s="32" t="str">
        <f t="shared" si="2"/>
        <v/>
      </c>
      <c r="H19" s="32" t="str">
        <f t="shared" si="3"/>
        <v/>
      </c>
      <c r="I19" s="32" t="str">
        <f t="shared" si="4"/>
        <v>ไม่ผ่าน</v>
      </c>
      <c r="J19" s="14"/>
      <c r="K19" s="14"/>
      <c r="L19" s="14"/>
      <c r="M19" s="14"/>
    </row>
    <row r="20" spans="1:15" s="2" customFormat="1" ht="14.25" customHeight="1" x14ac:dyDescent="0.2">
      <c r="A20" s="32">
        <v>13</v>
      </c>
      <c r="B20" s="65" t="s">
        <v>522</v>
      </c>
      <c r="C20" s="66" t="s">
        <v>523</v>
      </c>
      <c r="D20" s="32"/>
      <c r="E20" s="32" t="str">
        <f t="shared" si="0"/>
        <v>/</v>
      </c>
      <c r="F20" s="32" t="str">
        <f t="shared" si="1"/>
        <v/>
      </c>
      <c r="G20" s="32" t="str">
        <f t="shared" si="2"/>
        <v/>
      </c>
      <c r="H20" s="32" t="str">
        <f t="shared" si="3"/>
        <v/>
      </c>
      <c r="I20" s="32" t="str">
        <f t="shared" si="4"/>
        <v>ไม่ผ่าน</v>
      </c>
      <c r="J20" s="14"/>
      <c r="K20" s="14"/>
      <c r="L20" s="14"/>
      <c r="M20" s="23"/>
      <c r="N20" s="5"/>
      <c r="O20" s="5"/>
    </row>
    <row r="21" spans="1:15" s="2" customFormat="1" ht="15" customHeight="1" x14ac:dyDescent="0.2">
      <c r="A21" s="32">
        <v>14</v>
      </c>
      <c r="B21" s="65" t="s">
        <v>524</v>
      </c>
      <c r="C21" s="66" t="s">
        <v>525</v>
      </c>
      <c r="D21" s="32"/>
      <c r="E21" s="32" t="str">
        <f t="shared" si="0"/>
        <v>/</v>
      </c>
      <c r="F21" s="32" t="str">
        <f t="shared" si="1"/>
        <v/>
      </c>
      <c r="G21" s="32" t="str">
        <f t="shared" si="2"/>
        <v/>
      </c>
      <c r="H21" s="32" t="str">
        <f t="shared" si="3"/>
        <v/>
      </c>
      <c r="I21" s="32" t="str">
        <f t="shared" si="4"/>
        <v>ไม่ผ่าน</v>
      </c>
      <c r="J21" s="14"/>
      <c r="K21" s="14"/>
      <c r="L21" s="14"/>
      <c r="M21" s="14"/>
    </row>
    <row r="22" spans="1:15" s="2" customFormat="1" ht="15" customHeight="1" x14ac:dyDescent="0.2">
      <c r="A22" s="32">
        <v>15</v>
      </c>
      <c r="B22" s="69" t="s">
        <v>526</v>
      </c>
      <c r="C22" s="70" t="s">
        <v>527</v>
      </c>
      <c r="D22" s="32"/>
      <c r="E22" s="32" t="str">
        <f t="shared" si="0"/>
        <v>/</v>
      </c>
      <c r="F22" s="32" t="str">
        <f t="shared" si="1"/>
        <v/>
      </c>
      <c r="G22" s="32" t="str">
        <f t="shared" si="2"/>
        <v/>
      </c>
      <c r="H22" s="32" t="str">
        <f t="shared" si="3"/>
        <v/>
      </c>
      <c r="I22" s="32" t="str">
        <f t="shared" si="4"/>
        <v>ไม่ผ่าน</v>
      </c>
      <c r="J22" s="14"/>
      <c r="K22" s="14"/>
      <c r="L22" s="14"/>
      <c r="M22" s="14"/>
    </row>
    <row r="23" spans="1:15" s="2" customFormat="1" ht="15" customHeight="1" x14ac:dyDescent="0.2">
      <c r="A23" s="32">
        <v>16</v>
      </c>
      <c r="B23" s="67" t="s">
        <v>268</v>
      </c>
      <c r="C23" s="68" t="s">
        <v>528</v>
      </c>
      <c r="D23" s="32"/>
      <c r="E23" s="32" t="str">
        <f t="shared" si="0"/>
        <v>/</v>
      </c>
      <c r="F23" s="32" t="str">
        <f t="shared" si="1"/>
        <v/>
      </c>
      <c r="G23" s="32" t="str">
        <f t="shared" si="2"/>
        <v/>
      </c>
      <c r="H23" s="32" t="str">
        <f t="shared" si="3"/>
        <v/>
      </c>
      <c r="I23" s="32" t="str">
        <f t="shared" si="4"/>
        <v>ไม่ผ่าน</v>
      </c>
      <c r="J23" s="14"/>
      <c r="K23" s="14"/>
      <c r="L23" s="14"/>
      <c r="M23" s="14"/>
    </row>
    <row r="24" spans="1:15" s="2" customFormat="1" ht="15" customHeight="1" x14ac:dyDescent="0.2">
      <c r="A24" s="32">
        <v>17</v>
      </c>
      <c r="B24" s="67" t="s">
        <v>529</v>
      </c>
      <c r="C24" s="68" t="s">
        <v>528</v>
      </c>
      <c r="D24" s="32"/>
      <c r="E24" s="32" t="str">
        <f t="shared" si="0"/>
        <v>/</v>
      </c>
      <c r="F24" s="32" t="str">
        <f t="shared" si="1"/>
        <v/>
      </c>
      <c r="G24" s="32" t="str">
        <f t="shared" si="2"/>
        <v/>
      </c>
      <c r="H24" s="32" t="str">
        <f t="shared" si="3"/>
        <v/>
      </c>
      <c r="I24" s="32" t="str">
        <f t="shared" si="4"/>
        <v>ไม่ผ่าน</v>
      </c>
      <c r="J24" s="14"/>
      <c r="K24" s="14"/>
      <c r="L24" s="14"/>
      <c r="M24" s="14"/>
    </row>
    <row r="25" spans="1:15" s="2" customFormat="1" ht="15" customHeight="1" x14ac:dyDescent="0.2">
      <c r="A25" s="32">
        <v>18</v>
      </c>
      <c r="B25" s="65" t="s">
        <v>530</v>
      </c>
      <c r="C25" s="66" t="s">
        <v>531</v>
      </c>
      <c r="D25" s="32"/>
      <c r="E25" s="32" t="str">
        <f t="shared" si="0"/>
        <v>/</v>
      </c>
      <c r="F25" s="32" t="str">
        <f t="shared" si="1"/>
        <v/>
      </c>
      <c r="G25" s="32" t="str">
        <f t="shared" si="2"/>
        <v/>
      </c>
      <c r="H25" s="32" t="str">
        <f t="shared" si="3"/>
        <v/>
      </c>
      <c r="I25" s="32" t="str">
        <f t="shared" si="4"/>
        <v>ไม่ผ่าน</v>
      </c>
      <c r="J25" s="14"/>
      <c r="K25" s="14"/>
      <c r="L25" s="14"/>
      <c r="M25" s="14"/>
    </row>
    <row r="26" spans="1:15" s="2" customFormat="1" ht="15" customHeight="1" x14ac:dyDescent="0.2">
      <c r="A26" s="32">
        <v>19</v>
      </c>
      <c r="B26" s="65" t="s">
        <v>532</v>
      </c>
      <c r="C26" s="66" t="s">
        <v>533</v>
      </c>
      <c r="D26" s="32"/>
      <c r="E26" s="32" t="str">
        <f t="shared" si="0"/>
        <v>/</v>
      </c>
      <c r="F26" s="32" t="str">
        <f t="shared" si="1"/>
        <v/>
      </c>
      <c r="G26" s="32" t="str">
        <f t="shared" si="2"/>
        <v/>
      </c>
      <c r="H26" s="32" t="str">
        <f t="shared" si="3"/>
        <v/>
      </c>
      <c r="I26" s="32" t="str">
        <f t="shared" si="4"/>
        <v>ไม่ผ่าน</v>
      </c>
      <c r="J26" s="14"/>
      <c r="K26" s="14"/>
      <c r="L26" s="14"/>
      <c r="M26" s="14"/>
    </row>
    <row r="27" spans="1:15" s="2" customFormat="1" ht="15" customHeight="1" x14ac:dyDescent="0.2">
      <c r="A27" s="32">
        <v>20</v>
      </c>
      <c r="B27" s="67" t="s">
        <v>534</v>
      </c>
      <c r="C27" s="68" t="s">
        <v>535</v>
      </c>
      <c r="D27" s="32"/>
      <c r="E27" s="32" t="str">
        <f t="shared" si="0"/>
        <v>/</v>
      </c>
      <c r="F27" s="32" t="str">
        <f t="shared" si="1"/>
        <v/>
      </c>
      <c r="G27" s="32" t="str">
        <f t="shared" si="2"/>
        <v/>
      </c>
      <c r="H27" s="32" t="str">
        <f t="shared" si="3"/>
        <v/>
      </c>
      <c r="I27" s="32" t="str">
        <f t="shared" si="4"/>
        <v>ไม่ผ่าน</v>
      </c>
      <c r="J27" s="14"/>
      <c r="K27" s="14"/>
      <c r="L27" s="14"/>
      <c r="M27" s="14"/>
    </row>
    <row r="28" spans="1:15" s="2" customFormat="1" ht="15" customHeight="1" x14ac:dyDescent="0.2">
      <c r="A28" s="32">
        <v>21</v>
      </c>
      <c r="B28" s="67" t="s">
        <v>536</v>
      </c>
      <c r="C28" s="68" t="s">
        <v>537</v>
      </c>
      <c r="D28" s="32"/>
      <c r="E28" s="32" t="str">
        <f t="shared" si="0"/>
        <v>/</v>
      </c>
      <c r="F28" s="32" t="str">
        <f t="shared" si="1"/>
        <v/>
      </c>
      <c r="G28" s="32" t="str">
        <f t="shared" si="2"/>
        <v/>
      </c>
      <c r="H28" s="32" t="str">
        <f t="shared" si="3"/>
        <v/>
      </c>
      <c r="I28" s="32" t="str">
        <f t="shared" si="4"/>
        <v>ไม่ผ่าน</v>
      </c>
      <c r="J28" s="14"/>
      <c r="K28" s="14"/>
      <c r="L28" s="14"/>
      <c r="M28" s="14"/>
    </row>
    <row r="29" spans="1:15" s="2" customFormat="1" ht="15" customHeight="1" x14ac:dyDescent="0.2">
      <c r="A29" s="32">
        <v>22</v>
      </c>
      <c r="B29" s="67" t="s">
        <v>538</v>
      </c>
      <c r="C29" s="68" t="s">
        <v>447</v>
      </c>
      <c r="D29" s="32"/>
      <c r="E29" s="32" t="str">
        <f t="shared" si="0"/>
        <v>/</v>
      </c>
      <c r="F29" s="32" t="str">
        <f t="shared" si="1"/>
        <v/>
      </c>
      <c r="G29" s="32" t="str">
        <f t="shared" si="2"/>
        <v/>
      </c>
      <c r="H29" s="32" t="str">
        <f t="shared" si="3"/>
        <v/>
      </c>
      <c r="I29" s="32" t="str">
        <f t="shared" si="4"/>
        <v>ไม่ผ่าน</v>
      </c>
      <c r="J29" s="14"/>
      <c r="K29" s="14"/>
      <c r="L29" s="14"/>
      <c r="M29" s="14"/>
    </row>
    <row r="30" spans="1:15" s="2" customFormat="1" ht="15" customHeight="1" x14ac:dyDescent="0.2">
      <c r="A30" s="32">
        <v>23</v>
      </c>
      <c r="B30" s="65" t="s">
        <v>539</v>
      </c>
      <c r="C30" s="66" t="s">
        <v>540</v>
      </c>
      <c r="D30" s="32"/>
      <c r="E30" s="32" t="str">
        <f t="shared" si="0"/>
        <v>/</v>
      </c>
      <c r="F30" s="32" t="str">
        <f t="shared" si="1"/>
        <v/>
      </c>
      <c r="G30" s="32" t="str">
        <f t="shared" si="2"/>
        <v/>
      </c>
      <c r="H30" s="32" t="str">
        <f t="shared" si="3"/>
        <v/>
      </c>
      <c r="I30" s="32" t="str">
        <f t="shared" si="4"/>
        <v>ไม่ผ่าน</v>
      </c>
      <c r="J30" s="14"/>
      <c r="K30" s="14"/>
      <c r="L30" s="14"/>
      <c r="M30" s="14"/>
    </row>
    <row r="31" spans="1:15" s="2" customFormat="1" ht="15" customHeight="1" x14ac:dyDescent="0.2">
      <c r="A31" s="32">
        <v>24</v>
      </c>
      <c r="B31" s="67" t="s">
        <v>541</v>
      </c>
      <c r="C31" s="68" t="s">
        <v>542</v>
      </c>
      <c r="D31" s="32"/>
      <c r="E31" s="32" t="str">
        <f t="shared" si="0"/>
        <v>/</v>
      </c>
      <c r="F31" s="32" t="str">
        <f t="shared" si="1"/>
        <v/>
      </c>
      <c r="G31" s="32" t="str">
        <f t="shared" si="2"/>
        <v/>
      </c>
      <c r="H31" s="32" t="str">
        <f t="shared" si="3"/>
        <v/>
      </c>
      <c r="I31" s="32" t="str">
        <f t="shared" si="4"/>
        <v>ไม่ผ่าน</v>
      </c>
      <c r="J31" s="14"/>
      <c r="K31" s="14"/>
      <c r="L31" s="14"/>
      <c r="M31" s="14"/>
    </row>
    <row r="32" spans="1:15" s="2" customFormat="1" ht="15" customHeight="1" x14ac:dyDescent="0.2">
      <c r="A32" s="32">
        <v>25</v>
      </c>
      <c r="B32" s="67" t="s">
        <v>543</v>
      </c>
      <c r="C32" s="68" t="s">
        <v>544</v>
      </c>
      <c r="D32" s="32"/>
      <c r="E32" s="32" t="str">
        <f t="shared" si="0"/>
        <v>/</v>
      </c>
      <c r="F32" s="32" t="str">
        <f t="shared" si="1"/>
        <v/>
      </c>
      <c r="G32" s="32" t="str">
        <f t="shared" si="2"/>
        <v/>
      </c>
      <c r="H32" s="32" t="str">
        <f t="shared" si="3"/>
        <v/>
      </c>
      <c r="I32" s="32" t="str">
        <f t="shared" si="4"/>
        <v>ไม่ผ่าน</v>
      </c>
      <c r="J32" s="14"/>
      <c r="K32" s="14"/>
      <c r="L32" s="14"/>
      <c r="M32" s="14"/>
    </row>
    <row r="33" spans="1:13" s="2" customFormat="1" ht="15" customHeight="1" x14ac:dyDescent="0.2">
      <c r="A33" s="32">
        <v>26</v>
      </c>
      <c r="B33" s="65" t="s">
        <v>545</v>
      </c>
      <c r="C33" s="66" t="s">
        <v>546</v>
      </c>
      <c r="D33" s="32"/>
      <c r="E33" s="32" t="str">
        <f t="shared" si="0"/>
        <v>/</v>
      </c>
      <c r="F33" s="32" t="str">
        <f t="shared" si="1"/>
        <v/>
      </c>
      <c r="G33" s="32" t="str">
        <f t="shared" si="2"/>
        <v/>
      </c>
      <c r="H33" s="32" t="str">
        <f t="shared" si="3"/>
        <v/>
      </c>
      <c r="I33" s="32" t="str">
        <f t="shared" si="4"/>
        <v>ไม่ผ่าน</v>
      </c>
      <c r="J33" s="14"/>
      <c r="K33" s="14"/>
      <c r="L33" s="14"/>
      <c r="M33" s="14"/>
    </row>
    <row r="34" spans="1:13" s="2" customFormat="1" ht="15" customHeight="1" x14ac:dyDescent="0.2">
      <c r="A34" s="32">
        <v>27</v>
      </c>
      <c r="B34" s="65" t="s">
        <v>547</v>
      </c>
      <c r="C34" s="66" t="s">
        <v>548</v>
      </c>
      <c r="D34" s="32"/>
      <c r="E34" s="32" t="str">
        <f t="shared" si="0"/>
        <v>/</v>
      </c>
      <c r="F34" s="32" t="str">
        <f t="shared" si="1"/>
        <v/>
      </c>
      <c r="G34" s="32" t="str">
        <f t="shared" si="2"/>
        <v/>
      </c>
      <c r="H34" s="32" t="str">
        <f t="shared" si="3"/>
        <v/>
      </c>
      <c r="I34" s="32" t="str">
        <f t="shared" si="4"/>
        <v>ไม่ผ่าน</v>
      </c>
      <c r="J34" s="14"/>
      <c r="K34" s="14"/>
      <c r="L34" s="14"/>
      <c r="M34" s="14"/>
    </row>
    <row r="35" spans="1:13" s="2" customFormat="1" ht="15" customHeight="1" x14ac:dyDescent="0.2">
      <c r="A35" s="32">
        <v>28</v>
      </c>
      <c r="B35" s="67" t="s">
        <v>549</v>
      </c>
      <c r="C35" s="68" t="s">
        <v>290</v>
      </c>
      <c r="D35" s="32"/>
      <c r="E35" s="32" t="str">
        <f t="shared" si="0"/>
        <v>/</v>
      </c>
      <c r="F35" s="32" t="str">
        <f t="shared" si="1"/>
        <v/>
      </c>
      <c r="G35" s="32" t="str">
        <f t="shared" si="2"/>
        <v/>
      </c>
      <c r="H35" s="32" t="str">
        <f t="shared" si="3"/>
        <v/>
      </c>
      <c r="I35" s="32" t="str">
        <f t="shared" si="4"/>
        <v>ไม่ผ่าน</v>
      </c>
      <c r="J35" s="14"/>
      <c r="K35" s="14"/>
      <c r="L35" s="14"/>
      <c r="M35" s="14"/>
    </row>
    <row r="36" spans="1:13" s="2" customFormat="1" ht="15" customHeight="1" x14ac:dyDescent="0.2">
      <c r="A36" s="32">
        <v>29</v>
      </c>
      <c r="B36" s="67" t="s">
        <v>550</v>
      </c>
      <c r="C36" s="68" t="s">
        <v>551</v>
      </c>
      <c r="D36" s="32"/>
      <c r="E36" s="32" t="str">
        <f t="shared" si="0"/>
        <v>/</v>
      </c>
      <c r="F36" s="32" t="str">
        <f t="shared" si="1"/>
        <v/>
      </c>
      <c r="G36" s="32" t="str">
        <f t="shared" si="2"/>
        <v/>
      </c>
      <c r="H36" s="32" t="str">
        <f t="shared" si="3"/>
        <v/>
      </c>
      <c r="I36" s="32" t="str">
        <f t="shared" si="4"/>
        <v>ไม่ผ่าน</v>
      </c>
      <c r="J36" s="14"/>
      <c r="K36" s="14"/>
      <c r="L36" s="14"/>
      <c r="M36" s="14"/>
    </row>
    <row r="37" spans="1:13" s="2" customFormat="1" ht="15" customHeight="1" x14ac:dyDescent="0.2">
      <c r="A37" s="32">
        <v>30</v>
      </c>
      <c r="B37" s="67" t="s">
        <v>552</v>
      </c>
      <c r="C37" s="68" t="s">
        <v>553</v>
      </c>
      <c r="D37" s="32"/>
      <c r="E37" s="32" t="str">
        <f t="shared" si="0"/>
        <v>/</v>
      </c>
      <c r="F37" s="32" t="str">
        <f t="shared" si="1"/>
        <v/>
      </c>
      <c r="G37" s="32" t="str">
        <f t="shared" si="2"/>
        <v/>
      </c>
      <c r="H37" s="32" t="str">
        <f t="shared" si="3"/>
        <v/>
      </c>
      <c r="I37" s="32" t="str">
        <f t="shared" si="4"/>
        <v>ไม่ผ่าน</v>
      </c>
      <c r="J37" s="14"/>
      <c r="K37" s="14"/>
      <c r="L37" s="14"/>
      <c r="M37" s="14"/>
    </row>
    <row r="38" spans="1:13" s="2" customFormat="1" ht="15" customHeight="1" x14ac:dyDescent="0.2">
      <c r="A38" s="32">
        <v>31</v>
      </c>
      <c r="B38" s="65" t="s">
        <v>554</v>
      </c>
      <c r="C38" s="66" t="s">
        <v>555</v>
      </c>
      <c r="D38" s="32"/>
      <c r="E38" s="32" t="str">
        <f t="shared" si="0"/>
        <v>/</v>
      </c>
      <c r="F38" s="32" t="str">
        <f t="shared" si="1"/>
        <v/>
      </c>
      <c r="G38" s="32" t="str">
        <f t="shared" si="2"/>
        <v/>
      </c>
      <c r="H38" s="32" t="str">
        <f t="shared" si="3"/>
        <v/>
      </c>
      <c r="I38" s="32" t="str">
        <f t="shared" si="4"/>
        <v>ไม่ผ่าน</v>
      </c>
      <c r="J38" s="14"/>
      <c r="K38" s="14"/>
      <c r="L38" s="14"/>
      <c r="M38" s="14"/>
    </row>
    <row r="39" spans="1:13" s="2" customFormat="1" ht="15" customHeight="1" x14ac:dyDescent="0.2">
      <c r="A39" s="32">
        <v>32</v>
      </c>
      <c r="B39" s="67" t="s">
        <v>556</v>
      </c>
      <c r="C39" s="68" t="s">
        <v>557</v>
      </c>
      <c r="D39" s="32"/>
      <c r="E39" s="32" t="str">
        <f t="shared" si="0"/>
        <v>/</v>
      </c>
      <c r="F39" s="32" t="str">
        <f t="shared" si="1"/>
        <v/>
      </c>
      <c r="G39" s="32" t="str">
        <f t="shared" si="2"/>
        <v/>
      </c>
      <c r="H39" s="32" t="str">
        <f t="shared" si="3"/>
        <v/>
      </c>
      <c r="I39" s="32" t="str">
        <f t="shared" si="4"/>
        <v>ไม่ผ่าน</v>
      </c>
      <c r="J39" s="14"/>
      <c r="K39" s="14"/>
      <c r="L39" s="14"/>
      <c r="M39" s="14"/>
    </row>
    <row r="40" spans="1:13" s="2" customFormat="1" ht="15" customHeight="1" x14ac:dyDescent="0.2">
      <c r="A40" s="32">
        <v>33</v>
      </c>
      <c r="B40" s="67" t="s">
        <v>285</v>
      </c>
      <c r="C40" s="68" t="s">
        <v>558</v>
      </c>
      <c r="D40" s="32"/>
      <c r="E40" s="32" t="str">
        <f t="shared" si="0"/>
        <v>/</v>
      </c>
      <c r="F40" s="32" t="str">
        <f t="shared" si="1"/>
        <v/>
      </c>
      <c r="G40" s="32" t="str">
        <f t="shared" si="2"/>
        <v/>
      </c>
      <c r="H40" s="32" t="str">
        <f t="shared" si="3"/>
        <v/>
      </c>
      <c r="I40" s="32" t="str">
        <f t="shared" si="4"/>
        <v>ไม่ผ่าน</v>
      </c>
      <c r="J40" s="14"/>
      <c r="K40" s="14"/>
      <c r="L40" s="14"/>
      <c r="M40" s="14"/>
    </row>
    <row r="41" spans="1:13" s="2" customFormat="1" ht="15" customHeight="1" x14ac:dyDescent="0.2">
      <c r="A41" s="32">
        <v>34</v>
      </c>
      <c r="B41" s="65" t="s">
        <v>559</v>
      </c>
      <c r="C41" s="66" t="s">
        <v>560</v>
      </c>
      <c r="D41" s="32"/>
      <c r="E41" s="32" t="str">
        <f t="shared" si="0"/>
        <v>/</v>
      </c>
      <c r="F41" s="32" t="str">
        <f t="shared" si="1"/>
        <v/>
      </c>
      <c r="G41" s="32" t="str">
        <f t="shared" si="2"/>
        <v/>
      </c>
      <c r="H41" s="32" t="str">
        <f t="shared" si="3"/>
        <v/>
      </c>
      <c r="I41" s="32" t="str">
        <f t="shared" si="4"/>
        <v>ไม่ผ่าน</v>
      </c>
      <c r="J41" s="14"/>
      <c r="K41" s="14"/>
      <c r="L41" s="14"/>
      <c r="M41" s="14"/>
    </row>
    <row r="42" spans="1:13" s="2" customFormat="1" ht="15" customHeight="1" x14ac:dyDescent="0.2">
      <c r="A42" s="32">
        <v>35</v>
      </c>
      <c r="B42" s="65" t="s">
        <v>561</v>
      </c>
      <c r="C42" s="66" t="s">
        <v>562</v>
      </c>
      <c r="D42" s="32"/>
      <c r="E42" s="32" t="str">
        <f t="shared" si="0"/>
        <v>/</v>
      </c>
      <c r="F42" s="32" t="str">
        <f t="shared" si="1"/>
        <v/>
      </c>
      <c r="G42" s="32" t="str">
        <f t="shared" si="2"/>
        <v/>
      </c>
      <c r="H42" s="32" t="str">
        <f t="shared" si="3"/>
        <v/>
      </c>
      <c r="I42" s="32" t="str">
        <f t="shared" si="4"/>
        <v>ไม่ผ่าน</v>
      </c>
      <c r="J42" s="14"/>
      <c r="K42" s="14"/>
      <c r="L42" s="14"/>
      <c r="M42" s="14"/>
    </row>
    <row r="43" spans="1:13" s="2" customFormat="1" ht="15" customHeight="1" x14ac:dyDescent="0.2">
      <c r="A43" s="32">
        <v>36</v>
      </c>
      <c r="B43" s="67" t="s">
        <v>563</v>
      </c>
      <c r="C43" s="68" t="s">
        <v>564</v>
      </c>
      <c r="D43" s="32"/>
      <c r="E43" s="32" t="str">
        <f t="shared" si="0"/>
        <v>/</v>
      </c>
      <c r="F43" s="32" t="str">
        <f t="shared" si="1"/>
        <v/>
      </c>
      <c r="G43" s="32" t="str">
        <f t="shared" si="2"/>
        <v/>
      </c>
      <c r="H43" s="32" t="str">
        <f t="shared" si="3"/>
        <v/>
      </c>
      <c r="I43" s="32" t="str">
        <f t="shared" si="4"/>
        <v>ไม่ผ่าน</v>
      </c>
      <c r="J43" s="14"/>
      <c r="K43" s="14"/>
      <c r="L43" s="14"/>
      <c r="M43" s="14"/>
    </row>
    <row r="44" spans="1:13" s="2" customFormat="1" ht="15" customHeight="1" x14ac:dyDescent="0.2">
      <c r="A44" s="32">
        <v>37</v>
      </c>
      <c r="B44" s="67" t="s">
        <v>565</v>
      </c>
      <c r="C44" s="68" t="s">
        <v>566</v>
      </c>
      <c r="D44" s="32"/>
      <c r="E44" s="32" t="str">
        <f t="shared" si="0"/>
        <v>/</v>
      </c>
      <c r="F44" s="32" t="str">
        <f t="shared" si="1"/>
        <v/>
      </c>
      <c r="G44" s="32" t="str">
        <f t="shared" si="2"/>
        <v/>
      </c>
      <c r="H44" s="32" t="str">
        <f t="shared" si="3"/>
        <v/>
      </c>
      <c r="I44" s="32" t="str">
        <f t="shared" si="4"/>
        <v>ไม่ผ่าน</v>
      </c>
      <c r="J44" s="14"/>
      <c r="K44" s="14"/>
      <c r="L44" s="14"/>
      <c r="M44" s="14"/>
    </row>
    <row r="45" spans="1:13" s="2" customFormat="1" ht="15" customHeight="1" x14ac:dyDescent="0.2">
      <c r="A45" s="32">
        <v>38</v>
      </c>
      <c r="B45" s="65" t="s">
        <v>125</v>
      </c>
      <c r="C45" s="66" t="s">
        <v>567</v>
      </c>
      <c r="D45" s="32"/>
      <c r="E45" s="32" t="str">
        <f t="shared" si="0"/>
        <v>/</v>
      </c>
      <c r="F45" s="32" t="str">
        <f t="shared" si="1"/>
        <v/>
      </c>
      <c r="G45" s="32" t="str">
        <f t="shared" si="2"/>
        <v/>
      </c>
      <c r="H45" s="32" t="str">
        <f t="shared" si="3"/>
        <v/>
      </c>
      <c r="I45" s="32" t="str">
        <f t="shared" si="4"/>
        <v>ไม่ผ่าน</v>
      </c>
      <c r="J45" s="14"/>
      <c r="K45" s="14"/>
      <c r="L45" s="14"/>
      <c r="M45" s="14"/>
    </row>
    <row r="46" spans="1:13" s="2" customFormat="1" ht="15" customHeight="1" x14ac:dyDescent="0.2">
      <c r="A46" s="32">
        <v>39</v>
      </c>
      <c r="B46" s="67" t="s">
        <v>568</v>
      </c>
      <c r="C46" s="68" t="s">
        <v>569</v>
      </c>
      <c r="D46" s="32"/>
      <c r="E46" s="32" t="str">
        <f t="shared" si="0"/>
        <v>/</v>
      </c>
      <c r="F46" s="32" t="str">
        <f t="shared" si="1"/>
        <v/>
      </c>
      <c r="G46" s="32" t="str">
        <f t="shared" si="2"/>
        <v/>
      </c>
      <c r="H46" s="32" t="str">
        <f t="shared" si="3"/>
        <v/>
      </c>
      <c r="I46" s="32" t="str">
        <f t="shared" si="4"/>
        <v>ไม่ผ่าน</v>
      </c>
      <c r="J46" s="14"/>
      <c r="K46" s="14"/>
      <c r="L46" s="14"/>
      <c r="M46" s="14"/>
    </row>
    <row r="47" spans="1:13" s="3" customFormat="1" ht="18.75" x14ac:dyDescent="0.3">
      <c r="A47" s="32">
        <v>40</v>
      </c>
      <c r="B47" s="67" t="s">
        <v>570</v>
      </c>
      <c r="C47" s="68" t="s">
        <v>571</v>
      </c>
      <c r="D47" s="32"/>
      <c r="E47" s="32" t="str">
        <f t="shared" si="0"/>
        <v>/</v>
      </c>
      <c r="F47" s="32" t="str">
        <f t="shared" si="1"/>
        <v/>
      </c>
      <c r="G47" s="32" t="str">
        <f t="shared" si="2"/>
        <v/>
      </c>
      <c r="H47" s="32" t="str">
        <f t="shared" si="3"/>
        <v/>
      </c>
      <c r="I47" s="32" t="str">
        <f t="shared" si="4"/>
        <v>ไม่ผ่าน</v>
      </c>
      <c r="J47" s="29"/>
      <c r="K47" s="29"/>
      <c r="L47" s="29"/>
      <c r="M47" s="29"/>
    </row>
    <row r="48" spans="1:13" s="3" customFormat="1" ht="18.75" x14ac:dyDescent="0.3">
      <c r="A48" s="32">
        <v>41</v>
      </c>
      <c r="B48" s="65" t="s">
        <v>572</v>
      </c>
      <c r="C48" s="66" t="s">
        <v>573</v>
      </c>
      <c r="D48" s="32"/>
      <c r="E48" s="32" t="str">
        <f t="shared" si="0"/>
        <v>/</v>
      </c>
      <c r="F48" s="32" t="str">
        <f t="shared" si="1"/>
        <v/>
      </c>
      <c r="G48" s="32" t="str">
        <f t="shared" si="2"/>
        <v/>
      </c>
      <c r="H48" s="32" t="str">
        <f t="shared" si="3"/>
        <v/>
      </c>
      <c r="I48" s="32" t="str">
        <f t="shared" si="4"/>
        <v>ไม่ผ่าน</v>
      </c>
      <c r="J48" s="29"/>
      <c r="K48" s="29"/>
      <c r="L48" s="29"/>
      <c r="M48" s="29"/>
    </row>
    <row r="49" spans="1:9" ht="18.75" x14ac:dyDescent="0.25">
      <c r="A49" s="32">
        <v>42</v>
      </c>
      <c r="B49" s="65" t="s">
        <v>534</v>
      </c>
      <c r="C49" s="66" t="s">
        <v>574</v>
      </c>
      <c r="D49" s="32"/>
      <c r="E49" s="32" t="str">
        <f t="shared" si="0"/>
        <v>/</v>
      </c>
      <c r="F49" s="32" t="str">
        <f t="shared" si="1"/>
        <v/>
      </c>
      <c r="G49" s="32" t="str">
        <f t="shared" si="2"/>
        <v/>
      </c>
      <c r="H49" s="32" t="str">
        <f t="shared" si="3"/>
        <v/>
      </c>
      <c r="I49" s="32" t="str">
        <f t="shared" si="4"/>
        <v>ไม่ผ่าน</v>
      </c>
    </row>
    <row r="50" spans="1:9" ht="18.75" x14ac:dyDescent="0.25">
      <c r="A50" s="32">
        <v>43</v>
      </c>
      <c r="B50" s="65" t="s">
        <v>575</v>
      </c>
      <c r="C50" s="66" t="s">
        <v>576</v>
      </c>
      <c r="D50" s="32"/>
      <c r="E50" s="32" t="str">
        <f t="shared" si="0"/>
        <v>/</v>
      </c>
      <c r="F50" s="32" t="str">
        <f t="shared" si="1"/>
        <v/>
      </c>
      <c r="G50" s="32" t="str">
        <f t="shared" si="2"/>
        <v/>
      </c>
      <c r="H50" s="32" t="str">
        <f t="shared" si="3"/>
        <v/>
      </c>
      <c r="I50" s="32" t="str">
        <f t="shared" si="4"/>
        <v>ไม่ผ่าน</v>
      </c>
    </row>
    <row r="51" spans="1:9" ht="18.75" x14ac:dyDescent="0.25">
      <c r="A51" s="17"/>
      <c r="B51" s="18" t="s">
        <v>7</v>
      </c>
      <c r="C51" s="19"/>
      <c r="D51" s="32"/>
      <c r="E51" s="20"/>
      <c r="F51" s="20"/>
      <c r="G51" s="47" t="s">
        <v>6</v>
      </c>
      <c r="H51" s="48"/>
      <c r="I51" s="20">
        <f>COUNTIF(I8:I50,"ผ่าน")</f>
        <v>0</v>
      </c>
    </row>
    <row r="52" spans="1:9" ht="18.75" x14ac:dyDescent="0.25">
      <c r="A52" s="40"/>
      <c r="B52" s="41"/>
      <c r="C52" s="42"/>
      <c r="D52" s="46"/>
      <c r="E52" s="46"/>
      <c r="F52" s="20"/>
      <c r="G52" s="47" t="s">
        <v>23</v>
      </c>
      <c r="H52" s="48"/>
      <c r="I52" s="20">
        <f>COUNTIF(I8:I50,"ไม่ผ่าน")</f>
        <v>43</v>
      </c>
    </row>
    <row r="53" spans="1:9" ht="18.75" x14ac:dyDescent="0.25">
      <c r="A53" s="43"/>
      <c r="B53" s="44"/>
      <c r="C53" s="45"/>
      <c r="D53" s="46"/>
      <c r="E53" s="46"/>
      <c r="F53" s="21"/>
      <c r="G53" s="21"/>
      <c r="H53" s="21"/>
      <c r="I53" s="21"/>
    </row>
    <row r="54" spans="1:9" ht="18.75" x14ac:dyDescent="0.25">
      <c r="A54" s="22" t="s">
        <v>29</v>
      </c>
      <c r="B54" s="14"/>
      <c r="C54" s="14"/>
      <c r="D54" s="23"/>
      <c r="E54" s="14"/>
      <c r="F54" s="14"/>
    </row>
    <row r="55" spans="1:9" ht="18.75" x14ac:dyDescent="0.25">
      <c r="A55" s="14"/>
      <c r="B55" s="14"/>
      <c r="C55" s="14" t="s">
        <v>39</v>
      </c>
      <c r="D55" s="23"/>
      <c r="E55" s="14"/>
      <c r="F55" s="14"/>
    </row>
    <row r="56" spans="1:9" ht="18.75" x14ac:dyDescent="0.25">
      <c r="A56" s="14"/>
      <c r="B56" s="14"/>
      <c r="C56" s="14" t="s">
        <v>41</v>
      </c>
      <c r="D56" s="23"/>
      <c r="E56" s="14"/>
      <c r="F56" s="14"/>
    </row>
    <row r="57" spans="1:9" ht="18.75" x14ac:dyDescent="0.25">
      <c r="A57" s="14"/>
      <c r="B57" s="14"/>
      <c r="C57" s="14" t="s">
        <v>40</v>
      </c>
      <c r="D57" s="23"/>
      <c r="E57" s="14"/>
      <c r="F57" s="14"/>
    </row>
    <row r="59" spans="1:9" x14ac:dyDescent="0.25">
      <c r="B59" s="25"/>
      <c r="C59" s="36" t="s">
        <v>19</v>
      </c>
      <c r="D59" s="36"/>
      <c r="E59" s="35" t="s">
        <v>20</v>
      </c>
      <c r="F59" s="35"/>
      <c r="G59" s="35" t="s">
        <v>21</v>
      </c>
      <c r="H59" s="35"/>
    </row>
    <row r="60" spans="1:9" x14ac:dyDescent="0.25">
      <c r="B60" s="26"/>
      <c r="C60" s="33" t="s">
        <v>34</v>
      </c>
      <c r="D60" s="33"/>
      <c r="E60" s="34" t="s">
        <v>24</v>
      </c>
      <c r="F60" s="34"/>
      <c r="G60" s="35">
        <f>COUNTIF(H8:H50,"/")</f>
        <v>0</v>
      </c>
      <c r="H60" s="35"/>
    </row>
    <row r="61" spans="1:9" x14ac:dyDescent="0.25">
      <c r="B61" s="26"/>
      <c r="C61" s="33" t="s">
        <v>35</v>
      </c>
      <c r="D61" s="33"/>
      <c r="E61" s="34" t="s">
        <v>22</v>
      </c>
      <c r="F61" s="34"/>
      <c r="G61" s="35">
        <f>COUNTIF(G8:G50,"/")</f>
        <v>0</v>
      </c>
      <c r="H61" s="35"/>
    </row>
    <row r="62" spans="1:9" x14ac:dyDescent="0.25">
      <c r="B62" s="26"/>
      <c r="C62" s="33" t="s">
        <v>30</v>
      </c>
      <c r="D62" s="33"/>
      <c r="E62" s="34" t="s">
        <v>28</v>
      </c>
      <c r="F62" s="34"/>
      <c r="G62" s="35">
        <f>COUNTIF(F8:F50,"/")</f>
        <v>0</v>
      </c>
      <c r="H62" s="35"/>
    </row>
    <row r="63" spans="1:9" x14ac:dyDescent="0.25">
      <c r="B63" s="26"/>
      <c r="C63" s="33" t="s">
        <v>31</v>
      </c>
      <c r="D63" s="33"/>
      <c r="E63" s="34" t="s">
        <v>27</v>
      </c>
      <c r="F63" s="34"/>
      <c r="G63" s="35">
        <f>COUNTIF(E8:E50,"/")</f>
        <v>43</v>
      </c>
      <c r="H63" s="35"/>
    </row>
  </sheetData>
  <mergeCells count="30"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51:H51"/>
    <mergeCell ref="A52:C53"/>
    <mergeCell ref="D52:E53"/>
    <mergeCell ref="G52:H52"/>
    <mergeCell ref="C59:D59"/>
    <mergeCell ref="E59:F59"/>
    <mergeCell ref="G59:H59"/>
    <mergeCell ref="C60:D60"/>
    <mergeCell ref="E60:F60"/>
    <mergeCell ref="G60:H60"/>
    <mergeCell ref="C61:D61"/>
    <mergeCell ref="E61:F61"/>
    <mergeCell ref="G61:H61"/>
    <mergeCell ref="C62:D62"/>
    <mergeCell ref="E62:F62"/>
    <mergeCell ref="G62:H62"/>
    <mergeCell ref="C63:D63"/>
    <mergeCell ref="E63:F63"/>
    <mergeCell ref="G63:H63"/>
  </mergeCells>
  <pageMargins left="0.55118110236220474" right="0.19685039370078741" top="0.39370078740157483" bottom="0.15748031496062992" header="0.11811023622047245" footer="0.31496062992125984"/>
  <pageSetup paperSize="9" scale="6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view="pageLayout" topLeftCell="A30" zoomScale="110" zoomScaleNormal="100" zoomScalePageLayoutView="110" workbookViewId="0">
      <selection activeCell="A34" sqref="A34:XFD5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0" width="9.140625" style="24"/>
    <col min="11" max="12" width="9.140625" style="1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49" t="s">
        <v>25</v>
      </c>
      <c r="B1" s="49"/>
      <c r="C1" s="49"/>
      <c r="D1" s="49"/>
      <c r="E1" s="49"/>
      <c r="F1" s="49"/>
      <c r="G1" s="49"/>
      <c r="H1" s="49"/>
      <c r="I1" s="49"/>
      <c r="J1" s="29"/>
      <c r="K1" s="8"/>
      <c r="L1" s="8"/>
      <c r="M1" s="8"/>
    </row>
    <row r="2" spans="1:13" ht="18.75" x14ac:dyDescent="0.3">
      <c r="A2" s="49" t="s">
        <v>14</v>
      </c>
      <c r="B2" s="49"/>
      <c r="C2" s="49"/>
      <c r="D2" s="49"/>
      <c r="E2" s="49"/>
      <c r="F2" s="49"/>
      <c r="G2" s="49"/>
      <c r="H2" s="49"/>
      <c r="I2" s="49"/>
      <c r="J2" s="29"/>
      <c r="K2" s="8"/>
      <c r="L2" s="8"/>
      <c r="M2" s="8"/>
    </row>
    <row r="3" spans="1:13" ht="18.75" x14ac:dyDescent="0.3">
      <c r="A3" s="49" t="s">
        <v>38</v>
      </c>
      <c r="B3" s="49"/>
      <c r="C3" s="49"/>
      <c r="D3" s="49"/>
      <c r="E3" s="49"/>
      <c r="F3" s="49"/>
      <c r="G3" s="49"/>
      <c r="H3" s="49"/>
      <c r="I3" s="49"/>
      <c r="J3" s="29"/>
      <c r="K3" s="8"/>
      <c r="L3" s="8"/>
      <c r="M3" s="8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14"/>
      <c r="K4" s="9"/>
      <c r="L4" s="9"/>
      <c r="M4" s="9"/>
    </row>
    <row r="5" spans="1:13" s="4" customFormat="1" ht="21" customHeight="1" x14ac:dyDescent="0.3">
      <c r="A5" s="50" t="s">
        <v>0</v>
      </c>
      <c r="B5" s="53" t="s">
        <v>2</v>
      </c>
      <c r="C5" s="56" t="s">
        <v>3</v>
      </c>
      <c r="D5" s="59" t="s">
        <v>26</v>
      </c>
      <c r="E5" s="37" t="s">
        <v>4</v>
      </c>
      <c r="F5" s="38"/>
      <c r="G5" s="38"/>
      <c r="H5" s="39"/>
      <c r="I5" s="62" t="s">
        <v>5</v>
      </c>
      <c r="J5" s="30"/>
    </row>
    <row r="6" spans="1:13" s="4" customFormat="1" ht="21" customHeight="1" x14ac:dyDescent="0.3">
      <c r="A6" s="51"/>
      <c r="B6" s="54"/>
      <c r="C6" s="57"/>
      <c r="D6" s="60"/>
      <c r="E6" s="62" t="s">
        <v>32</v>
      </c>
      <c r="F6" s="37" t="s">
        <v>6</v>
      </c>
      <c r="G6" s="38"/>
      <c r="H6" s="39"/>
      <c r="I6" s="63"/>
      <c r="J6" s="30"/>
    </row>
    <row r="7" spans="1:13" s="6" customFormat="1" ht="82.9" customHeight="1" x14ac:dyDescent="0.3">
      <c r="A7" s="52"/>
      <c r="B7" s="55"/>
      <c r="C7" s="58"/>
      <c r="D7" s="61"/>
      <c r="E7" s="64"/>
      <c r="F7" s="15" t="s">
        <v>33</v>
      </c>
      <c r="G7" s="15" t="s">
        <v>37</v>
      </c>
      <c r="H7" s="15" t="s">
        <v>36</v>
      </c>
      <c r="I7" s="64"/>
      <c r="J7" s="31"/>
    </row>
    <row r="8" spans="1:13" s="2" customFormat="1" ht="15" customHeight="1" x14ac:dyDescent="0.2">
      <c r="A8" s="32">
        <v>1</v>
      </c>
      <c r="B8" s="67" t="s">
        <v>577</v>
      </c>
      <c r="C8" s="68" t="s">
        <v>578</v>
      </c>
      <c r="D8" s="32"/>
      <c r="E8" s="32" t="str">
        <f>IF(D8&lt;=11,"/","")</f>
        <v>/</v>
      </c>
      <c r="F8" s="32" t="str">
        <f>IF(AND(D8&gt;=12,D8&lt;=16),"/","")</f>
        <v/>
      </c>
      <c r="G8" s="32" t="str">
        <f>IF(AND(D8&gt;=17,D8&lt;=21),"/","")</f>
        <v/>
      </c>
      <c r="H8" s="32" t="str">
        <f>IF(AND(D8&gt;=22,D8&lt;=25),"/","")</f>
        <v/>
      </c>
      <c r="I8" s="32" t="str">
        <f>IF(D8&gt;=12,"ผ่าน","ไม่ผ่าน")</f>
        <v>ไม่ผ่าน</v>
      </c>
      <c r="J8" s="14"/>
    </row>
    <row r="9" spans="1:13" s="2" customFormat="1" ht="15" customHeight="1" x14ac:dyDescent="0.2">
      <c r="A9" s="32">
        <v>2</v>
      </c>
      <c r="B9" s="65" t="s">
        <v>516</v>
      </c>
      <c r="C9" s="66" t="s">
        <v>579</v>
      </c>
      <c r="D9" s="32"/>
      <c r="E9" s="32" t="str">
        <f t="shared" ref="E9:E33" si="0">IF(D9&lt;=11,"/","")</f>
        <v>/</v>
      </c>
      <c r="F9" s="32" t="str">
        <f t="shared" ref="F9:F33" si="1">IF(AND(D9&gt;=12,D9&lt;=16),"/","")</f>
        <v/>
      </c>
      <c r="G9" s="32" t="str">
        <f t="shared" ref="G9:G33" si="2">IF(AND(D9&gt;=17,D9&lt;=21),"/","")</f>
        <v/>
      </c>
      <c r="H9" s="32" t="str">
        <f t="shared" ref="H9:H33" si="3">IF(AND(D9&gt;=22,D9&lt;=25),"/","")</f>
        <v/>
      </c>
      <c r="I9" s="32" t="str">
        <f t="shared" ref="I9:I33" si="4">IF(D9&gt;=12,"ผ่าน","ไม่ผ่าน")</f>
        <v>ไม่ผ่าน</v>
      </c>
      <c r="J9" s="14"/>
    </row>
    <row r="10" spans="1:13" s="2" customFormat="1" ht="15" customHeight="1" x14ac:dyDescent="0.2">
      <c r="A10" s="32">
        <v>3</v>
      </c>
      <c r="B10" s="65" t="s">
        <v>580</v>
      </c>
      <c r="C10" s="66" t="s">
        <v>581</v>
      </c>
      <c r="D10" s="32"/>
      <c r="E10" s="32" t="str">
        <f t="shared" si="0"/>
        <v>/</v>
      </c>
      <c r="F10" s="32" t="str">
        <f t="shared" si="1"/>
        <v/>
      </c>
      <c r="G10" s="32" t="str">
        <f t="shared" si="2"/>
        <v/>
      </c>
      <c r="H10" s="32" t="str">
        <f t="shared" si="3"/>
        <v/>
      </c>
      <c r="I10" s="32" t="str">
        <f t="shared" si="4"/>
        <v>ไม่ผ่าน</v>
      </c>
      <c r="J10" s="14"/>
    </row>
    <row r="11" spans="1:13" s="2" customFormat="1" ht="15" customHeight="1" x14ac:dyDescent="0.2">
      <c r="A11" s="32">
        <v>4</v>
      </c>
      <c r="B11" s="65" t="s">
        <v>582</v>
      </c>
      <c r="C11" s="66" t="s">
        <v>583</v>
      </c>
      <c r="D11" s="32"/>
      <c r="E11" s="32" t="str">
        <f t="shared" si="0"/>
        <v>/</v>
      </c>
      <c r="F11" s="32" t="str">
        <f t="shared" si="1"/>
        <v/>
      </c>
      <c r="G11" s="32" t="str">
        <f t="shared" si="2"/>
        <v/>
      </c>
      <c r="H11" s="32" t="str">
        <f t="shared" si="3"/>
        <v/>
      </c>
      <c r="I11" s="32" t="str">
        <f t="shared" si="4"/>
        <v>ไม่ผ่าน</v>
      </c>
      <c r="J11" s="14"/>
    </row>
    <row r="12" spans="1:13" s="2" customFormat="1" ht="15" customHeight="1" x14ac:dyDescent="0.2">
      <c r="A12" s="32">
        <v>5</v>
      </c>
      <c r="B12" s="67" t="s">
        <v>584</v>
      </c>
      <c r="C12" s="68" t="s">
        <v>585</v>
      </c>
      <c r="D12" s="32"/>
      <c r="E12" s="32" t="str">
        <f t="shared" si="0"/>
        <v>/</v>
      </c>
      <c r="F12" s="32" t="str">
        <f t="shared" si="1"/>
        <v/>
      </c>
      <c r="G12" s="32" t="str">
        <f t="shared" si="2"/>
        <v/>
      </c>
      <c r="H12" s="32" t="str">
        <f t="shared" si="3"/>
        <v/>
      </c>
      <c r="I12" s="32" t="str">
        <f t="shared" si="4"/>
        <v>ไม่ผ่าน</v>
      </c>
      <c r="J12" s="14"/>
    </row>
    <row r="13" spans="1:13" s="2" customFormat="1" ht="15" customHeight="1" x14ac:dyDescent="0.2">
      <c r="A13" s="32">
        <v>6</v>
      </c>
      <c r="B13" s="67" t="s">
        <v>586</v>
      </c>
      <c r="C13" s="68" t="s">
        <v>585</v>
      </c>
      <c r="D13" s="32"/>
      <c r="E13" s="32" t="str">
        <f t="shared" si="0"/>
        <v>/</v>
      </c>
      <c r="F13" s="32" t="str">
        <f t="shared" si="1"/>
        <v/>
      </c>
      <c r="G13" s="32" t="str">
        <f t="shared" si="2"/>
        <v/>
      </c>
      <c r="H13" s="32" t="str">
        <f t="shared" si="3"/>
        <v/>
      </c>
      <c r="I13" s="32" t="str">
        <f t="shared" si="4"/>
        <v>ไม่ผ่าน</v>
      </c>
      <c r="J13" s="14"/>
    </row>
    <row r="14" spans="1:13" s="2" customFormat="1" ht="15" customHeight="1" x14ac:dyDescent="0.2">
      <c r="A14" s="32">
        <v>7</v>
      </c>
      <c r="B14" s="67" t="s">
        <v>587</v>
      </c>
      <c r="C14" s="68" t="s">
        <v>588</v>
      </c>
      <c r="D14" s="32"/>
      <c r="E14" s="32" t="str">
        <f t="shared" si="0"/>
        <v>/</v>
      </c>
      <c r="F14" s="32" t="str">
        <f t="shared" si="1"/>
        <v/>
      </c>
      <c r="G14" s="32" t="str">
        <f t="shared" si="2"/>
        <v/>
      </c>
      <c r="H14" s="32" t="str">
        <f t="shared" si="3"/>
        <v/>
      </c>
      <c r="I14" s="32" t="str">
        <f t="shared" si="4"/>
        <v>ไม่ผ่าน</v>
      </c>
      <c r="J14" s="14"/>
    </row>
    <row r="15" spans="1:13" s="2" customFormat="1" ht="15" customHeight="1" x14ac:dyDescent="0.2">
      <c r="A15" s="32">
        <v>8</v>
      </c>
      <c r="B15" s="65" t="s">
        <v>589</v>
      </c>
      <c r="C15" s="66" t="s">
        <v>590</v>
      </c>
      <c r="D15" s="32"/>
      <c r="E15" s="32" t="str">
        <f t="shared" si="0"/>
        <v>/</v>
      </c>
      <c r="F15" s="32" t="str">
        <f t="shared" si="1"/>
        <v/>
      </c>
      <c r="G15" s="32" t="str">
        <f t="shared" si="2"/>
        <v/>
      </c>
      <c r="H15" s="32" t="str">
        <f t="shared" si="3"/>
        <v/>
      </c>
      <c r="I15" s="32" t="str">
        <f t="shared" si="4"/>
        <v>ไม่ผ่าน</v>
      </c>
      <c r="J15" s="14"/>
    </row>
    <row r="16" spans="1:13" s="2" customFormat="1" ht="15" customHeight="1" x14ac:dyDescent="0.2">
      <c r="A16" s="32">
        <v>9</v>
      </c>
      <c r="B16" s="69" t="s">
        <v>591</v>
      </c>
      <c r="C16" s="70" t="s">
        <v>592</v>
      </c>
      <c r="D16" s="32"/>
      <c r="E16" s="32" t="str">
        <f t="shared" si="0"/>
        <v>/</v>
      </c>
      <c r="F16" s="32" t="str">
        <f t="shared" si="1"/>
        <v/>
      </c>
      <c r="G16" s="32" t="str">
        <f t="shared" si="2"/>
        <v/>
      </c>
      <c r="H16" s="32" t="str">
        <f t="shared" si="3"/>
        <v/>
      </c>
      <c r="I16" s="32" t="str">
        <f t="shared" si="4"/>
        <v>ไม่ผ่าน</v>
      </c>
      <c r="J16" s="14"/>
    </row>
    <row r="17" spans="1:15" s="2" customFormat="1" ht="15" customHeight="1" x14ac:dyDescent="0.2">
      <c r="A17" s="32">
        <v>10</v>
      </c>
      <c r="B17" s="67" t="s">
        <v>593</v>
      </c>
      <c r="C17" s="68" t="s">
        <v>594</v>
      </c>
      <c r="D17" s="32"/>
      <c r="E17" s="32" t="str">
        <f t="shared" si="0"/>
        <v>/</v>
      </c>
      <c r="F17" s="32" t="str">
        <f t="shared" si="1"/>
        <v/>
      </c>
      <c r="G17" s="32" t="str">
        <f t="shared" si="2"/>
        <v/>
      </c>
      <c r="H17" s="32" t="str">
        <f t="shared" si="3"/>
        <v/>
      </c>
      <c r="I17" s="32" t="str">
        <f t="shared" si="4"/>
        <v>ไม่ผ่าน</v>
      </c>
      <c r="J17" s="14"/>
    </row>
    <row r="18" spans="1:15" s="2" customFormat="1" ht="15" customHeight="1" x14ac:dyDescent="0.2">
      <c r="A18" s="32">
        <v>11</v>
      </c>
      <c r="B18" s="67" t="s">
        <v>595</v>
      </c>
      <c r="C18" s="68" t="s">
        <v>596</v>
      </c>
      <c r="D18" s="32"/>
      <c r="E18" s="32" t="str">
        <f t="shared" si="0"/>
        <v>/</v>
      </c>
      <c r="F18" s="32" t="str">
        <f t="shared" si="1"/>
        <v/>
      </c>
      <c r="G18" s="32" t="str">
        <f t="shared" si="2"/>
        <v/>
      </c>
      <c r="H18" s="32" t="str">
        <f t="shared" si="3"/>
        <v/>
      </c>
      <c r="I18" s="32" t="str">
        <f t="shared" si="4"/>
        <v>ไม่ผ่าน</v>
      </c>
      <c r="J18" s="14"/>
    </row>
    <row r="19" spans="1:15" s="2" customFormat="1" ht="15" customHeight="1" x14ac:dyDescent="0.2">
      <c r="A19" s="32">
        <v>12</v>
      </c>
      <c r="B19" s="67" t="s">
        <v>597</v>
      </c>
      <c r="C19" s="68" t="s">
        <v>598</v>
      </c>
      <c r="D19" s="32"/>
      <c r="E19" s="32" t="str">
        <f t="shared" si="0"/>
        <v>/</v>
      </c>
      <c r="F19" s="32" t="str">
        <f t="shared" si="1"/>
        <v/>
      </c>
      <c r="G19" s="32" t="str">
        <f t="shared" si="2"/>
        <v/>
      </c>
      <c r="H19" s="32" t="str">
        <f t="shared" si="3"/>
        <v/>
      </c>
      <c r="I19" s="32" t="str">
        <f t="shared" si="4"/>
        <v>ไม่ผ่าน</v>
      </c>
      <c r="J19" s="14"/>
    </row>
    <row r="20" spans="1:15" s="2" customFormat="1" ht="14.25" customHeight="1" x14ac:dyDescent="0.2">
      <c r="A20" s="32">
        <v>13</v>
      </c>
      <c r="B20" s="67" t="s">
        <v>599</v>
      </c>
      <c r="C20" s="68" t="s">
        <v>600</v>
      </c>
      <c r="D20" s="32"/>
      <c r="E20" s="32" t="str">
        <f t="shared" si="0"/>
        <v>/</v>
      </c>
      <c r="F20" s="32" t="str">
        <f t="shared" si="1"/>
        <v/>
      </c>
      <c r="G20" s="32" t="str">
        <f t="shared" si="2"/>
        <v/>
      </c>
      <c r="H20" s="32" t="str">
        <f t="shared" si="3"/>
        <v/>
      </c>
      <c r="I20" s="32" t="str">
        <f t="shared" si="4"/>
        <v>ไม่ผ่าน</v>
      </c>
      <c r="J20" s="14"/>
      <c r="M20" s="7"/>
      <c r="N20" s="5"/>
      <c r="O20" s="5"/>
    </row>
    <row r="21" spans="1:15" s="2" customFormat="1" ht="15" customHeight="1" x14ac:dyDescent="0.2">
      <c r="A21" s="32">
        <v>14</v>
      </c>
      <c r="B21" s="67" t="s">
        <v>601</v>
      </c>
      <c r="C21" s="68" t="s">
        <v>602</v>
      </c>
      <c r="D21" s="32"/>
      <c r="E21" s="32" t="str">
        <f t="shared" si="0"/>
        <v>/</v>
      </c>
      <c r="F21" s="32" t="str">
        <f t="shared" si="1"/>
        <v/>
      </c>
      <c r="G21" s="32" t="str">
        <f t="shared" si="2"/>
        <v/>
      </c>
      <c r="H21" s="32" t="str">
        <f t="shared" si="3"/>
        <v/>
      </c>
      <c r="I21" s="32" t="str">
        <f t="shared" si="4"/>
        <v>ไม่ผ่าน</v>
      </c>
      <c r="J21" s="14"/>
    </row>
    <row r="22" spans="1:15" s="2" customFormat="1" ht="15" customHeight="1" x14ac:dyDescent="0.2">
      <c r="A22" s="32">
        <v>15</v>
      </c>
      <c r="B22" s="67" t="s">
        <v>603</v>
      </c>
      <c r="C22" s="68" t="s">
        <v>604</v>
      </c>
      <c r="D22" s="32"/>
      <c r="E22" s="32" t="str">
        <f t="shared" si="0"/>
        <v>/</v>
      </c>
      <c r="F22" s="32" t="str">
        <f t="shared" si="1"/>
        <v/>
      </c>
      <c r="G22" s="32" t="str">
        <f t="shared" si="2"/>
        <v/>
      </c>
      <c r="H22" s="32" t="str">
        <f t="shared" si="3"/>
        <v/>
      </c>
      <c r="I22" s="32" t="str">
        <f t="shared" si="4"/>
        <v>ไม่ผ่าน</v>
      </c>
      <c r="J22" s="14"/>
    </row>
    <row r="23" spans="1:15" s="2" customFormat="1" ht="15" customHeight="1" x14ac:dyDescent="0.2">
      <c r="A23" s="32">
        <v>16</v>
      </c>
      <c r="B23" s="65" t="s">
        <v>605</v>
      </c>
      <c r="C23" s="66" t="s">
        <v>606</v>
      </c>
      <c r="D23" s="32"/>
      <c r="E23" s="32" t="str">
        <f t="shared" si="0"/>
        <v>/</v>
      </c>
      <c r="F23" s="32" t="str">
        <f t="shared" si="1"/>
        <v/>
      </c>
      <c r="G23" s="32" t="str">
        <f t="shared" si="2"/>
        <v/>
      </c>
      <c r="H23" s="32" t="str">
        <f t="shared" si="3"/>
        <v/>
      </c>
      <c r="I23" s="32" t="str">
        <f t="shared" si="4"/>
        <v>ไม่ผ่าน</v>
      </c>
      <c r="J23" s="14"/>
    </row>
    <row r="24" spans="1:15" s="2" customFormat="1" ht="15" customHeight="1" x14ac:dyDescent="0.2">
      <c r="A24" s="32">
        <v>17</v>
      </c>
      <c r="B24" s="65" t="s">
        <v>607</v>
      </c>
      <c r="C24" s="66" t="s">
        <v>608</v>
      </c>
      <c r="D24" s="32"/>
      <c r="E24" s="32" t="str">
        <f t="shared" si="0"/>
        <v>/</v>
      </c>
      <c r="F24" s="32" t="str">
        <f t="shared" si="1"/>
        <v/>
      </c>
      <c r="G24" s="32" t="str">
        <f t="shared" si="2"/>
        <v/>
      </c>
      <c r="H24" s="32" t="str">
        <f t="shared" si="3"/>
        <v/>
      </c>
      <c r="I24" s="32" t="str">
        <f t="shared" si="4"/>
        <v>ไม่ผ่าน</v>
      </c>
      <c r="J24" s="14"/>
    </row>
    <row r="25" spans="1:15" s="2" customFormat="1" ht="15" customHeight="1" x14ac:dyDescent="0.2">
      <c r="A25" s="32">
        <v>18</v>
      </c>
      <c r="B25" s="67" t="s">
        <v>609</v>
      </c>
      <c r="C25" s="71" t="s">
        <v>610</v>
      </c>
      <c r="D25" s="32"/>
      <c r="E25" s="32" t="str">
        <f t="shared" si="0"/>
        <v>/</v>
      </c>
      <c r="F25" s="32" t="str">
        <f t="shared" si="1"/>
        <v/>
      </c>
      <c r="G25" s="32" t="str">
        <f t="shared" si="2"/>
        <v/>
      </c>
      <c r="H25" s="32" t="str">
        <f t="shared" si="3"/>
        <v/>
      </c>
      <c r="I25" s="32" t="str">
        <f t="shared" si="4"/>
        <v>ไม่ผ่าน</v>
      </c>
      <c r="J25" s="14"/>
    </row>
    <row r="26" spans="1:15" s="2" customFormat="1" ht="15" customHeight="1" x14ac:dyDescent="0.2">
      <c r="A26" s="32">
        <v>19</v>
      </c>
      <c r="B26" s="65" t="s">
        <v>330</v>
      </c>
      <c r="C26" s="66" t="s">
        <v>611</v>
      </c>
      <c r="D26" s="32"/>
      <c r="E26" s="32" t="str">
        <f t="shared" si="0"/>
        <v>/</v>
      </c>
      <c r="F26" s="32" t="str">
        <f t="shared" si="1"/>
        <v/>
      </c>
      <c r="G26" s="32" t="str">
        <f t="shared" si="2"/>
        <v/>
      </c>
      <c r="H26" s="32" t="str">
        <f t="shared" si="3"/>
        <v/>
      </c>
      <c r="I26" s="32" t="str">
        <f t="shared" si="4"/>
        <v>ไม่ผ่าน</v>
      </c>
      <c r="J26" s="14"/>
    </row>
    <row r="27" spans="1:15" s="2" customFormat="1" ht="15" customHeight="1" x14ac:dyDescent="0.2">
      <c r="A27" s="32">
        <v>20</v>
      </c>
      <c r="B27" s="65" t="s">
        <v>612</v>
      </c>
      <c r="C27" s="66" t="s">
        <v>613</v>
      </c>
      <c r="D27" s="32"/>
      <c r="E27" s="32" t="str">
        <f t="shared" si="0"/>
        <v>/</v>
      </c>
      <c r="F27" s="32" t="str">
        <f t="shared" si="1"/>
        <v/>
      </c>
      <c r="G27" s="32" t="str">
        <f t="shared" si="2"/>
        <v/>
      </c>
      <c r="H27" s="32" t="str">
        <f t="shared" si="3"/>
        <v/>
      </c>
      <c r="I27" s="32" t="str">
        <f t="shared" si="4"/>
        <v>ไม่ผ่าน</v>
      </c>
      <c r="J27" s="14"/>
    </row>
    <row r="28" spans="1:15" s="2" customFormat="1" ht="15" customHeight="1" x14ac:dyDescent="0.2">
      <c r="A28" s="32">
        <v>21</v>
      </c>
      <c r="B28" s="65" t="s">
        <v>614</v>
      </c>
      <c r="C28" s="66" t="s">
        <v>615</v>
      </c>
      <c r="D28" s="32"/>
      <c r="E28" s="32" t="str">
        <f t="shared" si="0"/>
        <v>/</v>
      </c>
      <c r="F28" s="32" t="str">
        <f t="shared" si="1"/>
        <v/>
      </c>
      <c r="G28" s="32" t="str">
        <f t="shared" si="2"/>
        <v/>
      </c>
      <c r="H28" s="32" t="str">
        <f t="shared" si="3"/>
        <v/>
      </c>
      <c r="I28" s="32" t="str">
        <f t="shared" si="4"/>
        <v>ไม่ผ่าน</v>
      </c>
      <c r="J28" s="14"/>
    </row>
    <row r="29" spans="1:15" s="2" customFormat="1" ht="15" customHeight="1" x14ac:dyDescent="0.2">
      <c r="A29" s="32">
        <v>22</v>
      </c>
      <c r="B29" s="65" t="s">
        <v>616</v>
      </c>
      <c r="C29" s="66" t="s">
        <v>617</v>
      </c>
      <c r="D29" s="32"/>
      <c r="E29" s="32" t="str">
        <f t="shared" si="0"/>
        <v>/</v>
      </c>
      <c r="F29" s="32" t="str">
        <f t="shared" si="1"/>
        <v/>
      </c>
      <c r="G29" s="32" t="str">
        <f t="shared" si="2"/>
        <v/>
      </c>
      <c r="H29" s="32" t="str">
        <f t="shared" si="3"/>
        <v/>
      </c>
      <c r="I29" s="32" t="str">
        <f t="shared" si="4"/>
        <v>ไม่ผ่าน</v>
      </c>
      <c r="J29" s="14"/>
    </row>
    <row r="30" spans="1:15" s="2" customFormat="1" ht="15" customHeight="1" x14ac:dyDescent="0.2">
      <c r="A30" s="32">
        <v>23</v>
      </c>
      <c r="B30" s="65" t="s">
        <v>389</v>
      </c>
      <c r="C30" s="66" t="s">
        <v>618</v>
      </c>
      <c r="D30" s="32"/>
      <c r="E30" s="32" t="str">
        <f t="shared" si="0"/>
        <v>/</v>
      </c>
      <c r="F30" s="32" t="str">
        <f t="shared" si="1"/>
        <v/>
      </c>
      <c r="G30" s="32" t="str">
        <f t="shared" si="2"/>
        <v/>
      </c>
      <c r="H30" s="32" t="str">
        <f t="shared" si="3"/>
        <v/>
      </c>
      <c r="I30" s="32" t="str">
        <f t="shared" si="4"/>
        <v>ไม่ผ่าน</v>
      </c>
      <c r="J30" s="14"/>
    </row>
    <row r="31" spans="1:15" s="2" customFormat="1" ht="15" customHeight="1" x14ac:dyDescent="0.2">
      <c r="A31" s="32">
        <v>24</v>
      </c>
      <c r="B31" s="67" t="s">
        <v>619</v>
      </c>
      <c r="C31" s="68" t="s">
        <v>620</v>
      </c>
      <c r="D31" s="32"/>
      <c r="E31" s="32" t="str">
        <f t="shared" si="0"/>
        <v>/</v>
      </c>
      <c r="F31" s="32" t="str">
        <f t="shared" si="1"/>
        <v/>
      </c>
      <c r="G31" s="32" t="str">
        <f t="shared" si="2"/>
        <v/>
      </c>
      <c r="H31" s="32" t="str">
        <f t="shared" si="3"/>
        <v/>
      </c>
      <c r="I31" s="32" t="str">
        <f t="shared" si="4"/>
        <v>ไม่ผ่าน</v>
      </c>
      <c r="J31" s="14"/>
    </row>
    <row r="32" spans="1:15" s="2" customFormat="1" ht="15" customHeight="1" x14ac:dyDescent="0.2">
      <c r="A32" s="32">
        <v>25</v>
      </c>
      <c r="B32" s="65" t="s">
        <v>621</v>
      </c>
      <c r="C32" s="66" t="s">
        <v>622</v>
      </c>
      <c r="D32" s="32"/>
      <c r="E32" s="32" t="str">
        <f t="shared" si="0"/>
        <v>/</v>
      </c>
      <c r="F32" s="32" t="str">
        <f t="shared" si="1"/>
        <v/>
      </c>
      <c r="G32" s="32" t="str">
        <f t="shared" si="2"/>
        <v/>
      </c>
      <c r="H32" s="32" t="str">
        <f t="shared" si="3"/>
        <v/>
      </c>
      <c r="I32" s="32" t="str">
        <f t="shared" si="4"/>
        <v>ไม่ผ่าน</v>
      </c>
      <c r="J32" s="14"/>
    </row>
    <row r="33" spans="1:10" s="3" customFormat="1" ht="18.75" x14ac:dyDescent="0.3">
      <c r="A33" s="32">
        <v>26</v>
      </c>
      <c r="B33" s="65" t="s">
        <v>623</v>
      </c>
      <c r="C33" s="66" t="s">
        <v>286</v>
      </c>
      <c r="D33" s="32"/>
      <c r="E33" s="32" t="str">
        <f t="shared" si="0"/>
        <v>/</v>
      </c>
      <c r="F33" s="32" t="str">
        <f t="shared" si="1"/>
        <v/>
      </c>
      <c r="G33" s="32" t="str">
        <f t="shared" si="2"/>
        <v/>
      </c>
      <c r="H33" s="32" t="str">
        <f t="shared" si="3"/>
        <v/>
      </c>
      <c r="I33" s="32" t="str">
        <f t="shared" si="4"/>
        <v>ไม่ผ่าน</v>
      </c>
      <c r="J33" s="29"/>
    </row>
    <row r="34" spans="1:10" ht="18.75" x14ac:dyDescent="0.25">
      <c r="A34" s="17"/>
      <c r="B34" s="18" t="s">
        <v>7</v>
      </c>
      <c r="C34" s="19"/>
      <c r="D34" s="32"/>
      <c r="E34" s="20"/>
      <c r="F34" s="20"/>
      <c r="G34" s="47" t="s">
        <v>6</v>
      </c>
      <c r="H34" s="48"/>
      <c r="I34" s="20">
        <f>COUNTIF(I8:I33,"ผ่าน")</f>
        <v>0</v>
      </c>
    </row>
    <row r="35" spans="1:10" ht="18.75" x14ac:dyDescent="0.25">
      <c r="A35" s="40"/>
      <c r="B35" s="41"/>
      <c r="C35" s="42"/>
      <c r="D35" s="46"/>
      <c r="E35" s="46"/>
      <c r="F35" s="20"/>
      <c r="G35" s="47" t="s">
        <v>23</v>
      </c>
      <c r="H35" s="48"/>
      <c r="I35" s="20">
        <f>COUNTIF(I8:I33,"ไม่ผ่าน")</f>
        <v>26</v>
      </c>
    </row>
    <row r="36" spans="1:10" ht="18.75" x14ac:dyDescent="0.25">
      <c r="A36" s="43"/>
      <c r="B36" s="44"/>
      <c r="C36" s="45"/>
      <c r="D36" s="46"/>
      <c r="E36" s="46"/>
      <c r="F36" s="21"/>
      <c r="G36" s="21"/>
      <c r="H36" s="21"/>
      <c r="I36" s="21"/>
    </row>
    <row r="37" spans="1:10" ht="18.75" x14ac:dyDescent="0.25">
      <c r="A37" s="22" t="s">
        <v>29</v>
      </c>
      <c r="B37" s="14"/>
      <c r="C37" s="14"/>
      <c r="D37" s="23"/>
      <c r="E37" s="14"/>
      <c r="F37" s="14"/>
    </row>
    <row r="38" spans="1:10" ht="18.75" x14ac:dyDescent="0.25">
      <c r="A38" s="14"/>
      <c r="B38" s="14"/>
      <c r="C38" s="14" t="s">
        <v>39</v>
      </c>
      <c r="D38" s="23"/>
      <c r="E38" s="14"/>
      <c r="F38" s="14"/>
    </row>
    <row r="39" spans="1:10" ht="18.75" x14ac:dyDescent="0.25">
      <c r="A39" s="14"/>
      <c r="B39" s="14"/>
      <c r="C39" s="14" t="s">
        <v>41</v>
      </c>
      <c r="D39" s="23"/>
      <c r="E39" s="14"/>
      <c r="F39" s="14"/>
    </row>
    <row r="40" spans="1:10" ht="18.75" x14ac:dyDescent="0.25">
      <c r="A40" s="14"/>
      <c r="B40" s="14"/>
      <c r="C40" s="14" t="s">
        <v>40</v>
      </c>
      <c r="D40" s="23"/>
      <c r="E40" s="14"/>
      <c r="F40" s="14"/>
    </row>
    <row r="42" spans="1:10" x14ac:dyDescent="0.25">
      <c r="B42" s="25"/>
      <c r="C42" s="36" t="s">
        <v>19</v>
      </c>
      <c r="D42" s="36"/>
      <c r="E42" s="35" t="s">
        <v>20</v>
      </c>
      <c r="F42" s="35"/>
      <c r="G42" s="35" t="s">
        <v>21</v>
      </c>
      <c r="H42" s="35"/>
    </row>
    <row r="43" spans="1:10" x14ac:dyDescent="0.25">
      <c r="B43" s="26"/>
      <c r="C43" s="33" t="s">
        <v>34</v>
      </c>
      <c r="D43" s="33"/>
      <c r="E43" s="34" t="s">
        <v>24</v>
      </c>
      <c r="F43" s="34"/>
      <c r="G43" s="35">
        <f>COUNTIF(H8:H33,"/")</f>
        <v>0</v>
      </c>
      <c r="H43" s="35"/>
    </row>
    <row r="44" spans="1:10" x14ac:dyDescent="0.25">
      <c r="B44" s="26"/>
      <c r="C44" s="33" t="s">
        <v>35</v>
      </c>
      <c r="D44" s="33"/>
      <c r="E44" s="34" t="s">
        <v>22</v>
      </c>
      <c r="F44" s="34"/>
      <c r="G44" s="35">
        <f>COUNTIF(G8:G33,"/")</f>
        <v>0</v>
      </c>
      <c r="H44" s="35"/>
    </row>
    <row r="45" spans="1:10" x14ac:dyDescent="0.25">
      <c r="B45" s="26"/>
      <c r="C45" s="33" t="s">
        <v>30</v>
      </c>
      <c r="D45" s="33"/>
      <c r="E45" s="34" t="s">
        <v>28</v>
      </c>
      <c r="F45" s="34"/>
      <c r="G45" s="35">
        <f>COUNTIF(F8:F33,"/")</f>
        <v>0</v>
      </c>
      <c r="H45" s="35"/>
    </row>
    <row r="46" spans="1:10" x14ac:dyDescent="0.25">
      <c r="B46" s="26"/>
      <c r="C46" s="33" t="s">
        <v>31</v>
      </c>
      <c r="D46" s="33"/>
      <c r="E46" s="34" t="s">
        <v>27</v>
      </c>
      <c r="F46" s="34"/>
      <c r="G46" s="35">
        <f>COUNTIF(E8:E33,"/")</f>
        <v>26</v>
      </c>
      <c r="H46" s="35"/>
    </row>
  </sheetData>
  <mergeCells count="30">
    <mergeCell ref="F6:H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G34:H34"/>
    <mergeCell ref="A35:C36"/>
    <mergeCell ref="D35:E36"/>
    <mergeCell ref="G35:H35"/>
    <mergeCell ref="C42:D42"/>
    <mergeCell ref="E42:F42"/>
    <mergeCell ref="G42:H42"/>
    <mergeCell ref="C43:D43"/>
    <mergeCell ref="E43:F43"/>
    <mergeCell ref="G43:H43"/>
    <mergeCell ref="C44:D44"/>
    <mergeCell ref="E44:F44"/>
    <mergeCell ref="G44:H44"/>
    <mergeCell ref="C45:D45"/>
    <mergeCell ref="E45:F45"/>
    <mergeCell ref="G45:H45"/>
    <mergeCell ref="C46:D46"/>
    <mergeCell ref="E46:F46"/>
    <mergeCell ref="G46:H46"/>
  </mergeCells>
  <pageMargins left="0.55118110236220474" right="0.19685039370078741" top="0.39370078740157483" bottom="0.15748031496062992" header="0.11811023622047245" footer="0.31496062992125984"/>
  <pageSetup paperSize="9" scale="7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opLeftCell="A31" zoomScaleNormal="100" zoomScalePageLayoutView="110" workbookViewId="0">
      <selection activeCell="A48" sqref="A48:XFD52"/>
    </sheetView>
  </sheetViews>
  <sheetFormatPr defaultColWidth="9.140625" defaultRowHeight="15.75" x14ac:dyDescent="0.25"/>
  <cols>
    <col min="1" max="1" width="4.85546875" style="24" customWidth="1"/>
    <col min="2" max="2" width="15.5703125" style="27" customWidth="1"/>
    <col min="3" max="3" width="14.85546875" style="27" customWidth="1"/>
    <col min="4" max="4" width="6.28515625" style="28" customWidth="1"/>
    <col min="5" max="9" width="6.28515625" style="24" customWidth="1"/>
    <col min="10" max="12" width="9.140625" style="24"/>
    <col min="13" max="13" width="12.42578125" style="1" customWidth="1"/>
    <col min="14" max="16" width="9.140625" style="1"/>
    <col min="17" max="17" width="14.140625" style="1" customWidth="1"/>
    <col min="18" max="16384" width="9.140625" style="1"/>
  </cols>
  <sheetData>
    <row r="1" spans="1:13" ht="18.75" x14ac:dyDescent="0.3">
      <c r="A1" s="49" t="s">
        <v>25</v>
      </c>
      <c r="B1" s="49"/>
      <c r="C1" s="49"/>
      <c r="D1" s="49"/>
      <c r="E1" s="49"/>
      <c r="F1" s="49"/>
      <c r="G1" s="49"/>
      <c r="H1" s="49"/>
      <c r="I1" s="49"/>
      <c r="J1" s="29"/>
      <c r="K1" s="29"/>
      <c r="L1" s="29"/>
      <c r="M1" s="8"/>
    </row>
    <row r="2" spans="1:13" ht="18.75" x14ac:dyDescent="0.3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29"/>
      <c r="K2" s="29"/>
      <c r="L2" s="29"/>
      <c r="M2" s="8"/>
    </row>
    <row r="3" spans="1:13" ht="18.75" x14ac:dyDescent="0.3">
      <c r="A3" s="49" t="s">
        <v>38</v>
      </c>
      <c r="B3" s="49"/>
      <c r="C3" s="49"/>
      <c r="D3" s="49"/>
      <c r="E3" s="49"/>
      <c r="F3" s="49"/>
      <c r="G3" s="49"/>
      <c r="H3" s="49"/>
      <c r="I3" s="49"/>
      <c r="J3" s="29"/>
      <c r="K3" s="29"/>
      <c r="L3" s="29"/>
      <c r="M3" s="8"/>
    </row>
    <row r="4" spans="1:13" s="4" customFormat="1" ht="21" x14ac:dyDescent="0.3">
      <c r="A4" s="10" t="s">
        <v>1</v>
      </c>
      <c r="B4" s="10"/>
      <c r="C4" s="11"/>
      <c r="D4" s="12"/>
      <c r="E4" s="13"/>
      <c r="F4" s="14"/>
      <c r="G4" s="14"/>
      <c r="H4" s="14"/>
      <c r="I4" s="14"/>
      <c r="J4" s="14"/>
      <c r="K4" s="14"/>
      <c r="L4" s="14"/>
      <c r="M4" s="9"/>
    </row>
    <row r="5" spans="1:13" s="4" customFormat="1" ht="21" customHeight="1" x14ac:dyDescent="0.3">
      <c r="A5" s="50" t="s">
        <v>0</v>
      </c>
      <c r="B5" s="53" t="s">
        <v>2</v>
      </c>
      <c r="C5" s="56" t="s">
        <v>3</v>
      </c>
      <c r="D5" s="59" t="s">
        <v>26</v>
      </c>
      <c r="E5" s="37" t="s">
        <v>4</v>
      </c>
      <c r="F5" s="38"/>
      <c r="G5" s="38"/>
      <c r="H5" s="39"/>
      <c r="I5" s="62" t="s">
        <v>5</v>
      </c>
      <c r="J5" s="30"/>
      <c r="K5" s="30"/>
      <c r="L5" s="30"/>
    </row>
    <row r="6" spans="1:13" s="4" customFormat="1" ht="21" customHeight="1" x14ac:dyDescent="0.3">
      <c r="A6" s="51"/>
      <c r="B6" s="54"/>
      <c r="C6" s="57"/>
      <c r="D6" s="60"/>
      <c r="E6" s="62" t="s">
        <v>32</v>
      </c>
      <c r="F6" s="37" t="s">
        <v>6</v>
      </c>
      <c r="G6" s="38"/>
      <c r="H6" s="39"/>
      <c r="I6" s="63"/>
      <c r="J6" s="30"/>
      <c r="K6" s="30"/>
      <c r="L6" s="30"/>
    </row>
    <row r="7" spans="1:13" s="6" customFormat="1" ht="87.6" customHeight="1" x14ac:dyDescent="0.3">
      <c r="A7" s="52"/>
      <c r="B7" s="55"/>
      <c r="C7" s="58"/>
      <c r="D7" s="61"/>
      <c r="E7" s="64"/>
      <c r="F7" s="15" t="s">
        <v>33</v>
      </c>
      <c r="G7" s="15" t="s">
        <v>37</v>
      </c>
      <c r="H7" s="15" t="s">
        <v>36</v>
      </c>
      <c r="I7" s="64"/>
      <c r="J7" s="31"/>
      <c r="K7" s="31"/>
      <c r="L7" s="31"/>
    </row>
    <row r="8" spans="1:13" s="2" customFormat="1" ht="15" customHeight="1" x14ac:dyDescent="0.2">
      <c r="A8" s="32">
        <v>1</v>
      </c>
      <c r="B8" s="65" t="s">
        <v>624</v>
      </c>
      <c r="C8" s="66" t="s">
        <v>625</v>
      </c>
      <c r="D8" s="32"/>
      <c r="E8" s="32" t="str">
        <f>IF(D8&lt;=11,"/","")</f>
        <v>/</v>
      </c>
      <c r="F8" s="32" t="str">
        <f>IF(AND(D8&gt;=12,D8&lt;=16),"/","")</f>
        <v/>
      </c>
      <c r="G8" s="32" t="str">
        <f>IF(AND(D8&gt;=17,D8&lt;=21),"/","")</f>
        <v/>
      </c>
      <c r="H8" s="32" t="str">
        <f>IF(AND(D8&gt;=22,D8&lt;=25),"/","")</f>
        <v/>
      </c>
      <c r="I8" s="32" t="str">
        <f>IF(D8&gt;=12,"ผ่าน","ไม่ผ่าน")</f>
        <v>ไม่ผ่าน</v>
      </c>
      <c r="J8" s="14"/>
      <c r="K8" s="14"/>
      <c r="L8" s="14"/>
    </row>
    <row r="9" spans="1:13" s="2" customFormat="1" ht="15" customHeight="1" x14ac:dyDescent="0.2">
      <c r="A9" s="32">
        <v>2</v>
      </c>
      <c r="B9" s="67" t="s">
        <v>626</v>
      </c>
      <c r="C9" s="68" t="s">
        <v>627</v>
      </c>
      <c r="D9" s="32"/>
      <c r="E9" s="32" t="str">
        <f t="shared" ref="E9:E47" si="0">IF(D9&lt;=11,"/","")</f>
        <v>/</v>
      </c>
      <c r="F9" s="32" t="str">
        <f t="shared" ref="F9:F47" si="1">IF(AND(D9&gt;=12,D9&lt;=16),"/","")</f>
        <v/>
      </c>
      <c r="G9" s="32" t="str">
        <f t="shared" ref="G9:G47" si="2">IF(AND(D9&gt;=17,D9&lt;=21),"/","")</f>
        <v/>
      </c>
      <c r="H9" s="32" t="str">
        <f t="shared" ref="H9:H47" si="3">IF(AND(D9&gt;=22,D9&lt;=25),"/","")</f>
        <v/>
      </c>
      <c r="I9" s="32" t="str">
        <f t="shared" ref="I9:I47" si="4">IF(D9&gt;=12,"ผ่าน","ไม่ผ่าน")</f>
        <v>ไม่ผ่าน</v>
      </c>
      <c r="J9" s="14"/>
      <c r="K9" s="14"/>
      <c r="L9" s="14"/>
    </row>
    <row r="10" spans="1:13" s="2" customFormat="1" ht="15" customHeight="1" x14ac:dyDescent="0.2">
      <c r="A10" s="32">
        <v>3</v>
      </c>
      <c r="B10" s="65" t="s">
        <v>628</v>
      </c>
      <c r="C10" s="66" t="s">
        <v>629</v>
      </c>
      <c r="D10" s="32"/>
      <c r="E10" s="32" t="str">
        <f t="shared" si="0"/>
        <v>/</v>
      </c>
      <c r="F10" s="32" t="str">
        <f t="shared" si="1"/>
        <v/>
      </c>
      <c r="G10" s="32" t="str">
        <f t="shared" si="2"/>
        <v/>
      </c>
      <c r="H10" s="32" t="str">
        <f t="shared" si="3"/>
        <v/>
      </c>
      <c r="I10" s="32" t="str">
        <f t="shared" si="4"/>
        <v>ไม่ผ่าน</v>
      </c>
      <c r="J10" s="14"/>
      <c r="K10" s="14"/>
      <c r="L10" s="14"/>
    </row>
    <row r="11" spans="1:13" s="2" customFormat="1" ht="15" customHeight="1" x14ac:dyDescent="0.2">
      <c r="A11" s="32">
        <v>4</v>
      </c>
      <c r="B11" s="65" t="s">
        <v>630</v>
      </c>
      <c r="C11" s="66" t="s">
        <v>581</v>
      </c>
      <c r="D11" s="32"/>
      <c r="E11" s="32" t="str">
        <f t="shared" si="0"/>
        <v>/</v>
      </c>
      <c r="F11" s="32" t="str">
        <f t="shared" si="1"/>
        <v/>
      </c>
      <c r="G11" s="32" t="str">
        <f t="shared" si="2"/>
        <v/>
      </c>
      <c r="H11" s="32" t="str">
        <f t="shared" si="3"/>
        <v/>
      </c>
      <c r="I11" s="32" t="str">
        <f t="shared" si="4"/>
        <v>ไม่ผ่าน</v>
      </c>
      <c r="J11" s="14"/>
      <c r="K11" s="14"/>
      <c r="L11" s="14"/>
    </row>
    <row r="12" spans="1:13" s="2" customFormat="1" ht="15" customHeight="1" x14ac:dyDescent="0.2">
      <c r="A12" s="32">
        <v>5</v>
      </c>
      <c r="B12" s="67" t="s">
        <v>631</v>
      </c>
      <c r="C12" s="68" t="s">
        <v>632</v>
      </c>
      <c r="D12" s="32"/>
      <c r="E12" s="32" t="str">
        <f t="shared" si="0"/>
        <v>/</v>
      </c>
      <c r="F12" s="32" t="str">
        <f t="shared" si="1"/>
        <v/>
      </c>
      <c r="G12" s="32" t="str">
        <f t="shared" si="2"/>
        <v/>
      </c>
      <c r="H12" s="32" t="str">
        <f t="shared" si="3"/>
        <v/>
      </c>
      <c r="I12" s="32" t="str">
        <f t="shared" si="4"/>
        <v>ไม่ผ่าน</v>
      </c>
      <c r="J12" s="14"/>
      <c r="K12" s="14"/>
      <c r="L12" s="14"/>
    </row>
    <row r="13" spans="1:13" s="2" customFormat="1" ht="15" customHeight="1" x14ac:dyDescent="0.2">
      <c r="A13" s="32">
        <v>6</v>
      </c>
      <c r="B13" s="67" t="s">
        <v>633</v>
      </c>
      <c r="C13" s="68" t="s">
        <v>634</v>
      </c>
      <c r="D13" s="32"/>
      <c r="E13" s="32" t="str">
        <f t="shared" si="0"/>
        <v>/</v>
      </c>
      <c r="F13" s="32" t="str">
        <f t="shared" si="1"/>
        <v/>
      </c>
      <c r="G13" s="32" t="str">
        <f t="shared" si="2"/>
        <v/>
      </c>
      <c r="H13" s="32" t="str">
        <f t="shared" si="3"/>
        <v/>
      </c>
      <c r="I13" s="32" t="str">
        <f t="shared" si="4"/>
        <v>ไม่ผ่าน</v>
      </c>
      <c r="J13" s="14"/>
      <c r="K13" s="14"/>
      <c r="L13" s="14"/>
    </row>
    <row r="14" spans="1:13" s="2" customFormat="1" ht="15" customHeight="1" x14ac:dyDescent="0.2">
      <c r="A14" s="32">
        <v>7</v>
      </c>
      <c r="B14" s="67" t="s">
        <v>635</v>
      </c>
      <c r="C14" s="68" t="s">
        <v>636</v>
      </c>
      <c r="D14" s="32"/>
      <c r="E14" s="32" t="str">
        <f t="shared" si="0"/>
        <v>/</v>
      </c>
      <c r="F14" s="32" t="str">
        <f t="shared" si="1"/>
        <v/>
      </c>
      <c r="G14" s="32" t="str">
        <f t="shared" si="2"/>
        <v/>
      </c>
      <c r="H14" s="32" t="str">
        <f t="shared" si="3"/>
        <v/>
      </c>
      <c r="I14" s="32" t="str">
        <f t="shared" si="4"/>
        <v>ไม่ผ่าน</v>
      </c>
      <c r="J14" s="14"/>
      <c r="K14" s="14"/>
      <c r="L14" s="14"/>
    </row>
    <row r="15" spans="1:13" s="2" customFormat="1" ht="15" customHeight="1" x14ac:dyDescent="0.2">
      <c r="A15" s="32">
        <v>8</v>
      </c>
      <c r="B15" s="65" t="s">
        <v>637</v>
      </c>
      <c r="C15" s="66" t="s">
        <v>638</v>
      </c>
      <c r="D15" s="32"/>
      <c r="E15" s="32" t="str">
        <f t="shared" si="0"/>
        <v>/</v>
      </c>
      <c r="F15" s="32" t="str">
        <f t="shared" si="1"/>
        <v/>
      </c>
      <c r="G15" s="32" t="str">
        <f t="shared" si="2"/>
        <v/>
      </c>
      <c r="H15" s="32" t="str">
        <f t="shared" si="3"/>
        <v/>
      </c>
      <c r="I15" s="32" t="str">
        <f t="shared" si="4"/>
        <v>ไม่ผ่าน</v>
      </c>
      <c r="J15" s="14"/>
      <c r="K15" s="14"/>
      <c r="L15" s="14"/>
    </row>
    <row r="16" spans="1:13" s="2" customFormat="1" ht="15" customHeight="1" x14ac:dyDescent="0.2">
      <c r="A16" s="32">
        <v>9</v>
      </c>
      <c r="B16" s="65" t="s">
        <v>639</v>
      </c>
      <c r="C16" s="66" t="s">
        <v>640</v>
      </c>
      <c r="D16" s="32"/>
      <c r="E16" s="32" t="str">
        <f t="shared" si="0"/>
        <v>/</v>
      </c>
      <c r="F16" s="32" t="str">
        <f t="shared" si="1"/>
        <v/>
      </c>
      <c r="G16" s="32" t="str">
        <f t="shared" si="2"/>
        <v/>
      </c>
      <c r="H16" s="32" t="str">
        <f t="shared" si="3"/>
        <v/>
      </c>
      <c r="I16" s="32" t="str">
        <f t="shared" si="4"/>
        <v>ไม่ผ่าน</v>
      </c>
      <c r="J16" s="14"/>
      <c r="K16" s="14"/>
      <c r="L16" s="14"/>
    </row>
    <row r="17" spans="1:15" s="2" customFormat="1" ht="15" customHeight="1" x14ac:dyDescent="0.2">
      <c r="A17" s="32">
        <v>10</v>
      </c>
      <c r="B17" s="67" t="s">
        <v>641</v>
      </c>
      <c r="C17" s="68" t="s">
        <v>642</v>
      </c>
      <c r="D17" s="32"/>
      <c r="E17" s="32" t="str">
        <f t="shared" si="0"/>
        <v>/</v>
      </c>
      <c r="F17" s="32" t="str">
        <f t="shared" si="1"/>
        <v/>
      </c>
      <c r="G17" s="32" t="str">
        <f t="shared" si="2"/>
        <v/>
      </c>
      <c r="H17" s="32" t="str">
        <f t="shared" si="3"/>
        <v/>
      </c>
      <c r="I17" s="32" t="str">
        <f t="shared" si="4"/>
        <v>ไม่ผ่าน</v>
      </c>
      <c r="J17" s="14"/>
      <c r="K17" s="14"/>
      <c r="L17" s="14"/>
    </row>
    <row r="18" spans="1:15" s="2" customFormat="1" ht="15" customHeight="1" x14ac:dyDescent="0.2">
      <c r="A18" s="32">
        <v>11</v>
      </c>
      <c r="B18" s="67" t="s">
        <v>643</v>
      </c>
      <c r="C18" s="68" t="s">
        <v>644</v>
      </c>
      <c r="D18" s="32"/>
      <c r="E18" s="32" t="str">
        <f t="shared" si="0"/>
        <v>/</v>
      </c>
      <c r="F18" s="32" t="str">
        <f t="shared" si="1"/>
        <v/>
      </c>
      <c r="G18" s="32" t="str">
        <f t="shared" si="2"/>
        <v/>
      </c>
      <c r="H18" s="32" t="str">
        <f t="shared" si="3"/>
        <v/>
      </c>
      <c r="I18" s="32" t="str">
        <f t="shared" si="4"/>
        <v>ไม่ผ่าน</v>
      </c>
      <c r="J18" s="14"/>
      <c r="K18" s="14"/>
      <c r="L18" s="14"/>
    </row>
    <row r="19" spans="1:15" s="2" customFormat="1" ht="15" customHeight="1" x14ac:dyDescent="0.2">
      <c r="A19" s="32">
        <v>12</v>
      </c>
      <c r="B19" s="65" t="s">
        <v>645</v>
      </c>
      <c r="C19" s="66" t="s">
        <v>646</v>
      </c>
      <c r="D19" s="32"/>
      <c r="E19" s="32" t="str">
        <f t="shared" si="0"/>
        <v>/</v>
      </c>
      <c r="F19" s="32" t="str">
        <f t="shared" si="1"/>
        <v/>
      </c>
      <c r="G19" s="32" t="str">
        <f t="shared" si="2"/>
        <v/>
      </c>
      <c r="H19" s="32" t="str">
        <f t="shared" si="3"/>
        <v/>
      </c>
      <c r="I19" s="32" t="str">
        <f t="shared" si="4"/>
        <v>ไม่ผ่าน</v>
      </c>
      <c r="J19" s="14"/>
      <c r="K19" s="14"/>
      <c r="L19" s="14"/>
    </row>
    <row r="20" spans="1:15" s="2" customFormat="1" ht="14.25" customHeight="1" x14ac:dyDescent="0.2">
      <c r="A20" s="32">
        <v>13</v>
      </c>
      <c r="B20" s="65" t="s">
        <v>647</v>
      </c>
      <c r="C20" s="66" t="s">
        <v>648</v>
      </c>
      <c r="D20" s="32"/>
      <c r="E20" s="32" t="str">
        <f t="shared" si="0"/>
        <v>/</v>
      </c>
      <c r="F20" s="32" t="str">
        <f t="shared" si="1"/>
        <v/>
      </c>
      <c r="G20" s="32" t="str">
        <f t="shared" si="2"/>
        <v/>
      </c>
      <c r="H20" s="32" t="str">
        <f t="shared" si="3"/>
        <v/>
      </c>
      <c r="I20" s="32" t="str">
        <f t="shared" si="4"/>
        <v>ไม่ผ่าน</v>
      </c>
      <c r="J20" s="14"/>
      <c r="K20" s="14"/>
      <c r="L20" s="14"/>
      <c r="M20" s="7"/>
      <c r="N20" s="5"/>
      <c r="O20" s="5"/>
    </row>
    <row r="21" spans="1:15" s="2" customFormat="1" ht="15" customHeight="1" x14ac:dyDescent="0.2">
      <c r="A21" s="32">
        <v>14</v>
      </c>
      <c r="B21" s="69" t="s">
        <v>649</v>
      </c>
      <c r="C21" s="70" t="s">
        <v>650</v>
      </c>
      <c r="D21" s="32"/>
      <c r="E21" s="32" t="str">
        <f t="shared" si="0"/>
        <v>/</v>
      </c>
      <c r="F21" s="32" t="str">
        <f t="shared" si="1"/>
        <v/>
      </c>
      <c r="G21" s="32" t="str">
        <f t="shared" si="2"/>
        <v/>
      </c>
      <c r="H21" s="32" t="str">
        <f t="shared" si="3"/>
        <v/>
      </c>
      <c r="I21" s="32" t="str">
        <f t="shared" si="4"/>
        <v>ไม่ผ่าน</v>
      </c>
      <c r="J21" s="14"/>
      <c r="K21" s="14"/>
      <c r="L21" s="14"/>
    </row>
    <row r="22" spans="1:15" s="2" customFormat="1" ht="15" customHeight="1" x14ac:dyDescent="0.2">
      <c r="A22" s="32">
        <v>15</v>
      </c>
      <c r="B22" s="67" t="s">
        <v>651</v>
      </c>
      <c r="C22" s="68" t="s">
        <v>652</v>
      </c>
      <c r="D22" s="32"/>
      <c r="E22" s="32" t="str">
        <f t="shared" si="0"/>
        <v>/</v>
      </c>
      <c r="F22" s="32" t="str">
        <f t="shared" si="1"/>
        <v/>
      </c>
      <c r="G22" s="32" t="str">
        <f t="shared" si="2"/>
        <v/>
      </c>
      <c r="H22" s="32" t="str">
        <f t="shared" si="3"/>
        <v/>
      </c>
      <c r="I22" s="32" t="str">
        <f t="shared" si="4"/>
        <v>ไม่ผ่าน</v>
      </c>
      <c r="J22" s="14"/>
      <c r="K22" s="14"/>
      <c r="L22" s="14"/>
    </row>
    <row r="23" spans="1:15" s="2" customFormat="1" ht="15" customHeight="1" x14ac:dyDescent="0.2">
      <c r="A23" s="32">
        <v>16</v>
      </c>
      <c r="B23" s="65" t="s">
        <v>653</v>
      </c>
      <c r="C23" s="66" t="s">
        <v>654</v>
      </c>
      <c r="D23" s="32"/>
      <c r="E23" s="32" t="str">
        <f t="shared" si="0"/>
        <v>/</v>
      </c>
      <c r="F23" s="32" t="str">
        <f t="shared" si="1"/>
        <v/>
      </c>
      <c r="G23" s="32" t="str">
        <f t="shared" si="2"/>
        <v/>
      </c>
      <c r="H23" s="32" t="str">
        <f t="shared" si="3"/>
        <v/>
      </c>
      <c r="I23" s="32" t="str">
        <f t="shared" si="4"/>
        <v>ไม่ผ่าน</v>
      </c>
      <c r="J23" s="14"/>
      <c r="K23" s="14"/>
      <c r="L23" s="14"/>
    </row>
    <row r="24" spans="1:15" s="2" customFormat="1" ht="15" customHeight="1" x14ac:dyDescent="0.2">
      <c r="A24" s="32">
        <v>17</v>
      </c>
      <c r="B24" s="67" t="s">
        <v>655</v>
      </c>
      <c r="C24" s="68" t="s">
        <v>656</v>
      </c>
      <c r="D24" s="32"/>
      <c r="E24" s="32" t="str">
        <f t="shared" si="0"/>
        <v>/</v>
      </c>
      <c r="F24" s="32" t="str">
        <f t="shared" si="1"/>
        <v/>
      </c>
      <c r="G24" s="32" t="str">
        <f t="shared" si="2"/>
        <v/>
      </c>
      <c r="H24" s="32" t="str">
        <f t="shared" si="3"/>
        <v/>
      </c>
      <c r="I24" s="32" t="str">
        <f t="shared" si="4"/>
        <v>ไม่ผ่าน</v>
      </c>
      <c r="J24" s="14"/>
      <c r="K24" s="14"/>
      <c r="L24" s="14"/>
    </row>
    <row r="25" spans="1:15" s="2" customFormat="1" ht="15" customHeight="1" x14ac:dyDescent="0.2">
      <c r="A25" s="32">
        <v>18</v>
      </c>
      <c r="B25" s="65" t="s">
        <v>657</v>
      </c>
      <c r="C25" s="66" t="s">
        <v>658</v>
      </c>
      <c r="D25" s="32"/>
      <c r="E25" s="32" t="str">
        <f t="shared" si="0"/>
        <v>/</v>
      </c>
      <c r="F25" s="32" t="str">
        <f t="shared" si="1"/>
        <v/>
      </c>
      <c r="G25" s="32" t="str">
        <f t="shared" si="2"/>
        <v/>
      </c>
      <c r="H25" s="32" t="str">
        <f t="shared" si="3"/>
        <v/>
      </c>
      <c r="I25" s="32" t="str">
        <f t="shared" si="4"/>
        <v>ไม่ผ่าน</v>
      </c>
      <c r="J25" s="14"/>
      <c r="K25" s="14"/>
      <c r="L25" s="14"/>
    </row>
    <row r="26" spans="1:15" s="2" customFormat="1" ht="15" customHeight="1" x14ac:dyDescent="0.2">
      <c r="A26" s="32">
        <v>19</v>
      </c>
      <c r="B26" s="67" t="s">
        <v>659</v>
      </c>
      <c r="C26" s="68" t="s">
        <v>660</v>
      </c>
      <c r="D26" s="32"/>
      <c r="E26" s="32" t="str">
        <f t="shared" si="0"/>
        <v>/</v>
      </c>
      <c r="F26" s="32" t="str">
        <f t="shared" si="1"/>
        <v/>
      </c>
      <c r="G26" s="32" t="str">
        <f t="shared" si="2"/>
        <v/>
      </c>
      <c r="H26" s="32" t="str">
        <f t="shared" si="3"/>
        <v/>
      </c>
      <c r="I26" s="32" t="str">
        <f t="shared" si="4"/>
        <v>ไม่ผ่าน</v>
      </c>
      <c r="J26" s="14"/>
      <c r="K26" s="14"/>
      <c r="L26" s="14"/>
    </row>
    <row r="27" spans="1:15" s="2" customFormat="1" ht="15" customHeight="1" x14ac:dyDescent="0.2">
      <c r="A27" s="32">
        <v>20</v>
      </c>
      <c r="B27" s="67" t="s">
        <v>661</v>
      </c>
      <c r="C27" s="68" t="s">
        <v>662</v>
      </c>
      <c r="D27" s="32"/>
      <c r="E27" s="32" t="str">
        <f t="shared" si="0"/>
        <v>/</v>
      </c>
      <c r="F27" s="32" t="str">
        <f t="shared" si="1"/>
        <v/>
      </c>
      <c r="G27" s="32" t="str">
        <f t="shared" si="2"/>
        <v/>
      </c>
      <c r="H27" s="32" t="str">
        <f t="shared" si="3"/>
        <v/>
      </c>
      <c r="I27" s="32" t="str">
        <f t="shared" si="4"/>
        <v>ไม่ผ่าน</v>
      </c>
      <c r="J27" s="14"/>
      <c r="K27" s="14"/>
      <c r="L27" s="14"/>
    </row>
    <row r="28" spans="1:15" s="2" customFormat="1" ht="15" customHeight="1" x14ac:dyDescent="0.2">
      <c r="A28" s="32">
        <v>21</v>
      </c>
      <c r="B28" s="65" t="s">
        <v>663</v>
      </c>
      <c r="C28" s="66" t="s">
        <v>664</v>
      </c>
      <c r="D28" s="32"/>
      <c r="E28" s="32" t="str">
        <f t="shared" si="0"/>
        <v>/</v>
      </c>
      <c r="F28" s="32" t="str">
        <f t="shared" si="1"/>
        <v/>
      </c>
      <c r="G28" s="32" t="str">
        <f t="shared" si="2"/>
        <v/>
      </c>
      <c r="H28" s="32" t="str">
        <f t="shared" si="3"/>
        <v/>
      </c>
      <c r="I28" s="32" t="str">
        <f t="shared" si="4"/>
        <v>ไม่ผ่าน</v>
      </c>
      <c r="J28" s="14"/>
      <c r="K28" s="14"/>
      <c r="L28" s="14"/>
    </row>
    <row r="29" spans="1:15" s="2" customFormat="1" ht="15" customHeight="1" x14ac:dyDescent="0.2">
      <c r="A29" s="32">
        <v>22</v>
      </c>
      <c r="B29" s="67" t="s">
        <v>665</v>
      </c>
      <c r="C29" s="68" t="s">
        <v>666</v>
      </c>
      <c r="D29" s="32"/>
      <c r="E29" s="32" t="str">
        <f t="shared" si="0"/>
        <v>/</v>
      </c>
      <c r="F29" s="32" t="str">
        <f t="shared" si="1"/>
        <v/>
      </c>
      <c r="G29" s="32" t="str">
        <f t="shared" si="2"/>
        <v/>
      </c>
      <c r="H29" s="32" t="str">
        <f t="shared" si="3"/>
        <v/>
      </c>
      <c r="I29" s="32" t="str">
        <f t="shared" si="4"/>
        <v>ไม่ผ่าน</v>
      </c>
      <c r="J29" s="14"/>
      <c r="K29" s="14"/>
      <c r="L29" s="14"/>
    </row>
    <row r="30" spans="1:15" s="2" customFormat="1" ht="15" customHeight="1" x14ac:dyDescent="0.2">
      <c r="A30" s="32">
        <v>23</v>
      </c>
      <c r="B30" s="67" t="s">
        <v>78</v>
      </c>
      <c r="C30" s="68" t="s">
        <v>667</v>
      </c>
      <c r="D30" s="32"/>
      <c r="E30" s="32" t="str">
        <f t="shared" si="0"/>
        <v>/</v>
      </c>
      <c r="F30" s="32" t="str">
        <f t="shared" si="1"/>
        <v/>
      </c>
      <c r="G30" s="32" t="str">
        <f t="shared" si="2"/>
        <v/>
      </c>
      <c r="H30" s="32" t="str">
        <f t="shared" si="3"/>
        <v/>
      </c>
      <c r="I30" s="32" t="str">
        <f t="shared" si="4"/>
        <v>ไม่ผ่าน</v>
      </c>
      <c r="J30" s="14"/>
      <c r="K30" s="14"/>
      <c r="L30" s="14"/>
    </row>
    <row r="31" spans="1:15" s="2" customFormat="1" ht="15" customHeight="1" x14ac:dyDescent="0.2">
      <c r="A31" s="32">
        <v>24</v>
      </c>
      <c r="B31" s="67" t="s">
        <v>153</v>
      </c>
      <c r="C31" s="68" t="s">
        <v>668</v>
      </c>
      <c r="D31" s="32"/>
      <c r="E31" s="32" t="str">
        <f t="shared" si="0"/>
        <v>/</v>
      </c>
      <c r="F31" s="32" t="str">
        <f t="shared" si="1"/>
        <v/>
      </c>
      <c r="G31" s="32" t="str">
        <f t="shared" si="2"/>
        <v/>
      </c>
      <c r="H31" s="32" t="str">
        <f t="shared" si="3"/>
        <v/>
      </c>
      <c r="I31" s="32" t="str">
        <f t="shared" si="4"/>
        <v>ไม่ผ่าน</v>
      </c>
      <c r="J31" s="14"/>
      <c r="K31" s="14"/>
      <c r="L31" s="14"/>
    </row>
    <row r="32" spans="1:15" s="2" customFormat="1" ht="15" customHeight="1" x14ac:dyDescent="0.2">
      <c r="A32" s="32">
        <v>25</v>
      </c>
      <c r="B32" s="65" t="s">
        <v>669</v>
      </c>
      <c r="C32" s="66" t="s">
        <v>670</v>
      </c>
      <c r="D32" s="32"/>
      <c r="E32" s="32" t="str">
        <f t="shared" si="0"/>
        <v>/</v>
      </c>
      <c r="F32" s="32" t="str">
        <f t="shared" si="1"/>
        <v/>
      </c>
      <c r="G32" s="32" t="str">
        <f t="shared" si="2"/>
        <v/>
      </c>
      <c r="H32" s="32" t="str">
        <f t="shared" si="3"/>
        <v/>
      </c>
      <c r="I32" s="32" t="str">
        <f t="shared" si="4"/>
        <v>ไม่ผ่าน</v>
      </c>
      <c r="J32" s="14"/>
      <c r="K32" s="14"/>
      <c r="L32" s="14"/>
    </row>
    <row r="33" spans="1:12" s="2" customFormat="1" ht="15" customHeight="1" x14ac:dyDescent="0.2">
      <c r="A33" s="32">
        <v>26</v>
      </c>
      <c r="B33" s="65" t="s">
        <v>671</v>
      </c>
      <c r="C33" s="66" t="s">
        <v>672</v>
      </c>
      <c r="D33" s="32"/>
      <c r="E33" s="32" t="str">
        <f t="shared" si="0"/>
        <v>/</v>
      </c>
      <c r="F33" s="32" t="str">
        <f t="shared" si="1"/>
        <v/>
      </c>
      <c r="G33" s="32" t="str">
        <f t="shared" si="2"/>
        <v/>
      </c>
      <c r="H33" s="32" t="str">
        <f t="shared" si="3"/>
        <v/>
      </c>
      <c r="I33" s="32" t="str">
        <f t="shared" si="4"/>
        <v>ไม่ผ่าน</v>
      </c>
      <c r="J33" s="14"/>
      <c r="K33" s="14"/>
      <c r="L33" s="14"/>
    </row>
    <row r="34" spans="1:12" s="2" customFormat="1" ht="15" customHeight="1" x14ac:dyDescent="0.2">
      <c r="A34" s="32">
        <v>27</v>
      </c>
      <c r="B34" s="67" t="s">
        <v>473</v>
      </c>
      <c r="C34" s="68" t="s">
        <v>673</v>
      </c>
      <c r="D34" s="32"/>
      <c r="E34" s="32" t="str">
        <f t="shared" si="0"/>
        <v>/</v>
      </c>
      <c r="F34" s="32" t="str">
        <f t="shared" si="1"/>
        <v/>
      </c>
      <c r="G34" s="32" t="str">
        <f t="shared" si="2"/>
        <v/>
      </c>
      <c r="H34" s="32" t="str">
        <f t="shared" si="3"/>
        <v/>
      </c>
      <c r="I34" s="32" t="str">
        <f t="shared" si="4"/>
        <v>ไม่ผ่าน</v>
      </c>
      <c r="J34" s="14"/>
      <c r="K34" s="14"/>
      <c r="L34" s="14"/>
    </row>
    <row r="35" spans="1:12" s="2" customFormat="1" ht="15" customHeight="1" x14ac:dyDescent="0.2">
      <c r="A35" s="32">
        <v>28</v>
      </c>
      <c r="B35" s="67" t="s">
        <v>674</v>
      </c>
      <c r="C35" s="68" t="s">
        <v>675</v>
      </c>
      <c r="D35" s="32"/>
      <c r="E35" s="32" t="str">
        <f t="shared" si="0"/>
        <v>/</v>
      </c>
      <c r="F35" s="32" t="str">
        <f t="shared" si="1"/>
        <v/>
      </c>
      <c r="G35" s="32" t="str">
        <f t="shared" si="2"/>
        <v/>
      </c>
      <c r="H35" s="32" t="str">
        <f t="shared" si="3"/>
        <v/>
      </c>
      <c r="I35" s="32" t="str">
        <f t="shared" si="4"/>
        <v>ไม่ผ่าน</v>
      </c>
      <c r="J35" s="14"/>
      <c r="K35" s="14"/>
      <c r="L35" s="14"/>
    </row>
    <row r="36" spans="1:12" s="2" customFormat="1" ht="15" customHeight="1" x14ac:dyDescent="0.2">
      <c r="A36" s="32">
        <v>29</v>
      </c>
      <c r="B36" s="65" t="s">
        <v>439</v>
      </c>
      <c r="C36" s="66" t="s">
        <v>676</v>
      </c>
      <c r="D36" s="32"/>
      <c r="E36" s="32" t="str">
        <f t="shared" si="0"/>
        <v>/</v>
      </c>
      <c r="F36" s="32" t="str">
        <f t="shared" si="1"/>
        <v/>
      </c>
      <c r="G36" s="32" t="str">
        <f t="shared" si="2"/>
        <v/>
      </c>
      <c r="H36" s="32" t="str">
        <f t="shared" si="3"/>
        <v/>
      </c>
      <c r="I36" s="32" t="str">
        <f t="shared" si="4"/>
        <v>ไม่ผ่าน</v>
      </c>
      <c r="J36" s="14"/>
      <c r="K36" s="14"/>
      <c r="L36" s="14"/>
    </row>
    <row r="37" spans="1:12" s="2" customFormat="1" ht="15" customHeight="1" x14ac:dyDescent="0.2">
      <c r="A37" s="32">
        <v>30</v>
      </c>
      <c r="B37" s="67" t="s">
        <v>677</v>
      </c>
      <c r="C37" s="68" t="s">
        <v>678</v>
      </c>
      <c r="D37" s="32"/>
      <c r="E37" s="32" t="str">
        <f t="shared" si="0"/>
        <v>/</v>
      </c>
      <c r="F37" s="32" t="str">
        <f t="shared" si="1"/>
        <v/>
      </c>
      <c r="G37" s="32" t="str">
        <f t="shared" si="2"/>
        <v/>
      </c>
      <c r="H37" s="32" t="str">
        <f t="shared" si="3"/>
        <v/>
      </c>
      <c r="I37" s="32" t="str">
        <f t="shared" si="4"/>
        <v>ไม่ผ่าน</v>
      </c>
      <c r="J37" s="14"/>
      <c r="K37" s="14"/>
      <c r="L37" s="14"/>
    </row>
    <row r="38" spans="1:12" s="2" customFormat="1" ht="15" customHeight="1" x14ac:dyDescent="0.2">
      <c r="A38" s="32">
        <v>31</v>
      </c>
      <c r="B38" s="67" t="s">
        <v>679</v>
      </c>
      <c r="C38" s="68" t="s">
        <v>322</v>
      </c>
      <c r="D38" s="32"/>
      <c r="E38" s="32" t="str">
        <f t="shared" si="0"/>
        <v>/</v>
      </c>
      <c r="F38" s="32" t="str">
        <f t="shared" si="1"/>
        <v/>
      </c>
      <c r="G38" s="32" t="str">
        <f t="shared" si="2"/>
        <v/>
      </c>
      <c r="H38" s="32" t="str">
        <f t="shared" si="3"/>
        <v/>
      </c>
      <c r="I38" s="32" t="str">
        <f t="shared" si="4"/>
        <v>ไม่ผ่าน</v>
      </c>
      <c r="J38" s="14"/>
      <c r="K38" s="14"/>
      <c r="L38" s="14"/>
    </row>
    <row r="39" spans="1:12" s="2" customFormat="1" ht="15" customHeight="1" x14ac:dyDescent="0.2">
      <c r="A39" s="32">
        <v>32</v>
      </c>
      <c r="B39" s="67" t="s">
        <v>125</v>
      </c>
      <c r="C39" s="68" t="s">
        <v>286</v>
      </c>
      <c r="D39" s="32"/>
      <c r="E39" s="32" t="str">
        <f t="shared" si="0"/>
        <v>/</v>
      </c>
      <c r="F39" s="32" t="str">
        <f t="shared" si="1"/>
        <v/>
      </c>
      <c r="G39" s="32" t="str">
        <f t="shared" si="2"/>
        <v/>
      </c>
      <c r="H39" s="32" t="str">
        <f t="shared" si="3"/>
        <v/>
      </c>
      <c r="I39" s="32" t="str">
        <f t="shared" si="4"/>
        <v>ไม่ผ่าน</v>
      </c>
      <c r="J39" s="14"/>
      <c r="K39" s="14"/>
      <c r="L39" s="14"/>
    </row>
    <row r="40" spans="1:12" s="2" customFormat="1" ht="15" customHeight="1" x14ac:dyDescent="0.2">
      <c r="A40" s="32">
        <v>33</v>
      </c>
      <c r="B40" s="67" t="s">
        <v>680</v>
      </c>
      <c r="C40" s="68" t="s">
        <v>681</v>
      </c>
      <c r="D40" s="32"/>
      <c r="E40" s="32" t="str">
        <f t="shared" si="0"/>
        <v>/</v>
      </c>
      <c r="F40" s="32" t="str">
        <f t="shared" si="1"/>
        <v/>
      </c>
      <c r="G40" s="32" t="str">
        <f t="shared" si="2"/>
        <v/>
      </c>
      <c r="H40" s="32" t="str">
        <f t="shared" si="3"/>
        <v/>
      </c>
      <c r="I40" s="32" t="str">
        <f t="shared" si="4"/>
        <v>ไม่ผ่าน</v>
      </c>
      <c r="J40" s="14"/>
      <c r="K40" s="14"/>
      <c r="L40" s="14"/>
    </row>
    <row r="41" spans="1:12" s="2" customFormat="1" ht="15" customHeight="1" x14ac:dyDescent="0.2">
      <c r="A41" s="32">
        <v>34</v>
      </c>
      <c r="B41" s="65" t="s">
        <v>674</v>
      </c>
      <c r="C41" s="66" t="s">
        <v>682</v>
      </c>
      <c r="D41" s="32"/>
      <c r="E41" s="32" t="str">
        <f t="shared" si="0"/>
        <v>/</v>
      </c>
      <c r="F41" s="32" t="str">
        <f t="shared" si="1"/>
        <v/>
      </c>
      <c r="G41" s="32" t="str">
        <f t="shared" si="2"/>
        <v/>
      </c>
      <c r="H41" s="32" t="str">
        <f t="shared" si="3"/>
        <v/>
      </c>
      <c r="I41" s="32" t="str">
        <f t="shared" si="4"/>
        <v>ไม่ผ่าน</v>
      </c>
      <c r="J41" s="14"/>
      <c r="K41" s="14"/>
      <c r="L41" s="14"/>
    </row>
    <row r="42" spans="1:12" s="2" customFormat="1" ht="15" customHeight="1" x14ac:dyDescent="0.2">
      <c r="A42" s="32">
        <v>35</v>
      </c>
      <c r="B42" s="65" t="s">
        <v>683</v>
      </c>
      <c r="C42" s="66" t="s">
        <v>684</v>
      </c>
      <c r="D42" s="32"/>
      <c r="E42" s="32" t="str">
        <f t="shared" si="0"/>
        <v>/</v>
      </c>
      <c r="F42" s="32" t="str">
        <f t="shared" si="1"/>
        <v/>
      </c>
      <c r="G42" s="32" t="str">
        <f t="shared" si="2"/>
        <v/>
      </c>
      <c r="H42" s="32" t="str">
        <f t="shared" si="3"/>
        <v/>
      </c>
      <c r="I42" s="32" t="str">
        <f t="shared" si="4"/>
        <v>ไม่ผ่าน</v>
      </c>
      <c r="J42" s="14"/>
      <c r="K42" s="14"/>
      <c r="L42" s="14"/>
    </row>
    <row r="43" spans="1:12" s="2" customFormat="1" ht="15" customHeight="1" x14ac:dyDescent="0.2">
      <c r="A43" s="32">
        <v>36</v>
      </c>
      <c r="B43" s="65" t="s">
        <v>685</v>
      </c>
      <c r="C43" s="66" t="s">
        <v>686</v>
      </c>
      <c r="D43" s="32"/>
      <c r="E43" s="32" t="str">
        <f t="shared" si="0"/>
        <v>/</v>
      </c>
      <c r="F43" s="32" t="str">
        <f t="shared" si="1"/>
        <v/>
      </c>
      <c r="G43" s="32" t="str">
        <f t="shared" si="2"/>
        <v/>
      </c>
      <c r="H43" s="32" t="str">
        <f t="shared" si="3"/>
        <v/>
      </c>
      <c r="I43" s="32" t="str">
        <f t="shared" si="4"/>
        <v>ไม่ผ่าน</v>
      </c>
      <c r="J43" s="14"/>
      <c r="K43" s="14"/>
      <c r="L43" s="14"/>
    </row>
    <row r="44" spans="1:12" s="2" customFormat="1" ht="15" customHeight="1" x14ac:dyDescent="0.2">
      <c r="A44" s="32">
        <v>37</v>
      </c>
      <c r="B44" s="67" t="s">
        <v>687</v>
      </c>
      <c r="C44" s="68" t="s">
        <v>688</v>
      </c>
      <c r="D44" s="32"/>
      <c r="E44" s="32" t="str">
        <f t="shared" si="0"/>
        <v>/</v>
      </c>
      <c r="F44" s="32" t="str">
        <f t="shared" si="1"/>
        <v/>
      </c>
      <c r="G44" s="32" t="str">
        <f t="shared" si="2"/>
        <v/>
      </c>
      <c r="H44" s="32" t="str">
        <f t="shared" si="3"/>
        <v/>
      </c>
      <c r="I44" s="32" t="str">
        <f t="shared" si="4"/>
        <v>ไม่ผ่าน</v>
      </c>
      <c r="J44" s="14"/>
      <c r="K44" s="14"/>
      <c r="L44" s="14"/>
    </row>
    <row r="45" spans="1:12" s="2" customFormat="1" ht="15" customHeight="1" x14ac:dyDescent="0.2">
      <c r="A45" s="32">
        <v>38</v>
      </c>
      <c r="B45" s="65" t="s">
        <v>689</v>
      </c>
      <c r="C45" s="66" t="s">
        <v>690</v>
      </c>
      <c r="D45" s="32"/>
      <c r="E45" s="32" t="str">
        <f t="shared" si="0"/>
        <v>/</v>
      </c>
      <c r="F45" s="32" t="str">
        <f t="shared" si="1"/>
        <v/>
      </c>
      <c r="G45" s="32" t="str">
        <f t="shared" si="2"/>
        <v/>
      </c>
      <c r="H45" s="32" t="str">
        <f t="shared" si="3"/>
        <v/>
      </c>
      <c r="I45" s="32" t="str">
        <f t="shared" si="4"/>
        <v>ไม่ผ่าน</v>
      </c>
      <c r="J45" s="14"/>
      <c r="K45" s="14"/>
      <c r="L45" s="14"/>
    </row>
    <row r="46" spans="1:12" s="3" customFormat="1" ht="18.75" x14ac:dyDescent="0.3">
      <c r="A46" s="32">
        <v>39</v>
      </c>
      <c r="B46" s="65" t="s">
        <v>691</v>
      </c>
      <c r="C46" s="66" t="s">
        <v>692</v>
      </c>
      <c r="D46" s="32"/>
      <c r="E46" s="32" t="str">
        <f t="shared" si="0"/>
        <v>/</v>
      </c>
      <c r="F46" s="32" t="str">
        <f t="shared" si="1"/>
        <v/>
      </c>
      <c r="G46" s="32" t="str">
        <f t="shared" si="2"/>
        <v/>
      </c>
      <c r="H46" s="32" t="str">
        <f t="shared" si="3"/>
        <v/>
      </c>
      <c r="I46" s="32" t="str">
        <f t="shared" si="4"/>
        <v>ไม่ผ่าน</v>
      </c>
      <c r="J46" s="29"/>
      <c r="K46" s="29"/>
      <c r="L46" s="29"/>
    </row>
    <row r="47" spans="1:12" s="3" customFormat="1" ht="18.75" x14ac:dyDescent="0.3">
      <c r="A47" s="32">
        <v>40</v>
      </c>
      <c r="B47" s="65" t="s">
        <v>693</v>
      </c>
      <c r="C47" s="66" t="s">
        <v>694</v>
      </c>
      <c r="D47" s="32"/>
      <c r="E47" s="32" t="str">
        <f t="shared" si="0"/>
        <v>/</v>
      </c>
      <c r="F47" s="32" t="str">
        <f t="shared" si="1"/>
        <v/>
      </c>
      <c r="G47" s="32" t="str">
        <f t="shared" si="2"/>
        <v/>
      </c>
      <c r="H47" s="32" t="str">
        <f t="shared" si="3"/>
        <v/>
      </c>
      <c r="I47" s="32" t="str">
        <f t="shared" si="4"/>
        <v>ไม่ผ่าน</v>
      </c>
      <c r="J47" s="29"/>
      <c r="K47" s="29"/>
      <c r="L47" s="29"/>
    </row>
    <row r="48" spans="1:12" ht="18.75" x14ac:dyDescent="0.25">
      <c r="A48" s="17"/>
      <c r="B48" s="18" t="s">
        <v>7</v>
      </c>
      <c r="C48" s="19"/>
      <c r="D48" s="32"/>
      <c r="E48" s="20"/>
      <c r="F48" s="20"/>
      <c r="G48" s="47" t="s">
        <v>6</v>
      </c>
      <c r="H48" s="48"/>
      <c r="I48" s="20">
        <f>COUNTIF(I8:I47,"ผ่าน")</f>
        <v>0</v>
      </c>
    </row>
    <row r="49" spans="1:9" ht="18.75" x14ac:dyDescent="0.25">
      <c r="A49" s="40"/>
      <c r="B49" s="41"/>
      <c r="C49" s="42"/>
      <c r="D49" s="46"/>
      <c r="E49" s="46"/>
      <c r="F49" s="20"/>
      <c r="G49" s="47" t="s">
        <v>23</v>
      </c>
      <c r="H49" s="48"/>
      <c r="I49" s="20">
        <f>COUNTIF(I8:I47,"ไม่ผ่าน")</f>
        <v>40</v>
      </c>
    </row>
    <row r="50" spans="1:9" ht="18.75" x14ac:dyDescent="0.25">
      <c r="A50" s="43"/>
      <c r="B50" s="44"/>
      <c r="C50" s="45"/>
      <c r="D50" s="46"/>
      <c r="E50" s="46"/>
      <c r="F50" s="21"/>
      <c r="G50" s="21"/>
      <c r="H50" s="21"/>
      <c r="I50" s="21"/>
    </row>
    <row r="51" spans="1:9" ht="18.75" x14ac:dyDescent="0.25">
      <c r="A51" s="22" t="s">
        <v>29</v>
      </c>
      <c r="B51" s="14"/>
      <c r="C51" s="14"/>
      <c r="D51" s="23"/>
      <c r="E51" s="14"/>
      <c r="F51" s="14"/>
    </row>
    <row r="52" spans="1:9" ht="18.75" x14ac:dyDescent="0.25">
      <c r="A52" s="14"/>
      <c r="B52" s="14"/>
      <c r="C52" s="14" t="s">
        <v>39</v>
      </c>
      <c r="D52" s="23"/>
      <c r="E52" s="14"/>
      <c r="F52" s="14"/>
    </row>
    <row r="53" spans="1:9" ht="18.75" x14ac:dyDescent="0.25">
      <c r="A53" s="14"/>
      <c r="B53" s="14"/>
      <c r="C53" s="14" t="s">
        <v>41</v>
      </c>
      <c r="D53" s="23"/>
      <c r="E53" s="14"/>
      <c r="F53" s="14"/>
    </row>
    <row r="54" spans="1:9" ht="18.75" x14ac:dyDescent="0.25">
      <c r="A54" s="14"/>
      <c r="B54" s="14"/>
      <c r="C54" s="14" t="s">
        <v>40</v>
      </c>
      <c r="D54" s="23"/>
      <c r="E54" s="14"/>
      <c r="F54" s="14"/>
    </row>
    <row r="56" spans="1:9" x14ac:dyDescent="0.25">
      <c r="B56" s="25"/>
      <c r="C56" s="36" t="s">
        <v>19</v>
      </c>
      <c r="D56" s="36"/>
      <c r="E56" s="35" t="s">
        <v>20</v>
      </c>
      <c r="F56" s="35"/>
      <c r="G56" s="35" t="s">
        <v>21</v>
      </c>
      <c r="H56" s="35"/>
    </row>
    <row r="57" spans="1:9" x14ac:dyDescent="0.25">
      <c r="B57" s="26"/>
      <c r="C57" s="33" t="s">
        <v>34</v>
      </c>
      <c r="D57" s="33"/>
      <c r="E57" s="34" t="s">
        <v>24</v>
      </c>
      <c r="F57" s="34"/>
      <c r="G57" s="35">
        <f>COUNTIF(H8:H47,"/")</f>
        <v>0</v>
      </c>
      <c r="H57" s="35"/>
    </row>
    <row r="58" spans="1:9" x14ac:dyDescent="0.25">
      <c r="B58" s="26"/>
      <c r="C58" s="33" t="s">
        <v>35</v>
      </c>
      <c r="D58" s="33"/>
      <c r="E58" s="34" t="s">
        <v>22</v>
      </c>
      <c r="F58" s="34"/>
      <c r="G58" s="35">
        <f>COUNTIF(G8:G47,"/")</f>
        <v>0</v>
      </c>
      <c r="H58" s="35"/>
    </row>
    <row r="59" spans="1:9" x14ac:dyDescent="0.25">
      <c r="B59" s="26"/>
      <c r="C59" s="33" t="s">
        <v>30</v>
      </c>
      <c r="D59" s="33"/>
      <c r="E59" s="34" t="s">
        <v>28</v>
      </c>
      <c r="F59" s="34"/>
      <c r="G59" s="35">
        <f>COUNTIF(F8:F47,"/")</f>
        <v>0</v>
      </c>
      <c r="H59" s="35"/>
    </row>
    <row r="60" spans="1:9" x14ac:dyDescent="0.25">
      <c r="B60" s="26"/>
      <c r="C60" s="33" t="s">
        <v>31</v>
      </c>
      <c r="D60" s="33"/>
      <c r="E60" s="34" t="s">
        <v>27</v>
      </c>
      <c r="F60" s="34"/>
      <c r="G60" s="35">
        <f>COUNTIF(E8:E47,"/")</f>
        <v>40</v>
      </c>
      <c r="H60" s="35"/>
    </row>
  </sheetData>
  <mergeCells count="30"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48:H48"/>
    <mergeCell ref="A49:C50"/>
    <mergeCell ref="D49:E50"/>
    <mergeCell ref="G49:H49"/>
    <mergeCell ref="C56:D56"/>
    <mergeCell ref="E56:F56"/>
    <mergeCell ref="G56:H56"/>
    <mergeCell ref="C57:D57"/>
    <mergeCell ref="E57:F57"/>
    <mergeCell ref="G57:H57"/>
    <mergeCell ref="C58:D58"/>
    <mergeCell ref="E58:F58"/>
    <mergeCell ref="G58:H58"/>
    <mergeCell ref="C59:D59"/>
    <mergeCell ref="E59:F59"/>
    <mergeCell ref="G59:H59"/>
    <mergeCell ref="C60:D60"/>
    <mergeCell ref="E60:F60"/>
    <mergeCell ref="G60:H60"/>
  </mergeCells>
  <pageMargins left="0.55118110236220474" right="0.19685039370078741" top="0.39370078740157483" bottom="0.15748031496062992" header="0.11811023622047245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11</vt:i4>
      </vt:variant>
      <vt:variant>
        <vt:lpstr>ช่วงที่มีชื่อ</vt:lpstr>
      </vt:variant>
      <vt:variant>
        <vt:i4>11</vt:i4>
      </vt:variant>
    </vt:vector>
  </HeadingPairs>
  <TitlesOfParts>
    <vt:vector size="22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  <vt:lpstr>ห้อง1!Print_Titles</vt:lpstr>
      <vt:lpstr>ห้อง10!Print_Titles</vt:lpstr>
      <vt:lpstr>ห้อง11!Print_Titles</vt:lpstr>
      <vt:lpstr>ห้อง2!Print_Titles</vt:lpstr>
      <vt:lpstr>ห้อง3!Print_Titles</vt:lpstr>
      <vt:lpstr>ห้อง4!Print_Titles</vt:lpstr>
      <vt:lpstr>ห้อง5!Print_Titles</vt:lpstr>
      <vt:lpstr>ห้อง6!Print_Titles</vt:lpstr>
      <vt:lpstr>ห้อง7!Print_Titles</vt:lpstr>
      <vt:lpstr>ห้อง8!Print_Titles</vt:lpstr>
      <vt:lpstr>ห้อง9!Print_Titles</vt:lpstr>
    </vt:vector>
  </TitlesOfParts>
  <Company>prachinburi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User</cp:lastModifiedBy>
  <cp:lastPrinted>2019-03-17T10:37:35Z</cp:lastPrinted>
  <dcterms:created xsi:type="dcterms:W3CDTF">2005-03-17T02:29:30Z</dcterms:created>
  <dcterms:modified xsi:type="dcterms:W3CDTF">2019-12-31T07:21:58Z</dcterms:modified>
</cp:coreProperties>
</file>