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23250" windowHeight="13170"/>
  </bookViews>
  <sheets>
    <sheet name="ห้อง1" sheetId="20" r:id="rId1"/>
    <sheet name="ห้อง2" sheetId="31" r:id="rId2"/>
    <sheet name="ห้อง3" sheetId="32" r:id="rId3"/>
    <sheet name="ห้อง4" sheetId="26" r:id="rId4"/>
    <sheet name="ห้อง5" sheetId="27" r:id="rId5"/>
    <sheet name="ห้อง6" sheetId="28" r:id="rId6"/>
    <sheet name="ห้อง7" sheetId="29" r:id="rId7"/>
    <sheet name="ห้อง8" sheetId="24" r:id="rId8"/>
    <sheet name="ห้อง9" sheetId="25" r:id="rId9"/>
    <sheet name="ห้อง10" sheetId="23" r:id="rId10"/>
    <sheet name="ห้อง11" sheetId="33" r:id="rId11"/>
    <sheet name="Sheet1" sheetId="34" r:id="rId12"/>
  </sheets>
  <calcPr calcId="145621"/>
</workbook>
</file>

<file path=xl/calcChain.xml><?xml version="1.0" encoding="utf-8"?>
<calcChain xmlns="http://schemas.openxmlformats.org/spreadsheetml/2006/main">
  <c r="G9" i="33" l="1"/>
  <c r="H9" i="33" s="1"/>
  <c r="G10" i="33"/>
  <c r="H10" i="33"/>
  <c r="G11" i="33"/>
  <c r="H11" i="33"/>
  <c r="G12" i="33"/>
  <c r="H12" i="33"/>
  <c r="G13" i="33"/>
  <c r="H13" i="33"/>
  <c r="G14" i="33"/>
  <c r="H14" i="33"/>
  <c r="G15" i="33"/>
  <c r="H15" i="33"/>
  <c r="G16" i="33"/>
  <c r="H16" i="33"/>
  <c r="G17" i="33"/>
  <c r="H17" i="33"/>
  <c r="G18" i="33"/>
  <c r="H18" i="33"/>
  <c r="G19" i="33"/>
  <c r="H19" i="33"/>
  <c r="G20" i="33"/>
  <c r="H20" i="33"/>
  <c r="G21" i="33"/>
  <c r="H21" i="33"/>
  <c r="G22" i="33"/>
  <c r="H22" i="33"/>
  <c r="G23" i="33"/>
  <c r="H23" i="33"/>
  <c r="G24" i="33"/>
  <c r="H24" i="33"/>
  <c r="G25" i="33"/>
  <c r="H25" i="33"/>
  <c r="G26" i="33"/>
  <c r="H26" i="33"/>
  <c r="G27" i="33"/>
  <c r="H27" i="33"/>
  <c r="G28" i="33"/>
  <c r="H28" i="33"/>
  <c r="G29" i="33"/>
  <c r="H29" i="33"/>
  <c r="G30" i="33"/>
  <c r="H30" i="33"/>
  <c r="G9" i="23"/>
  <c r="H9" i="23" s="1"/>
  <c r="G10" i="23"/>
  <c r="H10" i="23" s="1"/>
  <c r="G11" i="23"/>
  <c r="H11" i="23" s="1"/>
  <c r="G12" i="23"/>
  <c r="H12" i="23" s="1"/>
  <c r="G13" i="23"/>
  <c r="H13" i="23" s="1"/>
  <c r="G14" i="23"/>
  <c r="H14" i="23" s="1"/>
  <c r="G15" i="23"/>
  <c r="H15" i="23" s="1"/>
  <c r="G16" i="23"/>
  <c r="H16" i="23" s="1"/>
  <c r="G17" i="23"/>
  <c r="H17" i="23" s="1"/>
  <c r="G18" i="23"/>
  <c r="H18" i="23" s="1"/>
  <c r="G19" i="23"/>
  <c r="H19" i="23" s="1"/>
  <c r="G20" i="23"/>
  <c r="H20" i="23" s="1"/>
  <c r="G21" i="23"/>
  <c r="H21" i="23" s="1"/>
  <c r="G22" i="23"/>
  <c r="H22" i="23" s="1"/>
  <c r="G23" i="23"/>
  <c r="H23" i="23" s="1"/>
  <c r="G24" i="23"/>
  <c r="H24" i="23" s="1"/>
  <c r="G25" i="23"/>
  <c r="H25" i="23" s="1"/>
  <c r="G26" i="23"/>
  <c r="H26" i="23" s="1"/>
  <c r="G27" i="23"/>
  <c r="H27" i="23" s="1"/>
  <c r="G28" i="23"/>
  <c r="H28" i="23" s="1"/>
  <c r="G29" i="23"/>
  <c r="H29" i="23" s="1"/>
  <c r="G33" i="25"/>
  <c r="H33" i="25" s="1"/>
  <c r="G34" i="25"/>
  <c r="H34" i="25"/>
  <c r="G35" i="25"/>
  <c r="H35" i="25" s="1"/>
  <c r="G36" i="25"/>
  <c r="H36" i="25" s="1"/>
  <c r="G37" i="25"/>
  <c r="H37" i="25" s="1"/>
  <c r="G38" i="25"/>
  <c r="H38" i="25"/>
  <c r="G39" i="25"/>
  <c r="H39" i="25" s="1"/>
  <c r="G40" i="25"/>
  <c r="H40" i="25" s="1"/>
  <c r="G41" i="25"/>
  <c r="H41" i="25" s="1"/>
  <c r="G42" i="25"/>
  <c r="H42" i="25"/>
  <c r="G43" i="25"/>
  <c r="H43" i="25" s="1"/>
  <c r="G44" i="25"/>
  <c r="H44" i="25" s="1"/>
  <c r="G45" i="25"/>
  <c r="H45" i="25" s="1"/>
  <c r="G46" i="25"/>
  <c r="H46" i="25"/>
  <c r="G47" i="25"/>
  <c r="H47" i="25" s="1"/>
  <c r="G9" i="24"/>
  <c r="H9" i="24" s="1"/>
  <c r="G10" i="24"/>
  <c r="H10" i="24"/>
  <c r="G11" i="24"/>
  <c r="H11" i="24" s="1"/>
  <c r="G12" i="24"/>
  <c r="H12" i="24" s="1"/>
  <c r="G13" i="24"/>
  <c r="H13" i="24" s="1"/>
  <c r="G14" i="24"/>
  <c r="H14" i="24"/>
  <c r="G15" i="24"/>
  <c r="H15" i="24" s="1"/>
  <c r="G16" i="24"/>
  <c r="H16" i="24" s="1"/>
  <c r="G17" i="24"/>
  <c r="H17" i="24" s="1"/>
  <c r="G18" i="24"/>
  <c r="H18" i="24"/>
  <c r="G19" i="24"/>
  <c r="H19" i="24" s="1"/>
  <c r="G20" i="24"/>
  <c r="H20" i="24" s="1"/>
  <c r="G21" i="24"/>
  <c r="H21" i="24" s="1"/>
  <c r="G22" i="24"/>
  <c r="H22" i="24"/>
  <c r="G23" i="24"/>
  <c r="H23" i="24" s="1"/>
  <c r="G24" i="24"/>
  <c r="H24" i="24" s="1"/>
  <c r="G25" i="24"/>
  <c r="H25" i="24" s="1"/>
  <c r="G26" i="24"/>
  <c r="H26" i="24"/>
  <c r="G27" i="24"/>
  <c r="H27" i="24" s="1"/>
  <c r="G28" i="24"/>
  <c r="H28" i="24" s="1"/>
  <c r="G29" i="24"/>
  <c r="H29" i="24" s="1"/>
  <c r="G30" i="24"/>
  <c r="H30" i="24"/>
  <c r="G31" i="24"/>
  <c r="H31" i="24" s="1"/>
  <c r="G32" i="24"/>
  <c r="H32" i="24" s="1"/>
  <c r="G33" i="24"/>
  <c r="H33" i="24" s="1"/>
  <c r="H36" i="29"/>
  <c r="H37" i="29"/>
  <c r="H40" i="29"/>
  <c r="H41" i="29"/>
  <c r="H44" i="29"/>
  <c r="H45" i="29"/>
  <c r="H48" i="29"/>
  <c r="H49" i="29"/>
  <c r="G36" i="29"/>
  <c r="G37" i="29"/>
  <c r="G38" i="29"/>
  <c r="H38" i="29" s="1"/>
  <c r="G39" i="29"/>
  <c r="H39" i="29" s="1"/>
  <c r="G40" i="29"/>
  <c r="G41" i="29"/>
  <c r="G42" i="29"/>
  <c r="H42" i="29" s="1"/>
  <c r="G43" i="29"/>
  <c r="H43" i="29" s="1"/>
  <c r="G44" i="29"/>
  <c r="G45" i="29"/>
  <c r="G46" i="29"/>
  <c r="H46" i="29" s="1"/>
  <c r="G47" i="29"/>
  <c r="H47" i="29" s="1"/>
  <c r="G48" i="29"/>
  <c r="G49" i="29"/>
  <c r="G50" i="29"/>
  <c r="H50" i="29" s="1"/>
  <c r="G36" i="28"/>
  <c r="H36" i="28" s="1"/>
  <c r="G37" i="28"/>
  <c r="H37" i="28" s="1"/>
  <c r="G38" i="28"/>
  <c r="H38" i="28" s="1"/>
  <c r="G39" i="28"/>
  <c r="H39" i="28" s="1"/>
  <c r="G40" i="28"/>
  <c r="H40" i="28" s="1"/>
  <c r="G41" i="28"/>
  <c r="H41" i="28" s="1"/>
  <c r="G42" i="28"/>
  <c r="H42" i="28" s="1"/>
  <c r="G43" i="28"/>
  <c r="H43" i="28" s="1"/>
  <c r="G44" i="28"/>
  <c r="H44" i="28" s="1"/>
  <c r="G45" i="28"/>
  <c r="H45" i="28" s="1"/>
  <c r="G46" i="28"/>
  <c r="H46" i="28" s="1"/>
  <c r="G47" i="28"/>
  <c r="H47" i="28" s="1"/>
  <c r="G48" i="28"/>
  <c r="H48" i="28" s="1"/>
  <c r="G49" i="28"/>
  <c r="H49" i="28" s="1"/>
  <c r="G50" i="28"/>
  <c r="H50" i="28" s="1"/>
  <c r="G51" i="28"/>
  <c r="H51" i="28" s="1"/>
  <c r="G36" i="26"/>
  <c r="H36" i="26" s="1"/>
  <c r="G37" i="26"/>
  <c r="H37" i="26" s="1"/>
  <c r="G38" i="26"/>
  <c r="H38" i="26" s="1"/>
  <c r="G39" i="26"/>
  <c r="H39" i="26" s="1"/>
  <c r="G40" i="26"/>
  <c r="H40" i="26" s="1"/>
  <c r="G41" i="26"/>
  <c r="H41" i="26" s="1"/>
  <c r="G42" i="26"/>
  <c r="H42" i="26" s="1"/>
  <c r="G43" i="26"/>
  <c r="H43" i="26" s="1"/>
  <c r="G44" i="26"/>
  <c r="H44" i="26" s="1"/>
  <c r="G45" i="26"/>
  <c r="H45" i="26" s="1"/>
  <c r="G46" i="26"/>
  <c r="H46" i="26" s="1"/>
  <c r="G47" i="26"/>
  <c r="H47" i="26" s="1"/>
  <c r="G48" i="26"/>
  <c r="H48" i="26" s="1"/>
  <c r="G49" i="26"/>
  <c r="H49" i="26" s="1"/>
  <c r="G50" i="26"/>
  <c r="H50" i="26" s="1"/>
  <c r="G51" i="26"/>
  <c r="H51" i="26" s="1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G9" i="31"/>
  <c r="G10" i="31"/>
  <c r="H10" i="31" s="1"/>
  <c r="G11" i="31"/>
  <c r="H11" i="31" s="1"/>
  <c r="G12" i="31"/>
  <c r="G13" i="31"/>
  <c r="H13" i="31" s="1"/>
  <c r="G14" i="31"/>
  <c r="H14" i="31" s="1"/>
  <c r="G15" i="31"/>
  <c r="G16" i="31"/>
  <c r="G17" i="31"/>
  <c r="G18" i="31"/>
  <c r="H18" i="31" s="1"/>
  <c r="G19" i="31"/>
  <c r="H19" i="31" s="1"/>
  <c r="G20" i="31"/>
  <c r="G21" i="31"/>
  <c r="H21" i="31" s="1"/>
  <c r="G22" i="31"/>
  <c r="H22" i="31" s="1"/>
  <c r="G23" i="31"/>
  <c r="G24" i="31"/>
  <c r="G25" i="31"/>
  <c r="G26" i="31"/>
  <c r="H26" i="31" s="1"/>
  <c r="G27" i="31"/>
  <c r="H27" i="31" s="1"/>
  <c r="G28" i="31"/>
  <c r="G29" i="31"/>
  <c r="H29" i="31" s="1"/>
  <c r="G30" i="31"/>
  <c r="H30" i="31" s="1"/>
  <c r="G31" i="31"/>
  <c r="G32" i="31"/>
  <c r="G33" i="31"/>
  <c r="G34" i="31"/>
  <c r="H34" i="31" s="1"/>
  <c r="G35" i="31"/>
  <c r="H35" i="31" s="1"/>
  <c r="G36" i="31"/>
  <c r="G37" i="31"/>
  <c r="H37" i="31" s="1"/>
  <c r="G38" i="31"/>
  <c r="H38" i="31" s="1"/>
  <c r="G39" i="31"/>
  <c r="G40" i="31"/>
  <c r="G41" i="31"/>
  <c r="G42" i="31"/>
  <c r="H42" i="31" s="1"/>
  <c r="G43" i="31"/>
  <c r="H43" i="31" s="1"/>
  <c r="G44" i="31"/>
  <c r="G45" i="31"/>
  <c r="H45" i="31" s="1"/>
  <c r="G46" i="31"/>
  <c r="H46" i="31" s="1"/>
  <c r="G47" i="31"/>
  <c r="G48" i="31"/>
  <c r="G49" i="31"/>
  <c r="G50" i="31"/>
  <c r="H50" i="31" s="1"/>
  <c r="G51" i="31"/>
  <c r="H51" i="31" s="1"/>
  <c r="G52" i="31"/>
  <c r="H9" i="31"/>
  <c r="H12" i="31"/>
  <c r="H15" i="31"/>
  <c r="H16" i="31"/>
  <c r="H17" i="31"/>
  <c r="H20" i="31"/>
  <c r="H23" i="31"/>
  <c r="H24" i="31"/>
  <c r="H25" i="31"/>
  <c r="H28" i="31"/>
  <c r="H31" i="31"/>
  <c r="H32" i="31"/>
  <c r="H33" i="31"/>
  <c r="H36" i="31"/>
  <c r="H39" i="31"/>
  <c r="H40" i="31"/>
  <c r="H41" i="31"/>
  <c r="H44" i="31"/>
  <c r="H47" i="31"/>
  <c r="H48" i="31"/>
  <c r="H49" i="31"/>
  <c r="H52" i="31"/>
  <c r="H29" i="20"/>
  <c r="H30" i="20"/>
  <c r="H33" i="20"/>
  <c r="H34" i="20"/>
  <c r="H37" i="20"/>
  <c r="H38" i="20"/>
  <c r="H41" i="20"/>
  <c r="H42" i="20"/>
  <c r="H45" i="20"/>
  <c r="H46" i="20"/>
  <c r="H49" i="20"/>
  <c r="H50" i="20"/>
  <c r="G29" i="20"/>
  <c r="G30" i="20"/>
  <c r="G31" i="20"/>
  <c r="H31" i="20" s="1"/>
  <c r="G32" i="20"/>
  <c r="H32" i="20" s="1"/>
  <c r="G33" i="20"/>
  <c r="G34" i="20"/>
  <c r="G35" i="20"/>
  <c r="H35" i="20" s="1"/>
  <c r="G36" i="20"/>
  <c r="H36" i="20" s="1"/>
  <c r="G37" i="20"/>
  <c r="G38" i="20"/>
  <c r="G39" i="20"/>
  <c r="H39" i="20" s="1"/>
  <c r="G40" i="20"/>
  <c r="H40" i="20" s="1"/>
  <c r="G41" i="20"/>
  <c r="G42" i="20"/>
  <c r="G43" i="20"/>
  <c r="H43" i="20" s="1"/>
  <c r="G44" i="20"/>
  <c r="H44" i="20" s="1"/>
  <c r="G45" i="20"/>
  <c r="G46" i="20"/>
  <c r="G47" i="20"/>
  <c r="H47" i="20" s="1"/>
  <c r="G48" i="20"/>
  <c r="H48" i="20" s="1"/>
  <c r="G49" i="20"/>
  <c r="G50" i="20"/>
  <c r="G51" i="20"/>
  <c r="H51" i="20" s="1"/>
  <c r="G8" i="27"/>
  <c r="G8" i="24" l="1"/>
  <c r="G9" i="25" l="1"/>
  <c r="H9" i="25" s="1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7" i="25"/>
  <c r="H17" i="25" s="1"/>
  <c r="G18" i="25"/>
  <c r="H18" i="25" s="1"/>
  <c r="G19" i="25"/>
  <c r="H19" i="25" s="1"/>
  <c r="G20" i="25"/>
  <c r="H20" i="25" s="1"/>
  <c r="G21" i="25"/>
  <c r="H21" i="25" s="1"/>
  <c r="G22" i="25"/>
  <c r="H22" i="25" s="1"/>
  <c r="G23" i="25"/>
  <c r="H23" i="25" s="1"/>
  <c r="G24" i="25"/>
  <c r="H24" i="25" s="1"/>
  <c r="G25" i="25"/>
  <c r="H25" i="25" s="1"/>
  <c r="G26" i="25"/>
  <c r="H26" i="25" s="1"/>
  <c r="G27" i="25"/>
  <c r="H27" i="25" s="1"/>
  <c r="G28" i="25"/>
  <c r="H28" i="25" s="1"/>
  <c r="G29" i="25"/>
  <c r="H29" i="25" s="1"/>
  <c r="G30" i="25"/>
  <c r="H30" i="25" s="1"/>
  <c r="G31" i="25"/>
  <c r="H31" i="25" s="1"/>
  <c r="G32" i="25"/>
  <c r="H32" i="25" s="1"/>
  <c r="G9" i="29"/>
  <c r="H9" i="29" s="1"/>
  <c r="G10" i="29"/>
  <c r="H10" i="29" s="1"/>
  <c r="G11" i="29"/>
  <c r="H11" i="29" s="1"/>
  <c r="G12" i="29"/>
  <c r="H12" i="29" s="1"/>
  <c r="G13" i="29"/>
  <c r="H13" i="29" s="1"/>
  <c r="G14" i="29"/>
  <c r="H14" i="29" s="1"/>
  <c r="G15" i="29"/>
  <c r="H15" i="29" s="1"/>
  <c r="G16" i="29"/>
  <c r="H16" i="29" s="1"/>
  <c r="G17" i="29"/>
  <c r="H17" i="29" s="1"/>
  <c r="G18" i="29"/>
  <c r="H18" i="29" s="1"/>
  <c r="G19" i="29"/>
  <c r="H19" i="29" s="1"/>
  <c r="G20" i="29"/>
  <c r="H20" i="29" s="1"/>
  <c r="G21" i="29"/>
  <c r="H21" i="29" s="1"/>
  <c r="G22" i="29"/>
  <c r="H22" i="29" s="1"/>
  <c r="G23" i="29"/>
  <c r="H23" i="29" s="1"/>
  <c r="G24" i="29"/>
  <c r="H24" i="29" s="1"/>
  <c r="G25" i="29"/>
  <c r="H25" i="29" s="1"/>
  <c r="G26" i="29"/>
  <c r="H26" i="29" s="1"/>
  <c r="G27" i="29"/>
  <c r="H27" i="29" s="1"/>
  <c r="G28" i="29"/>
  <c r="H28" i="29" s="1"/>
  <c r="G29" i="29"/>
  <c r="H29" i="29" s="1"/>
  <c r="G30" i="29"/>
  <c r="H30" i="29" s="1"/>
  <c r="G31" i="29"/>
  <c r="H31" i="29" s="1"/>
  <c r="G32" i="29"/>
  <c r="H32" i="29" s="1"/>
  <c r="G33" i="29"/>
  <c r="H33" i="29" s="1"/>
  <c r="G34" i="29"/>
  <c r="H34" i="29" s="1"/>
  <c r="G35" i="29"/>
  <c r="H35" i="29" s="1"/>
  <c r="G9" i="28"/>
  <c r="H9" i="28" s="1"/>
  <c r="G10" i="28"/>
  <c r="H10" i="28" s="1"/>
  <c r="G11" i="28"/>
  <c r="H11" i="28" s="1"/>
  <c r="G12" i="28"/>
  <c r="H12" i="28" s="1"/>
  <c r="G13" i="28"/>
  <c r="H13" i="28" s="1"/>
  <c r="G14" i="28"/>
  <c r="H14" i="28" s="1"/>
  <c r="G15" i="28"/>
  <c r="H15" i="28" s="1"/>
  <c r="G16" i="28"/>
  <c r="H16" i="28" s="1"/>
  <c r="G17" i="28"/>
  <c r="H17" i="28" s="1"/>
  <c r="G18" i="28"/>
  <c r="H18" i="28" s="1"/>
  <c r="G19" i="28"/>
  <c r="H19" i="28" s="1"/>
  <c r="G20" i="28"/>
  <c r="H20" i="28" s="1"/>
  <c r="G21" i="28"/>
  <c r="H21" i="28" s="1"/>
  <c r="G22" i="28"/>
  <c r="H22" i="28" s="1"/>
  <c r="G23" i="28"/>
  <c r="H23" i="28" s="1"/>
  <c r="G24" i="28"/>
  <c r="H24" i="28" s="1"/>
  <c r="G25" i="28"/>
  <c r="H25" i="28" s="1"/>
  <c r="G26" i="28"/>
  <c r="H26" i="28" s="1"/>
  <c r="G27" i="28"/>
  <c r="H27" i="28" s="1"/>
  <c r="G28" i="28"/>
  <c r="H28" i="28" s="1"/>
  <c r="G29" i="28"/>
  <c r="H29" i="28" s="1"/>
  <c r="G30" i="28"/>
  <c r="H30" i="28" s="1"/>
  <c r="G31" i="28"/>
  <c r="H31" i="28" s="1"/>
  <c r="G32" i="28"/>
  <c r="H32" i="28" s="1"/>
  <c r="G33" i="28"/>
  <c r="H33" i="28" s="1"/>
  <c r="G34" i="28"/>
  <c r="H34" i="28" s="1"/>
  <c r="G35" i="28"/>
  <c r="H35" i="28" s="1"/>
  <c r="G9" i="27"/>
  <c r="H9" i="27" s="1"/>
  <c r="G10" i="27"/>
  <c r="H10" i="27" s="1"/>
  <c r="G11" i="27"/>
  <c r="H11" i="27" s="1"/>
  <c r="G12" i="27"/>
  <c r="H12" i="27" s="1"/>
  <c r="G13" i="27"/>
  <c r="H13" i="27" s="1"/>
  <c r="G14" i="27"/>
  <c r="H14" i="27" s="1"/>
  <c r="G15" i="27"/>
  <c r="H15" i="27" s="1"/>
  <c r="G16" i="27"/>
  <c r="H16" i="27" s="1"/>
  <c r="G17" i="27"/>
  <c r="H17" i="27" s="1"/>
  <c r="G18" i="27"/>
  <c r="H18" i="27" s="1"/>
  <c r="G19" i="27"/>
  <c r="H19" i="27" s="1"/>
  <c r="G20" i="27"/>
  <c r="H20" i="27" s="1"/>
  <c r="G21" i="27"/>
  <c r="H21" i="27" s="1"/>
  <c r="G9" i="26"/>
  <c r="H9" i="26" s="1"/>
  <c r="G10" i="26"/>
  <c r="H10" i="26" s="1"/>
  <c r="G11" i="26"/>
  <c r="H11" i="26" s="1"/>
  <c r="G12" i="26"/>
  <c r="H12" i="26" s="1"/>
  <c r="G13" i="26"/>
  <c r="H13" i="26" s="1"/>
  <c r="G14" i="26"/>
  <c r="H14" i="26" s="1"/>
  <c r="G15" i="26"/>
  <c r="H15" i="26" s="1"/>
  <c r="G16" i="26"/>
  <c r="H16" i="26" s="1"/>
  <c r="G17" i="26"/>
  <c r="H17" i="26" s="1"/>
  <c r="G18" i="26"/>
  <c r="H18" i="26" s="1"/>
  <c r="G19" i="26"/>
  <c r="H19" i="26" s="1"/>
  <c r="G20" i="26"/>
  <c r="H20" i="26" s="1"/>
  <c r="G21" i="26"/>
  <c r="H21" i="26" s="1"/>
  <c r="G22" i="26"/>
  <c r="H22" i="26" s="1"/>
  <c r="G23" i="26"/>
  <c r="H23" i="26" s="1"/>
  <c r="G24" i="26"/>
  <c r="H24" i="26" s="1"/>
  <c r="G25" i="26"/>
  <c r="H25" i="26" s="1"/>
  <c r="G26" i="26"/>
  <c r="H26" i="26" s="1"/>
  <c r="G27" i="26"/>
  <c r="H27" i="26" s="1"/>
  <c r="G28" i="26"/>
  <c r="H28" i="26" s="1"/>
  <c r="G29" i="26"/>
  <c r="H29" i="26" s="1"/>
  <c r="G30" i="26"/>
  <c r="H30" i="26" s="1"/>
  <c r="G31" i="26"/>
  <c r="H31" i="26" s="1"/>
  <c r="G32" i="26"/>
  <c r="H32" i="26" s="1"/>
  <c r="G33" i="26"/>
  <c r="H33" i="26" s="1"/>
  <c r="G34" i="26"/>
  <c r="H34" i="26" s="1"/>
  <c r="G35" i="26"/>
  <c r="H35" i="26" s="1"/>
  <c r="E65" i="32" l="1"/>
  <c r="E45" i="24"/>
  <c r="E33" i="27"/>
  <c r="G8" i="33"/>
  <c r="E43" i="33" s="1"/>
  <c r="G8" i="23"/>
  <c r="E43" i="23" s="1"/>
  <c r="G8" i="25"/>
  <c r="E61" i="25" s="1"/>
  <c r="G8" i="29"/>
  <c r="E63" i="29" s="1"/>
  <c r="G8" i="28"/>
  <c r="E64" i="28" s="1"/>
  <c r="G8" i="26"/>
  <c r="G8" i="32"/>
  <c r="G8" i="31"/>
  <c r="E62" i="32"/>
  <c r="G9" i="20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8" i="20"/>
  <c r="H8" i="31" l="1"/>
  <c r="H54" i="31" s="1"/>
  <c r="E66" i="31"/>
  <c r="E64" i="20"/>
  <c r="H8" i="26"/>
  <c r="H53" i="26" s="1"/>
  <c r="E64" i="26"/>
  <c r="E63" i="26"/>
  <c r="E62" i="26"/>
  <c r="H8" i="32"/>
  <c r="E63" i="32"/>
  <c r="E64" i="32"/>
  <c r="H8" i="29"/>
  <c r="E62" i="29"/>
  <c r="E60" i="29"/>
  <c r="E61" i="29"/>
  <c r="E63" i="31"/>
  <c r="H8" i="24"/>
  <c r="E43" i="24"/>
  <c r="E42" i="24"/>
  <c r="E44" i="24"/>
  <c r="H52" i="26"/>
  <c r="E64" i="31"/>
  <c r="E65" i="31"/>
  <c r="H8" i="27"/>
  <c r="E32" i="27"/>
  <c r="E31" i="27"/>
  <c r="E30" i="27"/>
  <c r="E61" i="26"/>
  <c r="H8" i="28"/>
  <c r="E61" i="28"/>
  <c r="E63" i="28"/>
  <c r="E62" i="28"/>
  <c r="H8" i="23"/>
  <c r="E40" i="23"/>
  <c r="E41" i="23"/>
  <c r="E42" i="23"/>
  <c r="H8" i="25"/>
  <c r="E60" i="25"/>
  <c r="E59" i="25"/>
  <c r="E58" i="25"/>
  <c r="E41" i="33"/>
  <c r="E42" i="33"/>
  <c r="H8" i="33"/>
  <c r="E40" i="33"/>
  <c r="E62" i="20"/>
  <c r="E63" i="20"/>
  <c r="E61" i="20"/>
  <c r="H8" i="20"/>
  <c r="H53" i="31" l="1"/>
  <c r="H53" i="28"/>
  <c r="H52" i="28"/>
  <c r="H51" i="29"/>
  <c r="H52" i="29"/>
  <c r="H22" i="27"/>
  <c r="H23" i="27"/>
  <c r="H35" i="24"/>
  <c r="H34" i="24"/>
  <c r="H30" i="23"/>
  <c r="H31" i="23"/>
  <c r="H54" i="32"/>
  <c r="H53" i="32"/>
  <c r="H48" i="25"/>
  <c r="H49" i="25"/>
  <c r="H31" i="33"/>
  <c r="H32" i="33"/>
  <c r="H52" i="20"/>
  <c r="H53" i="20"/>
</calcChain>
</file>

<file path=xl/sharedStrings.xml><?xml version="1.0" encoding="utf-8"?>
<sst xmlns="http://schemas.openxmlformats.org/spreadsheetml/2006/main" count="1143" uniqueCount="796">
  <si>
    <t>เลขที่</t>
  </si>
  <si>
    <t>ชื่อตัว</t>
  </si>
  <si>
    <t>นามสกุล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</si>
  <si>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</si>
  <si>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</si>
  <si>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</si>
  <si>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ผลการประเมิน</t>
  </si>
  <si>
    <t>คะแนนเต็ม</t>
  </si>
  <si>
    <t>ทักษะ/คะแนน</t>
  </si>
  <si>
    <t>๕๐ คะแนน(๑+๒หรือ๓)</t>
  </si>
  <si>
    <t>การเขียนบันทึกประจำวัน(๒๐)</t>
  </si>
  <si>
    <t>การเขียนความเรียง(๓๐)</t>
  </si>
  <si>
    <t>การเขียนไปรษณียบัตร ( ๒๐ )</t>
  </si>
  <si>
    <t>เกณฑ์การตัดสินได้ นักเรียนต้องได้ผลการประเมินในระดับพอใช้(๒๕ คะแนน)  ขึ้นไปถือว่าผ่าน</t>
  </si>
  <si>
    <t>สรุปผลการประเมินการใช้ภาษาอังกฤษ:ทักษะการเขียน ชั้นมัธยมศึกษาปีที่ ๔/๑</t>
  </si>
  <si>
    <t>สรุปผลการประเมินการใช้ภาษาอังกฤษ:ทักษะการเขียน ชั้นมัธยมศึกษาปีที่ ๔/๒</t>
  </si>
  <si>
    <t>สรุปผลการประเมินการใช้ภาษาอังกฤษ:ทักษะการเขียน ชั้นมัธยมศึกษาปีที่ ๔/๓</t>
  </si>
  <si>
    <t>สรุปผลการประเมินการใช้ภาษาอังกฤษ:ทักษะการเขียน ชั้นมัธยมศึกษาปีที่ ๔/๔</t>
  </si>
  <si>
    <t>สรุปผลการประเมินการใช้ภาษาอังกฤษ:ทักษะการเขียน ชั้นมัธยมศึกษาปีที่ ๔/๕</t>
  </si>
  <si>
    <t>สรุปผลการประเมินการใช้ภาษาอังกฤษ:ทักษะการเขียน ชั้นมัธยมศึกษาปีที่ ๔/๖</t>
  </si>
  <si>
    <t>สรุปผลการประเมินการใช้ภาษาอังกฤษ:ทักษะการเขียน ชั้นมัธยมศึกษาปีที่ ๔/๗</t>
  </si>
  <si>
    <t>สรุปผลการประเมินการใช้ภาษาอังกฤษ:ทักษะการเขียน ชั้นมัธยมศึกษาปีที่ ๔/๘</t>
  </si>
  <si>
    <t>สรุปผลการประเมินการใช้ภาษาอังกฤษ:ทักษะการเขียน ชั้นมัธยมศึกษาปีที่ ๔/๙</t>
  </si>
  <si>
    <t>สรุปผลการประเมินการใช้ภาษาอังกฤษ:ทักษะการเขียน ชั้นมัธยมศึกษาปีที่ ๔/๑๐</t>
  </si>
  <si>
    <t>สรุปผลการประเมินการใช้ภาษาอังกฤษ:ทักษะการเขียน ชั้นมัธยมศึกษาปีที่ ๔/๑๑</t>
  </si>
  <si>
    <t>ผ่าน</t>
  </si>
  <si>
    <t>ไม่ผ่าน</t>
  </si>
  <si>
    <t>เกณฑ์ตัดสินคุณภาพ</t>
  </si>
  <si>
    <t>คะแนน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</si>
  <si>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</si>
  <si>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</si>
  <si>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</si>
  <si>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</si>
  <si>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</si>
  <si>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</si>
  <si>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๔๐ - ๕๐</t>
  </si>
  <si>
    <t>๓๓ - ๓๙</t>
  </si>
  <si>
    <t>๒๕ - ๓๒</t>
  </si>
  <si>
    <t>ต่ำกว่า ๒๕</t>
  </si>
  <si>
    <t>ลงชื่อ      ผู้ประเมิน</t>
  </si>
  <si>
    <t xml:space="preserve">    (          )</t>
  </si>
  <si>
    <t xml:space="preserve">  ประเมิน วันที่      เดือน       พ.ศ. 2562</t>
  </si>
  <si>
    <t>ลงชื่อ                                       ผู้ประเมิน</t>
  </si>
  <si>
    <t xml:space="preserve">    (                                     )</t>
  </si>
  <si>
    <t>ลงชื่อ                                 ผู้ประเมิน</t>
  </si>
  <si>
    <t xml:space="preserve">    (       )</t>
  </si>
  <si>
    <t>ลงชื่อ                                ผู้ประเมิน</t>
  </si>
  <si>
    <t xml:space="preserve">    (                                        )</t>
  </si>
  <si>
    <t xml:space="preserve">                ตำแหน่ง     </t>
  </si>
  <si>
    <t>ลงชื่อ                        ผู้ประเมิน</t>
  </si>
  <si>
    <t xml:space="preserve">    (                               )</t>
  </si>
  <si>
    <t>ลงชื่อ                                  ผู้ประเมิน</t>
  </si>
  <si>
    <t xml:space="preserve">    (                                             )</t>
  </si>
  <si>
    <t>ลงชื่อ                             ผู้ประเมิน</t>
  </si>
  <si>
    <t xml:space="preserve">    (                                                )</t>
  </si>
  <si>
    <t>ลงชื่อ                                   ผู้ประเมิน</t>
  </si>
  <si>
    <t xml:space="preserve">    (                                           )</t>
  </si>
  <si>
    <t>ลงชื่อ                                    ผู้ประเมิน</t>
  </si>
  <si>
    <t xml:space="preserve">    (                             )</t>
  </si>
  <si>
    <t>ลงชื่อ                     ผู้ประเมิน</t>
  </si>
  <si>
    <t xml:space="preserve">    (                           )</t>
  </si>
  <si>
    <t>ลงชื่อ                ผู้ประเมิน</t>
  </si>
  <si>
    <t xml:space="preserve">    (                         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</si>
  <si>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</si>
  <si>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</si>
  <si>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</si>
  <si>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</si>
  <si>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</si>
  <si>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</si>
  <si>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</si>
  <si>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</si>
  <si>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</si>
  <si>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</si>
  <si>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</si>
  <si>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</si>
  <si>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</si>
  <si>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</si>
  <si>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</si>
  <si>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</si>
  <si>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</si>
  <si>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</si>
  <si>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</si>
  <si>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</si>
  <si>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</si>
  <si>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</si>
  <si>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</si>
  <si>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</si>
  <si>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</si>
  <si>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</si>
  <si>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</si>
  <si>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</si>
  <si>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</si>
  <si>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</si>
  <si>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</si>
  <si>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</si>
  <si>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</si>
  <si>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</si>
  <si>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</si>
  <si>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</si>
  <si>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</si>
  <si>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</si>
  <si>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</si>
  <si>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</si>
  <si>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</si>
  <si>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</si>
  <si>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</si>
  <si>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</si>
  <si>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</si>
  <si>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</si>
  <si>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</si>
  <si>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</si>
  <si>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</si>
  <si>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</si>
  <si>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</si>
  <si>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</si>
  <si>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</si>
  <si>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</si>
  <si>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</si>
  <si>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</si>
  <si>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</si>
  <si>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</si>
  <si>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</si>
  <si>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</si>
  <si>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</si>
  <si>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</si>
  <si>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</si>
  <si>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</si>
  <si>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</si>
  <si>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</si>
  <si>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</si>
  <si>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</si>
  <si>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</si>
  <si>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</si>
  <si>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</si>
  <si>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</si>
  <si>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</si>
  <si>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</si>
  <si>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</si>
  <si>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</si>
  <si>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</si>
  <si>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</si>
  <si>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</si>
  <si>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</si>
  <si>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</si>
  <si>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</si>
  <si>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</si>
  <si>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</si>
  <si>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</si>
  <si>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นางสาวอภิชญา</t>
  </si>
  <si>
    <t>ขยันยิ่ง</t>
  </si>
  <si>
    <t>นายกฤษณพัฒน์</t>
  </si>
  <si>
    <t>ขันโท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</si>
  <si>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</si>
  <si>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</si>
  <si>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</si>
  <si>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</si>
  <si>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</si>
  <si>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</si>
  <si>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</si>
  <si>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</si>
  <si>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</si>
  <si>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</si>
  <si>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</si>
  <si>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</si>
  <si>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</si>
  <si>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</si>
  <si>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</si>
  <si>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</si>
  <si>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</si>
  <si>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</si>
  <si>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</si>
  <si>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</si>
  <si>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</si>
  <si>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</si>
  <si>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</si>
  <si>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</si>
  <si>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</si>
  <si>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</si>
  <si>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</si>
  <si>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</si>
  <si>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</si>
  <si>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</si>
  <si>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</si>
  <si>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</si>
  <si>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</si>
  <si>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</si>
  <si>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</si>
  <si>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</si>
  <si>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</si>
  <si>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</si>
  <si>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</si>
  <si>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</si>
  <si>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</si>
  <si>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</si>
  <si>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</si>
  <si>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</si>
  <si>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</si>
  <si>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</si>
  <si>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</si>
  <si>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</si>
  <si>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</si>
  <si>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</si>
  <si>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</si>
  <si>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</si>
  <si>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</si>
  <si>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</si>
  <si>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</si>
  <si>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</si>
  <si>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</si>
  <si>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</si>
  <si>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</si>
  <si>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</si>
  <si>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</si>
  <si>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</si>
  <si>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</si>
  <si>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</si>
  <si>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</si>
  <si>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</si>
  <si>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</si>
  <si>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</si>
  <si>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</si>
  <si>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</si>
  <si>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</si>
  <si>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</si>
  <si>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</si>
  <si>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</si>
  <si>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</si>
  <si>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</si>
  <si>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</si>
  <si>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</si>
  <si>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</si>
  <si>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</si>
  <si>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</si>
  <si>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</si>
  <si>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</si>
  <si>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</si>
  <si>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</si>
  <si>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</si>
  <si>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</si>
  <si>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</si>
  <si>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</si>
  <si>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</si>
  <si>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</si>
  <si>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</si>
  <si>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</si>
  <si>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</si>
  <si>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</si>
  <si>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</si>
  <si>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</si>
  <si>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</si>
  <si>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</si>
  <si>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</si>
  <si>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</si>
  <si>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</si>
  <si>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</si>
  <si>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</si>
  <si>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</si>
  <si>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</si>
  <si>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</si>
  <si>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</si>
  <si>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</si>
  <si>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</si>
  <si>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</si>
  <si>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</si>
  <si>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</si>
  <si>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</si>
  <si>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</si>
  <si>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</si>
  <si>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</si>
  <si>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</si>
  <si>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</si>
  <si>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</si>
  <si>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</si>
  <si>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</si>
  <si>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</si>
  <si>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</si>
  <si>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</si>
  <si>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</si>
  <si>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</si>
  <si>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</si>
  <si>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</si>
  <si>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</si>
  <si>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</si>
  <si>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</si>
  <si>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</si>
  <si>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</si>
  <si>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</si>
  <si>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</si>
  <si>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</si>
  <si>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</si>
  <si>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</si>
  <si>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</si>
  <si>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</si>
  <si>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</si>
  <si>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</si>
  <si>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</si>
  <si>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</si>
  <si>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</si>
  <si>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</si>
  <si>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</si>
  <si>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</si>
  <si>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</si>
  <si>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</si>
  <si>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</si>
  <si>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</si>
  <si>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</si>
  <si>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</si>
  <si>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</si>
  <si>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</si>
  <si>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</si>
  <si>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</si>
  <si>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</si>
  <si>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</si>
  <si>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</si>
  <si>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</si>
  <si>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</si>
  <si>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</si>
  <si>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</si>
  <si>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</si>
  <si>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</si>
  <si>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</si>
  <si>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</si>
  <si>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</si>
  <si>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</si>
  <si>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นางสาวอุไรวรรณ</t>
  </si>
  <si>
    <t>พินิจมนตรี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</si>
  <si>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</si>
  <si>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</si>
  <si>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</si>
  <si>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</si>
  <si>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</si>
  <si>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</si>
  <si>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</si>
  <si>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</si>
  <si>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</si>
  <si>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</si>
  <si>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</si>
  <si>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</si>
  <si>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</si>
  <si>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</si>
  <si>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</si>
  <si>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</si>
  <si>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</si>
  <si>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</si>
  <si>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นางสาวนิษิตา</t>
  </si>
  <si>
    <t>กัตพงษ์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</si>
  <si>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</si>
  <si>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</si>
  <si>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</si>
  <si>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</si>
  <si>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</si>
  <si>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</si>
  <si>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</si>
  <si>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</si>
  <si>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</si>
  <si>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</si>
  <si>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</si>
  <si>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</si>
  <si>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</si>
  <si>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</si>
  <si>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</si>
  <si>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</si>
  <si>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</si>
  <si>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</si>
  <si>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</si>
  <si>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</si>
  <si>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</si>
  <si>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</si>
  <si>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</si>
  <si>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</si>
  <si>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</si>
  <si>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</si>
  <si>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</si>
  <si>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</si>
  <si>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</si>
  <si>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</si>
  <si>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</si>
  <si>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</si>
  <si>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</si>
  <si>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</si>
  <si>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</si>
  <si>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</si>
  <si>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</si>
  <si>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</si>
  <si>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</si>
  <si>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</si>
  <si>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</si>
  <si>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</si>
  <si>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</si>
  <si>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</si>
  <si>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</si>
  <si>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</si>
  <si>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</si>
  <si>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</si>
  <si>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</si>
  <si>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</si>
  <si>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</si>
  <si>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</si>
  <si>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</si>
  <si>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</si>
  <si>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</si>
  <si>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</si>
  <si>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</si>
  <si>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</si>
  <si>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</si>
  <si>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</si>
  <si>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</si>
  <si>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</si>
  <si>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</si>
  <si>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</si>
  <si>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</si>
  <si>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</si>
  <si>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</si>
  <si>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</si>
  <si>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</si>
  <si>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</si>
  <si>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</si>
  <si>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</si>
  <si>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</si>
  <si>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</si>
  <si>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</si>
  <si>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</si>
  <si>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</si>
  <si>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</si>
  <si>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</si>
  <si>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</si>
  <si>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</si>
  <si>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</si>
  <si>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</si>
  <si>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</si>
  <si>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</si>
  <si>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</si>
  <si>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</si>
  <si>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สกุลไพศาล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</si>
  <si>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</si>
  <si>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</si>
  <si>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</si>
  <si>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</si>
  <si>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</si>
  <si>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</si>
  <si>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</si>
  <si>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</si>
  <si>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</si>
  <si>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</si>
  <si>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</si>
  <si>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</si>
  <si>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</si>
  <si>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</si>
  <si>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</si>
  <si>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</si>
  <si>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</si>
  <si>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</si>
  <si>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</si>
  <si>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</si>
  <si>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</si>
  <si>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</si>
  <si>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</si>
  <si>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</si>
  <si>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</si>
  <si>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</si>
  <si>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</si>
  <si>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</si>
  <si>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</si>
  <si>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</si>
  <si>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</si>
  <si>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</si>
  <si>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</si>
  <si>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</si>
  <si>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</si>
  <si>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</si>
  <si>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</si>
  <si>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</si>
  <si>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</si>
  <si>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</si>
  <si>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</si>
  <si>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</si>
  <si>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</si>
  <si>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</si>
  <si>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</si>
  <si>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</si>
  <si>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</si>
  <si>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</si>
  <si>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</si>
  <si>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</si>
  <si>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</si>
  <si>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</si>
  <si>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</si>
  <si>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</si>
  <si>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</si>
  <si>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</si>
  <si>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</si>
  <si>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</si>
  <si>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</si>
  <si>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</si>
  <si>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</si>
  <si>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</si>
  <si>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</si>
  <si>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</si>
  <si>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</si>
  <si>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นางสาวกุลธิดา</t>
  </si>
  <si>
    <t>ฟองเพชร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</si>
  <si>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</si>
  <si>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</si>
  <si>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</si>
  <si>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</si>
  <si>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</si>
  <si>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</si>
  <si>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</si>
  <si>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</si>
  <si>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</si>
  <si>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นางสาววัชราภรณ์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</si>
  <si>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</si>
  <si>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</si>
  <si>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</si>
  <si>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</si>
  <si>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</si>
  <si>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</si>
  <si>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</si>
  <si>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</si>
  <si>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</si>
  <si>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</si>
  <si>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</si>
  <si>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</si>
  <si>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</si>
  <si>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</si>
  <si>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</si>
  <si>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</si>
  <si>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</si>
  <si>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</si>
  <si>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</si>
  <si>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</si>
  <si>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</si>
  <si>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</si>
  <si>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</si>
  <si>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</si>
  <si>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</si>
  <si>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</si>
  <si>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</si>
  <si>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</si>
  <si>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</si>
  <si>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</si>
  <si>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</si>
  <si>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</si>
  <si>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</si>
  <si>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</si>
  <si>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</si>
  <si>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</si>
  <si>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</si>
  <si>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</si>
  <si>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</si>
  <si>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</si>
  <si>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</si>
  <si>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</si>
  <si>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</si>
  <si>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</si>
  <si>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</si>
  <si>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</si>
  <si>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</si>
  <si>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</si>
  <si>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</si>
  <si>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</si>
  <si>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</si>
  <si>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</si>
  <si>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</si>
  <si>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</si>
  <si>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</si>
  <si>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</si>
  <si>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</si>
  <si>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</si>
  <si>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</si>
  <si>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</si>
  <si>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</si>
  <si>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</si>
  <si>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</si>
  <si>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</si>
  <si>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</si>
  <si>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</si>
  <si>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</si>
  <si>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</si>
  <si>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</si>
  <si>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</si>
  <si>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</si>
  <si>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</si>
  <si>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</si>
  <si>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</si>
  <si>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</si>
  <si>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</si>
  <si>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</si>
  <si>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</si>
  <si>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</si>
  <si>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</si>
  <si>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</si>
  <si>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</si>
  <si>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</si>
  <si>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</si>
  <si>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</si>
  <si>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</si>
  <si>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</si>
  <si>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</si>
  <si>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</si>
  <si>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</si>
  <si>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</si>
  <si>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</si>
  <si>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</si>
  <si>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</si>
  <si>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</si>
  <si>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</si>
  <si>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</si>
  <si>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</si>
  <si>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</si>
  <si>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</si>
  <si>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</si>
  <si>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</si>
  <si>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</si>
  <si>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</si>
  <si>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</si>
  <si>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</si>
  <si>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</si>
  <si>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</si>
  <si>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</si>
  <si>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</si>
  <si>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</si>
  <si>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</si>
  <si>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</si>
  <si>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</si>
  <si>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</si>
  <si>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</si>
  <si>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</si>
  <si>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</si>
  <si>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</si>
  <si>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</si>
  <si>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</si>
  <si>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</si>
  <si>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</si>
  <si>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</si>
  <si>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</si>
  <si>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</si>
  <si>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</si>
  <si>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</si>
  <si>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</si>
  <si>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</si>
  <si>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</si>
  <si>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</si>
  <si>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</si>
  <si>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</si>
  <si>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นายยศนันท์</t>
  </si>
  <si>
    <t>กรรณิการ์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</si>
  <si>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</si>
  <si>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</si>
  <si>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</si>
  <si>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</si>
  <si>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</si>
  <si>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</si>
  <si>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</si>
  <si>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</si>
  <si>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</si>
  <si>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</si>
  <si>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</si>
  <si>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</si>
  <si>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</si>
  <si>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</si>
  <si>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</si>
  <si>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</si>
  <si>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</si>
  <si>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</si>
  <si>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</si>
  <si>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</si>
  <si>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</si>
  <si>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</si>
  <si>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</si>
  <si>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</si>
  <si>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</si>
  <si>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</si>
  <si>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</si>
  <si>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</si>
  <si>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</si>
  <si>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</si>
  <si>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</si>
  <si>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</si>
  <si>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</si>
  <si>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</si>
  <si>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</si>
  <si>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</si>
  <si>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</si>
  <si>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</si>
  <si>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</si>
  <si>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</si>
  <si>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</si>
  <si>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</si>
  <si>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</si>
  <si>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</si>
  <si>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</si>
  <si>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</si>
  <si>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</si>
  <si>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</si>
  <si>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</si>
  <si>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</si>
  <si>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</si>
  <si>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</si>
  <si>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</si>
  <si>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</si>
  <si>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</si>
  <si>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</si>
  <si>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</si>
  <si>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</si>
  <si>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</si>
  <si>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</si>
  <si>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</si>
  <si>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</si>
  <si>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</si>
  <si>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</si>
  <si>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</si>
  <si>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</si>
  <si>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</si>
  <si>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</si>
  <si>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</si>
  <si>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</si>
  <si>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</si>
  <si>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</si>
  <si>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นายอภิวัฒน์</t>
  </si>
  <si>
    <t>เซี่ยงใช่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</si>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</sst>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#,##0_);\(\t#,##0\)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2"/>
      <name val="TH SarabunIT๙"/>
      <family val="2"/>
    </font>
    <font>
      <sz val="12"/>
      <color theme="1"/>
      <name val="TH SarabunIT๙"/>
      <family val="2"/>
    </font>
    <font>
      <sz val="14"/>
      <name val="Arial"/>
      <family val="2"/>
      <charset val="22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color indexed="8"/>
      <name val="TH SarabunIT๙"/>
      <family val="2"/>
    </font>
    <font>
      <b/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8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8" fillId="0" borderId="7" xfId="0" applyFont="1" applyBorder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/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5" xfId="0" applyFont="1" applyBorder="1" applyAlignment="1">
      <alignment horizontal="center" vertical="center" textRotation="90"/>
    </xf>
    <xf numFmtId="0" fontId="14" fillId="0" borderId="3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5" fillId="0" borderId="0" xfId="0" applyFont="1"/>
    <xf numFmtId="0" fontId="15" fillId="0" borderId="7" xfId="0" applyFont="1" applyBorder="1"/>
    <xf numFmtId="0" fontId="16" fillId="0" borderId="9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87" fontId="17" fillId="0" borderId="0" xfId="0" applyNumberFormat="1" applyFont="1" applyAlignment="1">
      <alignment vertical="center"/>
    </xf>
    <xf numFmtId="187" fontId="16" fillId="0" borderId="0" xfId="0" applyNumberFormat="1" applyFont="1" applyAlignment="1">
      <alignment horizontal="center" vertical="top"/>
    </xf>
    <xf numFmtId="187" fontId="16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vertical="center" shrinkToFit="1"/>
    </xf>
    <xf numFmtId="49" fontId="17" fillId="0" borderId="2" xfId="0" applyNumberFormat="1" applyFont="1" applyFill="1" applyBorder="1" applyAlignment="1">
      <alignment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2" borderId="3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view="pageLayout" zoomScale="57" zoomScaleNormal="120" zoomScalePageLayoutView="57" workbookViewId="0">
      <selection activeCell="B52" sqref="B52"/>
    </sheetView>
  </sheetViews>
  <sheetFormatPr defaultColWidth="9.140625" defaultRowHeight="15" customHeight="1" x14ac:dyDescent="0.2"/>
  <cols>
    <col min="1" max="1" width="4.7109375" style="44" customWidth="1"/>
    <col min="2" max="2" width="16.28515625" style="44" customWidth="1"/>
    <col min="3" max="3" width="14.5703125" style="4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6384" width="9.140625" style="1"/>
  </cols>
  <sheetData>
    <row r="1" spans="1:8" s="4" customFormat="1" ht="21" x14ac:dyDescent="0.3">
      <c r="A1" s="77" t="s">
        <v>14</v>
      </c>
      <c r="B1" s="77"/>
      <c r="C1" s="77"/>
      <c r="D1" s="77"/>
      <c r="E1" s="77"/>
      <c r="F1" s="77"/>
      <c r="G1" s="77"/>
      <c r="H1" s="77"/>
    </row>
    <row r="2" spans="1:8" s="4" customFormat="1" ht="21" x14ac:dyDescent="0.3">
      <c r="A2" s="77"/>
      <c r="B2" s="77"/>
      <c r="C2" s="77"/>
      <c r="D2" s="77"/>
      <c r="E2" s="77"/>
      <c r="F2" s="77"/>
      <c r="G2" s="77"/>
      <c r="H2" s="77"/>
    </row>
    <row r="3" spans="1:8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</row>
    <row r="4" spans="1:8" s="4" customFormat="1" ht="21" x14ac:dyDescent="0.3">
      <c r="A4" s="13" t="s">
        <v>4</v>
      </c>
      <c r="B4" s="12"/>
      <c r="C4" s="12"/>
      <c r="D4" s="21"/>
      <c r="E4" s="21"/>
      <c r="F4" s="21"/>
      <c r="G4" s="21"/>
      <c r="H4" s="21"/>
    </row>
    <row r="5" spans="1:8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</row>
    <row r="6" spans="1:8" s="6" customFormat="1" ht="33.75" customHeight="1" x14ac:dyDescent="0.3">
      <c r="A6" s="11"/>
      <c r="B6" s="11"/>
      <c r="C6" s="16"/>
      <c r="D6" s="79" t="s">
        <v>8</v>
      </c>
      <c r="E6" s="80"/>
      <c r="F6" s="80"/>
      <c r="G6" s="25" t="s">
        <v>7</v>
      </c>
      <c r="H6" s="25" t="s">
        <v>6</v>
      </c>
    </row>
    <row r="7" spans="1:8" s="3" customFormat="1" ht="148.5" customHeight="1" x14ac:dyDescent="0.2">
      <c r="A7" s="26" t="s">
        <v>0</v>
      </c>
      <c r="B7" s="27" t="s">
        <v>1</v>
      </c>
      <c r="C7" s="28" t="s">
        <v>2</v>
      </c>
      <c r="D7" s="29" t="s">
        <v>11</v>
      </c>
      <c r="E7" s="29" t="s">
        <v>10</v>
      </c>
      <c r="F7" s="29" t="s">
        <v>12</v>
      </c>
      <c r="G7" s="30" t="s">
        <v>9</v>
      </c>
      <c r="H7" s="17" t="s">
        <v>3</v>
      </c>
    </row>
    <row r="8" spans="1:8" s="3" customFormat="1" ht="19.5" customHeight="1" x14ac:dyDescent="0.2">
      <c r="A8" s="31">
        <v>1</v>
      </c>
      <c r="B8" s="71" t="s">
        <v>63</v>
      </c>
      <c r="C8" s="72" t="s">
        <v>64</v>
      </c>
      <c r="D8" s="32"/>
      <c r="E8" s="32"/>
      <c r="F8" s="32"/>
      <c r="G8" s="33">
        <f>D8+E8+F8</f>
        <v>0</v>
      </c>
      <c r="H8" s="34" t="str">
        <f>IF(G8&gt;=25,"ผ่าน","ไม่ผ่าน")</f>
        <v>ไม่ผ่าน</v>
      </c>
    </row>
    <row r="9" spans="1:8" s="3" customFormat="1" ht="15.6" customHeight="1" x14ac:dyDescent="0.2">
      <c r="A9" s="34">
        <v>2</v>
      </c>
      <c r="B9" s="71" t="s">
        <v>65</v>
      </c>
      <c r="C9" s="72" t="s">
        <v>66</v>
      </c>
      <c r="D9" s="32"/>
      <c r="E9" s="32"/>
      <c r="F9" s="32"/>
      <c r="G9" s="33">
        <f t="shared" ref="G9:G51" si="0">D9+E9+F9</f>
        <v>0</v>
      </c>
      <c r="H9" s="34" t="str">
        <f t="shared" ref="H9:H51" si="1">IF(G9&gt;=25,"ผ่าน","ไม่ผ่าน")</f>
        <v>ไม่ผ่าน</v>
      </c>
    </row>
    <row r="10" spans="1:8" s="3" customFormat="1" ht="15.6" customHeight="1" x14ac:dyDescent="0.2">
      <c r="A10" s="34">
        <v>3</v>
      </c>
      <c r="B10" s="71" t="s">
        <v>67</v>
      </c>
      <c r="C10" s="72" t="s">
        <v>68</v>
      </c>
      <c r="D10" s="32"/>
      <c r="E10" s="32"/>
      <c r="F10" s="32"/>
      <c r="G10" s="33">
        <f t="shared" si="0"/>
        <v>0</v>
      </c>
      <c r="H10" s="34" t="str">
        <f t="shared" si="1"/>
        <v>ไม่ผ่าน</v>
      </c>
    </row>
    <row r="11" spans="1:8" s="3" customFormat="1" ht="15.6" customHeight="1" x14ac:dyDescent="0.2">
      <c r="A11" s="34">
        <v>4</v>
      </c>
      <c r="B11" s="71" t="s">
        <v>69</v>
      </c>
      <c r="C11" s="72" t="s">
        <v>70</v>
      </c>
      <c r="D11" s="32"/>
      <c r="E11" s="32"/>
      <c r="F11" s="32"/>
      <c r="G11" s="33">
        <f t="shared" si="0"/>
        <v>0</v>
      </c>
      <c r="H11" s="34" t="str">
        <f t="shared" si="1"/>
        <v>ไม่ผ่าน</v>
      </c>
    </row>
    <row r="12" spans="1:8" s="3" customFormat="1" ht="15.6" customHeight="1" x14ac:dyDescent="0.2">
      <c r="A12" s="34">
        <v>5</v>
      </c>
      <c r="B12" s="71" t="s">
        <v>71</v>
      </c>
      <c r="C12" s="72" t="s">
        <v>72</v>
      </c>
      <c r="D12" s="32"/>
      <c r="E12" s="32"/>
      <c r="F12" s="32"/>
      <c r="G12" s="33">
        <f t="shared" si="0"/>
        <v>0</v>
      </c>
      <c r="H12" s="34" t="str">
        <f t="shared" si="1"/>
        <v>ไม่ผ่าน</v>
      </c>
    </row>
    <row r="13" spans="1:8" s="3" customFormat="1" ht="15.6" customHeight="1" x14ac:dyDescent="0.2">
      <c r="A13" s="34">
        <v>6</v>
      </c>
      <c r="B13" s="73" t="s">
        <v>73</v>
      </c>
      <c r="C13" s="74" t="s">
        <v>74</v>
      </c>
      <c r="D13" s="32"/>
      <c r="E13" s="32"/>
      <c r="F13" s="32"/>
      <c r="G13" s="33">
        <f t="shared" si="0"/>
        <v>0</v>
      </c>
      <c r="H13" s="34" t="str">
        <f t="shared" si="1"/>
        <v>ไม่ผ่าน</v>
      </c>
    </row>
    <row r="14" spans="1:8" s="3" customFormat="1" ht="15.6" customHeight="1" x14ac:dyDescent="0.2">
      <c r="A14" s="34">
        <v>7</v>
      </c>
      <c r="B14" s="73" t="s">
        <v>75</v>
      </c>
      <c r="C14" s="74" t="s">
        <v>76</v>
      </c>
      <c r="D14" s="32"/>
      <c r="E14" s="32"/>
      <c r="F14" s="32"/>
      <c r="G14" s="33">
        <f t="shared" si="0"/>
        <v>0</v>
      </c>
      <c r="H14" s="34" t="str">
        <f t="shared" si="1"/>
        <v>ไม่ผ่าน</v>
      </c>
    </row>
    <row r="15" spans="1:8" s="3" customFormat="1" ht="15.6" customHeight="1" x14ac:dyDescent="0.2">
      <c r="A15" s="34">
        <v>8</v>
      </c>
      <c r="B15" s="73" t="s">
        <v>77</v>
      </c>
      <c r="C15" s="74" t="s">
        <v>78</v>
      </c>
      <c r="D15" s="32"/>
      <c r="E15" s="32"/>
      <c r="F15" s="32"/>
      <c r="G15" s="33">
        <f t="shared" si="0"/>
        <v>0</v>
      </c>
      <c r="H15" s="34" t="str">
        <f t="shared" si="1"/>
        <v>ไม่ผ่าน</v>
      </c>
    </row>
    <row r="16" spans="1:8" s="3" customFormat="1" ht="15.6" customHeight="1" x14ac:dyDescent="0.2">
      <c r="A16" s="34">
        <v>9</v>
      </c>
      <c r="B16" s="71" t="s">
        <v>79</v>
      </c>
      <c r="C16" s="72" t="s">
        <v>80</v>
      </c>
      <c r="D16" s="32"/>
      <c r="E16" s="32"/>
      <c r="F16" s="32"/>
      <c r="G16" s="33">
        <f t="shared" si="0"/>
        <v>0</v>
      </c>
      <c r="H16" s="34" t="str">
        <f t="shared" si="1"/>
        <v>ไม่ผ่าน</v>
      </c>
    </row>
    <row r="17" spans="1:8" s="3" customFormat="1" ht="15.6" customHeight="1" x14ac:dyDescent="0.2">
      <c r="A17" s="34">
        <v>10</v>
      </c>
      <c r="B17" s="73" t="s">
        <v>81</v>
      </c>
      <c r="C17" s="74" t="s">
        <v>82</v>
      </c>
      <c r="D17" s="32"/>
      <c r="E17" s="32"/>
      <c r="F17" s="32"/>
      <c r="G17" s="33">
        <f t="shared" si="0"/>
        <v>0</v>
      </c>
      <c r="H17" s="34" t="str">
        <f t="shared" si="1"/>
        <v>ไม่ผ่าน</v>
      </c>
    </row>
    <row r="18" spans="1:8" s="8" customFormat="1" ht="15.6" customHeight="1" x14ac:dyDescent="0.2">
      <c r="A18" s="34">
        <v>11</v>
      </c>
      <c r="B18" s="73" t="s">
        <v>83</v>
      </c>
      <c r="C18" s="74" t="s">
        <v>84</v>
      </c>
      <c r="D18" s="63"/>
      <c r="E18" s="63"/>
      <c r="F18" s="32"/>
      <c r="G18" s="33">
        <f t="shared" si="0"/>
        <v>0</v>
      </c>
      <c r="H18" s="34" t="str">
        <f t="shared" si="1"/>
        <v>ไม่ผ่าน</v>
      </c>
    </row>
    <row r="19" spans="1:8" s="3" customFormat="1" ht="15.6" customHeight="1" x14ac:dyDescent="0.2">
      <c r="A19" s="34">
        <v>12</v>
      </c>
      <c r="B19" s="73" t="s">
        <v>85</v>
      </c>
      <c r="C19" s="74" t="s">
        <v>86</v>
      </c>
      <c r="D19" s="32"/>
      <c r="E19" s="32"/>
      <c r="F19" s="32"/>
      <c r="G19" s="33">
        <f t="shared" si="0"/>
        <v>0</v>
      </c>
      <c r="H19" s="34" t="str">
        <f t="shared" si="1"/>
        <v>ไม่ผ่าน</v>
      </c>
    </row>
    <row r="20" spans="1:8" s="3" customFormat="1" ht="15.6" customHeight="1" x14ac:dyDescent="0.2">
      <c r="A20" s="34">
        <v>13</v>
      </c>
      <c r="B20" s="71" t="s">
        <v>87</v>
      </c>
      <c r="C20" s="72" t="s">
        <v>88</v>
      </c>
      <c r="D20" s="32"/>
      <c r="E20" s="32"/>
      <c r="F20" s="32"/>
      <c r="G20" s="33">
        <f t="shared" si="0"/>
        <v>0</v>
      </c>
      <c r="H20" s="34" t="str">
        <f t="shared" si="1"/>
        <v>ไม่ผ่าน</v>
      </c>
    </row>
    <row r="21" spans="1:8" s="3" customFormat="1" ht="15.6" customHeight="1" x14ac:dyDescent="0.2">
      <c r="A21" s="34">
        <v>14</v>
      </c>
      <c r="B21" s="73" t="s">
        <v>89</v>
      </c>
      <c r="C21" s="74" t="s">
        <v>90</v>
      </c>
      <c r="D21" s="32"/>
      <c r="E21" s="32"/>
      <c r="F21" s="32"/>
      <c r="G21" s="33">
        <f t="shared" si="0"/>
        <v>0</v>
      </c>
      <c r="H21" s="34" t="str">
        <f t="shared" si="1"/>
        <v>ไม่ผ่าน</v>
      </c>
    </row>
    <row r="22" spans="1:8" s="3" customFormat="1" ht="15.6" customHeight="1" x14ac:dyDescent="0.2">
      <c r="A22" s="34">
        <v>15</v>
      </c>
      <c r="B22" s="73" t="s">
        <v>91</v>
      </c>
      <c r="C22" s="74" t="s">
        <v>92</v>
      </c>
      <c r="D22" s="32"/>
      <c r="E22" s="32"/>
      <c r="F22" s="32"/>
      <c r="G22" s="33">
        <f t="shared" si="0"/>
        <v>0</v>
      </c>
      <c r="H22" s="34" t="str">
        <f t="shared" si="1"/>
        <v>ไม่ผ่าน</v>
      </c>
    </row>
    <row r="23" spans="1:8" s="3" customFormat="1" ht="15.6" customHeight="1" x14ac:dyDescent="0.2">
      <c r="A23" s="34">
        <v>16</v>
      </c>
      <c r="B23" s="71" t="s">
        <v>93</v>
      </c>
      <c r="C23" s="72" t="s">
        <v>94</v>
      </c>
      <c r="D23" s="32"/>
      <c r="E23" s="32"/>
      <c r="F23" s="32"/>
      <c r="G23" s="33">
        <f t="shared" si="0"/>
        <v>0</v>
      </c>
      <c r="H23" s="34" t="str">
        <f t="shared" si="1"/>
        <v>ไม่ผ่าน</v>
      </c>
    </row>
    <row r="24" spans="1:8" s="3" customFormat="1" ht="15.6" customHeight="1" x14ac:dyDescent="0.2">
      <c r="A24" s="34">
        <v>17</v>
      </c>
      <c r="B24" s="71" t="s">
        <v>95</v>
      </c>
      <c r="C24" s="72" t="s">
        <v>96</v>
      </c>
      <c r="D24" s="32"/>
      <c r="E24" s="32"/>
      <c r="F24" s="32"/>
      <c r="G24" s="33">
        <f t="shared" si="0"/>
        <v>0</v>
      </c>
      <c r="H24" s="34" t="str">
        <f t="shared" si="1"/>
        <v>ไม่ผ่าน</v>
      </c>
    </row>
    <row r="25" spans="1:8" s="2" customFormat="1" ht="15.6" customHeight="1" x14ac:dyDescent="0.2">
      <c r="A25" s="34">
        <v>18</v>
      </c>
      <c r="B25" s="71" t="s">
        <v>97</v>
      </c>
      <c r="C25" s="72" t="s">
        <v>98</v>
      </c>
      <c r="D25" s="32"/>
      <c r="E25" s="32"/>
      <c r="F25" s="32"/>
      <c r="G25" s="33">
        <f t="shared" si="0"/>
        <v>0</v>
      </c>
      <c r="H25" s="34" t="str">
        <f t="shared" si="1"/>
        <v>ไม่ผ่าน</v>
      </c>
    </row>
    <row r="26" spans="1:8" s="3" customFormat="1" ht="15.6" customHeight="1" x14ac:dyDescent="0.2">
      <c r="A26" s="34">
        <v>19</v>
      </c>
      <c r="B26" s="73" t="s">
        <v>99</v>
      </c>
      <c r="C26" s="74" t="s">
        <v>100</v>
      </c>
      <c r="D26" s="32"/>
      <c r="E26" s="32"/>
      <c r="F26" s="32"/>
      <c r="G26" s="33">
        <f t="shared" si="0"/>
        <v>0</v>
      </c>
      <c r="H26" s="34" t="str">
        <f t="shared" si="1"/>
        <v>ไม่ผ่าน</v>
      </c>
    </row>
    <row r="27" spans="1:8" s="3" customFormat="1" ht="15.6" customHeight="1" x14ac:dyDescent="0.2">
      <c r="A27" s="34">
        <v>20</v>
      </c>
      <c r="B27" s="73" t="s">
        <v>101</v>
      </c>
      <c r="C27" s="74" t="s">
        <v>102</v>
      </c>
      <c r="D27" s="32"/>
      <c r="E27" s="32"/>
      <c r="F27" s="32"/>
      <c r="G27" s="33">
        <f t="shared" si="0"/>
        <v>0</v>
      </c>
      <c r="H27" s="34" t="str">
        <f t="shared" si="1"/>
        <v>ไม่ผ่าน</v>
      </c>
    </row>
    <row r="28" spans="1:8" s="3" customFormat="1" ht="15.6" customHeight="1" x14ac:dyDescent="0.2">
      <c r="A28" s="34">
        <v>21</v>
      </c>
      <c r="B28" s="71" t="s">
        <v>103</v>
      </c>
      <c r="C28" s="72" t="s">
        <v>104</v>
      </c>
      <c r="D28" s="32"/>
      <c r="E28" s="32"/>
      <c r="F28" s="32"/>
      <c r="G28" s="33">
        <f t="shared" si="0"/>
        <v>0</v>
      </c>
      <c r="H28" s="34" t="str">
        <f t="shared" si="1"/>
        <v>ไม่ผ่าน</v>
      </c>
    </row>
    <row r="29" spans="1:8" s="3" customFormat="1" ht="15.6" customHeight="1" x14ac:dyDescent="0.2">
      <c r="A29" s="34">
        <v>22</v>
      </c>
      <c r="B29" s="71" t="s">
        <v>105</v>
      </c>
      <c r="C29" s="72" t="s">
        <v>106</v>
      </c>
      <c r="D29" s="32"/>
      <c r="E29" s="32"/>
      <c r="F29" s="32"/>
      <c r="G29" s="33">
        <f t="shared" si="0"/>
        <v>0</v>
      </c>
      <c r="H29" s="34" t="str">
        <f t="shared" si="1"/>
        <v>ไม่ผ่าน</v>
      </c>
    </row>
    <row r="30" spans="1:8" s="3" customFormat="1" ht="15.6" customHeight="1" x14ac:dyDescent="0.2">
      <c r="A30" s="34">
        <v>23</v>
      </c>
      <c r="B30" s="71" t="s">
        <v>107</v>
      </c>
      <c r="C30" s="72" t="s">
        <v>108</v>
      </c>
      <c r="D30" s="32"/>
      <c r="E30" s="32"/>
      <c r="F30" s="32"/>
      <c r="G30" s="33">
        <f t="shared" si="0"/>
        <v>0</v>
      </c>
      <c r="H30" s="34" t="str">
        <f t="shared" si="1"/>
        <v>ไม่ผ่าน</v>
      </c>
    </row>
    <row r="31" spans="1:8" s="3" customFormat="1" ht="15.6" customHeight="1" x14ac:dyDescent="0.2">
      <c r="A31" s="34">
        <v>24</v>
      </c>
      <c r="B31" s="73" t="s">
        <v>109</v>
      </c>
      <c r="C31" s="74" t="s">
        <v>110</v>
      </c>
      <c r="D31" s="32"/>
      <c r="E31" s="32"/>
      <c r="F31" s="32"/>
      <c r="G31" s="33">
        <f t="shared" si="0"/>
        <v>0</v>
      </c>
      <c r="H31" s="34" t="str">
        <f t="shared" si="1"/>
        <v>ไม่ผ่าน</v>
      </c>
    </row>
    <row r="32" spans="1:8" s="3" customFormat="1" ht="15.6" customHeight="1" x14ac:dyDescent="0.2">
      <c r="A32" s="34">
        <v>25</v>
      </c>
      <c r="B32" s="71" t="s">
        <v>111</v>
      </c>
      <c r="C32" s="72" t="s">
        <v>112</v>
      </c>
      <c r="D32" s="32"/>
      <c r="E32" s="32"/>
      <c r="F32" s="32"/>
      <c r="G32" s="33">
        <f t="shared" si="0"/>
        <v>0</v>
      </c>
      <c r="H32" s="34" t="str">
        <f t="shared" si="1"/>
        <v>ไม่ผ่าน</v>
      </c>
    </row>
    <row r="33" spans="1:8" s="3" customFormat="1" ht="15.6" customHeight="1" x14ac:dyDescent="0.2">
      <c r="A33" s="34">
        <v>26</v>
      </c>
      <c r="B33" s="71" t="s">
        <v>113</v>
      </c>
      <c r="C33" s="72" t="s">
        <v>114</v>
      </c>
      <c r="D33" s="32"/>
      <c r="E33" s="32"/>
      <c r="F33" s="32"/>
      <c r="G33" s="33">
        <f t="shared" si="0"/>
        <v>0</v>
      </c>
      <c r="H33" s="34" t="str">
        <f t="shared" si="1"/>
        <v>ไม่ผ่าน</v>
      </c>
    </row>
    <row r="34" spans="1:8" s="3" customFormat="1" ht="15.6" customHeight="1" x14ac:dyDescent="0.2">
      <c r="A34" s="34">
        <v>27</v>
      </c>
      <c r="B34" s="71" t="s">
        <v>115</v>
      </c>
      <c r="C34" s="72" t="s">
        <v>116</v>
      </c>
      <c r="D34" s="32"/>
      <c r="E34" s="32"/>
      <c r="F34" s="32"/>
      <c r="G34" s="33">
        <f t="shared" si="0"/>
        <v>0</v>
      </c>
      <c r="H34" s="34" t="str">
        <f t="shared" si="1"/>
        <v>ไม่ผ่าน</v>
      </c>
    </row>
    <row r="35" spans="1:8" s="3" customFormat="1" ht="15.6" customHeight="1" x14ac:dyDescent="0.2">
      <c r="A35" s="34">
        <v>28</v>
      </c>
      <c r="B35" s="71" t="s">
        <v>117</v>
      </c>
      <c r="C35" s="72" t="s">
        <v>118</v>
      </c>
      <c r="D35" s="32"/>
      <c r="E35" s="32"/>
      <c r="F35" s="32"/>
      <c r="G35" s="33">
        <f t="shared" si="0"/>
        <v>0</v>
      </c>
      <c r="H35" s="34" t="str">
        <f t="shared" si="1"/>
        <v>ไม่ผ่าน</v>
      </c>
    </row>
    <row r="36" spans="1:8" s="3" customFormat="1" ht="15.6" customHeight="1" x14ac:dyDescent="0.2">
      <c r="A36" s="34">
        <v>29</v>
      </c>
      <c r="B36" s="71" t="s">
        <v>119</v>
      </c>
      <c r="C36" s="72" t="s">
        <v>120</v>
      </c>
      <c r="D36" s="32"/>
      <c r="E36" s="32"/>
      <c r="F36" s="32"/>
      <c r="G36" s="33">
        <f t="shared" si="0"/>
        <v>0</v>
      </c>
      <c r="H36" s="34" t="str">
        <f t="shared" si="1"/>
        <v>ไม่ผ่าน</v>
      </c>
    </row>
    <row r="37" spans="1:8" s="3" customFormat="1" ht="15.6" customHeight="1" x14ac:dyDescent="0.2">
      <c r="A37" s="34">
        <v>30</v>
      </c>
      <c r="B37" s="73" t="s">
        <v>121</v>
      </c>
      <c r="C37" s="74" t="s">
        <v>122</v>
      </c>
      <c r="D37" s="32"/>
      <c r="E37" s="32"/>
      <c r="F37" s="32"/>
      <c r="G37" s="33">
        <f t="shared" si="0"/>
        <v>0</v>
      </c>
      <c r="H37" s="34" t="str">
        <f t="shared" si="1"/>
        <v>ไม่ผ่าน</v>
      </c>
    </row>
    <row r="38" spans="1:8" s="3" customFormat="1" ht="15.6" customHeight="1" x14ac:dyDescent="0.2">
      <c r="A38" s="34">
        <v>31</v>
      </c>
      <c r="B38" s="73" t="s">
        <v>123</v>
      </c>
      <c r="C38" s="74" t="s">
        <v>124</v>
      </c>
      <c r="D38" s="32"/>
      <c r="E38" s="32"/>
      <c r="F38" s="32"/>
      <c r="G38" s="33">
        <f t="shared" si="0"/>
        <v>0</v>
      </c>
      <c r="H38" s="34" t="str">
        <f t="shared" si="1"/>
        <v>ไม่ผ่าน</v>
      </c>
    </row>
    <row r="39" spans="1:8" s="3" customFormat="1" ht="15.6" customHeight="1" x14ac:dyDescent="0.2">
      <c r="A39" s="34">
        <v>32</v>
      </c>
      <c r="B39" s="71" t="s">
        <v>125</v>
      </c>
      <c r="C39" s="72" t="s">
        <v>126</v>
      </c>
      <c r="D39" s="32"/>
      <c r="E39" s="32"/>
      <c r="F39" s="32"/>
      <c r="G39" s="33">
        <f t="shared" si="0"/>
        <v>0</v>
      </c>
      <c r="H39" s="34" t="str">
        <f t="shared" si="1"/>
        <v>ไม่ผ่าน</v>
      </c>
    </row>
    <row r="40" spans="1:8" s="3" customFormat="1" ht="15.6" customHeight="1" x14ac:dyDescent="0.2">
      <c r="A40" s="34">
        <v>33</v>
      </c>
      <c r="B40" s="73" t="s">
        <v>127</v>
      </c>
      <c r="C40" s="74" t="s">
        <v>128</v>
      </c>
      <c r="D40" s="32"/>
      <c r="E40" s="32"/>
      <c r="F40" s="32"/>
      <c r="G40" s="33">
        <f t="shared" si="0"/>
        <v>0</v>
      </c>
      <c r="H40" s="34" t="str">
        <f t="shared" si="1"/>
        <v>ไม่ผ่าน</v>
      </c>
    </row>
    <row r="41" spans="1:8" s="3" customFormat="1" ht="15.6" customHeight="1" x14ac:dyDescent="0.2">
      <c r="A41" s="34">
        <v>34</v>
      </c>
      <c r="B41" s="73" t="s">
        <v>129</v>
      </c>
      <c r="C41" s="74" t="s">
        <v>130</v>
      </c>
      <c r="D41" s="32"/>
      <c r="E41" s="32"/>
      <c r="F41" s="32"/>
      <c r="G41" s="33">
        <f t="shared" si="0"/>
        <v>0</v>
      </c>
      <c r="H41" s="34" t="str">
        <f t="shared" si="1"/>
        <v>ไม่ผ่าน</v>
      </c>
    </row>
    <row r="42" spans="1:8" s="3" customFormat="1" ht="15.6" customHeight="1" x14ac:dyDescent="0.2">
      <c r="A42" s="34">
        <v>35</v>
      </c>
      <c r="B42" s="71" t="s">
        <v>131</v>
      </c>
      <c r="C42" s="72" t="s">
        <v>132</v>
      </c>
      <c r="D42" s="32"/>
      <c r="E42" s="32"/>
      <c r="F42" s="32"/>
      <c r="G42" s="33">
        <f t="shared" si="0"/>
        <v>0</v>
      </c>
      <c r="H42" s="34" t="str">
        <f t="shared" si="1"/>
        <v>ไม่ผ่าน</v>
      </c>
    </row>
    <row r="43" spans="1:8" s="3" customFormat="1" ht="15.6" customHeight="1" x14ac:dyDescent="0.2">
      <c r="A43" s="34">
        <v>36</v>
      </c>
      <c r="B43" s="71" t="s">
        <v>133</v>
      </c>
      <c r="C43" s="72" t="s">
        <v>134</v>
      </c>
      <c r="D43" s="32"/>
      <c r="E43" s="32"/>
      <c r="F43" s="32"/>
      <c r="G43" s="33">
        <f t="shared" si="0"/>
        <v>0</v>
      </c>
      <c r="H43" s="34" t="str">
        <f t="shared" si="1"/>
        <v>ไม่ผ่าน</v>
      </c>
    </row>
    <row r="44" spans="1:8" s="3" customFormat="1" ht="15.6" customHeight="1" x14ac:dyDescent="0.2">
      <c r="A44" s="34">
        <v>37</v>
      </c>
      <c r="B44" s="73" t="s">
        <v>135</v>
      </c>
      <c r="C44" s="74" t="s">
        <v>136</v>
      </c>
      <c r="D44" s="32"/>
      <c r="E44" s="32"/>
      <c r="F44" s="32"/>
      <c r="G44" s="33">
        <f t="shared" si="0"/>
        <v>0</v>
      </c>
      <c r="H44" s="34" t="str">
        <f t="shared" si="1"/>
        <v>ไม่ผ่าน</v>
      </c>
    </row>
    <row r="45" spans="1:8" s="3" customFormat="1" ht="15.6" customHeight="1" x14ac:dyDescent="0.2">
      <c r="A45" s="34">
        <v>38</v>
      </c>
      <c r="B45" s="75" t="s">
        <v>111</v>
      </c>
      <c r="C45" s="76" t="s">
        <v>137</v>
      </c>
      <c r="D45" s="32"/>
      <c r="E45" s="32"/>
      <c r="F45" s="32"/>
      <c r="G45" s="33">
        <f t="shared" si="0"/>
        <v>0</v>
      </c>
      <c r="H45" s="34" t="str">
        <f t="shared" si="1"/>
        <v>ไม่ผ่าน</v>
      </c>
    </row>
    <row r="46" spans="1:8" s="3" customFormat="1" ht="15.6" customHeight="1" x14ac:dyDescent="0.2">
      <c r="A46" s="34">
        <v>39</v>
      </c>
      <c r="B46" s="73" t="s">
        <v>138</v>
      </c>
      <c r="C46" s="74" t="s">
        <v>139</v>
      </c>
      <c r="D46" s="32"/>
      <c r="E46" s="32"/>
      <c r="F46" s="32"/>
      <c r="G46" s="33">
        <f t="shared" si="0"/>
        <v>0</v>
      </c>
      <c r="H46" s="34" t="str">
        <f t="shared" si="1"/>
        <v>ไม่ผ่าน</v>
      </c>
    </row>
    <row r="47" spans="1:8" s="3" customFormat="1" ht="15.6" customHeight="1" x14ac:dyDescent="0.2">
      <c r="A47" s="34">
        <v>40</v>
      </c>
      <c r="B47" s="73" t="s">
        <v>140</v>
      </c>
      <c r="C47" s="74" t="s">
        <v>141</v>
      </c>
      <c r="D47" s="32"/>
      <c r="E47" s="32"/>
      <c r="F47" s="32"/>
      <c r="G47" s="33">
        <f t="shared" si="0"/>
        <v>0</v>
      </c>
      <c r="H47" s="34" t="str">
        <f t="shared" si="1"/>
        <v>ไม่ผ่าน</v>
      </c>
    </row>
    <row r="48" spans="1:8" s="3" customFormat="1" ht="15.6" customHeight="1" x14ac:dyDescent="0.2">
      <c r="A48" s="34">
        <v>41</v>
      </c>
      <c r="B48" s="73" t="s">
        <v>142</v>
      </c>
      <c r="C48" s="74" t="s">
        <v>143</v>
      </c>
      <c r="D48" s="32"/>
      <c r="E48" s="32"/>
      <c r="F48" s="32"/>
      <c r="G48" s="33">
        <f t="shared" si="0"/>
        <v>0</v>
      </c>
      <c r="H48" s="34" t="str">
        <f t="shared" si="1"/>
        <v>ไม่ผ่าน</v>
      </c>
    </row>
    <row r="49" spans="1:8" s="3" customFormat="1" ht="15.6" customHeight="1" x14ac:dyDescent="0.2">
      <c r="A49" s="34">
        <v>42</v>
      </c>
      <c r="B49" s="71" t="s">
        <v>144</v>
      </c>
      <c r="C49" s="72" t="s">
        <v>145</v>
      </c>
      <c r="D49" s="32"/>
      <c r="E49" s="32"/>
      <c r="F49" s="32"/>
      <c r="G49" s="33">
        <f t="shared" si="0"/>
        <v>0</v>
      </c>
      <c r="H49" s="34" t="str">
        <f t="shared" si="1"/>
        <v>ไม่ผ่าน</v>
      </c>
    </row>
    <row r="50" spans="1:8" s="3" customFormat="1" ht="15.6" customHeight="1" x14ac:dyDescent="0.2">
      <c r="A50" s="34">
        <v>43</v>
      </c>
      <c r="B50" s="71" t="s">
        <v>146</v>
      </c>
      <c r="C50" s="72" t="s">
        <v>147</v>
      </c>
      <c r="D50" s="32"/>
      <c r="E50" s="32"/>
      <c r="F50" s="32"/>
      <c r="G50" s="33">
        <f t="shared" si="0"/>
        <v>0</v>
      </c>
      <c r="H50" s="34" t="str">
        <f t="shared" si="1"/>
        <v>ไม่ผ่าน</v>
      </c>
    </row>
    <row r="51" spans="1:8" s="3" customFormat="1" ht="15.6" customHeight="1" x14ac:dyDescent="0.2">
      <c r="A51" s="34">
        <v>44</v>
      </c>
      <c r="B51" s="71" t="s">
        <v>148</v>
      </c>
      <c r="C51" s="72" t="s">
        <v>149</v>
      </c>
      <c r="D51" s="32"/>
      <c r="E51" s="32"/>
      <c r="F51" s="32"/>
      <c r="G51" s="33">
        <f t="shared" si="0"/>
        <v>0</v>
      </c>
      <c r="H51" s="34" t="str">
        <f t="shared" si="1"/>
        <v>ไม่ผ่าน</v>
      </c>
    </row>
    <row r="52" spans="1:8" s="3" customFormat="1" ht="15.6" customHeight="1" x14ac:dyDescent="0.2">
      <c r="A52" s="35"/>
      <c r="B52" s="36"/>
      <c r="C52" s="37"/>
      <c r="D52" s="38"/>
      <c r="E52" s="38"/>
      <c r="F52" s="37"/>
      <c r="G52" s="39" t="s">
        <v>25</v>
      </c>
      <c r="H52" s="34">
        <f>COUNTIF(H8:H51,"ผ่าน")</f>
        <v>0</v>
      </c>
    </row>
    <row r="53" spans="1:8" ht="18" customHeight="1" x14ac:dyDescent="0.2">
      <c r="A53" s="18"/>
      <c r="B53" s="40"/>
      <c r="C53" s="40"/>
      <c r="D53" s="39"/>
      <c r="E53" s="39"/>
      <c r="F53" s="40"/>
      <c r="G53" s="39" t="s">
        <v>26</v>
      </c>
      <c r="H53" s="34">
        <f>COUNTIF(H8:H51,"ไม่ผ่าน")</f>
        <v>44</v>
      </c>
    </row>
    <row r="54" spans="1:8" s="5" customFormat="1" ht="20.25" customHeight="1" x14ac:dyDescent="0.2">
      <c r="A54" s="41"/>
      <c r="B54" s="24"/>
      <c r="C54" s="24"/>
      <c r="D54" s="42"/>
      <c r="E54" s="42"/>
      <c r="F54" s="24"/>
      <c r="G54" s="24"/>
      <c r="H54" s="24"/>
    </row>
    <row r="55" spans="1:8" ht="21" customHeight="1" x14ac:dyDescent="0.2">
      <c r="A55" s="41"/>
      <c r="B55" s="43" t="s">
        <v>13</v>
      </c>
      <c r="C55" s="24"/>
    </row>
    <row r="56" spans="1:8" ht="15" customHeight="1" x14ac:dyDescent="0.2">
      <c r="A56" s="41"/>
      <c r="B56" s="24"/>
      <c r="C56" s="24" t="s">
        <v>42</v>
      </c>
    </row>
    <row r="57" spans="1:8" ht="15" customHeight="1" x14ac:dyDescent="0.2">
      <c r="A57" s="41"/>
      <c r="B57" s="24"/>
      <c r="C57" s="24" t="s">
        <v>43</v>
      </c>
    </row>
    <row r="58" spans="1:8" ht="15" customHeight="1" x14ac:dyDescent="0.2">
      <c r="A58" s="41"/>
      <c r="B58" s="24"/>
      <c r="C58" s="24" t="s">
        <v>48</v>
      </c>
    </row>
    <row r="60" spans="1:8" ht="15" customHeight="1" x14ac:dyDescent="0.2">
      <c r="B60" s="81" t="s">
        <v>27</v>
      </c>
      <c r="C60" s="25" t="s">
        <v>28</v>
      </c>
      <c r="D60" s="25" t="s">
        <v>29</v>
      </c>
      <c r="E60" s="25" t="s">
        <v>30</v>
      </c>
    </row>
    <row r="61" spans="1:8" ht="15" customHeight="1" x14ac:dyDescent="0.2">
      <c r="B61" s="82"/>
      <c r="C61" s="34" t="s">
        <v>35</v>
      </c>
      <c r="D61" s="34" t="s">
        <v>31</v>
      </c>
      <c r="E61" s="34">
        <f>COUNTIF(G8:G51,"&gt;=40")</f>
        <v>0</v>
      </c>
    </row>
    <row r="62" spans="1:8" ht="15" customHeight="1" x14ac:dyDescent="0.2">
      <c r="B62" s="82"/>
      <c r="C62" s="34" t="s">
        <v>36</v>
      </c>
      <c r="D62" s="34" t="s">
        <v>32</v>
      </c>
      <c r="E62" s="34">
        <f>SUMPRODUCT((G8:G51&gt;=33)*(G8:G51&lt;=39))</f>
        <v>0</v>
      </c>
    </row>
    <row r="63" spans="1:8" ht="15" customHeight="1" x14ac:dyDescent="0.2">
      <c r="B63" s="82"/>
      <c r="C63" s="34" t="s">
        <v>37</v>
      </c>
      <c r="D63" s="34" t="s">
        <v>33</v>
      </c>
      <c r="E63" s="34">
        <f>SUMPRODUCT((G8:G51&gt;=25)*(G8:G51&lt;=32))</f>
        <v>0</v>
      </c>
    </row>
    <row r="64" spans="1:8" ht="15" customHeight="1" x14ac:dyDescent="0.2">
      <c r="B64" s="83"/>
      <c r="C64" s="34" t="s">
        <v>38</v>
      </c>
      <c r="D64" s="34" t="s">
        <v>34</v>
      </c>
      <c r="E64" s="34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Layout" zoomScale="50" zoomScaleNormal="120" zoomScalePageLayoutView="50" workbookViewId="0">
      <selection activeCell="B53" sqref="B53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6384" width="9.140625" style="1"/>
  </cols>
  <sheetData>
    <row r="1" spans="1:8" s="4" customFormat="1" ht="21" x14ac:dyDescent="0.3">
      <c r="A1" s="78" t="s">
        <v>15</v>
      </c>
      <c r="B1" s="78"/>
      <c r="C1" s="78"/>
      <c r="D1" s="78"/>
      <c r="E1" s="78"/>
      <c r="F1" s="78"/>
      <c r="G1" s="78"/>
      <c r="H1" s="78"/>
    </row>
    <row r="2" spans="1:8" s="4" customFormat="1" ht="21" x14ac:dyDescent="0.3">
      <c r="A2" s="78"/>
      <c r="B2" s="78"/>
      <c r="C2" s="78"/>
      <c r="D2" s="78"/>
      <c r="E2" s="78"/>
      <c r="F2" s="78"/>
      <c r="G2" s="78"/>
      <c r="H2" s="78"/>
    </row>
    <row r="3" spans="1:8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</row>
    <row r="4" spans="1:8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</row>
    <row r="5" spans="1:8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</row>
    <row r="6" spans="1:8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</row>
    <row r="7" spans="1:8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</row>
    <row r="8" spans="1:8" s="3" customFormat="1" ht="19.5" customHeight="1" x14ac:dyDescent="0.2">
      <c r="A8" s="55">
        <v>1</v>
      </c>
      <c r="B8" s="71" t="s">
        <v>150</v>
      </c>
      <c r="C8" s="72" t="s">
        <v>151</v>
      </c>
      <c r="D8" s="32"/>
      <c r="E8" s="32"/>
      <c r="F8" s="32"/>
      <c r="G8" s="56">
        <f>D8+E8+F8</f>
        <v>0</v>
      </c>
      <c r="H8" s="34" t="str">
        <f>IF(G8&gt;=25,"ผ่าน","ไม่ผ่าน")</f>
        <v>ไม่ผ่าน</v>
      </c>
    </row>
    <row r="9" spans="1:8" s="3" customFormat="1" ht="15.6" customHeight="1" x14ac:dyDescent="0.2">
      <c r="A9" s="34">
        <v>2</v>
      </c>
      <c r="B9" s="73" t="s">
        <v>152</v>
      </c>
      <c r="C9" s="74" t="s">
        <v>153</v>
      </c>
      <c r="D9" s="32"/>
      <c r="E9" s="32"/>
      <c r="F9" s="32"/>
      <c r="G9" s="56">
        <f t="shared" ref="G9:G52" si="0">D9+E9+F9</f>
        <v>0</v>
      </c>
      <c r="H9" s="34" t="str">
        <f t="shared" ref="H9:H52" si="1">IF(G9&gt;=25,"ผ่าน","ไม่ผ่าน")</f>
        <v>ไม่ผ่าน</v>
      </c>
    </row>
    <row r="10" spans="1:8" s="3" customFormat="1" ht="15.6" customHeight="1" x14ac:dyDescent="0.2">
      <c r="A10" s="34">
        <v>3</v>
      </c>
      <c r="B10" s="73" t="s">
        <v>154</v>
      </c>
      <c r="C10" s="74" t="s">
        <v>155</v>
      </c>
      <c r="D10" s="32"/>
      <c r="E10" s="32"/>
      <c r="F10" s="32"/>
      <c r="G10" s="56">
        <f t="shared" si="0"/>
        <v>0</v>
      </c>
      <c r="H10" s="34" t="str">
        <f t="shared" si="1"/>
        <v>ไม่ผ่าน</v>
      </c>
    </row>
    <row r="11" spans="1:8" s="3" customFormat="1" ht="15.6" customHeight="1" x14ac:dyDescent="0.2">
      <c r="A11" s="34">
        <v>4</v>
      </c>
      <c r="B11" s="71" t="s">
        <v>156</v>
      </c>
      <c r="C11" s="72" t="s">
        <v>157</v>
      </c>
      <c r="D11" s="32"/>
      <c r="E11" s="32"/>
      <c r="F11" s="32"/>
      <c r="G11" s="56">
        <f t="shared" si="0"/>
        <v>0</v>
      </c>
      <c r="H11" s="34" t="str">
        <f t="shared" si="1"/>
        <v>ไม่ผ่าน</v>
      </c>
    </row>
    <row r="12" spans="1:8" s="3" customFormat="1" ht="15.6" customHeight="1" x14ac:dyDescent="0.2">
      <c r="A12" s="34">
        <v>5</v>
      </c>
      <c r="B12" s="71" t="s">
        <v>158</v>
      </c>
      <c r="C12" s="72" t="s">
        <v>159</v>
      </c>
      <c r="D12" s="32"/>
      <c r="E12" s="32"/>
      <c r="F12" s="32"/>
      <c r="G12" s="56">
        <f t="shared" si="0"/>
        <v>0</v>
      </c>
      <c r="H12" s="34" t="str">
        <f t="shared" si="1"/>
        <v>ไม่ผ่าน</v>
      </c>
    </row>
    <row r="13" spans="1:8" s="3" customFormat="1" ht="15.6" customHeight="1" x14ac:dyDescent="0.2">
      <c r="A13" s="34">
        <v>6</v>
      </c>
      <c r="B13" s="71" t="s">
        <v>160</v>
      </c>
      <c r="C13" s="72" t="s">
        <v>161</v>
      </c>
      <c r="D13" s="32"/>
      <c r="E13" s="32"/>
      <c r="F13" s="32"/>
      <c r="G13" s="56">
        <f t="shared" si="0"/>
        <v>0</v>
      </c>
      <c r="H13" s="34" t="str">
        <f t="shared" si="1"/>
        <v>ไม่ผ่าน</v>
      </c>
    </row>
    <row r="14" spans="1:8" s="3" customFormat="1" ht="15.6" customHeight="1" x14ac:dyDescent="0.2">
      <c r="A14" s="34">
        <v>7</v>
      </c>
      <c r="B14" s="71" t="s">
        <v>162</v>
      </c>
      <c r="C14" s="72" t="s">
        <v>163</v>
      </c>
      <c r="D14" s="32"/>
      <c r="E14" s="32"/>
      <c r="F14" s="32"/>
      <c r="G14" s="56">
        <f t="shared" si="0"/>
        <v>0</v>
      </c>
      <c r="H14" s="34" t="str">
        <f t="shared" si="1"/>
        <v>ไม่ผ่าน</v>
      </c>
    </row>
    <row r="15" spans="1:8" s="3" customFormat="1" ht="15.6" customHeight="1" x14ac:dyDescent="0.2">
      <c r="A15" s="34">
        <v>8</v>
      </c>
      <c r="B15" s="71" t="s">
        <v>164</v>
      </c>
      <c r="C15" s="72" t="s">
        <v>165</v>
      </c>
      <c r="D15" s="32"/>
      <c r="E15" s="32"/>
      <c r="F15" s="32"/>
      <c r="G15" s="56">
        <f t="shared" si="0"/>
        <v>0</v>
      </c>
      <c r="H15" s="34" t="str">
        <f t="shared" si="1"/>
        <v>ไม่ผ่าน</v>
      </c>
    </row>
    <row r="16" spans="1:8" s="3" customFormat="1" ht="15.6" customHeight="1" x14ac:dyDescent="0.2">
      <c r="A16" s="34">
        <v>9</v>
      </c>
      <c r="B16" s="73" t="s">
        <v>166</v>
      </c>
      <c r="C16" s="74" t="s">
        <v>167</v>
      </c>
      <c r="D16" s="32"/>
      <c r="E16" s="32"/>
      <c r="F16" s="32"/>
      <c r="G16" s="56">
        <f t="shared" si="0"/>
        <v>0</v>
      </c>
      <c r="H16" s="34" t="str">
        <f t="shared" si="1"/>
        <v>ไม่ผ่าน</v>
      </c>
    </row>
    <row r="17" spans="1:8" s="3" customFormat="1" ht="15.6" customHeight="1" x14ac:dyDescent="0.2">
      <c r="A17" s="34">
        <v>10</v>
      </c>
      <c r="B17" s="73" t="s">
        <v>168</v>
      </c>
      <c r="C17" s="74" t="s">
        <v>169</v>
      </c>
      <c r="D17" s="32"/>
      <c r="E17" s="32"/>
      <c r="F17" s="32"/>
      <c r="G17" s="56">
        <f t="shared" si="0"/>
        <v>0</v>
      </c>
      <c r="H17" s="34" t="str">
        <f t="shared" si="1"/>
        <v>ไม่ผ่าน</v>
      </c>
    </row>
    <row r="18" spans="1:8" s="3" customFormat="1" ht="15.6" customHeight="1" x14ac:dyDescent="0.2">
      <c r="A18" s="34">
        <v>11</v>
      </c>
      <c r="B18" s="73" t="s">
        <v>170</v>
      </c>
      <c r="C18" s="74" t="s">
        <v>171</v>
      </c>
      <c r="D18" s="32"/>
      <c r="E18" s="32"/>
      <c r="F18" s="32"/>
      <c r="G18" s="56">
        <f t="shared" si="0"/>
        <v>0</v>
      </c>
      <c r="H18" s="34" t="str">
        <f t="shared" si="1"/>
        <v>ไม่ผ่าน</v>
      </c>
    </row>
    <row r="19" spans="1:8" s="3" customFormat="1" ht="15.6" customHeight="1" x14ac:dyDescent="0.2">
      <c r="A19" s="34">
        <v>12</v>
      </c>
      <c r="B19" s="71" t="s">
        <v>172</v>
      </c>
      <c r="C19" s="72" t="s">
        <v>173</v>
      </c>
      <c r="D19" s="32"/>
      <c r="E19" s="32"/>
      <c r="F19" s="32"/>
      <c r="G19" s="56">
        <f t="shared" si="0"/>
        <v>0</v>
      </c>
      <c r="H19" s="34" t="str">
        <f t="shared" si="1"/>
        <v>ไม่ผ่าน</v>
      </c>
    </row>
    <row r="20" spans="1:8" s="3" customFormat="1" ht="15.6" customHeight="1" x14ac:dyDescent="0.2">
      <c r="A20" s="34">
        <v>13</v>
      </c>
      <c r="B20" s="71" t="s">
        <v>174</v>
      </c>
      <c r="C20" s="72" t="s">
        <v>175</v>
      </c>
      <c r="D20" s="32"/>
      <c r="E20" s="32"/>
      <c r="F20" s="32"/>
      <c r="G20" s="56">
        <f t="shared" si="0"/>
        <v>0</v>
      </c>
      <c r="H20" s="34" t="str">
        <f t="shared" si="1"/>
        <v>ไม่ผ่าน</v>
      </c>
    </row>
    <row r="21" spans="1:8" s="3" customFormat="1" ht="15.6" customHeight="1" x14ac:dyDescent="0.2">
      <c r="A21" s="34">
        <v>14</v>
      </c>
      <c r="B21" s="71" t="s">
        <v>176</v>
      </c>
      <c r="C21" s="72" t="s">
        <v>177</v>
      </c>
      <c r="D21" s="32"/>
      <c r="E21" s="32"/>
      <c r="F21" s="32"/>
      <c r="G21" s="56">
        <f t="shared" si="0"/>
        <v>0</v>
      </c>
      <c r="H21" s="34" t="str">
        <f t="shared" si="1"/>
        <v>ไม่ผ่าน</v>
      </c>
    </row>
    <row r="22" spans="1:8" s="3" customFormat="1" ht="15.6" customHeight="1" x14ac:dyDescent="0.2">
      <c r="A22" s="34">
        <v>15</v>
      </c>
      <c r="B22" s="73" t="s">
        <v>178</v>
      </c>
      <c r="C22" s="74" t="s">
        <v>179</v>
      </c>
      <c r="D22" s="32"/>
      <c r="E22" s="32"/>
      <c r="F22" s="32"/>
      <c r="G22" s="56">
        <f t="shared" si="0"/>
        <v>0</v>
      </c>
      <c r="H22" s="34" t="str">
        <f t="shared" si="1"/>
        <v>ไม่ผ่าน</v>
      </c>
    </row>
    <row r="23" spans="1:8" s="3" customFormat="1" ht="15.6" customHeight="1" x14ac:dyDescent="0.2">
      <c r="A23" s="34">
        <v>16</v>
      </c>
      <c r="B23" s="73" t="s">
        <v>180</v>
      </c>
      <c r="C23" s="74" t="s">
        <v>181</v>
      </c>
      <c r="D23" s="32"/>
      <c r="E23" s="32"/>
      <c r="F23" s="32"/>
      <c r="G23" s="56">
        <f t="shared" si="0"/>
        <v>0</v>
      </c>
      <c r="H23" s="34" t="str">
        <f t="shared" si="1"/>
        <v>ไม่ผ่าน</v>
      </c>
    </row>
    <row r="24" spans="1:8" s="3" customFormat="1" ht="15.6" customHeight="1" x14ac:dyDescent="0.2">
      <c r="A24" s="34">
        <v>17</v>
      </c>
      <c r="B24" s="71" t="s">
        <v>182</v>
      </c>
      <c r="C24" s="72" t="s">
        <v>183</v>
      </c>
      <c r="D24" s="32"/>
      <c r="E24" s="32"/>
      <c r="F24" s="32"/>
      <c r="G24" s="56">
        <f t="shared" si="0"/>
        <v>0</v>
      </c>
      <c r="H24" s="34" t="str">
        <f t="shared" si="1"/>
        <v>ไม่ผ่าน</v>
      </c>
    </row>
    <row r="25" spans="1:8" s="2" customFormat="1" ht="15.6" customHeight="1" x14ac:dyDescent="0.2">
      <c r="A25" s="34">
        <v>18</v>
      </c>
      <c r="B25" s="71" t="s">
        <v>184</v>
      </c>
      <c r="C25" s="72" t="s">
        <v>185</v>
      </c>
      <c r="D25" s="32"/>
      <c r="E25" s="32"/>
      <c r="F25" s="32"/>
      <c r="G25" s="56">
        <f t="shared" si="0"/>
        <v>0</v>
      </c>
      <c r="H25" s="34" t="str">
        <f t="shared" si="1"/>
        <v>ไม่ผ่าน</v>
      </c>
    </row>
    <row r="26" spans="1:8" s="3" customFormat="1" ht="15.6" customHeight="1" x14ac:dyDescent="0.2">
      <c r="A26" s="34">
        <v>19</v>
      </c>
      <c r="B26" s="73" t="s">
        <v>186</v>
      </c>
      <c r="C26" s="74" t="s">
        <v>187</v>
      </c>
      <c r="D26" s="32"/>
      <c r="E26" s="32"/>
      <c r="F26" s="32"/>
      <c r="G26" s="56">
        <f t="shared" si="0"/>
        <v>0</v>
      </c>
      <c r="H26" s="34" t="str">
        <f t="shared" si="1"/>
        <v>ไม่ผ่าน</v>
      </c>
    </row>
    <row r="27" spans="1:8" s="3" customFormat="1" ht="15.6" customHeight="1" x14ac:dyDescent="0.2">
      <c r="A27" s="34">
        <v>20</v>
      </c>
      <c r="B27" s="73" t="s">
        <v>188</v>
      </c>
      <c r="C27" s="74" t="s">
        <v>189</v>
      </c>
      <c r="D27" s="32"/>
      <c r="E27" s="32"/>
      <c r="F27" s="32"/>
      <c r="G27" s="56">
        <f t="shared" si="0"/>
        <v>0</v>
      </c>
      <c r="H27" s="34" t="str">
        <f t="shared" si="1"/>
        <v>ไม่ผ่าน</v>
      </c>
    </row>
    <row r="28" spans="1:8" s="3" customFormat="1" ht="15.6" customHeight="1" x14ac:dyDescent="0.2">
      <c r="A28" s="34">
        <v>21</v>
      </c>
      <c r="B28" s="75" t="s">
        <v>190</v>
      </c>
      <c r="C28" s="76" t="s">
        <v>191</v>
      </c>
      <c r="D28" s="32"/>
      <c r="E28" s="32"/>
      <c r="F28" s="32"/>
      <c r="G28" s="56">
        <f t="shared" si="0"/>
        <v>0</v>
      </c>
      <c r="H28" s="34" t="str">
        <f t="shared" si="1"/>
        <v>ไม่ผ่าน</v>
      </c>
    </row>
    <row r="29" spans="1:8" s="3" customFormat="1" ht="15.6" customHeight="1" x14ac:dyDescent="0.2">
      <c r="A29" s="34">
        <v>22</v>
      </c>
      <c r="B29" s="71" t="s">
        <v>192</v>
      </c>
      <c r="C29" s="72" t="s">
        <v>193</v>
      </c>
      <c r="D29" s="32"/>
      <c r="E29" s="32"/>
      <c r="F29" s="32"/>
      <c r="G29" s="56">
        <f t="shared" si="0"/>
        <v>0</v>
      </c>
      <c r="H29" s="34" t="str">
        <f t="shared" si="1"/>
        <v>ไม่ผ่าน</v>
      </c>
    </row>
    <row r="30" spans="1:8" s="3" customFormat="1" ht="15.6" customHeight="1" x14ac:dyDescent="0.2">
      <c r="A30" s="34">
        <v>23</v>
      </c>
      <c r="B30" s="71" t="s">
        <v>194</v>
      </c>
      <c r="C30" s="72" t="s">
        <v>195</v>
      </c>
      <c r="D30" s="32"/>
      <c r="E30" s="32"/>
      <c r="F30" s="32"/>
      <c r="G30" s="56">
        <f t="shared" si="0"/>
        <v>0</v>
      </c>
      <c r="H30" s="34" t="str">
        <f t="shared" si="1"/>
        <v>ไม่ผ่าน</v>
      </c>
    </row>
    <row r="31" spans="1:8" s="3" customFormat="1" ht="15.6" customHeight="1" x14ac:dyDescent="0.2">
      <c r="A31" s="34">
        <v>24</v>
      </c>
      <c r="B31" s="73" t="s">
        <v>196</v>
      </c>
      <c r="C31" s="74" t="s">
        <v>197</v>
      </c>
      <c r="D31" s="32"/>
      <c r="E31" s="32"/>
      <c r="F31" s="32"/>
      <c r="G31" s="56">
        <f t="shared" si="0"/>
        <v>0</v>
      </c>
      <c r="H31" s="34" t="str">
        <f t="shared" si="1"/>
        <v>ไม่ผ่าน</v>
      </c>
    </row>
    <row r="32" spans="1:8" s="3" customFormat="1" ht="15.6" customHeight="1" x14ac:dyDescent="0.2">
      <c r="A32" s="34">
        <v>25</v>
      </c>
      <c r="B32" s="71" t="s">
        <v>198</v>
      </c>
      <c r="C32" s="72" t="s">
        <v>199</v>
      </c>
      <c r="D32" s="32"/>
      <c r="E32" s="32"/>
      <c r="F32" s="32"/>
      <c r="G32" s="56">
        <f t="shared" si="0"/>
        <v>0</v>
      </c>
      <c r="H32" s="34" t="str">
        <f t="shared" si="1"/>
        <v>ไม่ผ่าน</v>
      </c>
    </row>
    <row r="33" spans="1:8" s="3" customFormat="1" ht="15.6" customHeight="1" x14ac:dyDescent="0.2">
      <c r="A33" s="34">
        <v>26</v>
      </c>
      <c r="B33" s="73" t="s">
        <v>200</v>
      </c>
      <c r="C33" s="74" t="s">
        <v>201</v>
      </c>
      <c r="D33" s="32"/>
      <c r="E33" s="32"/>
      <c r="F33" s="32"/>
      <c r="G33" s="56">
        <f t="shared" si="0"/>
        <v>0</v>
      </c>
      <c r="H33" s="34" t="str">
        <f t="shared" si="1"/>
        <v>ไม่ผ่าน</v>
      </c>
    </row>
    <row r="34" spans="1:8" s="3" customFormat="1" ht="15.6" customHeight="1" x14ac:dyDescent="0.2">
      <c r="A34" s="34">
        <v>27</v>
      </c>
      <c r="B34" s="71" t="s">
        <v>202</v>
      </c>
      <c r="C34" s="72" t="s">
        <v>203</v>
      </c>
      <c r="D34" s="32"/>
      <c r="E34" s="32"/>
      <c r="F34" s="32"/>
      <c r="G34" s="56">
        <f t="shared" si="0"/>
        <v>0</v>
      </c>
      <c r="H34" s="34" t="str">
        <f t="shared" si="1"/>
        <v>ไม่ผ่าน</v>
      </c>
    </row>
    <row r="35" spans="1:8" s="3" customFormat="1" ht="15.6" customHeight="1" x14ac:dyDescent="0.2">
      <c r="A35" s="34">
        <v>28</v>
      </c>
      <c r="B35" s="71" t="s">
        <v>204</v>
      </c>
      <c r="C35" s="72" t="s">
        <v>205</v>
      </c>
      <c r="D35" s="32"/>
      <c r="E35" s="32"/>
      <c r="F35" s="32"/>
      <c r="G35" s="56">
        <f t="shared" si="0"/>
        <v>0</v>
      </c>
      <c r="H35" s="34" t="str">
        <f t="shared" si="1"/>
        <v>ไม่ผ่าน</v>
      </c>
    </row>
    <row r="36" spans="1:8" s="3" customFormat="1" ht="15.6" customHeight="1" x14ac:dyDescent="0.2">
      <c r="A36" s="34">
        <v>29</v>
      </c>
      <c r="B36" s="71" t="s">
        <v>206</v>
      </c>
      <c r="C36" s="72" t="s">
        <v>207</v>
      </c>
      <c r="D36" s="32"/>
      <c r="E36" s="32"/>
      <c r="F36" s="32"/>
      <c r="G36" s="56">
        <f t="shared" si="0"/>
        <v>0</v>
      </c>
      <c r="H36" s="34" t="str">
        <f t="shared" si="1"/>
        <v>ไม่ผ่าน</v>
      </c>
    </row>
    <row r="37" spans="1:8" s="3" customFormat="1" ht="15.6" customHeight="1" x14ac:dyDescent="0.2">
      <c r="A37" s="34">
        <v>30</v>
      </c>
      <c r="B37" s="71" t="s">
        <v>208</v>
      </c>
      <c r="C37" s="72" t="s">
        <v>209</v>
      </c>
      <c r="D37" s="32"/>
      <c r="E37" s="32"/>
      <c r="F37" s="32"/>
      <c r="G37" s="56">
        <f t="shared" si="0"/>
        <v>0</v>
      </c>
      <c r="H37" s="34" t="str">
        <f t="shared" si="1"/>
        <v>ไม่ผ่าน</v>
      </c>
    </row>
    <row r="38" spans="1:8" s="3" customFormat="1" ht="15.6" customHeight="1" x14ac:dyDescent="0.2">
      <c r="A38" s="34">
        <v>31</v>
      </c>
      <c r="B38" s="71" t="s">
        <v>210</v>
      </c>
      <c r="C38" s="72" t="s">
        <v>211</v>
      </c>
      <c r="D38" s="32"/>
      <c r="E38" s="32"/>
      <c r="F38" s="32"/>
      <c r="G38" s="56">
        <f t="shared" si="0"/>
        <v>0</v>
      </c>
      <c r="H38" s="34" t="str">
        <f t="shared" si="1"/>
        <v>ไม่ผ่าน</v>
      </c>
    </row>
    <row r="39" spans="1:8" s="3" customFormat="1" ht="15.6" customHeight="1" x14ac:dyDescent="0.2">
      <c r="A39" s="34">
        <v>32</v>
      </c>
      <c r="B39" s="73" t="s">
        <v>212</v>
      </c>
      <c r="C39" s="74" t="s">
        <v>213</v>
      </c>
      <c r="D39" s="32"/>
      <c r="E39" s="32"/>
      <c r="F39" s="32"/>
      <c r="G39" s="56">
        <f t="shared" si="0"/>
        <v>0</v>
      </c>
      <c r="H39" s="34" t="str">
        <f t="shared" si="1"/>
        <v>ไม่ผ่าน</v>
      </c>
    </row>
    <row r="40" spans="1:8" s="3" customFormat="1" ht="15.6" customHeight="1" x14ac:dyDescent="0.2">
      <c r="A40" s="34">
        <v>33</v>
      </c>
      <c r="B40" s="71" t="s">
        <v>214</v>
      </c>
      <c r="C40" s="72" t="s">
        <v>215</v>
      </c>
      <c r="D40" s="32"/>
      <c r="E40" s="32"/>
      <c r="F40" s="32"/>
      <c r="G40" s="56">
        <f t="shared" si="0"/>
        <v>0</v>
      </c>
      <c r="H40" s="34" t="str">
        <f t="shared" si="1"/>
        <v>ไม่ผ่าน</v>
      </c>
    </row>
    <row r="41" spans="1:8" s="3" customFormat="1" ht="15.6" customHeight="1" x14ac:dyDescent="0.2">
      <c r="A41" s="34">
        <v>34</v>
      </c>
      <c r="B41" s="71" t="s">
        <v>216</v>
      </c>
      <c r="C41" s="72" t="s">
        <v>217</v>
      </c>
      <c r="D41" s="32"/>
      <c r="E41" s="32"/>
      <c r="F41" s="32"/>
      <c r="G41" s="56">
        <f t="shared" si="0"/>
        <v>0</v>
      </c>
      <c r="H41" s="34" t="str">
        <f t="shared" si="1"/>
        <v>ไม่ผ่าน</v>
      </c>
    </row>
    <row r="42" spans="1:8" s="3" customFormat="1" ht="15.6" customHeight="1" x14ac:dyDescent="0.2">
      <c r="A42" s="34">
        <v>35</v>
      </c>
      <c r="B42" s="73" t="s">
        <v>218</v>
      </c>
      <c r="C42" s="74" t="s">
        <v>219</v>
      </c>
      <c r="D42" s="32"/>
      <c r="E42" s="32"/>
      <c r="F42" s="32"/>
      <c r="G42" s="56">
        <f t="shared" si="0"/>
        <v>0</v>
      </c>
      <c r="H42" s="34" t="str">
        <f t="shared" si="1"/>
        <v>ไม่ผ่าน</v>
      </c>
    </row>
    <row r="43" spans="1:8" s="3" customFormat="1" ht="15.6" customHeight="1" x14ac:dyDescent="0.2">
      <c r="A43" s="34">
        <v>36</v>
      </c>
      <c r="B43" s="71" t="s">
        <v>220</v>
      </c>
      <c r="C43" s="72" t="s">
        <v>221</v>
      </c>
      <c r="D43" s="32"/>
      <c r="E43" s="32"/>
      <c r="F43" s="32"/>
      <c r="G43" s="56">
        <f t="shared" si="0"/>
        <v>0</v>
      </c>
      <c r="H43" s="34" t="str">
        <f t="shared" si="1"/>
        <v>ไม่ผ่าน</v>
      </c>
    </row>
    <row r="44" spans="1:8" s="3" customFormat="1" ht="15.6" customHeight="1" x14ac:dyDescent="0.2">
      <c r="A44" s="34">
        <v>37</v>
      </c>
      <c r="B44" s="73" t="s">
        <v>222</v>
      </c>
      <c r="C44" s="74" t="s">
        <v>223</v>
      </c>
      <c r="D44" s="32"/>
      <c r="E44" s="32"/>
      <c r="F44" s="32"/>
      <c r="G44" s="56">
        <f t="shared" si="0"/>
        <v>0</v>
      </c>
      <c r="H44" s="34" t="str">
        <f t="shared" si="1"/>
        <v>ไม่ผ่าน</v>
      </c>
    </row>
    <row r="45" spans="1:8" s="3" customFormat="1" ht="15.6" customHeight="1" x14ac:dyDescent="0.2">
      <c r="A45" s="34">
        <v>38</v>
      </c>
      <c r="B45" s="71" t="s">
        <v>224</v>
      </c>
      <c r="C45" s="72" t="s">
        <v>225</v>
      </c>
      <c r="D45" s="32"/>
      <c r="E45" s="32"/>
      <c r="F45" s="32"/>
      <c r="G45" s="56">
        <f t="shared" si="0"/>
        <v>0</v>
      </c>
      <c r="H45" s="34" t="str">
        <f t="shared" si="1"/>
        <v>ไม่ผ่าน</v>
      </c>
    </row>
    <row r="46" spans="1:8" s="3" customFormat="1" ht="15.6" customHeight="1" x14ac:dyDescent="0.2">
      <c r="A46" s="34">
        <v>39</v>
      </c>
      <c r="B46" s="71" t="s">
        <v>226</v>
      </c>
      <c r="C46" s="72" t="s">
        <v>227</v>
      </c>
      <c r="D46" s="32"/>
      <c r="E46" s="32"/>
      <c r="F46" s="32"/>
      <c r="G46" s="56">
        <f t="shared" si="0"/>
        <v>0</v>
      </c>
      <c r="H46" s="34" t="str">
        <f t="shared" si="1"/>
        <v>ไม่ผ่าน</v>
      </c>
    </row>
    <row r="47" spans="1:8" s="3" customFormat="1" ht="15.6" customHeight="1" x14ac:dyDescent="0.2">
      <c r="A47" s="34">
        <v>40</v>
      </c>
      <c r="B47" s="73" t="s">
        <v>228</v>
      </c>
      <c r="C47" s="74" t="s">
        <v>229</v>
      </c>
      <c r="D47" s="32"/>
      <c r="E47" s="32"/>
      <c r="F47" s="32"/>
      <c r="G47" s="56">
        <f t="shared" si="0"/>
        <v>0</v>
      </c>
      <c r="H47" s="34" t="str">
        <f t="shared" si="1"/>
        <v>ไม่ผ่าน</v>
      </c>
    </row>
    <row r="48" spans="1:8" s="3" customFormat="1" ht="15.6" customHeight="1" x14ac:dyDescent="0.2">
      <c r="A48" s="34">
        <v>41</v>
      </c>
      <c r="B48" s="71" t="s">
        <v>230</v>
      </c>
      <c r="C48" s="72" t="s">
        <v>231</v>
      </c>
      <c r="D48" s="32"/>
      <c r="E48" s="32"/>
      <c r="F48" s="32"/>
      <c r="G48" s="56">
        <f t="shared" si="0"/>
        <v>0</v>
      </c>
      <c r="H48" s="34" t="str">
        <f t="shared" si="1"/>
        <v>ไม่ผ่าน</v>
      </c>
    </row>
    <row r="49" spans="1:8" s="3" customFormat="1" ht="15.6" customHeight="1" x14ac:dyDescent="0.2">
      <c r="A49" s="34">
        <v>42</v>
      </c>
      <c r="B49" s="73" t="s">
        <v>232</v>
      </c>
      <c r="C49" s="74" t="s">
        <v>233</v>
      </c>
      <c r="D49" s="32"/>
      <c r="E49" s="32"/>
      <c r="F49" s="32"/>
      <c r="G49" s="56">
        <f t="shared" si="0"/>
        <v>0</v>
      </c>
      <c r="H49" s="34" t="str">
        <f t="shared" si="1"/>
        <v>ไม่ผ่าน</v>
      </c>
    </row>
    <row r="50" spans="1:8" s="3" customFormat="1" ht="15.6" customHeight="1" x14ac:dyDescent="0.2">
      <c r="A50" s="34">
        <v>43</v>
      </c>
      <c r="B50" s="73" t="s">
        <v>234</v>
      </c>
      <c r="C50" s="74" t="s">
        <v>235</v>
      </c>
      <c r="D50" s="32"/>
      <c r="E50" s="32"/>
      <c r="F50" s="32"/>
      <c r="G50" s="56">
        <f t="shared" si="0"/>
        <v>0</v>
      </c>
      <c r="H50" s="34" t="str">
        <f t="shared" si="1"/>
        <v>ไม่ผ่าน</v>
      </c>
    </row>
    <row r="51" spans="1:8" s="3" customFormat="1" ht="15.6" customHeight="1" x14ac:dyDescent="0.2">
      <c r="A51" s="34">
        <v>44</v>
      </c>
      <c r="B51" s="73" t="s">
        <v>236</v>
      </c>
      <c r="C51" s="74" t="s">
        <v>237</v>
      </c>
      <c r="D51" s="32"/>
      <c r="E51" s="32"/>
      <c r="F51" s="32"/>
      <c r="G51" s="56">
        <f t="shared" si="0"/>
        <v>0</v>
      </c>
      <c r="H51" s="34" t="str">
        <f t="shared" si="1"/>
        <v>ไม่ผ่าน</v>
      </c>
    </row>
    <row r="52" spans="1:8" s="3" customFormat="1" ht="15.6" customHeight="1" x14ac:dyDescent="0.2">
      <c r="A52" s="34">
        <v>45</v>
      </c>
      <c r="B52" s="73" t="s">
        <v>238</v>
      </c>
      <c r="C52" s="74" t="s">
        <v>239</v>
      </c>
      <c r="D52" s="32"/>
      <c r="E52" s="32"/>
      <c r="F52" s="32"/>
      <c r="G52" s="56">
        <f t="shared" si="0"/>
        <v>0</v>
      </c>
      <c r="H52" s="34" t="str">
        <f t="shared" si="1"/>
        <v>ไม่ผ่าน</v>
      </c>
    </row>
    <row r="53" spans="1:8" s="3" customFormat="1" ht="15.6" customHeight="1" x14ac:dyDescent="0.2">
      <c r="A53" s="57"/>
      <c r="B53" s="36"/>
      <c r="C53" s="37"/>
      <c r="D53" s="38"/>
      <c r="E53" s="38"/>
      <c r="F53" s="37"/>
      <c r="G53" s="39" t="s">
        <v>25</v>
      </c>
      <c r="H53" s="34">
        <f>COUNTIF(H8:H52,"ผ่าน")</f>
        <v>0</v>
      </c>
    </row>
    <row r="54" spans="1:8" ht="18" customHeight="1" x14ac:dyDescent="0.2">
      <c r="A54" s="58"/>
      <c r="B54" s="40"/>
      <c r="C54" s="40"/>
      <c r="D54" s="39"/>
      <c r="E54" s="39"/>
      <c r="F54" s="40"/>
      <c r="G54" s="39" t="s">
        <v>26</v>
      </c>
      <c r="H54" s="34">
        <f>COUNTIF(H8:H52,"ไม่ผ่าน")</f>
        <v>45</v>
      </c>
    </row>
    <row r="55" spans="1:8" s="5" customFormat="1" ht="20.25" customHeight="1" x14ac:dyDescent="0.2">
      <c r="A55" s="24"/>
      <c r="B55" s="24"/>
      <c r="C55" s="24"/>
      <c r="D55" s="42"/>
      <c r="E55" s="42"/>
      <c r="F55" s="24"/>
      <c r="G55" s="24"/>
      <c r="H55" s="24"/>
    </row>
    <row r="56" spans="1:8" ht="21" customHeight="1" x14ac:dyDescent="0.2">
      <c r="B56" s="43" t="s">
        <v>13</v>
      </c>
    </row>
    <row r="57" spans="1:8" ht="15" customHeight="1" x14ac:dyDescent="0.2">
      <c r="C57" s="24" t="s">
        <v>46</v>
      </c>
    </row>
    <row r="58" spans="1:8" ht="15" customHeight="1" x14ac:dyDescent="0.2">
      <c r="C58" s="24" t="s">
        <v>47</v>
      </c>
    </row>
    <row r="59" spans="1:8" ht="15" customHeight="1" x14ac:dyDescent="0.2">
      <c r="C59" s="24" t="s">
        <v>48</v>
      </c>
    </row>
    <row r="62" spans="1:8" ht="15" customHeight="1" x14ac:dyDescent="0.2">
      <c r="B62" s="81" t="s">
        <v>27</v>
      </c>
      <c r="C62" s="25" t="s">
        <v>28</v>
      </c>
      <c r="D62" s="25" t="s">
        <v>29</v>
      </c>
      <c r="E62" s="25" t="s">
        <v>30</v>
      </c>
    </row>
    <row r="63" spans="1:8" ht="15" customHeight="1" x14ac:dyDescent="0.2">
      <c r="B63" s="82"/>
      <c r="C63" s="34" t="s">
        <v>35</v>
      </c>
      <c r="D63" s="34" t="s">
        <v>31</v>
      </c>
      <c r="E63" s="34">
        <f>COUNTIF(G8:G52,"&gt;=40")</f>
        <v>0</v>
      </c>
    </row>
    <row r="64" spans="1:8" ht="15" customHeight="1" x14ac:dyDescent="0.2">
      <c r="B64" s="82"/>
      <c r="C64" s="34" t="s">
        <v>36</v>
      </c>
      <c r="D64" s="34" t="s">
        <v>32</v>
      </c>
      <c r="E64" s="34">
        <f>SUMPRODUCT((G8:G52&gt;=33)*(G8:G52&lt;=39))</f>
        <v>0</v>
      </c>
    </row>
    <row r="65" spans="2:5" ht="15" customHeight="1" x14ac:dyDescent="0.2">
      <c r="B65" s="82"/>
      <c r="C65" s="34" t="s">
        <v>37</v>
      </c>
      <c r="D65" s="34" t="s">
        <v>33</v>
      </c>
      <c r="E65" s="34">
        <f>SUMPRODUCT((G8:G52&gt;=25)*(G8:G52&lt;=32))</f>
        <v>0</v>
      </c>
    </row>
    <row r="66" spans="2:5" ht="15" customHeight="1" x14ac:dyDescent="0.2">
      <c r="B66" s="83"/>
      <c r="C66" s="34" t="s">
        <v>38</v>
      </c>
      <c r="D66" s="34" t="s">
        <v>34</v>
      </c>
      <c r="E66" s="34">
        <f>COUNTIF(G8:G52,"&lt;25")</f>
        <v>45</v>
      </c>
    </row>
  </sheetData>
  <mergeCells count="5">
    <mergeCell ref="A1:H1"/>
    <mergeCell ref="A2:H2"/>
    <mergeCell ref="A3:H3"/>
    <mergeCell ref="D6:F6"/>
    <mergeCell ref="B62:B66"/>
  </mergeCells>
  <pageMargins left="0.35433070866141736" right="0.23622047244094491" top="0.23622047244094491" bottom="0.11811023622047245" header="0.11811023622047245" footer="0.1181102362204724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view="pageLayout" zoomScale="50" zoomScaleNormal="120" zoomScalePageLayoutView="50" workbookViewId="0">
      <selection activeCell="B53" sqref="B53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2" width="9.140625" style="24"/>
    <col min="13" max="16384" width="9.140625" style="1"/>
  </cols>
  <sheetData>
    <row r="1" spans="1:12" s="4" customFormat="1" ht="21" x14ac:dyDescent="0.3">
      <c r="A1" s="78" t="s">
        <v>16</v>
      </c>
      <c r="B1" s="78"/>
      <c r="C1" s="78"/>
      <c r="D1" s="78"/>
      <c r="E1" s="78"/>
      <c r="F1" s="78"/>
      <c r="G1" s="78"/>
      <c r="H1" s="78"/>
      <c r="I1" s="24"/>
      <c r="J1" s="24"/>
      <c r="K1" s="24"/>
      <c r="L1" s="24"/>
    </row>
    <row r="2" spans="1:12" s="4" customFormat="1" ht="21" x14ac:dyDescent="0.3">
      <c r="A2" s="78"/>
      <c r="B2" s="78"/>
      <c r="C2" s="78"/>
      <c r="D2" s="78"/>
      <c r="E2" s="78"/>
      <c r="F2" s="78"/>
      <c r="G2" s="78"/>
      <c r="H2" s="78"/>
      <c r="I2" s="24"/>
      <c r="J2" s="24"/>
      <c r="K2" s="24"/>
      <c r="L2" s="24"/>
    </row>
    <row r="3" spans="1:12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  <c r="I3" s="24"/>
      <c r="J3" s="24"/>
      <c r="K3" s="24"/>
      <c r="L3" s="24"/>
    </row>
    <row r="4" spans="1:12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  <c r="I4" s="24"/>
      <c r="J4" s="24"/>
      <c r="K4" s="24"/>
      <c r="L4" s="24"/>
    </row>
    <row r="5" spans="1:12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  <c r="I5" s="24"/>
      <c r="J5" s="24"/>
      <c r="K5" s="24"/>
      <c r="L5" s="24"/>
    </row>
    <row r="6" spans="1:12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  <c r="I6" s="59"/>
      <c r="J6" s="59"/>
      <c r="K6" s="59"/>
      <c r="L6" s="59"/>
    </row>
    <row r="7" spans="1:12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  <c r="I7" s="24"/>
      <c r="J7" s="24"/>
      <c r="K7" s="24"/>
      <c r="L7" s="24"/>
    </row>
    <row r="8" spans="1:12" s="3" customFormat="1" ht="19.5" customHeight="1" x14ac:dyDescent="0.3">
      <c r="A8" s="55">
        <v>1</v>
      </c>
      <c r="B8" s="73" t="s">
        <v>240</v>
      </c>
      <c r="C8" s="84" t="s">
        <v>241</v>
      </c>
      <c r="D8" s="64"/>
      <c r="E8" s="64"/>
      <c r="F8" s="64"/>
      <c r="G8" s="56">
        <f>D8+E8+F8</f>
        <v>0</v>
      </c>
      <c r="H8" s="34" t="str">
        <f>IF(G8&gt;=25,"ผ่าน","ไม่ผ่าน")</f>
        <v>ไม่ผ่าน</v>
      </c>
      <c r="I8" s="24"/>
      <c r="J8" s="24"/>
      <c r="K8" s="24"/>
      <c r="L8" s="24"/>
    </row>
    <row r="9" spans="1:12" s="3" customFormat="1" ht="15.6" customHeight="1" x14ac:dyDescent="0.3">
      <c r="A9" s="34">
        <v>2</v>
      </c>
      <c r="B9" s="73" t="s">
        <v>242</v>
      </c>
      <c r="C9" s="84" t="s">
        <v>243</v>
      </c>
      <c r="D9" s="64"/>
      <c r="E9" s="64"/>
      <c r="F9" s="64"/>
      <c r="G9" s="56">
        <f t="shared" ref="G9:G52" si="0">D9+E9+F9</f>
        <v>0</v>
      </c>
      <c r="H9" s="34" t="str">
        <f t="shared" ref="H9:H52" si="1">IF(G9&gt;=25,"ผ่าน","ไม่ผ่าน")</f>
        <v>ไม่ผ่าน</v>
      </c>
      <c r="I9" s="24"/>
      <c r="J9" s="24"/>
      <c r="K9" s="24"/>
      <c r="L9" s="24"/>
    </row>
    <row r="10" spans="1:12" s="3" customFormat="1" ht="15.6" customHeight="1" x14ac:dyDescent="0.3">
      <c r="A10" s="34">
        <v>3</v>
      </c>
      <c r="B10" s="73" t="s">
        <v>244</v>
      </c>
      <c r="C10" s="84" t="s">
        <v>245</v>
      </c>
      <c r="D10" s="64"/>
      <c r="E10" s="64"/>
      <c r="F10" s="64"/>
      <c r="G10" s="56">
        <f t="shared" si="0"/>
        <v>0</v>
      </c>
      <c r="H10" s="34" t="str">
        <f t="shared" si="1"/>
        <v>ไม่ผ่าน</v>
      </c>
      <c r="I10" s="24"/>
      <c r="J10" s="24"/>
      <c r="K10" s="24"/>
      <c r="L10" s="24"/>
    </row>
    <row r="11" spans="1:12" s="3" customFormat="1" ht="15.6" customHeight="1" x14ac:dyDescent="0.3">
      <c r="A11" s="34">
        <v>4</v>
      </c>
      <c r="B11" s="75" t="s">
        <v>246</v>
      </c>
      <c r="C11" s="85" t="s">
        <v>247</v>
      </c>
      <c r="D11" s="64"/>
      <c r="E11" s="64"/>
      <c r="F11" s="64"/>
      <c r="G11" s="56">
        <f t="shared" si="0"/>
        <v>0</v>
      </c>
      <c r="H11" s="34" t="str">
        <f t="shared" si="1"/>
        <v>ไม่ผ่าน</v>
      </c>
      <c r="I11" s="24"/>
      <c r="J11" s="24"/>
      <c r="K11" s="24"/>
      <c r="L11" s="24"/>
    </row>
    <row r="12" spans="1:12" s="3" customFormat="1" ht="15.6" customHeight="1" x14ac:dyDescent="0.3">
      <c r="A12" s="34">
        <v>5</v>
      </c>
      <c r="B12" s="73" t="s">
        <v>248</v>
      </c>
      <c r="C12" s="84" t="s">
        <v>249</v>
      </c>
      <c r="D12" s="64"/>
      <c r="E12" s="64"/>
      <c r="F12" s="64"/>
      <c r="G12" s="56">
        <f t="shared" si="0"/>
        <v>0</v>
      </c>
      <c r="H12" s="34" t="str">
        <f t="shared" si="1"/>
        <v>ไม่ผ่าน</v>
      </c>
      <c r="I12" s="24"/>
      <c r="J12" s="24"/>
      <c r="K12" s="24"/>
      <c r="L12" s="24"/>
    </row>
    <row r="13" spans="1:12" s="3" customFormat="1" ht="15.6" customHeight="1" x14ac:dyDescent="0.3">
      <c r="A13" s="34">
        <v>6</v>
      </c>
      <c r="B13" s="73" t="s">
        <v>250</v>
      </c>
      <c r="C13" s="84" t="s">
        <v>251</v>
      </c>
      <c r="D13" s="64"/>
      <c r="E13" s="64"/>
      <c r="F13" s="64"/>
      <c r="G13" s="56">
        <f t="shared" si="0"/>
        <v>0</v>
      </c>
      <c r="H13" s="34" t="str">
        <f t="shared" si="1"/>
        <v>ไม่ผ่าน</v>
      </c>
      <c r="I13" s="24"/>
      <c r="J13" s="24"/>
      <c r="K13" s="24"/>
      <c r="L13" s="24"/>
    </row>
    <row r="14" spans="1:12" s="3" customFormat="1" ht="15.6" customHeight="1" x14ac:dyDescent="0.3">
      <c r="A14" s="34">
        <v>7</v>
      </c>
      <c r="B14" s="71" t="s">
        <v>252</v>
      </c>
      <c r="C14" s="86" t="s">
        <v>253</v>
      </c>
      <c r="D14" s="64"/>
      <c r="E14" s="64"/>
      <c r="F14" s="64"/>
      <c r="G14" s="56">
        <f t="shared" si="0"/>
        <v>0</v>
      </c>
      <c r="H14" s="34" t="str">
        <f t="shared" si="1"/>
        <v>ไม่ผ่าน</v>
      </c>
      <c r="I14" s="24"/>
      <c r="J14" s="24"/>
      <c r="K14" s="24"/>
      <c r="L14" s="24"/>
    </row>
    <row r="15" spans="1:12" s="3" customFormat="1" ht="15.6" customHeight="1" x14ac:dyDescent="0.3">
      <c r="A15" s="34">
        <v>8</v>
      </c>
      <c r="B15" s="71" t="s">
        <v>254</v>
      </c>
      <c r="C15" s="86" t="s">
        <v>255</v>
      </c>
      <c r="D15" s="64"/>
      <c r="E15" s="64"/>
      <c r="F15" s="64"/>
      <c r="G15" s="56">
        <f t="shared" si="0"/>
        <v>0</v>
      </c>
      <c r="H15" s="34" t="str">
        <f t="shared" si="1"/>
        <v>ไม่ผ่าน</v>
      </c>
      <c r="I15" s="24"/>
      <c r="J15" s="24"/>
      <c r="K15" s="24"/>
      <c r="L15" s="24"/>
    </row>
    <row r="16" spans="1:12" s="3" customFormat="1" ht="15.6" customHeight="1" x14ac:dyDescent="0.3">
      <c r="A16" s="34">
        <v>9</v>
      </c>
      <c r="B16" s="71" t="s">
        <v>256</v>
      </c>
      <c r="C16" s="86" t="s">
        <v>257</v>
      </c>
      <c r="D16" s="64"/>
      <c r="E16" s="64"/>
      <c r="F16" s="64"/>
      <c r="G16" s="56">
        <f t="shared" si="0"/>
        <v>0</v>
      </c>
      <c r="H16" s="34" t="str">
        <f t="shared" si="1"/>
        <v>ไม่ผ่าน</v>
      </c>
      <c r="I16" s="24"/>
      <c r="J16" s="24"/>
      <c r="K16" s="24"/>
      <c r="L16" s="24"/>
    </row>
    <row r="17" spans="1:12" s="3" customFormat="1" ht="15.6" customHeight="1" x14ac:dyDescent="0.3">
      <c r="A17" s="34">
        <v>10</v>
      </c>
      <c r="B17" s="71" t="s">
        <v>258</v>
      </c>
      <c r="C17" s="86" t="s">
        <v>257</v>
      </c>
      <c r="D17" s="64"/>
      <c r="E17" s="64"/>
      <c r="F17" s="64"/>
      <c r="G17" s="56">
        <f t="shared" si="0"/>
        <v>0</v>
      </c>
      <c r="H17" s="34" t="str">
        <f t="shared" si="1"/>
        <v>ไม่ผ่าน</v>
      </c>
      <c r="I17" s="24"/>
      <c r="J17" s="24"/>
      <c r="K17" s="24"/>
      <c r="L17" s="24"/>
    </row>
    <row r="18" spans="1:12" s="3" customFormat="1" ht="15.6" customHeight="1" x14ac:dyDescent="0.3">
      <c r="A18" s="34">
        <v>11</v>
      </c>
      <c r="B18" s="73" t="s">
        <v>259</v>
      </c>
      <c r="C18" s="84" t="s">
        <v>260</v>
      </c>
      <c r="D18" s="64"/>
      <c r="E18" s="64"/>
      <c r="F18" s="64"/>
      <c r="G18" s="56">
        <f t="shared" si="0"/>
        <v>0</v>
      </c>
      <c r="H18" s="34" t="str">
        <f t="shared" si="1"/>
        <v>ไม่ผ่าน</v>
      </c>
      <c r="I18" s="24"/>
      <c r="J18" s="24"/>
      <c r="K18" s="24"/>
      <c r="L18" s="24"/>
    </row>
    <row r="19" spans="1:12" s="3" customFormat="1" ht="15.6" customHeight="1" x14ac:dyDescent="0.3">
      <c r="A19" s="34">
        <v>12</v>
      </c>
      <c r="B19" s="71" t="s">
        <v>261</v>
      </c>
      <c r="C19" s="86" t="s">
        <v>262</v>
      </c>
      <c r="D19" s="64"/>
      <c r="E19" s="64"/>
      <c r="F19" s="64"/>
      <c r="G19" s="56">
        <f t="shared" si="0"/>
        <v>0</v>
      </c>
      <c r="H19" s="34" t="str">
        <f t="shared" si="1"/>
        <v>ไม่ผ่าน</v>
      </c>
      <c r="I19" s="24"/>
      <c r="J19" s="24"/>
      <c r="K19" s="24"/>
      <c r="L19" s="24"/>
    </row>
    <row r="20" spans="1:12" s="3" customFormat="1" ht="15.6" customHeight="1" x14ac:dyDescent="0.3">
      <c r="A20" s="34">
        <v>13</v>
      </c>
      <c r="B20" s="71" t="s">
        <v>263</v>
      </c>
      <c r="C20" s="86" t="s">
        <v>264</v>
      </c>
      <c r="D20" s="64"/>
      <c r="E20" s="64"/>
      <c r="F20" s="64"/>
      <c r="G20" s="56">
        <f t="shared" si="0"/>
        <v>0</v>
      </c>
      <c r="H20" s="34" t="str">
        <f t="shared" si="1"/>
        <v>ไม่ผ่าน</v>
      </c>
      <c r="I20" s="24"/>
      <c r="J20" s="24"/>
      <c r="K20" s="24"/>
      <c r="L20" s="24"/>
    </row>
    <row r="21" spans="1:12" s="3" customFormat="1" ht="15.6" customHeight="1" x14ac:dyDescent="0.3">
      <c r="A21" s="34">
        <v>14</v>
      </c>
      <c r="B21" s="73" t="s">
        <v>265</v>
      </c>
      <c r="C21" s="84" t="s">
        <v>266</v>
      </c>
      <c r="D21" s="64"/>
      <c r="E21" s="64"/>
      <c r="F21" s="64"/>
      <c r="G21" s="56">
        <f t="shared" si="0"/>
        <v>0</v>
      </c>
      <c r="H21" s="34" t="str">
        <f t="shared" si="1"/>
        <v>ไม่ผ่าน</v>
      </c>
      <c r="I21" s="24"/>
      <c r="J21" s="24"/>
      <c r="K21" s="24"/>
      <c r="L21" s="24"/>
    </row>
    <row r="22" spans="1:12" s="3" customFormat="1" ht="15.6" customHeight="1" x14ac:dyDescent="0.3">
      <c r="A22" s="34">
        <v>15</v>
      </c>
      <c r="B22" s="71" t="s">
        <v>267</v>
      </c>
      <c r="C22" s="86" t="s">
        <v>268</v>
      </c>
      <c r="D22" s="64"/>
      <c r="E22" s="64"/>
      <c r="F22" s="64"/>
      <c r="G22" s="56">
        <f t="shared" si="0"/>
        <v>0</v>
      </c>
      <c r="H22" s="34" t="str">
        <f t="shared" si="1"/>
        <v>ไม่ผ่าน</v>
      </c>
      <c r="I22" s="24"/>
      <c r="J22" s="24"/>
      <c r="K22" s="24"/>
      <c r="L22" s="24"/>
    </row>
    <row r="23" spans="1:12" s="3" customFormat="1" ht="15.6" customHeight="1" x14ac:dyDescent="0.3">
      <c r="A23" s="34">
        <v>16</v>
      </c>
      <c r="B23" s="73" t="s">
        <v>269</v>
      </c>
      <c r="C23" s="84" t="s">
        <v>270</v>
      </c>
      <c r="D23" s="64"/>
      <c r="E23" s="64"/>
      <c r="F23" s="64"/>
      <c r="G23" s="56">
        <f t="shared" si="0"/>
        <v>0</v>
      </c>
      <c r="H23" s="34" t="str">
        <f t="shared" si="1"/>
        <v>ไม่ผ่าน</v>
      </c>
      <c r="I23" s="24"/>
      <c r="J23" s="24"/>
      <c r="K23" s="24"/>
      <c r="L23" s="24"/>
    </row>
    <row r="24" spans="1:12" s="3" customFormat="1" ht="15.6" customHeight="1" x14ac:dyDescent="0.3">
      <c r="A24" s="34">
        <v>17</v>
      </c>
      <c r="B24" s="71" t="s">
        <v>271</v>
      </c>
      <c r="C24" s="86" t="s">
        <v>272</v>
      </c>
      <c r="D24" s="64"/>
      <c r="E24" s="64"/>
      <c r="F24" s="64"/>
      <c r="G24" s="56">
        <f t="shared" si="0"/>
        <v>0</v>
      </c>
      <c r="H24" s="34" t="str">
        <f t="shared" si="1"/>
        <v>ไม่ผ่าน</v>
      </c>
      <c r="I24" s="24"/>
      <c r="J24" s="24"/>
      <c r="K24" s="24"/>
      <c r="L24" s="24"/>
    </row>
    <row r="25" spans="1:12" s="2" customFormat="1" ht="15.6" customHeight="1" x14ac:dyDescent="0.3">
      <c r="A25" s="34">
        <v>18</v>
      </c>
      <c r="B25" s="73" t="s">
        <v>273</v>
      </c>
      <c r="C25" s="84" t="s">
        <v>274</v>
      </c>
      <c r="D25" s="64"/>
      <c r="E25" s="64"/>
      <c r="F25" s="64"/>
      <c r="G25" s="56">
        <f t="shared" si="0"/>
        <v>0</v>
      </c>
      <c r="H25" s="34" t="str">
        <f t="shared" si="1"/>
        <v>ไม่ผ่าน</v>
      </c>
      <c r="I25" s="42"/>
      <c r="J25" s="42"/>
      <c r="K25" s="42"/>
      <c r="L25" s="42"/>
    </row>
    <row r="26" spans="1:12" s="3" customFormat="1" ht="15.6" customHeight="1" x14ac:dyDescent="0.3">
      <c r="A26" s="34">
        <v>19</v>
      </c>
      <c r="B26" s="73" t="s">
        <v>275</v>
      </c>
      <c r="C26" s="84" t="s">
        <v>276</v>
      </c>
      <c r="D26" s="64"/>
      <c r="E26" s="64"/>
      <c r="F26" s="64"/>
      <c r="G26" s="56">
        <f t="shared" si="0"/>
        <v>0</v>
      </c>
      <c r="H26" s="34" t="str">
        <f t="shared" si="1"/>
        <v>ไม่ผ่าน</v>
      </c>
      <c r="I26" s="24"/>
      <c r="J26" s="24"/>
      <c r="K26" s="24"/>
      <c r="L26" s="24"/>
    </row>
    <row r="27" spans="1:12" s="3" customFormat="1" ht="15.6" customHeight="1" x14ac:dyDescent="0.3">
      <c r="A27" s="34">
        <v>20</v>
      </c>
      <c r="B27" s="71" t="s">
        <v>277</v>
      </c>
      <c r="C27" s="86" t="s">
        <v>278</v>
      </c>
      <c r="D27" s="64"/>
      <c r="E27" s="64"/>
      <c r="F27" s="64"/>
      <c r="G27" s="56">
        <f t="shared" si="0"/>
        <v>0</v>
      </c>
      <c r="H27" s="34" t="str">
        <f t="shared" si="1"/>
        <v>ไม่ผ่าน</v>
      </c>
      <c r="I27" s="24"/>
      <c r="J27" s="24"/>
      <c r="K27" s="24"/>
      <c r="L27" s="24"/>
    </row>
    <row r="28" spans="1:12" s="3" customFormat="1" ht="15.6" customHeight="1" x14ac:dyDescent="0.3">
      <c r="A28" s="34">
        <v>21</v>
      </c>
      <c r="B28" s="73" t="s">
        <v>279</v>
      </c>
      <c r="C28" s="84" t="s">
        <v>280</v>
      </c>
      <c r="D28" s="64"/>
      <c r="E28" s="64"/>
      <c r="F28" s="64"/>
      <c r="G28" s="56">
        <f t="shared" si="0"/>
        <v>0</v>
      </c>
      <c r="H28" s="34" t="str">
        <f t="shared" si="1"/>
        <v>ไม่ผ่าน</v>
      </c>
      <c r="I28" s="24"/>
      <c r="J28" s="24"/>
      <c r="K28" s="24"/>
      <c r="L28" s="24"/>
    </row>
    <row r="29" spans="1:12" s="3" customFormat="1" ht="15.6" customHeight="1" x14ac:dyDescent="0.3">
      <c r="A29" s="34">
        <v>22</v>
      </c>
      <c r="B29" s="71" t="s">
        <v>198</v>
      </c>
      <c r="C29" s="86" t="s">
        <v>281</v>
      </c>
      <c r="D29" s="64"/>
      <c r="E29" s="64"/>
      <c r="F29" s="64"/>
      <c r="G29" s="56">
        <f t="shared" si="0"/>
        <v>0</v>
      </c>
      <c r="H29" s="34" t="str">
        <f t="shared" si="1"/>
        <v>ไม่ผ่าน</v>
      </c>
      <c r="I29" s="24"/>
      <c r="J29" s="24"/>
      <c r="K29" s="24"/>
      <c r="L29" s="24"/>
    </row>
    <row r="30" spans="1:12" s="3" customFormat="1" ht="15.6" customHeight="1" x14ac:dyDescent="0.3">
      <c r="A30" s="34">
        <v>23</v>
      </c>
      <c r="B30" s="73" t="s">
        <v>282</v>
      </c>
      <c r="C30" s="84" t="s">
        <v>283</v>
      </c>
      <c r="D30" s="64"/>
      <c r="E30" s="64"/>
      <c r="F30" s="64"/>
      <c r="G30" s="56">
        <f t="shared" si="0"/>
        <v>0</v>
      </c>
      <c r="H30" s="34" t="str">
        <f t="shared" si="1"/>
        <v>ไม่ผ่าน</v>
      </c>
      <c r="I30" s="24"/>
      <c r="J30" s="24"/>
      <c r="K30" s="24"/>
      <c r="L30" s="24"/>
    </row>
    <row r="31" spans="1:12" s="3" customFormat="1" ht="15.6" customHeight="1" x14ac:dyDescent="0.3">
      <c r="A31" s="34">
        <v>24</v>
      </c>
      <c r="B31" s="71" t="s">
        <v>284</v>
      </c>
      <c r="C31" s="86" t="s">
        <v>285</v>
      </c>
      <c r="D31" s="64"/>
      <c r="E31" s="64"/>
      <c r="F31" s="64"/>
      <c r="G31" s="56">
        <f t="shared" si="0"/>
        <v>0</v>
      </c>
      <c r="H31" s="34" t="str">
        <f t="shared" si="1"/>
        <v>ไม่ผ่าน</v>
      </c>
      <c r="I31" s="24"/>
      <c r="J31" s="24"/>
      <c r="K31" s="24"/>
      <c r="L31" s="24"/>
    </row>
    <row r="32" spans="1:12" s="3" customFormat="1" ht="15.6" customHeight="1" x14ac:dyDescent="0.3">
      <c r="A32" s="34">
        <v>25</v>
      </c>
      <c r="B32" s="71" t="s">
        <v>97</v>
      </c>
      <c r="C32" s="86" t="s">
        <v>286</v>
      </c>
      <c r="D32" s="64"/>
      <c r="E32" s="64"/>
      <c r="F32" s="64"/>
      <c r="G32" s="56">
        <f t="shared" si="0"/>
        <v>0</v>
      </c>
      <c r="H32" s="34" t="str">
        <f t="shared" si="1"/>
        <v>ไม่ผ่าน</v>
      </c>
      <c r="I32" s="24"/>
      <c r="J32" s="24"/>
      <c r="K32" s="24"/>
      <c r="L32" s="24"/>
    </row>
    <row r="33" spans="1:12" s="3" customFormat="1" ht="15.6" customHeight="1" x14ac:dyDescent="0.3">
      <c r="A33" s="34">
        <v>26</v>
      </c>
      <c r="B33" s="71" t="s">
        <v>287</v>
      </c>
      <c r="C33" s="86" t="s">
        <v>288</v>
      </c>
      <c r="D33" s="64"/>
      <c r="E33" s="64"/>
      <c r="F33" s="64"/>
      <c r="G33" s="56">
        <f t="shared" si="0"/>
        <v>0</v>
      </c>
      <c r="H33" s="34" t="str">
        <f t="shared" si="1"/>
        <v>ไม่ผ่าน</v>
      </c>
      <c r="I33" s="24"/>
      <c r="J33" s="24"/>
      <c r="K33" s="24"/>
      <c r="L33" s="24"/>
    </row>
    <row r="34" spans="1:12" s="3" customFormat="1" ht="15.6" customHeight="1" x14ac:dyDescent="0.3">
      <c r="A34" s="34">
        <v>27</v>
      </c>
      <c r="B34" s="71" t="s">
        <v>289</v>
      </c>
      <c r="C34" s="86" t="s">
        <v>290</v>
      </c>
      <c r="D34" s="64"/>
      <c r="E34" s="64"/>
      <c r="F34" s="64"/>
      <c r="G34" s="56">
        <f t="shared" si="0"/>
        <v>0</v>
      </c>
      <c r="H34" s="34" t="str">
        <f t="shared" si="1"/>
        <v>ไม่ผ่าน</v>
      </c>
      <c r="I34" s="24"/>
      <c r="J34" s="24"/>
      <c r="K34" s="24"/>
      <c r="L34" s="24"/>
    </row>
    <row r="35" spans="1:12" s="3" customFormat="1" ht="15.6" customHeight="1" x14ac:dyDescent="0.3">
      <c r="A35" s="34">
        <v>28</v>
      </c>
      <c r="B35" s="73" t="s">
        <v>291</v>
      </c>
      <c r="C35" s="84" t="s">
        <v>292</v>
      </c>
      <c r="D35" s="64"/>
      <c r="E35" s="64"/>
      <c r="F35" s="64"/>
      <c r="G35" s="56">
        <f t="shared" si="0"/>
        <v>0</v>
      </c>
      <c r="H35" s="34" t="str">
        <f t="shared" si="1"/>
        <v>ไม่ผ่าน</v>
      </c>
      <c r="I35" s="24"/>
      <c r="J35" s="24"/>
      <c r="K35" s="24"/>
      <c r="L35" s="24"/>
    </row>
    <row r="36" spans="1:12" s="3" customFormat="1" ht="15.6" customHeight="1" x14ac:dyDescent="0.3">
      <c r="A36" s="34">
        <v>29</v>
      </c>
      <c r="B36" s="71" t="s">
        <v>293</v>
      </c>
      <c r="C36" s="86" t="s">
        <v>294</v>
      </c>
      <c r="D36" s="64"/>
      <c r="E36" s="64"/>
      <c r="F36" s="64"/>
      <c r="G36" s="56">
        <f t="shared" si="0"/>
        <v>0</v>
      </c>
      <c r="H36" s="34" t="str">
        <f t="shared" si="1"/>
        <v>ไม่ผ่าน</v>
      </c>
      <c r="I36" s="24"/>
      <c r="J36" s="24"/>
      <c r="K36" s="24"/>
      <c r="L36" s="24"/>
    </row>
    <row r="37" spans="1:12" s="3" customFormat="1" ht="15.6" customHeight="1" x14ac:dyDescent="0.3">
      <c r="A37" s="34">
        <v>30</v>
      </c>
      <c r="B37" s="71" t="s">
        <v>295</v>
      </c>
      <c r="C37" s="86" t="s">
        <v>296</v>
      </c>
      <c r="D37" s="64"/>
      <c r="E37" s="64"/>
      <c r="F37" s="64"/>
      <c r="G37" s="56">
        <f t="shared" si="0"/>
        <v>0</v>
      </c>
      <c r="H37" s="34" t="str">
        <f t="shared" si="1"/>
        <v>ไม่ผ่าน</v>
      </c>
      <c r="I37" s="24"/>
      <c r="J37" s="24"/>
      <c r="K37" s="24"/>
      <c r="L37" s="24"/>
    </row>
    <row r="38" spans="1:12" s="3" customFormat="1" ht="15.6" customHeight="1" x14ac:dyDescent="0.3">
      <c r="A38" s="34">
        <v>31</v>
      </c>
      <c r="B38" s="73" t="s">
        <v>97</v>
      </c>
      <c r="C38" s="84" t="s">
        <v>297</v>
      </c>
      <c r="D38" s="64"/>
      <c r="E38" s="64"/>
      <c r="F38" s="64"/>
      <c r="G38" s="56">
        <f t="shared" si="0"/>
        <v>0</v>
      </c>
      <c r="H38" s="34" t="str">
        <f t="shared" si="1"/>
        <v>ไม่ผ่าน</v>
      </c>
      <c r="I38" s="24"/>
      <c r="J38" s="24"/>
      <c r="K38" s="24"/>
      <c r="L38" s="24"/>
    </row>
    <row r="39" spans="1:12" s="3" customFormat="1" ht="15.6" customHeight="1" x14ac:dyDescent="0.3">
      <c r="A39" s="34">
        <v>32</v>
      </c>
      <c r="B39" s="71" t="s">
        <v>298</v>
      </c>
      <c r="C39" s="86" t="s">
        <v>299</v>
      </c>
      <c r="D39" s="64"/>
      <c r="E39" s="64"/>
      <c r="F39" s="64"/>
      <c r="G39" s="56">
        <f t="shared" si="0"/>
        <v>0</v>
      </c>
      <c r="H39" s="34" t="str">
        <f t="shared" si="1"/>
        <v>ไม่ผ่าน</v>
      </c>
      <c r="I39" s="24"/>
      <c r="J39" s="24"/>
      <c r="K39" s="24"/>
      <c r="L39" s="24"/>
    </row>
    <row r="40" spans="1:12" s="3" customFormat="1" ht="15.6" customHeight="1" x14ac:dyDescent="0.3">
      <c r="A40" s="34">
        <v>33</v>
      </c>
      <c r="B40" s="71" t="s">
        <v>300</v>
      </c>
      <c r="C40" s="86" t="s">
        <v>301</v>
      </c>
      <c r="D40" s="64"/>
      <c r="E40" s="64"/>
      <c r="F40" s="64"/>
      <c r="G40" s="56">
        <f t="shared" si="0"/>
        <v>0</v>
      </c>
      <c r="H40" s="34" t="str">
        <f t="shared" si="1"/>
        <v>ไม่ผ่าน</v>
      </c>
      <c r="I40" s="24"/>
      <c r="J40" s="24"/>
      <c r="K40" s="24"/>
      <c r="L40" s="24"/>
    </row>
    <row r="41" spans="1:12" s="3" customFormat="1" ht="15.6" customHeight="1" x14ac:dyDescent="0.3">
      <c r="A41" s="34">
        <v>34</v>
      </c>
      <c r="B41" s="71" t="s">
        <v>302</v>
      </c>
      <c r="C41" s="86" t="s">
        <v>303</v>
      </c>
      <c r="D41" s="64"/>
      <c r="E41" s="64"/>
      <c r="F41" s="64"/>
      <c r="G41" s="56">
        <f t="shared" si="0"/>
        <v>0</v>
      </c>
      <c r="H41" s="34" t="str">
        <f t="shared" si="1"/>
        <v>ไม่ผ่าน</v>
      </c>
      <c r="I41" s="24"/>
      <c r="J41" s="24"/>
      <c r="K41" s="24"/>
      <c r="L41" s="24"/>
    </row>
    <row r="42" spans="1:12" s="3" customFormat="1" ht="15.6" customHeight="1" x14ac:dyDescent="0.3">
      <c r="A42" s="34">
        <v>35</v>
      </c>
      <c r="B42" s="71" t="s">
        <v>304</v>
      </c>
      <c r="C42" s="86" t="s">
        <v>305</v>
      </c>
      <c r="D42" s="64"/>
      <c r="E42" s="64"/>
      <c r="F42" s="64"/>
      <c r="G42" s="56">
        <f t="shared" si="0"/>
        <v>0</v>
      </c>
      <c r="H42" s="34" t="str">
        <f t="shared" si="1"/>
        <v>ไม่ผ่าน</v>
      </c>
      <c r="I42" s="24"/>
      <c r="J42" s="24"/>
      <c r="K42" s="24"/>
      <c r="L42" s="24"/>
    </row>
    <row r="43" spans="1:12" s="3" customFormat="1" ht="15.6" customHeight="1" x14ac:dyDescent="0.3">
      <c r="A43" s="34">
        <v>36</v>
      </c>
      <c r="B43" s="73" t="s">
        <v>306</v>
      </c>
      <c r="C43" s="84" t="s">
        <v>307</v>
      </c>
      <c r="D43" s="64"/>
      <c r="E43" s="64"/>
      <c r="F43" s="64"/>
      <c r="G43" s="56">
        <f t="shared" si="0"/>
        <v>0</v>
      </c>
      <c r="H43" s="34" t="str">
        <f t="shared" si="1"/>
        <v>ไม่ผ่าน</v>
      </c>
      <c r="I43" s="24"/>
      <c r="J43" s="24"/>
      <c r="K43" s="24"/>
      <c r="L43" s="24"/>
    </row>
    <row r="44" spans="1:12" s="3" customFormat="1" ht="15.6" customHeight="1" x14ac:dyDescent="0.3">
      <c r="A44" s="34">
        <v>37</v>
      </c>
      <c r="B44" s="71" t="s">
        <v>308</v>
      </c>
      <c r="C44" s="86" t="s">
        <v>309</v>
      </c>
      <c r="D44" s="64"/>
      <c r="E44" s="64"/>
      <c r="F44" s="64"/>
      <c r="G44" s="56">
        <f t="shared" si="0"/>
        <v>0</v>
      </c>
      <c r="H44" s="34" t="str">
        <f t="shared" si="1"/>
        <v>ไม่ผ่าน</v>
      </c>
      <c r="I44" s="24"/>
      <c r="J44" s="24"/>
      <c r="K44" s="24"/>
      <c r="L44" s="24"/>
    </row>
    <row r="45" spans="1:12" s="3" customFormat="1" ht="15.6" customHeight="1" x14ac:dyDescent="0.3">
      <c r="A45" s="34">
        <v>38</v>
      </c>
      <c r="B45" s="73" t="s">
        <v>310</v>
      </c>
      <c r="C45" s="84" t="s">
        <v>311</v>
      </c>
      <c r="D45" s="64"/>
      <c r="E45" s="64"/>
      <c r="F45" s="64"/>
      <c r="G45" s="56">
        <f t="shared" si="0"/>
        <v>0</v>
      </c>
      <c r="H45" s="34" t="str">
        <f t="shared" si="1"/>
        <v>ไม่ผ่าน</v>
      </c>
      <c r="I45" s="24"/>
      <c r="J45" s="24"/>
      <c r="K45" s="24"/>
      <c r="L45" s="24"/>
    </row>
    <row r="46" spans="1:12" s="3" customFormat="1" ht="15.6" customHeight="1" x14ac:dyDescent="0.3">
      <c r="A46" s="34">
        <v>39</v>
      </c>
      <c r="B46" s="73" t="s">
        <v>312</v>
      </c>
      <c r="C46" s="84" t="s">
        <v>313</v>
      </c>
      <c r="D46" s="64"/>
      <c r="E46" s="64"/>
      <c r="F46" s="64"/>
      <c r="G46" s="56">
        <f t="shared" si="0"/>
        <v>0</v>
      </c>
      <c r="H46" s="34" t="str">
        <f t="shared" si="1"/>
        <v>ไม่ผ่าน</v>
      </c>
      <c r="I46" s="24"/>
      <c r="J46" s="24"/>
      <c r="K46" s="24"/>
      <c r="L46" s="24"/>
    </row>
    <row r="47" spans="1:12" s="3" customFormat="1" ht="15.6" customHeight="1" x14ac:dyDescent="0.3">
      <c r="A47" s="34">
        <v>40</v>
      </c>
      <c r="B47" s="71" t="s">
        <v>314</v>
      </c>
      <c r="C47" s="86" t="s">
        <v>315</v>
      </c>
      <c r="D47" s="64"/>
      <c r="E47" s="64"/>
      <c r="F47" s="64"/>
      <c r="G47" s="56">
        <f t="shared" si="0"/>
        <v>0</v>
      </c>
      <c r="H47" s="34" t="str">
        <f t="shared" si="1"/>
        <v>ไม่ผ่าน</v>
      </c>
      <c r="I47" s="24"/>
      <c r="J47" s="24"/>
      <c r="K47" s="24"/>
      <c r="L47" s="24"/>
    </row>
    <row r="48" spans="1:12" s="3" customFormat="1" ht="15.6" customHeight="1" x14ac:dyDescent="0.3">
      <c r="A48" s="34">
        <v>41</v>
      </c>
      <c r="B48" s="71" t="s">
        <v>316</v>
      </c>
      <c r="C48" s="86" t="s">
        <v>317</v>
      </c>
      <c r="D48" s="64"/>
      <c r="E48" s="64"/>
      <c r="F48" s="64"/>
      <c r="G48" s="56">
        <f t="shared" si="0"/>
        <v>0</v>
      </c>
      <c r="H48" s="34" t="str">
        <f t="shared" si="1"/>
        <v>ไม่ผ่าน</v>
      </c>
      <c r="I48" s="24"/>
      <c r="J48" s="24"/>
      <c r="K48" s="24"/>
      <c r="L48" s="24"/>
    </row>
    <row r="49" spans="1:12" s="3" customFormat="1" ht="15.6" customHeight="1" x14ac:dyDescent="0.3">
      <c r="A49" s="34">
        <v>42</v>
      </c>
      <c r="B49" s="73" t="s">
        <v>318</v>
      </c>
      <c r="C49" s="84" t="s">
        <v>319</v>
      </c>
      <c r="D49" s="64"/>
      <c r="E49" s="64"/>
      <c r="F49" s="64"/>
      <c r="G49" s="56">
        <f t="shared" si="0"/>
        <v>0</v>
      </c>
      <c r="H49" s="34" t="str">
        <f t="shared" si="1"/>
        <v>ไม่ผ่าน</v>
      </c>
      <c r="I49" s="24"/>
      <c r="J49" s="24"/>
      <c r="K49" s="24"/>
      <c r="L49" s="24"/>
    </row>
    <row r="50" spans="1:12" s="3" customFormat="1" ht="15.6" customHeight="1" x14ac:dyDescent="0.3">
      <c r="A50" s="34">
        <v>43</v>
      </c>
      <c r="B50" s="71" t="s">
        <v>320</v>
      </c>
      <c r="C50" s="86" t="s">
        <v>321</v>
      </c>
      <c r="D50" s="64"/>
      <c r="E50" s="64"/>
      <c r="F50" s="64"/>
      <c r="G50" s="56">
        <f t="shared" si="0"/>
        <v>0</v>
      </c>
      <c r="H50" s="34" t="str">
        <f t="shared" si="1"/>
        <v>ไม่ผ่าน</v>
      </c>
      <c r="I50" s="24"/>
      <c r="J50" s="24"/>
      <c r="K50" s="24"/>
      <c r="L50" s="24"/>
    </row>
    <row r="51" spans="1:12" s="3" customFormat="1" ht="15.6" customHeight="1" x14ac:dyDescent="0.3">
      <c r="A51" s="34">
        <v>44</v>
      </c>
      <c r="B51" s="73" t="s">
        <v>322</v>
      </c>
      <c r="C51" s="84" t="s">
        <v>323</v>
      </c>
      <c r="D51" s="64"/>
      <c r="E51" s="64"/>
      <c r="F51" s="64"/>
      <c r="G51" s="56">
        <f t="shared" si="0"/>
        <v>0</v>
      </c>
      <c r="H51" s="34" t="str">
        <f t="shared" si="1"/>
        <v>ไม่ผ่าน</v>
      </c>
      <c r="I51" s="24"/>
      <c r="J51" s="24"/>
      <c r="K51" s="24"/>
      <c r="L51" s="24"/>
    </row>
    <row r="52" spans="1:12" s="3" customFormat="1" ht="15.6" customHeight="1" x14ac:dyDescent="0.3">
      <c r="A52" s="34">
        <v>45</v>
      </c>
      <c r="B52" s="71" t="s">
        <v>324</v>
      </c>
      <c r="C52" s="86" t="s">
        <v>325</v>
      </c>
      <c r="D52" s="64"/>
      <c r="E52" s="64"/>
      <c r="F52" s="64"/>
      <c r="G52" s="56">
        <f t="shared" si="0"/>
        <v>0</v>
      </c>
      <c r="H52" s="34" t="str">
        <f t="shared" si="1"/>
        <v>ไม่ผ่าน</v>
      </c>
      <c r="I52" s="24"/>
      <c r="J52" s="24"/>
      <c r="K52" s="24"/>
      <c r="L52" s="24"/>
    </row>
    <row r="53" spans="1:12" s="3" customFormat="1" ht="15.6" customHeight="1" x14ac:dyDescent="0.2">
      <c r="A53" s="57"/>
      <c r="B53" s="36"/>
      <c r="C53" s="37"/>
      <c r="D53" s="38"/>
      <c r="E53" s="38"/>
      <c r="F53" s="37"/>
      <c r="G53" s="39" t="s">
        <v>25</v>
      </c>
      <c r="H53" s="34">
        <f>COUNTIF(H8:H52,"ผ่าน")</f>
        <v>0</v>
      </c>
      <c r="I53" s="24"/>
      <c r="J53" s="24"/>
      <c r="K53" s="24"/>
      <c r="L53" s="24"/>
    </row>
    <row r="54" spans="1:12" ht="18" customHeight="1" x14ac:dyDescent="0.2">
      <c r="A54" s="58"/>
      <c r="B54" s="40"/>
      <c r="C54" s="40"/>
      <c r="D54" s="39"/>
      <c r="E54" s="39"/>
      <c r="F54" s="40"/>
      <c r="G54" s="39" t="s">
        <v>26</v>
      </c>
      <c r="H54" s="34">
        <f>COUNTIF(H8:H52,"ไม่ผ่าน")</f>
        <v>45</v>
      </c>
    </row>
    <row r="55" spans="1:12" s="5" customFormat="1" ht="20.25" customHeight="1" x14ac:dyDescent="0.2">
      <c r="A55" s="24"/>
      <c r="B55" s="24"/>
      <c r="C55" s="24"/>
      <c r="D55" s="42"/>
      <c r="E55" s="42"/>
      <c r="F55" s="24"/>
      <c r="G55" s="24"/>
      <c r="H55" s="24"/>
      <c r="I55" s="62"/>
      <c r="J55" s="62"/>
      <c r="K55" s="62"/>
      <c r="L55" s="62"/>
    </row>
    <row r="56" spans="1:12" ht="21" customHeight="1" x14ac:dyDescent="0.2">
      <c r="B56" s="43" t="s">
        <v>13</v>
      </c>
    </row>
    <row r="57" spans="1:12" ht="15" customHeight="1" x14ac:dyDescent="0.2">
      <c r="C57" s="24" t="s">
        <v>44</v>
      </c>
    </row>
    <row r="58" spans="1:12" ht="15" customHeight="1" x14ac:dyDescent="0.2">
      <c r="C58" s="24" t="s">
        <v>45</v>
      </c>
    </row>
    <row r="59" spans="1:12" ht="15" customHeight="1" x14ac:dyDescent="0.2">
      <c r="C59" s="24" t="s">
        <v>48</v>
      </c>
    </row>
    <row r="61" spans="1:12" ht="15" customHeight="1" x14ac:dyDescent="0.2">
      <c r="B61" s="81" t="s">
        <v>27</v>
      </c>
      <c r="C61" s="25" t="s">
        <v>28</v>
      </c>
      <c r="D61" s="25" t="s">
        <v>29</v>
      </c>
      <c r="E61" s="25" t="s">
        <v>30</v>
      </c>
    </row>
    <row r="62" spans="1:12" ht="15" customHeight="1" x14ac:dyDescent="0.2">
      <c r="B62" s="82"/>
      <c r="C62" s="34" t="s">
        <v>35</v>
      </c>
      <c r="D62" s="34" t="s">
        <v>31</v>
      </c>
      <c r="E62" s="34">
        <f>COUNTIF(G9:G52,"&gt;=40")</f>
        <v>0</v>
      </c>
    </row>
    <row r="63" spans="1:12" ht="15" customHeight="1" x14ac:dyDescent="0.2">
      <c r="B63" s="82"/>
      <c r="C63" s="34" t="s">
        <v>36</v>
      </c>
      <c r="D63" s="34" t="s">
        <v>32</v>
      </c>
      <c r="E63" s="34">
        <f>SUMPRODUCT((G8:G52&gt;=33)*(G8:G52&lt;=39))</f>
        <v>0</v>
      </c>
    </row>
    <row r="64" spans="1:12" ht="15" customHeight="1" x14ac:dyDescent="0.2">
      <c r="B64" s="82"/>
      <c r="C64" s="34" t="s">
        <v>37</v>
      </c>
      <c r="D64" s="34" t="s">
        <v>33</v>
      </c>
      <c r="E64" s="34">
        <f>SUMPRODUCT((G8:G52&gt;=25)*(G8:G52&lt;=32))</f>
        <v>0</v>
      </c>
    </row>
    <row r="65" spans="2:5" ht="15" customHeight="1" x14ac:dyDescent="0.2">
      <c r="B65" s="83"/>
      <c r="C65" s="34" t="s">
        <v>38</v>
      </c>
      <c r="D65" s="34" t="s">
        <v>34</v>
      </c>
      <c r="E65" s="34">
        <f>COUNTIF(G9:G52,"&lt;25")</f>
        <v>44</v>
      </c>
    </row>
  </sheetData>
  <mergeCells count="5">
    <mergeCell ref="A1:H1"/>
    <mergeCell ref="A2:H2"/>
    <mergeCell ref="A3:H3"/>
    <mergeCell ref="D6:F6"/>
    <mergeCell ref="B61:B65"/>
  </mergeCells>
  <pageMargins left="0.35433070866141736" right="0.23622047244094491" top="0.23622047244094491" bottom="0.11811023622047245" header="0.11811023622047245" footer="0.11811023622047245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Layout" topLeftCell="A38" zoomScale="110" zoomScaleNormal="120" zoomScalePageLayoutView="110" workbookViewId="0">
      <selection activeCell="B52" sqref="B52:B53"/>
    </sheetView>
  </sheetViews>
  <sheetFormatPr defaultColWidth="9.140625" defaultRowHeight="15" customHeight="1" x14ac:dyDescent="0.2"/>
  <cols>
    <col min="1" max="1" width="4.7109375" style="44" customWidth="1"/>
    <col min="2" max="2" width="16.28515625" style="44" customWidth="1"/>
    <col min="3" max="3" width="14.5703125" style="4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6384" width="9.140625" style="1"/>
  </cols>
  <sheetData>
    <row r="1" spans="1:8" s="4" customFormat="1" ht="21" x14ac:dyDescent="0.3">
      <c r="A1" s="77" t="s">
        <v>17</v>
      </c>
      <c r="B1" s="77"/>
      <c r="C1" s="77"/>
      <c r="D1" s="77"/>
      <c r="E1" s="77"/>
      <c r="F1" s="77"/>
      <c r="G1" s="77"/>
      <c r="H1" s="77"/>
    </row>
    <row r="2" spans="1:8" s="4" customFormat="1" ht="21" x14ac:dyDescent="0.3">
      <c r="A2" s="77"/>
      <c r="B2" s="77"/>
      <c r="C2" s="77"/>
      <c r="D2" s="77"/>
      <c r="E2" s="77"/>
      <c r="F2" s="77"/>
      <c r="G2" s="77"/>
      <c r="H2" s="77"/>
    </row>
    <row r="3" spans="1:8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</row>
    <row r="4" spans="1:8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</row>
    <row r="5" spans="1:8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</row>
    <row r="6" spans="1:8" s="6" customFormat="1" ht="33.75" customHeight="1" x14ac:dyDescent="0.3">
      <c r="A6" s="11"/>
      <c r="B6" s="11"/>
      <c r="C6" s="16"/>
      <c r="D6" s="79" t="s">
        <v>8</v>
      </c>
      <c r="E6" s="80"/>
      <c r="F6" s="80"/>
      <c r="G6" s="25" t="s">
        <v>7</v>
      </c>
      <c r="H6" s="25" t="s">
        <v>6</v>
      </c>
    </row>
    <row r="7" spans="1:8" s="3" customFormat="1" ht="148.5" customHeight="1" x14ac:dyDescent="0.2">
      <c r="A7" s="26" t="s">
        <v>0</v>
      </c>
      <c r="B7" s="27" t="s">
        <v>1</v>
      </c>
      <c r="C7" s="28" t="s">
        <v>2</v>
      </c>
      <c r="D7" s="29" t="s">
        <v>11</v>
      </c>
      <c r="E7" s="29" t="s">
        <v>10</v>
      </c>
      <c r="F7" s="29" t="s">
        <v>12</v>
      </c>
      <c r="G7" s="30" t="s">
        <v>9</v>
      </c>
      <c r="H7" s="17" t="s">
        <v>3</v>
      </c>
    </row>
    <row r="8" spans="1:8" s="3" customFormat="1" ht="19.5" customHeight="1" x14ac:dyDescent="0.2">
      <c r="A8" s="31">
        <v>1</v>
      </c>
      <c r="B8" s="71" t="s">
        <v>326</v>
      </c>
      <c r="C8" s="72" t="s">
        <v>327</v>
      </c>
      <c r="D8" s="32"/>
      <c r="E8" s="32"/>
      <c r="F8" s="32"/>
      <c r="G8" s="33">
        <f>D8+E8+F8</f>
        <v>0</v>
      </c>
      <c r="H8" s="34" t="str">
        <f>IF(G8&gt;=25,"ผ่าน","ไม่ผ่าน")</f>
        <v>ไม่ผ่าน</v>
      </c>
    </row>
    <row r="9" spans="1:8" s="3" customFormat="1" ht="15.6" customHeight="1" x14ac:dyDescent="0.2">
      <c r="A9" s="34">
        <v>2</v>
      </c>
      <c r="B9" s="71" t="s">
        <v>328</v>
      </c>
      <c r="C9" s="72" t="s">
        <v>329</v>
      </c>
      <c r="D9" s="32"/>
      <c r="E9" s="32"/>
      <c r="F9" s="32"/>
      <c r="G9" s="33">
        <f t="shared" ref="G9:G51" si="0">D9+E9+F9</f>
        <v>0</v>
      </c>
      <c r="H9" s="34" t="str">
        <f t="shared" ref="H9:H51" si="1">IF(G9&gt;=25,"ผ่าน","ไม่ผ่าน")</f>
        <v>ไม่ผ่าน</v>
      </c>
    </row>
    <row r="10" spans="1:8" s="3" customFormat="1" ht="15.6" customHeight="1" x14ac:dyDescent="0.2">
      <c r="A10" s="34">
        <v>3</v>
      </c>
      <c r="B10" s="71" t="s">
        <v>330</v>
      </c>
      <c r="C10" s="72" t="s">
        <v>331</v>
      </c>
      <c r="D10" s="32"/>
      <c r="E10" s="32"/>
      <c r="F10" s="32"/>
      <c r="G10" s="33">
        <f t="shared" si="0"/>
        <v>0</v>
      </c>
      <c r="H10" s="34" t="str">
        <f t="shared" si="1"/>
        <v>ไม่ผ่าน</v>
      </c>
    </row>
    <row r="11" spans="1:8" s="3" customFormat="1" ht="15.6" customHeight="1" x14ac:dyDescent="0.2">
      <c r="A11" s="34">
        <v>4</v>
      </c>
      <c r="B11" s="73" t="s">
        <v>332</v>
      </c>
      <c r="C11" s="74" t="s">
        <v>333</v>
      </c>
      <c r="D11" s="32"/>
      <c r="E11" s="32"/>
      <c r="F11" s="32"/>
      <c r="G11" s="33">
        <f t="shared" si="0"/>
        <v>0</v>
      </c>
      <c r="H11" s="34" t="str">
        <f t="shared" si="1"/>
        <v>ไม่ผ่าน</v>
      </c>
    </row>
    <row r="12" spans="1:8" s="3" customFormat="1" ht="15.6" customHeight="1" x14ac:dyDescent="0.2">
      <c r="A12" s="34">
        <v>5</v>
      </c>
      <c r="B12" s="73" t="s">
        <v>334</v>
      </c>
      <c r="C12" s="74" t="s">
        <v>335</v>
      </c>
      <c r="D12" s="32"/>
      <c r="E12" s="32"/>
      <c r="F12" s="32"/>
      <c r="G12" s="33">
        <f t="shared" si="0"/>
        <v>0</v>
      </c>
      <c r="H12" s="34" t="str">
        <f t="shared" si="1"/>
        <v>ไม่ผ่าน</v>
      </c>
    </row>
    <row r="13" spans="1:8" s="3" customFormat="1" ht="15.6" customHeight="1" x14ac:dyDescent="0.2">
      <c r="A13" s="34">
        <v>6</v>
      </c>
      <c r="B13" s="73" t="s">
        <v>336</v>
      </c>
      <c r="C13" s="74" t="s">
        <v>337</v>
      </c>
      <c r="D13" s="32"/>
      <c r="E13" s="32"/>
      <c r="F13" s="32"/>
      <c r="G13" s="33">
        <f t="shared" si="0"/>
        <v>0</v>
      </c>
      <c r="H13" s="34" t="str">
        <f t="shared" si="1"/>
        <v>ไม่ผ่าน</v>
      </c>
    </row>
    <row r="14" spans="1:8" s="3" customFormat="1" ht="15.6" customHeight="1" x14ac:dyDescent="0.2">
      <c r="A14" s="34">
        <v>7</v>
      </c>
      <c r="B14" s="73" t="s">
        <v>338</v>
      </c>
      <c r="C14" s="74" t="s">
        <v>339</v>
      </c>
      <c r="D14" s="32"/>
      <c r="E14" s="32"/>
      <c r="F14" s="32"/>
      <c r="G14" s="33">
        <f t="shared" si="0"/>
        <v>0</v>
      </c>
      <c r="H14" s="34" t="str">
        <f t="shared" si="1"/>
        <v>ไม่ผ่าน</v>
      </c>
    </row>
    <row r="15" spans="1:8" s="3" customFormat="1" ht="15.6" customHeight="1" x14ac:dyDescent="0.2">
      <c r="A15" s="34">
        <v>8</v>
      </c>
      <c r="B15" s="73" t="s">
        <v>340</v>
      </c>
      <c r="C15" s="74" t="s">
        <v>341</v>
      </c>
      <c r="D15" s="32"/>
      <c r="E15" s="32"/>
      <c r="F15" s="32"/>
      <c r="G15" s="33">
        <f t="shared" si="0"/>
        <v>0</v>
      </c>
      <c r="H15" s="34" t="str">
        <f t="shared" si="1"/>
        <v>ไม่ผ่าน</v>
      </c>
    </row>
    <row r="16" spans="1:8" s="3" customFormat="1" ht="15.6" customHeight="1" x14ac:dyDescent="0.2">
      <c r="A16" s="34">
        <v>9</v>
      </c>
      <c r="B16" s="73" t="s">
        <v>342</v>
      </c>
      <c r="C16" s="74" t="s">
        <v>343</v>
      </c>
      <c r="D16" s="32"/>
      <c r="E16" s="32"/>
      <c r="F16" s="32"/>
      <c r="G16" s="33">
        <f t="shared" si="0"/>
        <v>0</v>
      </c>
      <c r="H16" s="34" t="str">
        <f t="shared" si="1"/>
        <v>ไม่ผ่าน</v>
      </c>
    </row>
    <row r="17" spans="1:8" s="3" customFormat="1" ht="15.6" customHeight="1" x14ac:dyDescent="0.2">
      <c r="A17" s="34">
        <v>10</v>
      </c>
      <c r="B17" s="73" t="s">
        <v>344</v>
      </c>
      <c r="C17" s="74" t="s">
        <v>345</v>
      </c>
      <c r="D17" s="32"/>
      <c r="E17" s="32"/>
      <c r="F17" s="32"/>
      <c r="G17" s="33">
        <f t="shared" si="0"/>
        <v>0</v>
      </c>
      <c r="H17" s="34" t="str">
        <f t="shared" si="1"/>
        <v>ไม่ผ่าน</v>
      </c>
    </row>
    <row r="18" spans="1:8" s="3" customFormat="1" ht="15.6" customHeight="1" x14ac:dyDescent="0.2">
      <c r="A18" s="34">
        <v>11</v>
      </c>
      <c r="B18" s="71" t="s">
        <v>346</v>
      </c>
      <c r="C18" s="72" t="s">
        <v>347</v>
      </c>
      <c r="D18" s="32"/>
      <c r="E18" s="32"/>
      <c r="F18" s="32"/>
      <c r="G18" s="33">
        <f t="shared" si="0"/>
        <v>0</v>
      </c>
      <c r="H18" s="34" t="str">
        <f t="shared" si="1"/>
        <v>ไม่ผ่าน</v>
      </c>
    </row>
    <row r="19" spans="1:8" s="3" customFormat="1" ht="15.6" customHeight="1" x14ac:dyDescent="0.2">
      <c r="A19" s="34">
        <v>12</v>
      </c>
      <c r="B19" s="71" t="s">
        <v>115</v>
      </c>
      <c r="C19" s="72" t="s">
        <v>348</v>
      </c>
      <c r="D19" s="32"/>
      <c r="E19" s="32"/>
      <c r="F19" s="32"/>
      <c r="G19" s="33">
        <f t="shared" si="0"/>
        <v>0</v>
      </c>
      <c r="H19" s="34" t="str">
        <f t="shared" si="1"/>
        <v>ไม่ผ่าน</v>
      </c>
    </row>
    <row r="20" spans="1:8" s="3" customFormat="1" ht="15.6" customHeight="1" x14ac:dyDescent="0.2">
      <c r="A20" s="34">
        <v>13</v>
      </c>
      <c r="B20" s="71" t="s">
        <v>349</v>
      </c>
      <c r="C20" s="72" t="s">
        <v>350</v>
      </c>
      <c r="D20" s="32"/>
      <c r="E20" s="32"/>
      <c r="F20" s="32"/>
      <c r="G20" s="33">
        <f t="shared" si="0"/>
        <v>0</v>
      </c>
      <c r="H20" s="34" t="str">
        <f t="shared" si="1"/>
        <v>ไม่ผ่าน</v>
      </c>
    </row>
    <row r="21" spans="1:8" s="3" customFormat="1" ht="15.6" customHeight="1" x14ac:dyDescent="0.2">
      <c r="A21" s="34">
        <v>14</v>
      </c>
      <c r="B21" s="73" t="s">
        <v>351</v>
      </c>
      <c r="C21" s="74" t="s">
        <v>352</v>
      </c>
      <c r="D21" s="32"/>
      <c r="E21" s="32"/>
      <c r="F21" s="32"/>
      <c r="G21" s="33">
        <f t="shared" si="0"/>
        <v>0</v>
      </c>
      <c r="H21" s="34" t="str">
        <f t="shared" si="1"/>
        <v>ไม่ผ่าน</v>
      </c>
    </row>
    <row r="22" spans="1:8" s="3" customFormat="1" ht="15.6" customHeight="1" x14ac:dyDescent="0.2">
      <c r="A22" s="34">
        <v>15</v>
      </c>
      <c r="B22" s="73" t="s">
        <v>353</v>
      </c>
      <c r="C22" s="74" t="s">
        <v>354</v>
      </c>
      <c r="D22" s="32"/>
      <c r="E22" s="32"/>
      <c r="F22" s="32"/>
      <c r="G22" s="33">
        <f t="shared" si="0"/>
        <v>0</v>
      </c>
      <c r="H22" s="34" t="str">
        <f t="shared" si="1"/>
        <v>ไม่ผ่าน</v>
      </c>
    </row>
    <row r="23" spans="1:8" s="3" customFormat="1" ht="15.6" customHeight="1" x14ac:dyDescent="0.2">
      <c r="A23" s="34">
        <v>16</v>
      </c>
      <c r="B23" s="71" t="s">
        <v>355</v>
      </c>
      <c r="C23" s="72" t="s">
        <v>356</v>
      </c>
      <c r="D23" s="32"/>
      <c r="E23" s="32"/>
      <c r="F23" s="32"/>
      <c r="G23" s="33">
        <f t="shared" si="0"/>
        <v>0</v>
      </c>
      <c r="H23" s="34" t="str">
        <f t="shared" si="1"/>
        <v>ไม่ผ่าน</v>
      </c>
    </row>
    <row r="24" spans="1:8" s="2" customFormat="1" ht="15.6" customHeight="1" x14ac:dyDescent="0.2">
      <c r="A24" s="34">
        <v>17</v>
      </c>
      <c r="B24" s="71" t="s">
        <v>357</v>
      </c>
      <c r="C24" s="72" t="s">
        <v>358</v>
      </c>
      <c r="D24" s="32"/>
      <c r="E24" s="32"/>
      <c r="F24" s="32"/>
      <c r="G24" s="33">
        <f t="shared" si="0"/>
        <v>0</v>
      </c>
      <c r="H24" s="34" t="str">
        <f t="shared" si="1"/>
        <v>ไม่ผ่าน</v>
      </c>
    </row>
    <row r="25" spans="1:8" s="3" customFormat="1" ht="15.6" customHeight="1" x14ac:dyDescent="0.2">
      <c r="A25" s="34">
        <v>18</v>
      </c>
      <c r="B25" s="71" t="s">
        <v>359</v>
      </c>
      <c r="C25" s="72" t="s">
        <v>360</v>
      </c>
      <c r="D25" s="32"/>
      <c r="E25" s="32"/>
      <c r="F25" s="32"/>
      <c r="G25" s="33">
        <f t="shared" si="0"/>
        <v>0</v>
      </c>
      <c r="H25" s="34" t="str">
        <f t="shared" si="1"/>
        <v>ไม่ผ่าน</v>
      </c>
    </row>
    <row r="26" spans="1:8" s="3" customFormat="1" ht="15.6" customHeight="1" x14ac:dyDescent="0.2">
      <c r="A26" s="34">
        <v>19</v>
      </c>
      <c r="B26" s="73" t="s">
        <v>361</v>
      </c>
      <c r="C26" s="74" t="s">
        <v>362</v>
      </c>
      <c r="D26" s="32"/>
      <c r="E26" s="32"/>
      <c r="F26" s="32"/>
      <c r="G26" s="33">
        <f t="shared" si="0"/>
        <v>0</v>
      </c>
      <c r="H26" s="34" t="str">
        <f t="shared" si="1"/>
        <v>ไม่ผ่าน</v>
      </c>
    </row>
    <row r="27" spans="1:8" s="3" customFormat="1" ht="15.6" customHeight="1" x14ac:dyDescent="0.2">
      <c r="A27" s="34">
        <v>20</v>
      </c>
      <c r="B27" s="71" t="s">
        <v>363</v>
      </c>
      <c r="C27" s="72" t="s">
        <v>364</v>
      </c>
      <c r="D27" s="32"/>
      <c r="E27" s="32"/>
      <c r="F27" s="32"/>
      <c r="G27" s="33">
        <f t="shared" si="0"/>
        <v>0</v>
      </c>
      <c r="H27" s="34" t="str">
        <f t="shared" si="1"/>
        <v>ไม่ผ่าน</v>
      </c>
    </row>
    <row r="28" spans="1:8" s="3" customFormat="1" ht="15.6" customHeight="1" x14ac:dyDescent="0.2">
      <c r="A28" s="34">
        <v>21</v>
      </c>
      <c r="B28" s="71" t="s">
        <v>365</v>
      </c>
      <c r="C28" s="72" t="s">
        <v>366</v>
      </c>
      <c r="D28" s="32"/>
      <c r="E28" s="32"/>
      <c r="F28" s="32"/>
      <c r="G28" s="33">
        <f t="shared" si="0"/>
        <v>0</v>
      </c>
      <c r="H28" s="34" t="str">
        <f t="shared" si="1"/>
        <v>ไม่ผ่าน</v>
      </c>
    </row>
    <row r="29" spans="1:8" s="3" customFormat="1" ht="15.6" customHeight="1" x14ac:dyDescent="0.2">
      <c r="A29" s="34">
        <v>22</v>
      </c>
      <c r="B29" s="73" t="s">
        <v>367</v>
      </c>
      <c r="C29" s="74" t="s">
        <v>368</v>
      </c>
      <c r="D29" s="32"/>
      <c r="E29" s="32"/>
      <c r="F29" s="32"/>
      <c r="G29" s="33">
        <f t="shared" si="0"/>
        <v>0</v>
      </c>
      <c r="H29" s="34" t="str">
        <f t="shared" si="1"/>
        <v>ไม่ผ่าน</v>
      </c>
    </row>
    <row r="30" spans="1:8" s="3" customFormat="1" ht="15.6" customHeight="1" x14ac:dyDescent="0.2">
      <c r="A30" s="34">
        <v>23</v>
      </c>
      <c r="B30" s="71" t="s">
        <v>369</v>
      </c>
      <c r="C30" s="72" t="s">
        <v>370</v>
      </c>
      <c r="D30" s="32"/>
      <c r="E30" s="32"/>
      <c r="F30" s="32"/>
      <c r="G30" s="33">
        <f t="shared" si="0"/>
        <v>0</v>
      </c>
      <c r="H30" s="34" t="str">
        <f t="shared" si="1"/>
        <v>ไม่ผ่าน</v>
      </c>
    </row>
    <row r="31" spans="1:8" s="3" customFormat="1" ht="15.6" customHeight="1" x14ac:dyDescent="0.2">
      <c r="A31" s="34">
        <v>24</v>
      </c>
      <c r="B31" s="73" t="s">
        <v>371</v>
      </c>
      <c r="C31" s="74" t="s">
        <v>372</v>
      </c>
      <c r="D31" s="32"/>
      <c r="E31" s="32"/>
      <c r="F31" s="32"/>
      <c r="G31" s="33">
        <f t="shared" si="0"/>
        <v>0</v>
      </c>
      <c r="H31" s="34" t="str">
        <f t="shared" si="1"/>
        <v>ไม่ผ่าน</v>
      </c>
    </row>
    <row r="32" spans="1:8" s="3" customFormat="1" ht="15.6" customHeight="1" x14ac:dyDescent="0.2">
      <c r="A32" s="34">
        <v>25</v>
      </c>
      <c r="B32" s="71" t="s">
        <v>373</v>
      </c>
      <c r="C32" s="72" t="s">
        <v>374</v>
      </c>
      <c r="D32" s="32"/>
      <c r="E32" s="32"/>
      <c r="F32" s="32"/>
      <c r="G32" s="33">
        <f t="shared" si="0"/>
        <v>0</v>
      </c>
      <c r="H32" s="34" t="str">
        <f t="shared" si="1"/>
        <v>ไม่ผ่าน</v>
      </c>
    </row>
    <row r="33" spans="1:8" s="3" customFormat="1" ht="15.6" customHeight="1" x14ac:dyDescent="0.2">
      <c r="A33" s="34">
        <v>26</v>
      </c>
      <c r="B33" s="71" t="s">
        <v>375</v>
      </c>
      <c r="C33" s="72" t="s">
        <v>376</v>
      </c>
      <c r="D33" s="32"/>
      <c r="E33" s="32"/>
      <c r="F33" s="32"/>
      <c r="G33" s="33">
        <f t="shared" si="0"/>
        <v>0</v>
      </c>
      <c r="H33" s="34" t="str">
        <f t="shared" si="1"/>
        <v>ไม่ผ่าน</v>
      </c>
    </row>
    <row r="34" spans="1:8" s="3" customFormat="1" ht="15.6" customHeight="1" x14ac:dyDescent="0.2">
      <c r="A34" s="34">
        <v>27</v>
      </c>
      <c r="B34" s="73" t="s">
        <v>377</v>
      </c>
      <c r="C34" s="74" t="s">
        <v>378</v>
      </c>
      <c r="D34" s="32"/>
      <c r="E34" s="32"/>
      <c r="F34" s="32"/>
      <c r="G34" s="33">
        <f t="shared" si="0"/>
        <v>0</v>
      </c>
      <c r="H34" s="34" t="str">
        <f t="shared" si="1"/>
        <v>ไม่ผ่าน</v>
      </c>
    </row>
    <row r="35" spans="1:8" s="3" customFormat="1" ht="15.6" customHeight="1" x14ac:dyDescent="0.2">
      <c r="A35" s="34">
        <v>28</v>
      </c>
      <c r="B35" s="75" t="s">
        <v>379</v>
      </c>
      <c r="C35" s="76" t="s">
        <v>380</v>
      </c>
      <c r="D35" s="32"/>
      <c r="E35" s="32"/>
      <c r="F35" s="32"/>
      <c r="G35" s="33">
        <f t="shared" si="0"/>
        <v>0</v>
      </c>
      <c r="H35" s="34" t="str">
        <f t="shared" si="1"/>
        <v>ไม่ผ่าน</v>
      </c>
    </row>
    <row r="36" spans="1:8" s="3" customFormat="1" ht="15.6" customHeight="1" x14ac:dyDescent="0.2">
      <c r="A36" s="34">
        <v>29</v>
      </c>
      <c r="B36" s="71" t="s">
        <v>119</v>
      </c>
      <c r="C36" s="72" t="s">
        <v>381</v>
      </c>
      <c r="D36" s="32"/>
      <c r="E36" s="32"/>
      <c r="F36" s="32"/>
      <c r="G36" s="33">
        <f t="shared" si="0"/>
        <v>0</v>
      </c>
      <c r="H36" s="34" t="str">
        <f t="shared" si="1"/>
        <v>ไม่ผ่าน</v>
      </c>
    </row>
    <row r="37" spans="1:8" s="3" customFormat="1" ht="15.6" customHeight="1" x14ac:dyDescent="0.2">
      <c r="A37" s="34">
        <v>30</v>
      </c>
      <c r="B37" s="73" t="s">
        <v>382</v>
      </c>
      <c r="C37" s="74" t="s">
        <v>383</v>
      </c>
      <c r="D37" s="32"/>
      <c r="E37" s="32"/>
      <c r="F37" s="32"/>
      <c r="G37" s="33">
        <f t="shared" si="0"/>
        <v>0</v>
      </c>
      <c r="H37" s="34" t="str">
        <f t="shared" si="1"/>
        <v>ไม่ผ่าน</v>
      </c>
    </row>
    <row r="38" spans="1:8" s="3" customFormat="1" ht="15.6" customHeight="1" x14ac:dyDescent="0.2">
      <c r="A38" s="34">
        <v>31</v>
      </c>
      <c r="B38" s="71" t="s">
        <v>384</v>
      </c>
      <c r="C38" s="72" t="s">
        <v>385</v>
      </c>
      <c r="D38" s="32"/>
      <c r="E38" s="32"/>
      <c r="F38" s="32"/>
      <c r="G38" s="33">
        <f t="shared" si="0"/>
        <v>0</v>
      </c>
      <c r="H38" s="34" t="str">
        <f t="shared" si="1"/>
        <v>ไม่ผ่าน</v>
      </c>
    </row>
    <row r="39" spans="1:8" s="3" customFormat="1" ht="15.6" customHeight="1" x14ac:dyDescent="0.2">
      <c r="A39" s="34">
        <v>32</v>
      </c>
      <c r="B39" s="71" t="s">
        <v>386</v>
      </c>
      <c r="C39" s="72" t="s">
        <v>387</v>
      </c>
      <c r="D39" s="32"/>
      <c r="E39" s="32"/>
      <c r="F39" s="32"/>
      <c r="G39" s="33">
        <f t="shared" si="0"/>
        <v>0</v>
      </c>
      <c r="H39" s="34" t="str">
        <f t="shared" si="1"/>
        <v>ไม่ผ่าน</v>
      </c>
    </row>
    <row r="40" spans="1:8" s="3" customFormat="1" ht="15.6" customHeight="1" x14ac:dyDescent="0.2">
      <c r="A40" s="34">
        <v>33</v>
      </c>
      <c r="B40" s="71" t="s">
        <v>388</v>
      </c>
      <c r="C40" s="72" t="s">
        <v>389</v>
      </c>
      <c r="D40" s="32"/>
      <c r="E40" s="32"/>
      <c r="F40" s="32"/>
      <c r="G40" s="33">
        <f t="shared" si="0"/>
        <v>0</v>
      </c>
      <c r="H40" s="34" t="str">
        <f t="shared" si="1"/>
        <v>ไม่ผ่าน</v>
      </c>
    </row>
    <row r="41" spans="1:8" s="3" customFormat="1" ht="15.6" customHeight="1" x14ac:dyDescent="0.2">
      <c r="A41" s="34">
        <v>34</v>
      </c>
      <c r="B41" s="71" t="s">
        <v>390</v>
      </c>
      <c r="C41" s="72" t="s">
        <v>391</v>
      </c>
      <c r="D41" s="32"/>
      <c r="E41" s="32"/>
      <c r="F41" s="32"/>
      <c r="G41" s="33">
        <f t="shared" si="0"/>
        <v>0</v>
      </c>
      <c r="H41" s="34" t="str">
        <f t="shared" si="1"/>
        <v>ไม่ผ่าน</v>
      </c>
    </row>
    <row r="42" spans="1:8" s="3" customFormat="1" ht="15.6" customHeight="1" x14ac:dyDescent="0.2">
      <c r="A42" s="34">
        <v>35</v>
      </c>
      <c r="B42" s="73" t="s">
        <v>392</v>
      </c>
      <c r="C42" s="74" t="s">
        <v>393</v>
      </c>
      <c r="D42" s="32"/>
      <c r="E42" s="32"/>
      <c r="F42" s="32"/>
      <c r="G42" s="33">
        <f t="shared" si="0"/>
        <v>0</v>
      </c>
      <c r="H42" s="34" t="str">
        <f t="shared" si="1"/>
        <v>ไม่ผ่าน</v>
      </c>
    </row>
    <row r="43" spans="1:8" s="3" customFormat="1" ht="15.6" customHeight="1" x14ac:dyDescent="0.2">
      <c r="A43" s="34">
        <v>36</v>
      </c>
      <c r="B43" s="71" t="s">
        <v>394</v>
      </c>
      <c r="C43" s="72" t="s">
        <v>395</v>
      </c>
      <c r="D43" s="32"/>
      <c r="E43" s="32"/>
      <c r="F43" s="32"/>
      <c r="G43" s="33">
        <f t="shared" si="0"/>
        <v>0</v>
      </c>
      <c r="H43" s="34" t="str">
        <f t="shared" si="1"/>
        <v>ไม่ผ่าน</v>
      </c>
    </row>
    <row r="44" spans="1:8" s="3" customFormat="1" ht="15.6" customHeight="1" x14ac:dyDescent="0.2">
      <c r="A44" s="34">
        <v>37</v>
      </c>
      <c r="B44" s="71" t="s">
        <v>396</v>
      </c>
      <c r="C44" s="72" t="s">
        <v>397</v>
      </c>
      <c r="D44" s="32"/>
      <c r="E44" s="32"/>
      <c r="F44" s="32"/>
      <c r="G44" s="33">
        <f t="shared" si="0"/>
        <v>0</v>
      </c>
      <c r="H44" s="34" t="str">
        <f t="shared" si="1"/>
        <v>ไม่ผ่าน</v>
      </c>
    </row>
    <row r="45" spans="1:8" s="3" customFormat="1" ht="15.6" customHeight="1" x14ac:dyDescent="0.2">
      <c r="A45" s="34">
        <v>38</v>
      </c>
      <c r="B45" s="71" t="s">
        <v>398</v>
      </c>
      <c r="C45" s="72" t="s">
        <v>399</v>
      </c>
      <c r="D45" s="32"/>
      <c r="E45" s="32"/>
      <c r="F45" s="32"/>
      <c r="G45" s="33">
        <f t="shared" si="0"/>
        <v>0</v>
      </c>
      <c r="H45" s="34" t="str">
        <f t="shared" si="1"/>
        <v>ไม่ผ่าน</v>
      </c>
    </row>
    <row r="46" spans="1:8" s="3" customFormat="1" ht="15.6" customHeight="1" x14ac:dyDescent="0.2">
      <c r="A46" s="34">
        <v>39</v>
      </c>
      <c r="B46" s="71" t="s">
        <v>400</v>
      </c>
      <c r="C46" s="72" t="s">
        <v>401</v>
      </c>
      <c r="D46" s="32"/>
      <c r="E46" s="32"/>
      <c r="F46" s="32"/>
      <c r="G46" s="33">
        <f t="shared" si="0"/>
        <v>0</v>
      </c>
      <c r="H46" s="34" t="str">
        <f t="shared" si="1"/>
        <v>ไม่ผ่าน</v>
      </c>
    </row>
    <row r="47" spans="1:8" s="3" customFormat="1" ht="15.6" customHeight="1" x14ac:dyDescent="0.2">
      <c r="A47" s="34">
        <v>40</v>
      </c>
      <c r="B47" s="73" t="s">
        <v>402</v>
      </c>
      <c r="C47" s="74" t="s">
        <v>403</v>
      </c>
      <c r="D47" s="32"/>
      <c r="E47" s="32"/>
      <c r="F47" s="32"/>
      <c r="G47" s="33">
        <f t="shared" si="0"/>
        <v>0</v>
      </c>
      <c r="H47" s="34" t="str">
        <f t="shared" si="1"/>
        <v>ไม่ผ่าน</v>
      </c>
    </row>
    <row r="48" spans="1:8" s="3" customFormat="1" ht="15.6" customHeight="1" x14ac:dyDescent="0.2">
      <c r="A48" s="34">
        <v>41</v>
      </c>
      <c r="B48" s="71" t="s">
        <v>404</v>
      </c>
      <c r="C48" s="72" t="s">
        <v>405</v>
      </c>
      <c r="D48" s="32"/>
      <c r="E48" s="32"/>
      <c r="F48" s="32"/>
      <c r="G48" s="33">
        <f t="shared" si="0"/>
        <v>0</v>
      </c>
      <c r="H48" s="34" t="str">
        <f t="shared" si="1"/>
        <v>ไม่ผ่าน</v>
      </c>
    </row>
    <row r="49" spans="1:8" s="3" customFormat="1" ht="15.6" customHeight="1" x14ac:dyDescent="0.2">
      <c r="A49" s="34">
        <v>42</v>
      </c>
      <c r="B49" s="71" t="s">
        <v>406</v>
      </c>
      <c r="C49" s="72" t="s">
        <v>407</v>
      </c>
      <c r="D49" s="32"/>
      <c r="E49" s="32"/>
      <c r="F49" s="32"/>
      <c r="G49" s="33">
        <f t="shared" si="0"/>
        <v>0</v>
      </c>
      <c r="H49" s="34" t="str">
        <f t="shared" si="1"/>
        <v>ไม่ผ่าน</v>
      </c>
    </row>
    <row r="50" spans="1:8" s="3" customFormat="1" ht="15.6" customHeight="1" x14ac:dyDescent="0.2">
      <c r="A50" s="34">
        <v>43</v>
      </c>
      <c r="B50" s="73" t="s">
        <v>408</v>
      </c>
      <c r="C50" s="74" t="s">
        <v>409</v>
      </c>
      <c r="D50" s="32"/>
      <c r="E50" s="32"/>
      <c r="F50" s="32"/>
      <c r="G50" s="33">
        <f t="shared" si="0"/>
        <v>0</v>
      </c>
      <c r="H50" s="34" t="str">
        <f t="shared" si="1"/>
        <v>ไม่ผ่าน</v>
      </c>
    </row>
    <row r="51" spans="1:8" s="3" customFormat="1" ht="15.6" customHeight="1" x14ac:dyDescent="0.2">
      <c r="A51" s="34">
        <v>44</v>
      </c>
      <c r="B51" s="73" t="s">
        <v>410</v>
      </c>
      <c r="C51" s="74" t="s">
        <v>411</v>
      </c>
      <c r="D51" s="32"/>
      <c r="E51" s="32"/>
      <c r="F51" s="32"/>
      <c r="G51" s="33">
        <f t="shared" si="0"/>
        <v>0</v>
      </c>
      <c r="H51" s="34" t="str">
        <f t="shared" si="1"/>
        <v>ไม่ผ่าน</v>
      </c>
    </row>
    <row r="52" spans="1:8" s="3" customFormat="1" ht="15.6" customHeight="1" x14ac:dyDescent="0.2">
      <c r="A52" s="35"/>
      <c r="B52" s="36"/>
      <c r="C52" s="37"/>
      <c r="D52" s="38"/>
      <c r="E52" s="38"/>
      <c r="F52" s="37"/>
      <c r="G52" s="39" t="s">
        <v>25</v>
      </c>
      <c r="H52" s="34">
        <f>COUNTIF(H8:H51,"ผ่าน")</f>
        <v>0</v>
      </c>
    </row>
    <row r="53" spans="1:8" ht="18" customHeight="1" x14ac:dyDescent="0.2">
      <c r="A53" s="18"/>
      <c r="B53" s="40"/>
      <c r="C53" s="40"/>
      <c r="D53" s="39"/>
      <c r="E53" s="39"/>
      <c r="F53" s="40"/>
      <c r="G53" s="39" t="s">
        <v>26</v>
      </c>
      <c r="H53" s="34">
        <f>COUNTIF(H8:H51,"ไม่ผ่าน")</f>
        <v>44</v>
      </c>
    </row>
    <row r="54" spans="1:8" s="5" customFormat="1" ht="20.25" customHeight="1" x14ac:dyDescent="0.2">
      <c r="A54" s="41"/>
      <c r="B54" s="24"/>
      <c r="C54" s="24"/>
      <c r="D54" s="42"/>
      <c r="E54" s="42"/>
      <c r="F54" s="24"/>
      <c r="G54" s="24"/>
      <c r="H54" s="24"/>
    </row>
    <row r="55" spans="1:8" ht="21" customHeight="1" x14ac:dyDescent="0.2">
      <c r="A55" s="41"/>
      <c r="B55" s="43" t="s">
        <v>13</v>
      </c>
      <c r="C55" s="24"/>
    </row>
    <row r="56" spans="1:8" ht="15" customHeight="1" x14ac:dyDescent="0.2">
      <c r="A56" s="41"/>
      <c r="B56" s="24"/>
      <c r="C56" s="24" t="s">
        <v>61</v>
      </c>
    </row>
    <row r="57" spans="1:8" ht="15" customHeight="1" x14ac:dyDescent="0.2">
      <c r="A57" s="41"/>
      <c r="B57" s="24"/>
      <c r="C57" s="24" t="s">
        <v>62</v>
      </c>
    </row>
    <row r="58" spans="1:8" ht="15" customHeight="1" x14ac:dyDescent="0.2">
      <c r="A58" s="41"/>
      <c r="B58" s="24"/>
      <c r="C58" s="24" t="s">
        <v>48</v>
      </c>
    </row>
    <row r="60" spans="1:8" s="9" customFormat="1" ht="15" customHeight="1" x14ac:dyDescent="0.2">
      <c r="A60" s="44"/>
      <c r="B60" s="81" t="s">
        <v>27</v>
      </c>
      <c r="C60" s="25" t="s">
        <v>28</v>
      </c>
      <c r="D60" s="25" t="s">
        <v>29</v>
      </c>
      <c r="E60" s="25" t="s">
        <v>30</v>
      </c>
      <c r="F60" s="24"/>
      <c r="G60" s="24"/>
      <c r="H60" s="24"/>
    </row>
    <row r="61" spans="1:8" s="9" customFormat="1" ht="15" customHeight="1" x14ac:dyDescent="0.2">
      <c r="A61" s="44"/>
      <c r="B61" s="82"/>
      <c r="C61" s="34" t="s">
        <v>35</v>
      </c>
      <c r="D61" s="34" t="s">
        <v>31</v>
      </c>
      <c r="E61" s="34">
        <f>COUNTIF(G8:G51,"&gt;=40")</f>
        <v>0</v>
      </c>
      <c r="F61" s="24"/>
      <c r="G61" s="24"/>
      <c r="H61" s="24"/>
    </row>
    <row r="62" spans="1:8" s="9" customFormat="1" ht="15" customHeight="1" x14ac:dyDescent="0.2">
      <c r="A62" s="44"/>
      <c r="B62" s="82"/>
      <c r="C62" s="34" t="s">
        <v>36</v>
      </c>
      <c r="D62" s="34" t="s">
        <v>32</v>
      </c>
      <c r="E62" s="34">
        <f>SUMPRODUCT((G8:G51&gt;=33)*(G8:G51&lt;=39))</f>
        <v>0</v>
      </c>
      <c r="F62" s="24"/>
      <c r="G62" s="24"/>
      <c r="H62" s="24"/>
    </row>
    <row r="63" spans="1:8" s="9" customFormat="1" ht="15" customHeight="1" x14ac:dyDescent="0.2">
      <c r="A63" s="44"/>
      <c r="B63" s="82"/>
      <c r="C63" s="34" t="s">
        <v>37</v>
      </c>
      <c r="D63" s="34" t="s">
        <v>33</v>
      </c>
      <c r="E63" s="34">
        <f>SUMPRODUCT((G8:G51&gt;=25)*(G8:G51&lt;=32))</f>
        <v>0</v>
      </c>
      <c r="F63" s="24"/>
      <c r="G63" s="24"/>
      <c r="H63" s="24"/>
    </row>
    <row r="64" spans="1:8" s="9" customFormat="1" ht="15" customHeight="1" x14ac:dyDescent="0.2">
      <c r="A64" s="44"/>
      <c r="B64" s="83"/>
      <c r="C64" s="34" t="s">
        <v>38</v>
      </c>
      <c r="D64" s="34" t="s">
        <v>34</v>
      </c>
      <c r="E64" s="34">
        <f>COUNTIF(G8:G51,"&lt;25")</f>
        <v>44</v>
      </c>
      <c r="F64" s="24"/>
      <c r="G64" s="24"/>
      <c r="H64" s="24"/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Layout" topLeftCell="A8" zoomScale="59" zoomScaleNormal="120" zoomScalePageLayoutView="59" workbookViewId="0">
      <selection activeCell="B22" sqref="B22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0" width="9.140625" style="24"/>
    <col min="11" max="16384" width="9.140625" style="1"/>
  </cols>
  <sheetData>
    <row r="1" spans="1:10" s="4" customFormat="1" ht="21" x14ac:dyDescent="0.3">
      <c r="A1" s="78" t="s">
        <v>18</v>
      </c>
      <c r="B1" s="78"/>
      <c r="C1" s="78"/>
      <c r="D1" s="78"/>
      <c r="E1" s="78"/>
      <c r="F1" s="78"/>
      <c r="G1" s="78"/>
      <c r="H1" s="78"/>
      <c r="I1" s="24"/>
      <c r="J1" s="24"/>
    </row>
    <row r="2" spans="1:10" s="4" customFormat="1" ht="21" x14ac:dyDescent="0.3">
      <c r="A2" s="78"/>
      <c r="B2" s="78"/>
      <c r="C2" s="78"/>
      <c r="D2" s="78"/>
      <c r="E2" s="78"/>
      <c r="F2" s="78"/>
      <c r="G2" s="78"/>
      <c r="H2" s="78"/>
      <c r="I2" s="24"/>
      <c r="J2" s="24"/>
    </row>
    <row r="3" spans="1:10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  <c r="I3" s="24"/>
      <c r="J3" s="24"/>
    </row>
    <row r="4" spans="1:10" s="4" customFormat="1" ht="21" x14ac:dyDescent="0.3">
      <c r="A4" s="45" t="s">
        <v>4</v>
      </c>
      <c r="B4" s="21"/>
      <c r="C4" s="21"/>
      <c r="D4" s="21"/>
      <c r="E4" s="21"/>
      <c r="F4" s="21"/>
      <c r="G4" s="21"/>
      <c r="H4" s="21"/>
      <c r="I4" s="24"/>
      <c r="J4" s="24"/>
    </row>
    <row r="5" spans="1:10" s="4" customFormat="1" ht="21" x14ac:dyDescent="0.3">
      <c r="A5" s="46" t="s">
        <v>5</v>
      </c>
      <c r="B5" s="46"/>
      <c r="C5" s="23"/>
      <c r="D5" s="22"/>
      <c r="E5" s="22"/>
      <c r="F5" s="23"/>
      <c r="G5" s="23"/>
      <c r="H5" s="24"/>
      <c r="I5" s="24"/>
      <c r="J5" s="24"/>
    </row>
    <row r="6" spans="1:10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  <c r="I6" s="59"/>
      <c r="J6" s="59"/>
    </row>
    <row r="7" spans="1:10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  <c r="I7" s="24"/>
      <c r="J7" s="24"/>
    </row>
    <row r="8" spans="1:10" s="3" customFormat="1" ht="19.5" customHeight="1" x14ac:dyDescent="0.3">
      <c r="A8" s="55">
        <v>1</v>
      </c>
      <c r="B8" s="71" t="s">
        <v>412</v>
      </c>
      <c r="C8" s="72" t="s">
        <v>413</v>
      </c>
      <c r="D8" s="65"/>
      <c r="E8" s="32"/>
      <c r="F8" s="32"/>
      <c r="G8" s="56">
        <f t="shared" ref="G8:G21" si="0">D8+E8+F8</f>
        <v>0</v>
      </c>
      <c r="H8" s="34" t="str">
        <f>IF(G8&gt;=25,"ผ่าน","ไม่ผ่าน")</f>
        <v>ไม่ผ่าน</v>
      </c>
      <c r="I8" s="24"/>
      <c r="J8" s="24"/>
    </row>
    <row r="9" spans="1:10" s="3" customFormat="1" ht="15.6" customHeight="1" x14ac:dyDescent="0.2">
      <c r="A9" s="34">
        <v>2</v>
      </c>
      <c r="B9" s="71" t="s">
        <v>414</v>
      </c>
      <c r="C9" s="72" t="s">
        <v>415</v>
      </c>
      <c r="D9" s="56"/>
      <c r="E9" s="32"/>
      <c r="F9" s="32"/>
      <c r="G9" s="56">
        <f t="shared" si="0"/>
        <v>0</v>
      </c>
      <c r="H9" s="34" t="str">
        <f t="shared" ref="H9:H21" si="1">IF(G9&gt;=25,"ผ่าน","ไม่ผ่าน")</f>
        <v>ไม่ผ่าน</v>
      </c>
      <c r="I9" s="24"/>
      <c r="J9" s="24"/>
    </row>
    <row r="10" spans="1:10" s="3" customFormat="1" ht="15.6" customHeight="1" x14ac:dyDescent="0.2">
      <c r="A10" s="34">
        <v>3</v>
      </c>
      <c r="B10" s="73" t="s">
        <v>416</v>
      </c>
      <c r="C10" s="74" t="s">
        <v>417</v>
      </c>
      <c r="D10" s="56"/>
      <c r="E10" s="32"/>
      <c r="F10" s="32"/>
      <c r="G10" s="56">
        <f t="shared" si="0"/>
        <v>0</v>
      </c>
      <c r="H10" s="34" t="str">
        <f t="shared" si="1"/>
        <v>ไม่ผ่าน</v>
      </c>
      <c r="I10" s="24"/>
      <c r="J10" s="24"/>
    </row>
    <row r="11" spans="1:10" s="3" customFormat="1" ht="15.6" customHeight="1" x14ac:dyDescent="0.2">
      <c r="A11" s="34">
        <v>4</v>
      </c>
      <c r="B11" s="71" t="s">
        <v>418</v>
      </c>
      <c r="C11" s="72" t="s">
        <v>419</v>
      </c>
      <c r="D11" s="56"/>
      <c r="E11" s="32"/>
      <c r="F11" s="32"/>
      <c r="G11" s="56">
        <f t="shared" si="0"/>
        <v>0</v>
      </c>
      <c r="H11" s="34" t="str">
        <f t="shared" si="1"/>
        <v>ไม่ผ่าน</v>
      </c>
      <c r="I11" s="24"/>
      <c r="J11" s="24"/>
    </row>
    <row r="12" spans="1:10" s="3" customFormat="1" ht="15.6" customHeight="1" x14ac:dyDescent="0.2">
      <c r="A12" s="34">
        <v>5</v>
      </c>
      <c r="B12" s="71" t="s">
        <v>398</v>
      </c>
      <c r="C12" s="72" t="s">
        <v>420</v>
      </c>
      <c r="D12" s="56"/>
      <c r="E12" s="32"/>
      <c r="F12" s="32"/>
      <c r="G12" s="56">
        <f t="shared" si="0"/>
        <v>0</v>
      </c>
      <c r="H12" s="34" t="str">
        <f t="shared" si="1"/>
        <v>ไม่ผ่าน</v>
      </c>
      <c r="I12" s="24"/>
      <c r="J12" s="24"/>
    </row>
    <row r="13" spans="1:10" s="3" customFormat="1" ht="15.6" customHeight="1" x14ac:dyDescent="0.2">
      <c r="A13" s="34">
        <v>6</v>
      </c>
      <c r="B13" s="71" t="s">
        <v>421</v>
      </c>
      <c r="C13" s="72" t="s">
        <v>422</v>
      </c>
      <c r="D13" s="56"/>
      <c r="E13" s="32"/>
      <c r="F13" s="32"/>
      <c r="G13" s="56">
        <f t="shared" si="0"/>
        <v>0</v>
      </c>
      <c r="H13" s="34" t="str">
        <f t="shared" si="1"/>
        <v>ไม่ผ่าน</v>
      </c>
      <c r="I13" s="24"/>
      <c r="J13" s="24"/>
    </row>
    <row r="14" spans="1:10" s="3" customFormat="1" ht="15.6" customHeight="1" x14ac:dyDescent="0.2">
      <c r="A14" s="34">
        <v>7</v>
      </c>
      <c r="B14" s="73" t="s">
        <v>423</v>
      </c>
      <c r="C14" s="74" t="s">
        <v>424</v>
      </c>
      <c r="D14" s="56"/>
      <c r="E14" s="32"/>
      <c r="F14" s="32"/>
      <c r="G14" s="56">
        <f t="shared" si="0"/>
        <v>0</v>
      </c>
      <c r="H14" s="34" t="str">
        <f t="shared" si="1"/>
        <v>ไม่ผ่าน</v>
      </c>
      <c r="I14" s="24"/>
      <c r="J14" s="24"/>
    </row>
    <row r="15" spans="1:10" s="3" customFormat="1" ht="15.6" customHeight="1" x14ac:dyDescent="0.2">
      <c r="A15" s="34">
        <v>8</v>
      </c>
      <c r="B15" s="73" t="s">
        <v>425</v>
      </c>
      <c r="C15" s="74" t="s">
        <v>426</v>
      </c>
      <c r="D15" s="56"/>
      <c r="E15" s="32"/>
      <c r="F15" s="32"/>
      <c r="G15" s="56">
        <f t="shared" si="0"/>
        <v>0</v>
      </c>
      <c r="H15" s="34" t="str">
        <f t="shared" si="1"/>
        <v>ไม่ผ่าน</v>
      </c>
      <c r="I15" s="24"/>
      <c r="J15" s="24"/>
    </row>
    <row r="16" spans="1:10" s="3" customFormat="1" ht="15.6" customHeight="1" x14ac:dyDescent="0.2">
      <c r="A16" s="34">
        <v>9</v>
      </c>
      <c r="B16" s="71" t="s">
        <v>427</v>
      </c>
      <c r="C16" s="72" t="s">
        <v>428</v>
      </c>
      <c r="D16" s="56"/>
      <c r="E16" s="32"/>
      <c r="F16" s="32"/>
      <c r="G16" s="56">
        <f t="shared" si="0"/>
        <v>0</v>
      </c>
      <c r="H16" s="34" t="str">
        <f t="shared" si="1"/>
        <v>ไม่ผ่าน</v>
      </c>
      <c r="I16" s="24"/>
      <c r="J16" s="24"/>
    </row>
    <row r="17" spans="1:10" s="3" customFormat="1" ht="15.6" customHeight="1" x14ac:dyDescent="0.2">
      <c r="A17" s="34">
        <v>10</v>
      </c>
      <c r="B17" s="73" t="s">
        <v>429</v>
      </c>
      <c r="C17" s="74" t="s">
        <v>430</v>
      </c>
      <c r="D17" s="56"/>
      <c r="E17" s="32"/>
      <c r="F17" s="32"/>
      <c r="G17" s="56">
        <f t="shared" si="0"/>
        <v>0</v>
      </c>
      <c r="H17" s="34" t="str">
        <f t="shared" si="1"/>
        <v>ไม่ผ่าน</v>
      </c>
      <c r="I17" s="24"/>
      <c r="J17" s="24"/>
    </row>
    <row r="18" spans="1:10" s="3" customFormat="1" ht="15.6" customHeight="1" x14ac:dyDescent="0.2">
      <c r="A18" s="34">
        <v>11</v>
      </c>
      <c r="B18" s="73" t="s">
        <v>431</v>
      </c>
      <c r="C18" s="74" t="s">
        <v>432</v>
      </c>
      <c r="D18" s="56"/>
      <c r="E18" s="32"/>
      <c r="F18" s="32"/>
      <c r="G18" s="56">
        <f t="shared" si="0"/>
        <v>0</v>
      </c>
      <c r="H18" s="34" t="str">
        <f t="shared" si="1"/>
        <v>ไม่ผ่าน</v>
      </c>
      <c r="I18" s="24"/>
      <c r="J18" s="24"/>
    </row>
    <row r="19" spans="1:10" s="3" customFormat="1" ht="15.6" customHeight="1" x14ac:dyDescent="0.2">
      <c r="A19" s="34">
        <v>12</v>
      </c>
      <c r="B19" s="71" t="s">
        <v>322</v>
      </c>
      <c r="C19" s="72" t="s">
        <v>433</v>
      </c>
      <c r="D19" s="56"/>
      <c r="E19" s="32"/>
      <c r="F19" s="32"/>
      <c r="G19" s="56">
        <f t="shared" si="0"/>
        <v>0</v>
      </c>
      <c r="H19" s="34" t="str">
        <f t="shared" si="1"/>
        <v>ไม่ผ่าน</v>
      </c>
      <c r="I19" s="24"/>
      <c r="J19" s="24"/>
    </row>
    <row r="20" spans="1:10" s="3" customFormat="1" ht="15.6" customHeight="1" x14ac:dyDescent="0.2">
      <c r="A20" s="34">
        <v>13</v>
      </c>
      <c r="B20" s="73" t="s">
        <v>434</v>
      </c>
      <c r="C20" s="74" t="s">
        <v>435</v>
      </c>
      <c r="D20" s="56"/>
      <c r="E20" s="32"/>
      <c r="F20" s="32"/>
      <c r="G20" s="56">
        <f t="shared" si="0"/>
        <v>0</v>
      </c>
      <c r="H20" s="34" t="str">
        <f t="shared" si="1"/>
        <v>ไม่ผ่าน</v>
      </c>
      <c r="I20" s="24"/>
      <c r="J20" s="24"/>
    </row>
    <row r="21" spans="1:10" s="3" customFormat="1" ht="15.6" customHeight="1" x14ac:dyDescent="0.2">
      <c r="A21" s="34">
        <v>14</v>
      </c>
      <c r="B21" s="71" t="s">
        <v>436</v>
      </c>
      <c r="C21" s="72" t="s">
        <v>437</v>
      </c>
      <c r="D21" s="56"/>
      <c r="E21" s="32"/>
      <c r="F21" s="32"/>
      <c r="G21" s="56">
        <f t="shared" si="0"/>
        <v>0</v>
      </c>
      <c r="H21" s="34" t="str">
        <f t="shared" si="1"/>
        <v>ไม่ผ่าน</v>
      </c>
      <c r="I21" s="24"/>
      <c r="J21" s="24"/>
    </row>
    <row r="22" spans="1:10" s="3" customFormat="1" ht="15.6" customHeight="1" x14ac:dyDescent="0.2">
      <c r="A22" s="57"/>
      <c r="B22" s="36"/>
      <c r="C22" s="37"/>
      <c r="D22" s="38"/>
      <c r="E22" s="38"/>
      <c r="F22" s="37"/>
      <c r="G22" s="39" t="s">
        <v>25</v>
      </c>
      <c r="H22" s="34">
        <f>COUNTIF(H8:H21,"ผ่าน")</f>
        <v>0</v>
      </c>
      <c r="I22" s="24"/>
      <c r="J22" s="24"/>
    </row>
    <row r="23" spans="1:10" ht="18" customHeight="1" x14ac:dyDescent="0.2">
      <c r="A23" s="58"/>
      <c r="B23" s="40"/>
      <c r="C23" s="40"/>
      <c r="D23" s="39"/>
      <c r="E23" s="39"/>
      <c r="F23" s="40"/>
      <c r="G23" s="39" t="s">
        <v>26</v>
      </c>
      <c r="H23" s="34">
        <f>COUNTIF(H8:H21,"ไม่ผ่าน")</f>
        <v>14</v>
      </c>
    </row>
    <row r="24" spans="1:10" ht="21" customHeight="1" x14ac:dyDescent="0.2">
      <c r="B24" s="43" t="s">
        <v>13</v>
      </c>
    </row>
    <row r="25" spans="1:10" ht="15" customHeight="1" x14ac:dyDescent="0.2">
      <c r="C25" s="24" t="s">
        <v>39</v>
      </c>
    </row>
    <row r="26" spans="1:10" ht="15" customHeight="1" x14ac:dyDescent="0.2">
      <c r="C26" s="24" t="s">
        <v>40</v>
      </c>
    </row>
    <row r="27" spans="1:10" ht="15" customHeight="1" x14ac:dyDescent="0.2">
      <c r="C27" s="24" t="s">
        <v>48</v>
      </c>
    </row>
    <row r="29" spans="1:10" ht="15" customHeight="1" x14ac:dyDescent="0.2">
      <c r="B29" s="81" t="s">
        <v>27</v>
      </c>
      <c r="C29" s="25" t="s">
        <v>28</v>
      </c>
      <c r="D29" s="25" t="s">
        <v>29</v>
      </c>
      <c r="E29" s="25" t="s">
        <v>30</v>
      </c>
    </row>
    <row r="30" spans="1:10" ht="15" customHeight="1" x14ac:dyDescent="0.2">
      <c r="B30" s="82"/>
      <c r="C30" s="34" t="s">
        <v>35</v>
      </c>
      <c r="D30" s="34" t="s">
        <v>31</v>
      </c>
      <c r="E30" s="34">
        <f>COUNTIF(G8:G21,"&gt;=40")</f>
        <v>0</v>
      </c>
    </row>
    <row r="31" spans="1:10" ht="15" customHeight="1" x14ac:dyDescent="0.2">
      <c r="B31" s="82"/>
      <c r="C31" s="34" t="s">
        <v>36</v>
      </c>
      <c r="D31" s="34" t="s">
        <v>32</v>
      </c>
      <c r="E31" s="34">
        <f>SUMPRODUCT((G8:G21&gt;=33)*(G8:G21&lt;=39))</f>
        <v>0</v>
      </c>
    </row>
    <row r="32" spans="1:10" ht="15" customHeight="1" x14ac:dyDescent="0.2">
      <c r="B32" s="82"/>
      <c r="C32" s="34" t="s">
        <v>37</v>
      </c>
      <c r="D32" s="34" t="s">
        <v>33</v>
      </c>
      <c r="E32" s="34">
        <f>SUMPRODUCT((G8:G21&gt;=25)*(G8:G21&lt;=32))</f>
        <v>0</v>
      </c>
    </row>
    <row r="33" spans="2:5" ht="15" customHeight="1" x14ac:dyDescent="0.2">
      <c r="B33" s="83"/>
      <c r="C33" s="34" t="s">
        <v>38</v>
      </c>
      <c r="D33" s="34" t="s">
        <v>34</v>
      </c>
      <c r="E33" s="34">
        <f>COUNTIF(G8:G21,"&lt;25")</f>
        <v>14</v>
      </c>
    </row>
  </sheetData>
  <mergeCells count="5">
    <mergeCell ref="A1:H1"/>
    <mergeCell ref="A2:H2"/>
    <mergeCell ref="A3:H3"/>
    <mergeCell ref="D6:F6"/>
    <mergeCell ref="B29:B33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Layout" topLeftCell="A16" zoomScale="86" zoomScaleNormal="120" zoomScalePageLayoutView="86" workbookViewId="0">
      <selection activeCell="B52" sqref="B52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0" width="9.140625" style="24"/>
    <col min="11" max="16384" width="9.140625" style="1"/>
  </cols>
  <sheetData>
    <row r="1" spans="1:10" s="4" customFormat="1" ht="21" x14ac:dyDescent="0.3">
      <c r="A1" s="78" t="s">
        <v>19</v>
      </c>
      <c r="B1" s="78"/>
      <c r="C1" s="78"/>
      <c r="D1" s="78"/>
      <c r="E1" s="78"/>
      <c r="F1" s="78"/>
      <c r="G1" s="78"/>
      <c r="H1" s="78"/>
      <c r="I1" s="24"/>
      <c r="J1" s="24"/>
    </row>
    <row r="2" spans="1:10" s="4" customFormat="1" ht="21" x14ac:dyDescent="0.3">
      <c r="A2" s="78"/>
      <c r="B2" s="78"/>
      <c r="C2" s="78"/>
      <c r="D2" s="78"/>
      <c r="E2" s="78"/>
      <c r="F2" s="78"/>
      <c r="G2" s="78"/>
      <c r="H2" s="78"/>
      <c r="I2" s="24"/>
      <c r="J2" s="24"/>
    </row>
    <row r="3" spans="1:10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  <c r="I3" s="24"/>
      <c r="J3" s="24"/>
    </row>
    <row r="4" spans="1:10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  <c r="I4" s="24"/>
      <c r="J4" s="24"/>
    </row>
    <row r="5" spans="1:10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  <c r="I5" s="24"/>
      <c r="J5" s="24"/>
    </row>
    <row r="6" spans="1:10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  <c r="I6" s="59"/>
      <c r="J6" s="59"/>
    </row>
    <row r="7" spans="1:10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  <c r="I7" s="24"/>
      <c r="J7" s="24"/>
    </row>
    <row r="8" spans="1:10" s="3" customFormat="1" ht="19.5" customHeight="1" x14ac:dyDescent="0.3">
      <c r="A8" s="55">
        <v>1</v>
      </c>
      <c r="B8" s="73" t="s">
        <v>438</v>
      </c>
      <c r="C8" s="84" t="s">
        <v>439</v>
      </c>
      <c r="D8" s="64"/>
      <c r="E8" s="64"/>
      <c r="F8" s="64"/>
      <c r="G8" s="56">
        <f>D8+E8+F8</f>
        <v>0</v>
      </c>
      <c r="H8" s="34" t="str">
        <f>IF(G8&gt;=25,"ผ่าน","ไม่ผ่าน")</f>
        <v>ไม่ผ่าน</v>
      </c>
      <c r="I8" s="24"/>
      <c r="J8" s="24"/>
    </row>
    <row r="9" spans="1:10" s="3" customFormat="1" ht="15.6" customHeight="1" x14ac:dyDescent="0.3">
      <c r="A9" s="34">
        <v>2</v>
      </c>
      <c r="B9" s="73" t="s">
        <v>440</v>
      </c>
      <c r="C9" s="84" t="s">
        <v>441</v>
      </c>
      <c r="D9" s="64"/>
      <c r="E9" s="64"/>
      <c r="F9" s="64"/>
      <c r="G9" s="56">
        <f t="shared" ref="G9:G51" si="0">D9+E9+F9</f>
        <v>0</v>
      </c>
      <c r="H9" s="34" t="str">
        <f t="shared" ref="H9:H51" si="1">IF(G9&gt;=25,"ผ่าน","ไม่ผ่าน")</f>
        <v>ไม่ผ่าน</v>
      </c>
      <c r="I9" s="24"/>
      <c r="J9" s="24"/>
    </row>
    <row r="10" spans="1:10" s="3" customFormat="1" ht="15.6" customHeight="1" x14ac:dyDescent="0.3">
      <c r="A10" s="34">
        <v>3</v>
      </c>
      <c r="B10" s="71" t="s">
        <v>442</v>
      </c>
      <c r="C10" s="86" t="s">
        <v>443</v>
      </c>
      <c r="D10" s="64"/>
      <c r="E10" s="64"/>
      <c r="F10" s="64"/>
      <c r="G10" s="56">
        <f t="shared" si="0"/>
        <v>0</v>
      </c>
      <c r="H10" s="34" t="str">
        <f t="shared" si="1"/>
        <v>ไม่ผ่าน</v>
      </c>
      <c r="I10" s="24"/>
      <c r="J10" s="24"/>
    </row>
    <row r="11" spans="1:10" s="3" customFormat="1" ht="15.6" customHeight="1" x14ac:dyDescent="0.3">
      <c r="A11" s="34">
        <v>4</v>
      </c>
      <c r="B11" s="73" t="s">
        <v>444</v>
      </c>
      <c r="C11" s="84" t="s">
        <v>445</v>
      </c>
      <c r="D11" s="64"/>
      <c r="E11" s="64"/>
      <c r="F11" s="64"/>
      <c r="G11" s="56">
        <f t="shared" si="0"/>
        <v>0</v>
      </c>
      <c r="H11" s="34" t="str">
        <f t="shared" si="1"/>
        <v>ไม่ผ่าน</v>
      </c>
      <c r="I11" s="24"/>
      <c r="J11" s="24"/>
    </row>
    <row r="12" spans="1:10" s="3" customFormat="1" ht="15.6" customHeight="1" x14ac:dyDescent="0.3">
      <c r="A12" s="34">
        <v>5</v>
      </c>
      <c r="B12" s="73" t="s">
        <v>446</v>
      </c>
      <c r="C12" s="84" t="s">
        <v>447</v>
      </c>
      <c r="D12" s="64"/>
      <c r="E12" s="64"/>
      <c r="F12" s="64"/>
      <c r="G12" s="56">
        <f t="shared" si="0"/>
        <v>0</v>
      </c>
      <c r="H12" s="34" t="str">
        <f t="shared" si="1"/>
        <v>ไม่ผ่าน</v>
      </c>
      <c r="I12" s="24"/>
      <c r="J12" s="24"/>
    </row>
    <row r="13" spans="1:10" s="3" customFormat="1" ht="15.6" customHeight="1" x14ac:dyDescent="0.3">
      <c r="A13" s="34">
        <v>6</v>
      </c>
      <c r="B13" s="73" t="s">
        <v>448</v>
      </c>
      <c r="C13" s="84" t="s">
        <v>449</v>
      </c>
      <c r="D13" s="64"/>
      <c r="E13" s="64"/>
      <c r="F13" s="64"/>
      <c r="G13" s="56">
        <f t="shared" si="0"/>
        <v>0</v>
      </c>
      <c r="H13" s="34" t="str">
        <f t="shared" si="1"/>
        <v>ไม่ผ่าน</v>
      </c>
      <c r="I13" s="24"/>
      <c r="J13" s="24"/>
    </row>
    <row r="14" spans="1:10" s="3" customFormat="1" ht="15.6" customHeight="1" x14ac:dyDescent="0.3">
      <c r="A14" s="34">
        <v>7</v>
      </c>
      <c r="B14" s="75" t="s">
        <v>450</v>
      </c>
      <c r="C14" s="85" t="s">
        <v>451</v>
      </c>
      <c r="D14" s="64"/>
      <c r="E14" s="64"/>
      <c r="F14" s="64"/>
      <c r="G14" s="56">
        <f t="shared" si="0"/>
        <v>0</v>
      </c>
      <c r="H14" s="34" t="str">
        <f t="shared" si="1"/>
        <v>ไม่ผ่าน</v>
      </c>
      <c r="I14" s="24"/>
      <c r="J14" s="24"/>
    </row>
    <row r="15" spans="1:10" s="3" customFormat="1" ht="15.6" customHeight="1" x14ac:dyDescent="0.3">
      <c r="A15" s="34">
        <v>8</v>
      </c>
      <c r="B15" s="71" t="s">
        <v>452</v>
      </c>
      <c r="C15" s="86" t="s">
        <v>453</v>
      </c>
      <c r="D15" s="64"/>
      <c r="E15" s="64"/>
      <c r="F15" s="64"/>
      <c r="G15" s="56">
        <f t="shared" si="0"/>
        <v>0</v>
      </c>
      <c r="H15" s="34" t="str">
        <f t="shared" si="1"/>
        <v>ไม่ผ่าน</v>
      </c>
      <c r="I15" s="24"/>
      <c r="J15" s="24"/>
    </row>
    <row r="16" spans="1:10" s="3" customFormat="1" ht="15.6" customHeight="1" x14ac:dyDescent="0.3">
      <c r="A16" s="34">
        <v>9</v>
      </c>
      <c r="B16" s="73" t="s">
        <v>454</v>
      </c>
      <c r="C16" s="84" t="s">
        <v>455</v>
      </c>
      <c r="D16" s="64"/>
      <c r="E16" s="64"/>
      <c r="F16" s="64"/>
      <c r="G16" s="56">
        <f t="shared" si="0"/>
        <v>0</v>
      </c>
      <c r="H16" s="34" t="str">
        <f t="shared" si="1"/>
        <v>ไม่ผ่าน</v>
      </c>
      <c r="I16" s="24"/>
      <c r="J16" s="24"/>
    </row>
    <row r="17" spans="1:10" s="3" customFormat="1" ht="15.6" customHeight="1" x14ac:dyDescent="0.3">
      <c r="A17" s="34">
        <v>10</v>
      </c>
      <c r="B17" s="73" t="s">
        <v>456</v>
      </c>
      <c r="C17" s="84" t="s">
        <v>457</v>
      </c>
      <c r="D17" s="64"/>
      <c r="E17" s="64"/>
      <c r="F17" s="64"/>
      <c r="G17" s="56">
        <f t="shared" si="0"/>
        <v>0</v>
      </c>
      <c r="H17" s="34" t="str">
        <f t="shared" si="1"/>
        <v>ไม่ผ่าน</v>
      </c>
      <c r="I17" s="24"/>
      <c r="J17" s="24"/>
    </row>
    <row r="18" spans="1:10" s="3" customFormat="1" ht="15.6" customHeight="1" x14ac:dyDescent="0.3">
      <c r="A18" s="34">
        <v>11</v>
      </c>
      <c r="B18" s="87" t="s">
        <v>458</v>
      </c>
      <c r="C18" s="88" t="s">
        <v>459</v>
      </c>
      <c r="D18" s="64"/>
      <c r="E18" s="64"/>
      <c r="F18" s="64"/>
      <c r="G18" s="56">
        <f t="shared" si="0"/>
        <v>0</v>
      </c>
      <c r="H18" s="34" t="str">
        <f t="shared" si="1"/>
        <v>ไม่ผ่าน</v>
      </c>
      <c r="I18" s="24"/>
      <c r="J18" s="24"/>
    </row>
    <row r="19" spans="1:10" s="3" customFormat="1" ht="15.6" customHeight="1" x14ac:dyDescent="0.3">
      <c r="A19" s="34">
        <v>12</v>
      </c>
      <c r="B19" s="71" t="s">
        <v>460</v>
      </c>
      <c r="C19" s="86" t="s">
        <v>374</v>
      </c>
      <c r="D19" s="64"/>
      <c r="E19" s="64"/>
      <c r="F19" s="64"/>
      <c r="G19" s="56">
        <f t="shared" si="0"/>
        <v>0</v>
      </c>
      <c r="H19" s="34" t="str">
        <f t="shared" si="1"/>
        <v>ไม่ผ่าน</v>
      </c>
      <c r="I19" s="24"/>
      <c r="J19" s="24"/>
    </row>
    <row r="20" spans="1:10" s="3" customFormat="1" ht="15.6" customHeight="1" x14ac:dyDescent="0.3">
      <c r="A20" s="34">
        <v>13</v>
      </c>
      <c r="B20" s="73" t="s">
        <v>461</v>
      </c>
      <c r="C20" s="84" t="s">
        <v>462</v>
      </c>
      <c r="D20" s="64"/>
      <c r="E20" s="64"/>
      <c r="F20" s="64"/>
      <c r="G20" s="56">
        <f t="shared" si="0"/>
        <v>0</v>
      </c>
      <c r="H20" s="34" t="str">
        <f t="shared" si="1"/>
        <v>ไม่ผ่าน</v>
      </c>
      <c r="I20" s="24"/>
      <c r="J20" s="24"/>
    </row>
    <row r="21" spans="1:10" s="3" customFormat="1" ht="15.6" customHeight="1" x14ac:dyDescent="0.3">
      <c r="A21" s="34">
        <v>14</v>
      </c>
      <c r="B21" s="73" t="s">
        <v>463</v>
      </c>
      <c r="C21" s="84" t="s">
        <v>464</v>
      </c>
      <c r="D21" s="64"/>
      <c r="E21" s="64"/>
      <c r="F21" s="64"/>
      <c r="G21" s="56">
        <f t="shared" si="0"/>
        <v>0</v>
      </c>
      <c r="H21" s="34" t="str">
        <f t="shared" si="1"/>
        <v>ไม่ผ่าน</v>
      </c>
      <c r="I21" s="24"/>
      <c r="J21" s="24"/>
    </row>
    <row r="22" spans="1:10" s="3" customFormat="1" ht="15.6" customHeight="1" x14ac:dyDescent="0.3">
      <c r="A22" s="34">
        <v>15</v>
      </c>
      <c r="B22" s="71" t="s">
        <v>465</v>
      </c>
      <c r="C22" s="86" t="s">
        <v>466</v>
      </c>
      <c r="D22" s="64"/>
      <c r="E22" s="64"/>
      <c r="F22" s="64"/>
      <c r="G22" s="56">
        <f t="shared" si="0"/>
        <v>0</v>
      </c>
      <c r="H22" s="34" t="str">
        <f t="shared" si="1"/>
        <v>ไม่ผ่าน</v>
      </c>
      <c r="I22" s="24"/>
      <c r="J22" s="24"/>
    </row>
    <row r="23" spans="1:10" s="3" customFormat="1" ht="15.6" customHeight="1" x14ac:dyDescent="0.3">
      <c r="A23" s="34">
        <v>16</v>
      </c>
      <c r="B23" s="71" t="s">
        <v>467</v>
      </c>
      <c r="C23" s="86" t="s">
        <v>468</v>
      </c>
      <c r="D23" s="64"/>
      <c r="E23" s="64"/>
      <c r="F23" s="64"/>
      <c r="G23" s="56">
        <f t="shared" si="0"/>
        <v>0</v>
      </c>
      <c r="H23" s="34" t="str">
        <f t="shared" si="1"/>
        <v>ไม่ผ่าน</v>
      </c>
      <c r="I23" s="24"/>
      <c r="J23" s="24"/>
    </row>
    <row r="24" spans="1:10" s="3" customFormat="1" ht="15.6" customHeight="1" x14ac:dyDescent="0.3">
      <c r="A24" s="34">
        <v>17</v>
      </c>
      <c r="B24" s="71" t="s">
        <v>469</v>
      </c>
      <c r="C24" s="86" t="s">
        <v>470</v>
      </c>
      <c r="D24" s="64"/>
      <c r="E24" s="64"/>
      <c r="F24" s="64"/>
      <c r="G24" s="56">
        <f t="shared" si="0"/>
        <v>0</v>
      </c>
      <c r="H24" s="34" t="str">
        <f t="shared" si="1"/>
        <v>ไม่ผ่าน</v>
      </c>
      <c r="I24" s="24"/>
      <c r="J24" s="24"/>
    </row>
    <row r="25" spans="1:10" s="2" customFormat="1" ht="15.6" customHeight="1" x14ac:dyDescent="0.3">
      <c r="A25" s="34">
        <v>18</v>
      </c>
      <c r="B25" s="71" t="s">
        <v>471</v>
      </c>
      <c r="C25" s="86" t="s">
        <v>472</v>
      </c>
      <c r="D25" s="64"/>
      <c r="E25" s="64"/>
      <c r="F25" s="64"/>
      <c r="G25" s="56">
        <f t="shared" si="0"/>
        <v>0</v>
      </c>
      <c r="H25" s="34" t="str">
        <f t="shared" si="1"/>
        <v>ไม่ผ่าน</v>
      </c>
      <c r="I25" s="42"/>
      <c r="J25" s="42"/>
    </row>
    <row r="26" spans="1:10" s="3" customFormat="1" ht="15.6" customHeight="1" x14ac:dyDescent="0.3">
      <c r="A26" s="34">
        <v>19</v>
      </c>
      <c r="B26" s="73" t="s">
        <v>473</v>
      </c>
      <c r="C26" s="84" t="s">
        <v>474</v>
      </c>
      <c r="D26" s="64"/>
      <c r="E26" s="64"/>
      <c r="F26" s="64"/>
      <c r="G26" s="56">
        <f t="shared" si="0"/>
        <v>0</v>
      </c>
      <c r="H26" s="34" t="str">
        <f t="shared" si="1"/>
        <v>ไม่ผ่าน</v>
      </c>
      <c r="I26" s="24"/>
      <c r="J26" s="24"/>
    </row>
    <row r="27" spans="1:10" s="3" customFormat="1" ht="15.6" customHeight="1" x14ac:dyDescent="0.3">
      <c r="A27" s="34">
        <v>20</v>
      </c>
      <c r="B27" s="71" t="s">
        <v>475</v>
      </c>
      <c r="C27" s="86" t="s">
        <v>476</v>
      </c>
      <c r="D27" s="64"/>
      <c r="E27" s="64"/>
      <c r="F27" s="64"/>
      <c r="G27" s="56">
        <f t="shared" si="0"/>
        <v>0</v>
      </c>
      <c r="H27" s="34" t="str">
        <f t="shared" si="1"/>
        <v>ไม่ผ่าน</v>
      </c>
      <c r="I27" s="24"/>
      <c r="J27" s="24"/>
    </row>
    <row r="28" spans="1:10" s="3" customFormat="1" ht="15.6" customHeight="1" x14ac:dyDescent="0.3">
      <c r="A28" s="34">
        <v>21</v>
      </c>
      <c r="B28" s="71" t="s">
        <v>477</v>
      </c>
      <c r="C28" s="86" t="s">
        <v>478</v>
      </c>
      <c r="D28" s="64"/>
      <c r="E28" s="64"/>
      <c r="F28" s="64"/>
      <c r="G28" s="56">
        <f t="shared" si="0"/>
        <v>0</v>
      </c>
      <c r="H28" s="34" t="str">
        <f t="shared" si="1"/>
        <v>ไม่ผ่าน</v>
      </c>
      <c r="I28" s="24"/>
      <c r="J28" s="24"/>
    </row>
    <row r="29" spans="1:10" s="3" customFormat="1" ht="15.6" customHeight="1" x14ac:dyDescent="0.3">
      <c r="A29" s="34">
        <v>22</v>
      </c>
      <c r="B29" s="71" t="s">
        <v>479</v>
      </c>
      <c r="C29" s="86" t="s">
        <v>480</v>
      </c>
      <c r="D29" s="64"/>
      <c r="E29" s="64"/>
      <c r="F29" s="64"/>
      <c r="G29" s="56">
        <f t="shared" si="0"/>
        <v>0</v>
      </c>
      <c r="H29" s="34" t="str">
        <f t="shared" si="1"/>
        <v>ไม่ผ่าน</v>
      </c>
      <c r="I29" s="24"/>
      <c r="J29" s="24"/>
    </row>
    <row r="30" spans="1:10" s="3" customFormat="1" ht="15.6" customHeight="1" x14ac:dyDescent="0.3">
      <c r="A30" s="34">
        <v>23</v>
      </c>
      <c r="B30" s="73" t="s">
        <v>481</v>
      </c>
      <c r="C30" s="84" t="s">
        <v>482</v>
      </c>
      <c r="D30" s="64"/>
      <c r="E30" s="64"/>
      <c r="F30" s="64"/>
      <c r="G30" s="56">
        <f t="shared" si="0"/>
        <v>0</v>
      </c>
      <c r="H30" s="34" t="str">
        <f t="shared" si="1"/>
        <v>ไม่ผ่าน</v>
      </c>
      <c r="I30" s="24"/>
      <c r="J30" s="24"/>
    </row>
    <row r="31" spans="1:10" s="3" customFormat="1" ht="15.6" customHeight="1" x14ac:dyDescent="0.3">
      <c r="A31" s="34">
        <v>24</v>
      </c>
      <c r="B31" s="73" t="s">
        <v>483</v>
      </c>
      <c r="C31" s="84" t="s">
        <v>484</v>
      </c>
      <c r="D31" s="64"/>
      <c r="E31" s="64"/>
      <c r="F31" s="64"/>
      <c r="G31" s="56">
        <f t="shared" si="0"/>
        <v>0</v>
      </c>
      <c r="H31" s="34" t="str">
        <f t="shared" si="1"/>
        <v>ไม่ผ่าน</v>
      </c>
      <c r="I31" s="24"/>
      <c r="J31" s="24"/>
    </row>
    <row r="32" spans="1:10" s="3" customFormat="1" ht="15.6" customHeight="1" x14ac:dyDescent="0.3">
      <c r="A32" s="34">
        <v>25</v>
      </c>
      <c r="B32" s="71" t="s">
        <v>485</v>
      </c>
      <c r="C32" s="86" t="s">
        <v>486</v>
      </c>
      <c r="D32" s="64"/>
      <c r="E32" s="64"/>
      <c r="F32" s="64"/>
      <c r="G32" s="56">
        <f t="shared" si="0"/>
        <v>0</v>
      </c>
      <c r="H32" s="34" t="str">
        <f t="shared" si="1"/>
        <v>ไม่ผ่าน</v>
      </c>
      <c r="I32" s="24"/>
      <c r="J32" s="24"/>
    </row>
    <row r="33" spans="1:10" s="3" customFormat="1" ht="15.6" customHeight="1" x14ac:dyDescent="0.3">
      <c r="A33" s="34">
        <v>26</v>
      </c>
      <c r="B33" s="73" t="s">
        <v>487</v>
      </c>
      <c r="C33" s="84" t="s">
        <v>488</v>
      </c>
      <c r="D33" s="64"/>
      <c r="E33" s="64"/>
      <c r="F33" s="64"/>
      <c r="G33" s="56">
        <f t="shared" si="0"/>
        <v>0</v>
      </c>
      <c r="H33" s="34" t="str">
        <f t="shared" si="1"/>
        <v>ไม่ผ่าน</v>
      </c>
      <c r="I33" s="24"/>
      <c r="J33" s="24"/>
    </row>
    <row r="34" spans="1:10" s="3" customFormat="1" ht="15.6" customHeight="1" x14ac:dyDescent="0.3">
      <c r="A34" s="34">
        <v>27</v>
      </c>
      <c r="B34" s="71" t="s">
        <v>119</v>
      </c>
      <c r="C34" s="86" t="s">
        <v>489</v>
      </c>
      <c r="D34" s="64"/>
      <c r="E34" s="64"/>
      <c r="F34" s="64"/>
      <c r="G34" s="56">
        <f t="shared" si="0"/>
        <v>0</v>
      </c>
      <c r="H34" s="34" t="str">
        <f t="shared" si="1"/>
        <v>ไม่ผ่าน</v>
      </c>
      <c r="I34" s="24"/>
      <c r="J34" s="24"/>
    </row>
    <row r="35" spans="1:10" s="3" customFormat="1" ht="15.6" customHeight="1" x14ac:dyDescent="0.3">
      <c r="A35" s="34">
        <v>28</v>
      </c>
      <c r="B35" s="71" t="s">
        <v>148</v>
      </c>
      <c r="C35" s="86" t="s">
        <v>401</v>
      </c>
      <c r="D35" s="64"/>
      <c r="E35" s="64"/>
      <c r="F35" s="64"/>
      <c r="G35" s="56">
        <f t="shared" si="0"/>
        <v>0</v>
      </c>
      <c r="H35" s="34" t="str">
        <f t="shared" si="1"/>
        <v>ไม่ผ่าน</v>
      </c>
      <c r="I35" s="24"/>
      <c r="J35" s="24"/>
    </row>
    <row r="36" spans="1:10" s="3" customFormat="1" ht="15.6" customHeight="1" x14ac:dyDescent="0.3">
      <c r="A36" s="34">
        <v>29</v>
      </c>
      <c r="B36" s="71" t="s">
        <v>490</v>
      </c>
      <c r="C36" s="86" t="s">
        <v>491</v>
      </c>
      <c r="D36" s="64"/>
      <c r="E36" s="64"/>
      <c r="F36" s="64"/>
      <c r="G36" s="56">
        <f t="shared" si="0"/>
        <v>0</v>
      </c>
      <c r="H36" s="34" t="str">
        <f t="shared" si="1"/>
        <v>ไม่ผ่าน</v>
      </c>
      <c r="I36" s="24"/>
      <c r="J36" s="24"/>
    </row>
    <row r="37" spans="1:10" s="3" customFormat="1" ht="15.6" customHeight="1" x14ac:dyDescent="0.3">
      <c r="A37" s="34">
        <v>30</v>
      </c>
      <c r="B37" s="71" t="s">
        <v>492</v>
      </c>
      <c r="C37" s="86" t="s">
        <v>493</v>
      </c>
      <c r="D37" s="64"/>
      <c r="E37" s="64"/>
      <c r="F37" s="64"/>
      <c r="G37" s="56">
        <f t="shared" si="0"/>
        <v>0</v>
      </c>
      <c r="H37" s="34" t="str">
        <f t="shared" si="1"/>
        <v>ไม่ผ่าน</v>
      </c>
      <c r="I37" s="24"/>
      <c r="J37" s="24"/>
    </row>
    <row r="38" spans="1:10" s="3" customFormat="1" ht="15.6" customHeight="1" x14ac:dyDescent="0.3">
      <c r="A38" s="34">
        <v>31</v>
      </c>
      <c r="B38" s="71" t="s">
        <v>494</v>
      </c>
      <c r="C38" s="86" t="s">
        <v>495</v>
      </c>
      <c r="D38" s="64"/>
      <c r="E38" s="64"/>
      <c r="F38" s="64"/>
      <c r="G38" s="56">
        <f t="shared" si="0"/>
        <v>0</v>
      </c>
      <c r="H38" s="34" t="str">
        <f t="shared" si="1"/>
        <v>ไม่ผ่าน</v>
      </c>
      <c r="I38" s="24"/>
      <c r="J38" s="24"/>
    </row>
    <row r="39" spans="1:10" s="3" customFormat="1" ht="15.6" customHeight="1" x14ac:dyDescent="0.3">
      <c r="A39" s="34">
        <v>32</v>
      </c>
      <c r="B39" s="71" t="s">
        <v>496</v>
      </c>
      <c r="C39" s="86" t="s">
        <v>497</v>
      </c>
      <c r="D39" s="64"/>
      <c r="E39" s="64"/>
      <c r="F39" s="64"/>
      <c r="G39" s="56">
        <f t="shared" si="0"/>
        <v>0</v>
      </c>
      <c r="H39" s="34" t="str">
        <f t="shared" si="1"/>
        <v>ไม่ผ่าน</v>
      </c>
      <c r="I39" s="24"/>
      <c r="J39" s="24"/>
    </row>
    <row r="40" spans="1:10" s="3" customFormat="1" ht="15.6" customHeight="1" x14ac:dyDescent="0.3">
      <c r="A40" s="34">
        <v>33</v>
      </c>
      <c r="B40" s="73" t="s">
        <v>498</v>
      </c>
      <c r="C40" s="84" t="s">
        <v>151</v>
      </c>
      <c r="D40" s="64"/>
      <c r="E40" s="64"/>
      <c r="F40" s="64"/>
      <c r="G40" s="56">
        <f t="shared" si="0"/>
        <v>0</v>
      </c>
      <c r="H40" s="34" t="str">
        <f t="shared" si="1"/>
        <v>ไม่ผ่าน</v>
      </c>
      <c r="I40" s="24"/>
      <c r="J40" s="24"/>
    </row>
    <row r="41" spans="1:10" s="3" customFormat="1" ht="15.6" customHeight="1" x14ac:dyDescent="0.3">
      <c r="A41" s="34">
        <v>34</v>
      </c>
      <c r="B41" s="71" t="s">
        <v>499</v>
      </c>
      <c r="C41" s="86" t="s">
        <v>500</v>
      </c>
      <c r="D41" s="64"/>
      <c r="E41" s="64"/>
      <c r="F41" s="64"/>
      <c r="G41" s="56">
        <f t="shared" si="0"/>
        <v>0</v>
      </c>
      <c r="H41" s="34" t="str">
        <f t="shared" si="1"/>
        <v>ไม่ผ่าน</v>
      </c>
      <c r="I41" s="24"/>
      <c r="J41" s="24"/>
    </row>
    <row r="42" spans="1:10" s="3" customFormat="1" ht="15.6" customHeight="1" x14ac:dyDescent="0.3">
      <c r="A42" s="34">
        <v>35</v>
      </c>
      <c r="B42" s="73" t="s">
        <v>312</v>
      </c>
      <c r="C42" s="84" t="s">
        <v>501</v>
      </c>
      <c r="D42" s="64"/>
      <c r="E42" s="64"/>
      <c r="F42" s="64"/>
      <c r="G42" s="56">
        <f t="shared" si="0"/>
        <v>0</v>
      </c>
      <c r="H42" s="34" t="str">
        <f t="shared" si="1"/>
        <v>ไม่ผ่าน</v>
      </c>
      <c r="I42" s="24"/>
      <c r="J42" s="24"/>
    </row>
    <row r="43" spans="1:10" s="3" customFormat="1" ht="15.6" customHeight="1" x14ac:dyDescent="0.3">
      <c r="A43" s="34">
        <v>36</v>
      </c>
      <c r="B43" s="71" t="s">
        <v>502</v>
      </c>
      <c r="C43" s="86" t="s">
        <v>503</v>
      </c>
      <c r="D43" s="64"/>
      <c r="E43" s="64"/>
      <c r="F43" s="64"/>
      <c r="G43" s="56">
        <f t="shared" si="0"/>
        <v>0</v>
      </c>
      <c r="H43" s="34" t="str">
        <f t="shared" si="1"/>
        <v>ไม่ผ่าน</v>
      </c>
      <c r="I43" s="24"/>
      <c r="J43" s="24"/>
    </row>
    <row r="44" spans="1:10" s="3" customFormat="1" ht="15.6" customHeight="1" x14ac:dyDescent="0.3">
      <c r="A44" s="34">
        <v>37</v>
      </c>
      <c r="B44" s="71" t="s">
        <v>504</v>
      </c>
      <c r="C44" s="86" t="s">
        <v>505</v>
      </c>
      <c r="D44" s="64"/>
      <c r="E44" s="64"/>
      <c r="F44" s="64"/>
      <c r="G44" s="56">
        <f t="shared" si="0"/>
        <v>0</v>
      </c>
      <c r="H44" s="34" t="str">
        <f t="shared" si="1"/>
        <v>ไม่ผ่าน</v>
      </c>
      <c r="I44" s="24"/>
      <c r="J44" s="24"/>
    </row>
    <row r="45" spans="1:10" s="3" customFormat="1" ht="15.6" customHeight="1" x14ac:dyDescent="0.3">
      <c r="A45" s="34">
        <v>38</v>
      </c>
      <c r="B45" s="73" t="s">
        <v>506</v>
      </c>
      <c r="C45" s="84" t="s">
        <v>507</v>
      </c>
      <c r="D45" s="64"/>
      <c r="E45" s="64"/>
      <c r="F45" s="64"/>
      <c r="G45" s="56">
        <f t="shared" si="0"/>
        <v>0</v>
      </c>
      <c r="H45" s="34" t="str">
        <f t="shared" si="1"/>
        <v>ไม่ผ่าน</v>
      </c>
      <c r="I45" s="24"/>
      <c r="J45" s="24"/>
    </row>
    <row r="46" spans="1:10" s="3" customFormat="1" ht="15.6" customHeight="1" x14ac:dyDescent="0.3">
      <c r="A46" s="34">
        <v>39</v>
      </c>
      <c r="B46" s="73" t="s">
        <v>508</v>
      </c>
      <c r="C46" s="84" t="s">
        <v>509</v>
      </c>
      <c r="D46" s="64"/>
      <c r="E46" s="64"/>
      <c r="F46" s="64"/>
      <c r="G46" s="56">
        <f t="shared" si="0"/>
        <v>0</v>
      </c>
      <c r="H46" s="34" t="str">
        <f t="shared" si="1"/>
        <v>ไม่ผ่าน</v>
      </c>
      <c r="I46" s="24"/>
      <c r="J46" s="24"/>
    </row>
    <row r="47" spans="1:10" s="3" customFormat="1" ht="15.6" customHeight="1" x14ac:dyDescent="0.3">
      <c r="A47" s="34">
        <v>40</v>
      </c>
      <c r="B47" s="71" t="s">
        <v>510</v>
      </c>
      <c r="C47" s="86" t="s">
        <v>511</v>
      </c>
      <c r="D47" s="64"/>
      <c r="E47" s="64"/>
      <c r="F47" s="64"/>
      <c r="G47" s="56">
        <f t="shared" si="0"/>
        <v>0</v>
      </c>
      <c r="H47" s="34" t="str">
        <f t="shared" si="1"/>
        <v>ไม่ผ่าน</v>
      </c>
      <c r="I47" s="24"/>
      <c r="J47" s="24"/>
    </row>
    <row r="48" spans="1:10" s="3" customFormat="1" ht="15.6" customHeight="1" x14ac:dyDescent="0.3">
      <c r="A48" s="34">
        <v>41</v>
      </c>
      <c r="B48" s="73" t="s">
        <v>512</v>
      </c>
      <c r="C48" s="84" t="s">
        <v>513</v>
      </c>
      <c r="D48" s="64"/>
      <c r="E48" s="64"/>
      <c r="F48" s="64"/>
      <c r="G48" s="56">
        <f t="shared" si="0"/>
        <v>0</v>
      </c>
      <c r="H48" s="34" t="str">
        <f t="shared" si="1"/>
        <v>ไม่ผ่าน</v>
      </c>
      <c r="I48" s="24"/>
      <c r="J48" s="24"/>
    </row>
    <row r="49" spans="1:10" s="3" customFormat="1" ht="15" customHeight="1" x14ac:dyDescent="0.3">
      <c r="A49" s="34">
        <v>42</v>
      </c>
      <c r="B49" s="73" t="s">
        <v>514</v>
      </c>
      <c r="C49" s="84" t="s">
        <v>515</v>
      </c>
      <c r="D49" s="64"/>
      <c r="E49" s="64"/>
      <c r="F49" s="64"/>
      <c r="G49" s="56">
        <f t="shared" si="0"/>
        <v>0</v>
      </c>
      <c r="H49" s="34" t="str">
        <f t="shared" si="1"/>
        <v>ไม่ผ่าน</v>
      </c>
      <c r="I49" s="24"/>
      <c r="J49" s="24"/>
    </row>
    <row r="50" spans="1:10" s="3" customFormat="1" ht="15.6" customHeight="1" x14ac:dyDescent="0.3">
      <c r="A50" s="34">
        <v>43</v>
      </c>
      <c r="B50" s="71" t="s">
        <v>516</v>
      </c>
      <c r="C50" s="86" t="s">
        <v>517</v>
      </c>
      <c r="D50" s="64"/>
      <c r="E50" s="64"/>
      <c r="F50" s="64"/>
      <c r="G50" s="56">
        <f t="shared" si="0"/>
        <v>0</v>
      </c>
      <c r="H50" s="34" t="str">
        <f t="shared" si="1"/>
        <v>ไม่ผ่าน</v>
      </c>
      <c r="I50" s="24"/>
      <c r="J50" s="24"/>
    </row>
    <row r="51" spans="1:10" s="3" customFormat="1" ht="15.6" customHeight="1" x14ac:dyDescent="0.3">
      <c r="A51" s="34">
        <v>44</v>
      </c>
      <c r="B51" s="71" t="s">
        <v>518</v>
      </c>
      <c r="C51" s="72" t="s">
        <v>519</v>
      </c>
      <c r="D51" s="64"/>
      <c r="E51" s="64"/>
      <c r="F51" s="64"/>
      <c r="G51" s="56">
        <f t="shared" si="0"/>
        <v>0</v>
      </c>
      <c r="H51" s="34" t="str">
        <f t="shared" si="1"/>
        <v>ไม่ผ่าน</v>
      </c>
      <c r="I51" s="24"/>
      <c r="J51" s="24"/>
    </row>
    <row r="52" spans="1:10" s="3" customFormat="1" ht="15.6" customHeight="1" x14ac:dyDescent="0.2">
      <c r="A52" s="57"/>
      <c r="B52" s="36"/>
      <c r="C52" s="37"/>
      <c r="D52" s="38"/>
      <c r="E52" s="38"/>
      <c r="F52" s="37"/>
      <c r="G52" s="39" t="s">
        <v>25</v>
      </c>
      <c r="H52" s="34">
        <f>COUNTIF(H8:H51,"ผ่าน")</f>
        <v>0</v>
      </c>
      <c r="I52" s="24"/>
      <c r="J52" s="24"/>
    </row>
    <row r="53" spans="1:10" ht="18" customHeight="1" x14ac:dyDescent="0.2">
      <c r="A53" s="58"/>
      <c r="B53" s="40"/>
      <c r="C53" s="40"/>
      <c r="D53" s="39"/>
      <c r="E53" s="39"/>
      <c r="F53" s="40"/>
      <c r="G53" s="39" t="s">
        <v>26</v>
      </c>
      <c r="H53" s="34">
        <f>COUNTIF(H8:H51,"ไม่ผ่าน")</f>
        <v>44</v>
      </c>
    </row>
    <row r="54" spans="1:10" s="5" customFormat="1" ht="20.25" customHeight="1" x14ac:dyDescent="0.2">
      <c r="A54" s="24"/>
      <c r="B54" s="24"/>
      <c r="C54" s="24"/>
      <c r="D54" s="42"/>
      <c r="E54" s="42"/>
      <c r="F54" s="24"/>
      <c r="G54" s="24"/>
      <c r="H54" s="24"/>
      <c r="I54" s="62"/>
      <c r="J54" s="62"/>
    </row>
    <row r="55" spans="1:10" ht="21" customHeight="1" x14ac:dyDescent="0.2">
      <c r="B55" s="43" t="s">
        <v>13</v>
      </c>
    </row>
    <row r="56" spans="1:10" ht="15" customHeight="1" x14ac:dyDescent="0.2">
      <c r="C56" s="24" t="s">
        <v>59</v>
      </c>
    </row>
    <row r="57" spans="1:10" ht="15" customHeight="1" x14ac:dyDescent="0.2">
      <c r="C57" s="24" t="s">
        <v>60</v>
      </c>
    </row>
    <row r="58" spans="1:10" ht="15" customHeight="1" x14ac:dyDescent="0.2">
      <c r="C58" s="24" t="s">
        <v>48</v>
      </c>
    </row>
    <row r="60" spans="1:10" ht="15" customHeight="1" x14ac:dyDescent="0.2">
      <c r="B60" s="81" t="s">
        <v>27</v>
      </c>
      <c r="C60" s="25" t="s">
        <v>28</v>
      </c>
      <c r="D60" s="25" t="s">
        <v>29</v>
      </c>
      <c r="E60" s="25" t="s">
        <v>30</v>
      </c>
    </row>
    <row r="61" spans="1:10" ht="15" customHeight="1" x14ac:dyDescent="0.2">
      <c r="B61" s="82"/>
      <c r="C61" s="34" t="s">
        <v>35</v>
      </c>
      <c r="D61" s="34" t="s">
        <v>31</v>
      </c>
      <c r="E61" s="34">
        <f>COUNTIF(G8:G51,"&gt;=40")</f>
        <v>0</v>
      </c>
    </row>
    <row r="62" spans="1:10" ht="15" customHeight="1" x14ac:dyDescent="0.2">
      <c r="B62" s="82"/>
      <c r="C62" s="34" t="s">
        <v>36</v>
      </c>
      <c r="D62" s="34" t="s">
        <v>32</v>
      </c>
      <c r="E62" s="34">
        <f>SUMPRODUCT((G8:G51&gt;=33)*(G8:G51&lt;=39))</f>
        <v>0</v>
      </c>
    </row>
    <row r="63" spans="1:10" ht="15" customHeight="1" x14ac:dyDescent="0.2">
      <c r="B63" s="82"/>
      <c r="C63" s="34" t="s">
        <v>37</v>
      </c>
      <c r="D63" s="34" t="s">
        <v>33</v>
      </c>
      <c r="E63" s="34">
        <f>SUMPRODUCT((G8:G51&gt;=25)*(G8:G51&lt;=32))</f>
        <v>0</v>
      </c>
    </row>
    <row r="64" spans="1:10" ht="15" customHeight="1" x14ac:dyDescent="0.2">
      <c r="B64" s="83"/>
      <c r="C64" s="34" t="s">
        <v>38</v>
      </c>
      <c r="D64" s="34" t="s">
        <v>34</v>
      </c>
      <c r="E64" s="34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Layout" topLeftCell="A41" zoomScaleNormal="120" workbookViewId="0">
      <selection activeCell="B51" sqref="B51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0" width="9.140625" style="24"/>
    <col min="11" max="16384" width="9.140625" style="1"/>
  </cols>
  <sheetData>
    <row r="1" spans="1:10" s="4" customFormat="1" ht="21" x14ac:dyDescent="0.3">
      <c r="A1" s="78" t="s">
        <v>20</v>
      </c>
      <c r="B1" s="78"/>
      <c r="C1" s="78"/>
      <c r="D1" s="78"/>
      <c r="E1" s="78"/>
      <c r="F1" s="78"/>
      <c r="G1" s="78"/>
      <c r="H1" s="78"/>
      <c r="I1" s="24"/>
      <c r="J1" s="24"/>
    </row>
    <row r="2" spans="1:10" s="4" customFormat="1" ht="21" x14ac:dyDescent="0.3">
      <c r="A2" s="78"/>
      <c r="B2" s="78"/>
      <c r="C2" s="78"/>
      <c r="D2" s="78"/>
      <c r="E2" s="78"/>
      <c r="F2" s="78"/>
      <c r="G2" s="78"/>
      <c r="H2" s="78"/>
      <c r="I2" s="24"/>
      <c r="J2" s="24"/>
    </row>
    <row r="3" spans="1:10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  <c r="I3" s="24"/>
      <c r="J3" s="24"/>
    </row>
    <row r="4" spans="1:10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  <c r="I4" s="24"/>
      <c r="J4" s="24"/>
    </row>
    <row r="5" spans="1:10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  <c r="I5" s="24"/>
      <c r="J5" s="24"/>
    </row>
    <row r="6" spans="1:10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  <c r="I6" s="59"/>
      <c r="J6" s="59"/>
    </row>
    <row r="7" spans="1:10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  <c r="I7" s="24"/>
      <c r="J7" s="24"/>
    </row>
    <row r="8" spans="1:10" s="3" customFormat="1" ht="19.5" customHeight="1" x14ac:dyDescent="0.3">
      <c r="A8" s="55">
        <v>1</v>
      </c>
      <c r="B8" s="71" t="s">
        <v>83</v>
      </c>
      <c r="C8" s="72" t="s">
        <v>520</v>
      </c>
      <c r="D8" s="32"/>
      <c r="E8" s="64"/>
      <c r="F8" s="64"/>
      <c r="G8" s="56">
        <f>D8+E8+F8</f>
        <v>0</v>
      </c>
      <c r="H8" s="34" t="str">
        <f>IF(G8&gt;=25,"ผ่าน","ไม่ผ่าน")</f>
        <v>ไม่ผ่าน</v>
      </c>
      <c r="I8" s="24"/>
      <c r="J8" s="24"/>
    </row>
    <row r="9" spans="1:10" s="3" customFormat="1" ht="15.6" customHeight="1" x14ac:dyDescent="0.3">
      <c r="A9" s="34">
        <v>2</v>
      </c>
      <c r="B9" s="71" t="s">
        <v>521</v>
      </c>
      <c r="C9" s="72" t="s">
        <v>522</v>
      </c>
      <c r="D9" s="32"/>
      <c r="E9" s="64"/>
      <c r="F9" s="64"/>
      <c r="G9" s="56">
        <f t="shared" ref="G9:G50" si="0">D9+E9+F9</f>
        <v>0</v>
      </c>
      <c r="H9" s="34" t="str">
        <f t="shared" ref="H9:H50" si="1">IF(G9&gt;=25,"ผ่าน","ไม่ผ่าน")</f>
        <v>ไม่ผ่าน</v>
      </c>
      <c r="I9" s="24"/>
      <c r="J9" s="24"/>
    </row>
    <row r="10" spans="1:10" s="3" customFormat="1" ht="15.6" customHeight="1" x14ac:dyDescent="0.3">
      <c r="A10" s="34">
        <v>3</v>
      </c>
      <c r="B10" s="73" t="s">
        <v>523</v>
      </c>
      <c r="C10" s="74" t="s">
        <v>524</v>
      </c>
      <c r="D10" s="32"/>
      <c r="E10" s="64"/>
      <c r="F10" s="64"/>
      <c r="G10" s="56">
        <f t="shared" si="0"/>
        <v>0</v>
      </c>
      <c r="H10" s="34" t="str">
        <f t="shared" si="1"/>
        <v>ไม่ผ่าน</v>
      </c>
      <c r="I10" s="24"/>
      <c r="J10" s="24"/>
    </row>
    <row r="11" spans="1:10" s="3" customFormat="1" ht="15.6" customHeight="1" x14ac:dyDescent="0.3">
      <c r="A11" s="34">
        <v>4</v>
      </c>
      <c r="B11" s="73" t="s">
        <v>525</v>
      </c>
      <c r="C11" s="74" t="s">
        <v>526</v>
      </c>
      <c r="D11" s="32"/>
      <c r="E11" s="64"/>
      <c r="F11" s="64"/>
      <c r="G11" s="56">
        <f t="shared" si="0"/>
        <v>0</v>
      </c>
      <c r="H11" s="34" t="str">
        <f t="shared" si="1"/>
        <v>ไม่ผ่าน</v>
      </c>
      <c r="I11" s="24"/>
      <c r="J11" s="24"/>
    </row>
    <row r="12" spans="1:10" s="3" customFormat="1" ht="15.6" customHeight="1" x14ac:dyDescent="0.3">
      <c r="A12" s="34">
        <v>5</v>
      </c>
      <c r="B12" s="71" t="s">
        <v>527</v>
      </c>
      <c r="C12" s="72" t="s">
        <v>528</v>
      </c>
      <c r="D12" s="32"/>
      <c r="E12" s="64"/>
      <c r="F12" s="64"/>
      <c r="G12" s="56">
        <f t="shared" si="0"/>
        <v>0</v>
      </c>
      <c r="H12" s="34" t="str">
        <f t="shared" si="1"/>
        <v>ไม่ผ่าน</v>
      </c>
      <c r="I12" s="24"/>
      <c r="J12" s="24"/>
    </row>
    <row r="13" spans="1:10" s="3" customFormat="1" ht="15.6" customHeight="1" x14ac:dyDescent="0.3">
      <c r="A13" s="34">
        <v>6</v>
      </c>
      <c r="B13" s="71" t="s">
        <v>529</v>
      </c>
      <c r="C13" s="72" t="s">
        <v>530</v>
      </c>
      <c r="D13" s="32"/>
      <c r="E13" s="64"/>
      <c r="F13" s="64"/>
      <c r="G13" s="56">
        <f t="shared" si="0"/>
        <v>0</v>
      </c>
      <c r="H13" s="34" t="str">
        <f t="shared" si="1"/>
        <v>ไม่ผ่าน</v>
      </c>
      <c r="I13" s="24"/>
      <c r="J13" s="24"/>
    </row>
    <row r="14" spans="1:10" s="3" customFormat="1" ht="15.6" customHeight="1" x14ac:dyDescent="0.3">
      <c r="A14" s="34">
        <v>7</v>
      </c>
      <c r="B14" s="71" t="s">
        <v>531</v>
      </c>
      <c r="C14" s="72" t="s">
        <v>532</v>
      </c>
      <c r="D14" s="32"/>
      <c r="E14" s="64"/>
      <c r="F14" s="64"/>
      <c r="G14" s="56">
        <f t="shared" si="0"/>
        <v>0</v>
      </c>
      <c r="H14" s="34" t="str">
        <f t="shared" si="1"/>
        <v>ไม่ผ่าน</v>
      </c>
      <c r="I14" s="24"/>
      <c r="J14" s="24"/>
    </row>
    <row r="15" spans="1:10" s="3" customFormat="1" ht="15.6" customHeight="1" x14ac:dyDescent="0.3">
      <c r="A15" s="34">
        <v>8</v>
      </c>
      <c r="B15" s="71" t="s">
        <v>533</v>
      </c>
      <c r="C15" s="72" t="s">
        <v>534</v>
      </c>
      <c r="D15" s="32"/>
      <c r="E15" s="64"/>
      <c r="F15" s="64"/>
      <c r="G15" s="56">
        <f t="shared" si="0"/>
        <v>0</v>
      </c>
      <c r="H15" s="34" t="str">
        <f t="shared" si="1"/>
        <v>ไม่ผ่าน</v>
      </c>
      <c r="I15" s="24"/>
      <c r="J15" s="24"/>
    </row>
    <row r="16" spans="1:10" s="3" customFormat="1" ht="15.6" customHeight="1" x14ac:dyDescent="0.3">
      <c r="A16" s="34">
        <v>9</v>
      </c>
      <c r="B16" s="73" t="s">
        <v>535</v>
      </c>
      <c r="C16" s="74" t="s">
        <v>536</v>
      </c>
      <c r="D16" s="32"/>
      <c r="E16" s="64"/>
      <c r="F16" s="64"/>
      <c r="G16" s="56">
        <f t="shared" si="0"/>
        <v>0</v>
      </c>
      <c r="H16" s="34" t="str">
        <f t="shared" si="1"/>
        <v>ไม่ผ่าน</v>
      </c>
      <c r="I16" s="24"/>
      <c r="J16" s="24"/>
    </row>
    <row r="17" spans="1:10" s="3" customFormat="1" ht="15.6" customHeight="1" x14ac:dyDescent="0.3">
      <c r="A17" s="34">
        <v>10</v>
      </c>
      <c r="B17" s="71" t="s">
        <v>537</v>
      </c>
      <c r="C17" s="72" t="s">
        <v>538</v>
      </c>
      <c r="D17" s="32"/>
      <c r="E17" s="64"/>
      <c r="F17" s="64"/>
      <c r="G17" s="56">
        <f t="shared" si="0"/>
        <v>0</v>
      </c>
      <c r="H17" s="34" t="str">
        <f t="shared" si="1"/>
        <v>ไม่ผ่าน</v>
      </c>
      <c r="I17" s="24"/>
      <c r="J17" s="24"/>
    </row>
    <row r="18" spans="1:10" s="3" customFormat="1" ht="15.6" customHeight="1" x14ac:dyDescent="0.3">
      <c r="A18" s="34">
        <v>11</v>
      </c>
      <c r="B18" s="71" t="s">
        <v>539</v>
      </c>
      <c r="C18" s="72" t="s">
        <v>540</v>
      </c>
      <c r="D18" s="32"/>
      <c r="E18" s="64"/>
      <c r="F18" s="64"/>
      <c r="G18" s="56">
        <f t="shared" si="0"/>
        <v>0</v>
      </c>
      <c r="H18" s="34" t="str">
        <f t="shared" si="1"/>
        <v>ไม่ผ่าน</v>
      </c>
      <c r="I18" s="24"/>
      <c r="J18" s="24"/>
    </row>
    <row r="19" spans="1:10" s="3" customFormat="1" ht="15.6" customHeight="1" x14ac:dyDescent="0.3">
      <c r="A19" s="34">
        <v>12</v>
      </c>
      <c r="B19" s="71" t="s">
        <v>541</v>
      </c>
      <c r="C19" s="72" t="s">
        <v>542</v>
      </c>
      <c r="D19" s="32"/>
      <c r="E19" s="64"/>
      <c r="F19" s="64"/>
      <c r="G19" s="56">
        <f t="shared" si="0"/>
        <v>0</v>
      </c>
      <c r="H19" s="34" t="str">
        <f t="shared" si="1"/>
        <v>ไม่ผ่าน</v>
      </c>
      <c r="I19" s="24"/>
      <c r="J19" s="24"/>
    </row>
    <row r="20" spans="1:10" s="3" customFormat="1" ht="15.6" customHeight="1" x14ac:dyDescent="0.3">
      <c r="A20" s="34">
        <v>13</v>
      </c>
      <c r="B20" s="71" t="s">
        <v>543</v>
      </c>
      <c r="C20" s="72" t="s">
        <v>544</v>
      </c>
      <c r="D20" s="32"/>
      <c r="E20" s="64"/>
      <c r="F20" s="64"/>
      <c r="G20" s="56">
        <f t="shared" si="0"/>
        <v>0</v>
      </c>
      <c r="H20" s="34" t="str">
        <f t="shared" si="1"/>
        <v>ไม่ผ่าน</v>
      </c>
      <c r="I20" s="24"/>
      <c r="J20" s="24"/>
    </row>
    <row r="21" spans="1:10" s="3" customFormat="1" ht="15.6" customHeight="1" x14ac:dyDescent="0.3">
      <c r="A21" s="34">
        <v>14</v>
      </c>
      <c r="B21" s="71" t="s">
        <v>545</v>
      </c>
      <c r="C21" s="72" t="s">
        <v>546</v>
      </c>
      <c r="D21" s="32"/>
      <c r="E21" s="64"/>
      <c r="F21" s="64"/>
      <c r="G21" s="56">
        <f t="shared" si="0"/>
        <v>0</v>
      </c>
      <c r="H21" s="34" t="str">
        <f t="shared" si="1"/>
        <v>ไม่ผ่าน</v>
      </c>
      <c r="I21" s="24"/>
      <c r="J21" s="24"/>
    </row>
    <row r="22" spans="1:10" s="3" customFormat="1" ht="15.6" customHeight="1" x14ac:dyDescent="0.3">
      <c r="A22" s="34">
        <v>15</v>
      </c>
      <c r="B22" s="75" t="s">
        <v>547</v>
      </c>
      <c r="C22" s="76" t="s">
        <v>548</v>
      </c>
      <c r="D22" s="32"/>
      <c r="E22" s="64"/>
      <c r="F22" s="64"/>
      <c r="G22" s="56">
        <f t="shared" si="0"/>
        <v>0</v>
      </c>
      <c r="H22" s="34" t="str">
        <f t="shared" si="1"/>
        <v>ไม่ผ่าน</v>
      </c>
      <c r="I22" s="24"/>
      <c r="J22" s="24"/>
    </row>
    <row r="23" spans="1:10" s="3" customFormat="1" ht="15.6" customHeight="1" x14ac:dyDescent="0.3">
      <c r="A23" s="34">
        <v>16</v>
      </c>
      <c r="B23" s="73" t="s">
        <v>289</v>
      </c>
      <c r="C23" s="74" t="s">
        <v>549</v>
      </c>
      <c r="D23" s="32"/>
      <c r="E23" s="64"/>
      <c r="F23" s="64"/>
      <c r="G23" s="56">
        <f t="shared" si="0"/>
        <v>0</v>
      </c>
      <c r="H23" s="34" t="str">
        <f t="shared" si="1"/>
        <v>ไม่ผ่าน</v>
      </c>
      <c r="I23" s="24"/>
      <c r="J23" s="24"/>
    </row>
    <row r="24" spans="1:10" s="3" customFormat="1" ht="15.6" customHeight="1" x14ac:dyDescent="0.3">
      <c r="A24" s="34">
        <v>17</v>
      </c>
      <c r="B24" s="73" t="s">
        <v>550</v>
      </c>
      <c r="C24" s="74" t="s">
        <v>549</v>
      </c>
      <c r="D24" s="32"/>
      <c r="E24" s="64"/>
      <c r="F24" s="64"/>
      <c r="G24" s="56">
        <f t="shared" si="0"/>
        <v>0</v>
      </c>
      <c r="H24" s="34" t="str">
        <f t="shared" si="1"/>
        <v>ไม่ผ่าน</v>
      </c>
      <c r="I24" s="24"/>
      <c r="J24" s="24"/>
    </row>
    <row r="25" spans="1:10" s="2" customFormat="1" ht="15.6" customHeight="1" x14ac:dyDescent="0.3">
      <c r="A25" s="34">
        <v>18</v>
      </c>
      <c r="B25" s="71" t="s">
        <v>551</v>
      </c>
      <c r="C25" s="72" t="s">
        <v>552</v>
      </c>
      <c r="D25" s="32"/>
      <c r="E25" s="64"/>
      <c r="F25" s="64"/>
      <c r="G25" s="56">
        <f t="shared" si="0"/>
        <v>0</v>
      </c>
      <c r="H25" s="34" t="str">
        <f t="shared" si="1"/>
        <v>ไม่ผ่าน</v>
      </c>
      <c r="I25" s="42"/>
      <c r="J25" s="42"/>
    </row>
    <row r="26" spans="1:10" s="3" customFormat="1" ht="15.6" customHeight="1" x14ac:dyDescent="0.3">
      <c r="A26" s="34">
        <v>19</v>
      </c>
      <c r="B26" s="71" t="s">
        <v>553</v>
      </c>
      <c r="C26" s="72" t="s">
        <v>554</v>
      </c>
      <c r="D26" s="32"/>
      <c r="E26" s="64"/>
      <c r="F26" s="64"/>
      <c r="G26" s="56">
        <f t="shared" si="0"/>
        <v>0</v>
      </c>
      <c r="H26" s="34" t="str">
        <f t="shared" si="1"/>
        <v>ไม่ผ่าน</v>
      </c>
      <c r="I26" s="24"/>
      <c r="J26" s="24"/>
    </row>
    <row r="27" spans="1:10" s="3" customFormat="1" ht="15.6" customHeight="1" x14ac:dyDescent="0.3">
      <c r="A27" s="34">
        <v>20</v>
      </c>
      <c r="B27" s="73" t="s">
        <v>555</v>
      </c>
      <c r="C27" s="74" t="s">
        <v>556</v>
      </c>
      <c r="D27" s="32"/>
      <c r="E27" s="64"/>
      <c r="F27" s="64"/>
      <c r="G27" s="56">
        <f t="shared" si="0"/>
        <v>0</v>
      </c>
      <c r="H27" s="34" t="str">
        <f t="shared" si="1"/>
        <v>ไม่ผ่าน</v>
      </c>
      <c r="I27" s="24"/>
      <c r="J27" s="24"/>
    </row>
    <row r="28" spans="1:10" s="3" customFormat="1" ht="15.6" customHeight="1" x14ac:dyDescent="0.3">
      <c r="A28" s="34">
        <v>21</v>
      </c>
      <c r="B28" s="73" t="s">
        <v>557</v>
      </c>
      <c r="C28" s="74" t="s">
        <v>558</v>
      </c>
      <c r="D28" s="32"/>
      <c r="E28" s="64"/>
      <c r="F28" s="64"/>
      <c r="G28" s="56">
        <f t="shared" si="0"/>
        <v>0</v>
      </c>
      <c r="H28" s="34" t="str">
        <f t="shared" si="1"/>
        <v>ไม่ผ่าน</v>
      </c>
      <c r="I28" s="24"/>
      <c r="J28" s="24"/>
    </row>
    <row r="29" spans="1:10" s="3" customFormat="1" ht="15.6" customHeight="1" x14ac:dyDescent="0.3">
      <c r="A29" s="34">
        <v>22</v>
      </c>
      <c r="B29" s="73" t="s">
        <v>559</v>
      </c>
      <c r="C29" s="74" t="s">
        <v>468</v>
      </c>
      <c r="D29" s="32"/>
      <c r="E29" s="64"/>
      <c r="F29" s="64"/>
      <c r="G29" s="56">
        <f t="shared" si="0"/>
        <v>0</v>
      </c>
      <c r="H29" s="34" t="str">
        <f t="shared" si="1"/>
        <v>ไม่ผ่าน</v>
      </c>
      <c r="I29" s="24"/>
      <c r="J29" s="24"/>
    </row>
    <row r="30" spans="1:10" s="3" customFormat="1" ht="15.6" customHeight="1" x14ac:dyDescent="0.3">
      <c r="A30" s="34">
        <v>23</v>
      </c>
      <c r="B30" s="71" t="s">
        <v>560</v>
      </c>
      <c r="C30" s="72" t="s">
        <v>561</v>
      </c>
      <c r="D30" s="32"/>
      <c r="E30" s="64"/>
      <c r="F30" s="64"/>
      <c r="G30" s="56">
        <f t="shared" si="0"/>
        <v>0</v>
      </c>
      <c r="H30" s="34" t="str">
        <f t="shared" si="1"/>
        <v>ไม่ผ่าน</v>
      </c>
      <c r="I30" s="24"/>
      <c r="J30" s="24"/>
    </row>
    <row r="31" spans="1:10" s="3" customFormat="1" ht="15.6" customHeight="1" x14ac:dyDescent="0.3">
      <c r="A31" s="34">
        <v>24</v>
      </c>
      <c r="B31" s="73" t="s">
        <v>562</v>
      </c>
      <c r="C31" s="74" t="s">
        <v>563</v>
      </c>
      <c r="D31" s="32"/>
      <c r="E31" s="64"/>
      <c r="F31" s="64"/>
      <c r="G31" s="56">
        <f t="shared" si="0"/>
        <v>0</v>
      </c>
      <c r="H31" s="34" t="str">
        <f t="shared" si="1"/>
        <v>ไม่ผ่าน</v>
      </c>
      <c r="I31" s="24"/>
      <c r="J31" s="24"/>
    </row>
    <row r="32" spans="1:10" s="3" customFormat="1" ht="15.6" customHeight="1" x14ac:dyDescent="0.3">
      <c r="A32" s="34">
        <v>25</v>
      </c>
      <c r="B32" s="73" t="s">
        <v>564</v>
      </c>
      <c r="C32" s="74" t="s">
        <v>565</v>
      </c>
      <c r="D32" s="32"/>
      <c r="E32" s="64"/>
      <c r="F32" s="64"/>
      <c r="G32" s="56">
        <f t="shared" si="0"/>
        <v>0</v>
      </c>
      <c r="H32" s="34" t="str">
        <f t="shared" si="1"/>
        <v>ไม่ผ่าน</v>
      </c>
      <c r="I32" s="24"/>
      <c r="J32" s="24"/>
    </row>
    <row r="33" spans="1:10" s="3" customFormat="1" ht="15.6" customHeight="1" x14ac:dyDescent="0.3">
      <c r="A33" s="34">
        <v>26</v>
      </c>
      <c r="B33" s="71" t="s">
        <v>566</v>
      </c>
      <c r="C33" s="72" t="s">
        <v>567</v>
      </c>
      <c r="D33" s="32"/>
      <c r="E33" s="64"/>
      <c r="F33" s="64"/>
      <c r="G33" s="56">
        <f t="shared" si="0"/>
        <v>0</v>
      </c>
      <c r="H33" s="34" t="str">
        <f t="shared" si="1"/>
        <v>ไม่ผ่าน</v>
      </c>
      <c r="I33" s="24"/>
      <c r="J33" s="24"/>
    </row>
    <row r="34" spans="1:10" s="3" customFormat="1" ht="15.6" customHeight="1" x14ac:dyDescent="0.3">
      <c r="A34" s="34">
        <v>27</v>
      </c>
      <c r="B34" s="71" t="s">
        <v>568</v>
      </c>
      <c r="C34" s="72" t="s">
        <v>569</v>
      </c>
      <c r="D34" s="32"/>
      <c r="E34" s="64"/>
      <c r="F34" s="64"/>
      <c r="G34" s="56">
        <f t="shared" si="0"/>
        <v>0</v>
      </c>
      <c r="H34" s="34" t="str">
        <f t="shared" si="1"/>
        <v>ไม่ผ่าน</v>
      </c>
      <c r="I34" s="24"/>
      <c r="J34" s="24"/>
    </row>
    <row r="35" spans="1:10" s="3" customFormat="1" ht="15.6" customHeight="1" x14ac:dyDescent="0.3">
      <c r="A35" s="34">
        <v>28</v>
      </c>
      <c r="B35" s="73" t="s">
        <v>570</v>
      </c>
      <c r="C35" s="74" t="s">
        <v>311</v>
      </c>
      <c r="D35" s="32"/>
      <c r="E35" s="64"/>
      <c r="F35" s="64"/>
      <c r="G35" s="56">
        <f t="shared" si="0"/>
        <v>0</v>
      </c>
      <c r="H35" s="34" t="str">
        <f t="shared" si="1"/>
        <v>ไม่ผ่าน</v>
      </c>
      <c r="I35" s="24"/>
      <c r="J35" s="24"/>
    </row>
    <row r="36" spans="1:10" s="3" customFormat="1" ht="15.6" customHeight="1" x14ac:dyDescent="0.3">
      <c r="A36" s="34">
        <v>29</v>
      </c>
      <c r="B36" s="73" t="s">
        <v>571</v>
      </c>
      <c r="C36" s="74" t="s">
        <v>572</v>
      </c>
      <c r="D36" s="32"/>
      <c r="E36" s="64"/>
      <c r="F36" s="64"/>
      <c r="G36" s="56">
        <f t="shared" si="0"/>
        <v>0</v>
      </c>
      <c r="H36" s="34" t="str">
        <f t="shared" si="1"/>
        <v>ไม่ผ่าน</v>
      </c>
      <c r="I36" s="24"/>
      <c r="J36" s="24"/>
    </row>
    <row r="37" spans="1:10" s="3" customFormat="1" ht="15.6" customHeight="1" x14ac:dyDescent="0.3">
      <c r="A37" s="34">
        <v>30</v>
      </c>
      <c r="B37" s="73" t="s">
        <v>573</v>
      </c>
      <c r="C37" s="74" t="s">
        <v>574</v>
      </c>
      <c r="D37" s="32"/>
      <c r="E37" s="64"/>
      <c r="F37" s="64"/>
      <c r="G37" s="56">
        <f t="shared" si="0"/>
        <v>0</v>
      </c>
      <c r="H37" s="34" t="str">
        <f t="shared" si="1"/>
        <v>ไม่ผ่าน</v>
      </c>
      <c r="I37" s="24"/>
      <c r="J37" s="24"/>
    </row>
    <row r="38" spans="1:10" s="3" customFormat="1" ht="15.6" customHeight="1" x14ac:dyDescent="0.3">
      <c r="A38" s="34">
        <v>31</v>
      </c>
      <c r="B38" s="71" t="s">
        <v>575</v>
      </c>
      <c r="C38" s="72" t="s">
        <v>576</v>
      </c>
      <c r="D38" s="32"/>
      <c r="E38" s="64"/>
      <c r="F38" s="64"/>
      <c r="G38" s="56">
        <f t="shared" si="0"/>
        <v>0</v>
      </c>
      <c r="H38" s="34" t="str">
        <f t="shared" si="1"/>
        <v>ไม่ผ่าน</v>
      </c>
      <c r="I38" s="24"/>
      <c r="J38" s="24"/>
    </row>
    <row r="39" spans="1:10" s="3" customFormat="1" ht="15.6" customHeight="1" x14ac:dyDescent="0.3">
      <c r="A39" s="34">
        <v>32</v>
      </c>
      <c r="B39" s="73" t="s">
        <v>577</v>
      </c>
      <c r="C39" s="74" t="s">
        <v>578</v>
      </c>
      <c r="D39" s="32"/>
      <c r="E39" s="64"/>
      <c r="F39" s="64"/>
      <c r="G39" s="56">
        <f t="shared" si="0"/>
        <v>0</v>
      </c>
      <c r="H39" s="34" t="str">
        <f t="shared" si="1"/>
        <v>ไม่ผ่าน</v>
      </c>
      <c r="I39" s="24"/>
      <c r="J39" s="24"/>
    </row>
    <row r="40" spans="1:10" s="3" customFormat="1" ht="15.6" customHeight="1" x14ac:dyDescent="0.3">
      <c r="A40" s="34">
        <v>33</v>
      </c>
      <c r="B40" s="73" t="s">
        <v>306</v>
      </c>
      <c r="C40" s="74" t="s">
        <v>579</v>
      </c>
      <c r="D40" s="32"/>
      <c r="E40" s="64"/>
      <c r="F40" s="64"/>
      <c r="G40" s="56">
        <f t="shared" si="0"/>
        <v>0</v>
      </c>
      <c r="H40" s="34" t="str">
        <f t="shared" si="1"/>
        <v>ไม่ผ่าน</v>
      </c>
      <c r="I40" s="24"/>
      <c r="J40" s="24"/>
    </row>
    <row r="41" spans="1:10" s="3" customFormat="1" ht="15.6" customHeight="1" x14ac:dyDescent="0.3">
      <c r="A41" s="34">
        <v>34</v>
      </c>
      <c r="B41" s="71" t="s">
        <v>580</v>
      </c>
      <c r="C41" s="72" t="s">
        <v>581</v>
      </c>
      <c r="D41" s="32"/>
      <c r="E41" s="64"/>
      <c r="F41" s="64"/>
      <c r="G41" s="56">
        <f t="shared" si="0"/>
        <v>0</v>
      </c>
      <c r="H41" s="34" t="str">
        <f t="shared" si="1"/>
        <v>ไม่ผ่าน</v>
      </c>
      <c r="I41" s="24"/>
      <c r="J41" s="24"/>
    </row>
    <row r="42" spans="1:10" s="3" customFormat="1" ht="15.6" customHeight="1" x14ac:dyDescent="0.3">
      <c r="A42" s="34">
        <v>35</v>
      </c>
      <c r="B42" s="71" t="s">
        <v>582</v>
      </c>
      <c r="C42" s="72" t="s">
        <v>583</v>
      </c>
      <c r="D42" s="32"/>
      <c r="E42" s="64"/>
      <c r="F42" s="64"/>
      <c r="G42" s="56">
        <f t="shared" si="0"/>
        <v>0</v>
      </c>
      <c r="H42" s="34" t="str">
        <f t="shared" si="1"/>
        <v>ไม่ผ่าน</v>
      </c>
      <c r="I42" s="24"/>
      <c r="J42" s="24"/>
    </row>
    <row r="43" spans="1:10" s="3" customFormat="1" ht="15.6" customHeight="1" x14ac:dyDescent="0.3">
      <c r="A43" s="34">
        <v>36</v>
      </c>
      <c r="B43" s="73" t="s">
        <v>584</v>
      </c>
      <c r="C43" s="74" t="s">
        <v>585</v>
      </c>
      <c r="D43" s="32"/>
      <c r="E43" s="64"/>
      <c r="F43" s="64"/>
      <c r="G43" s="56">
        <f t="shared" si="0"/>
        <v>0</v>
      </c>
      <c r="H43" s="34" t="str">
        <f t="shared" si="1"/>
        <v>ไม่ผ่าน</v>
      </c>
      <c r="I43" s="24"/>
      <c r="J43" s="24"/>
    </row>
    <row r="44" spans="1:10" s="3" customFormat="1" ht="15.6" customHeight="1" x14ac:dyDescent="0.3">
      <c r="A44" s="34">
        <v>37</v>
      </c>
      <c r="B44" s="73" t="s">
        <v>586</v>
      </c>
      <c r="C44" s="74" t="s">
        <v>587</v>
      </c>
      <c r="D44" s="32"/>
      <c r="E44" s="64"/>
      <c r="F44" s="64"/>
      <c r="G44" s="56">
        <f t="shared" si="0"/>
        <v>0</v>
      </c>
      <c r="H44" s="34" t="str">
        <f t="shared" si="1"/>
        <v>ไม่ผ่าน</v>
      </c>
      <c r="I44" s="24"/>
      <c r="J44" s="24"/>
    </row>
    <row r="45" spans="1:10" s="3" customFormat="1" ht="15.6" customHeight="1" x14ac:dyDescent="0.3">
      <c r="A45" s="34">
        <v>38</v>
      </c>
      <c r="B45" s="71" t="s">
        <v>146</v>
      </c>
      <c r="C45" s="72" t="s">
        <v>588</v>
      </c>
      <c r="D45" s="32"/>
      <c r="E45" s="64"/>
      <c r="F45" s="64"/>
      <c r="G45" s="56">
        <f t="shared" si="0"/>
        <v>0</v>
      </c>
      <c r="H45" s="34" t="str">
        <f t="shared" si="1"/>
        <v>ไม่ผ่าน</v>
      </c>
      <c r="I45" s="24"/>
      <c r="J45" s="24"/>
    </row>
    <row r="46" spans="1:10" s="3" customFormat="1" ht="15.6" customHeight="1" x14ac:dyDescent="0.3">
      <c r="A46" s="34">
        <v>39</v>
      </c>
      <c r="B46" s="73" t="s">
        <v>589</v>
      </c>
      <c r="C46" s="74" t="s">
        <v>590</v>
      </c>
      <c r="D46" s="32"/>
      <c r="E46" s="64"/>
      <c r="F46" s="64"/>
      <c r="G46" s="56">
        <f t="shared" si="0"/>
        <v>0</v>
      </c>
      <c r="H46" s="34" t="str">
        <f t="shared" si="1"/>
        <v>ไม่ผ่าน</v>
      </c>
      <c r="I46" s="24"/>
      <c r="J46" s="24"/>
    </row>
    <row r="47" spans="1:10" s="3" customFormat="1" ht="15.6" customHeight="1" x14ac:dyDescent="0.3">
      <c r="A47" s="34">
        <v>40</v>
      </c>
      <c r="B47" s="73" t="s">
        <v>591</v>
      </c>
      <c r="C47" s="74" t="s">
        <v>592</v>
      </c>
      <c r="D47" s="32"/>
      <c r="E47" s="64"/>
      <c r="F47" s="64"/>
      <c r="G47" s="56">
        <f t="shared" si="0"/>
        <v>0</v>
      </c>
      <c r="H47" s="34" t="str">
        <f t="shared" si="1"/>
        <v>ไม่ผ่าน</v>
      </c>
      <c r="I47" s="24"/>
      <c r="J47" s="24"/>
    </row>
    <row r="48" spans="1:10" s="3" customFormat="1" ht="15.6" customHeight="1" x14ac:dyDescent="0.3">
      <c r="A48" s="34">
        <v>41</v>
      </c>
      <c r="B48" s="71" t="s">
        <v>593</v>
      </c>
      <c r="C48" s="72" t="s">
        <v>594</v>
      </c>
      <c r="D48" s="32"/>
      <c r="E48" s="64"/>
      <c r="F48" s="64"/>
      <c r="G48" s="56">
        <f t="shared" si="0"/>
        <v>0</v>
      </c>
      <c r="H48" s="34" t="str">
        <f t="shared" si="1"/>
        <v>ไม่ผ่าน</v>
      </c>
      <c r="I48" s="24"/>
      <c r="J48" s="24"/>
    </row>
    <row r="49" spans="1:10" s="3" customFormat="1" ht="15.6" customHeight="1" x14ac:dyDescent="0.3">
      <c r="A49" s="34">
        <v>42</v>
      </c>
      <c r="B49" s="71" t="s">
        <v>555</v>
      </c>
      <c r="C49" s="72" t="s">
        <v>595</v>
      </c>
      <c r="D49" s="32"/>
      <c r="E49" s="64"/>
      <c r="F49" s="64"/>
      <c r="G49" s="56">
        <f t="shared" si="0"/>
        <v>0</v>
      </c>
      <c r="H49" s="34" t="str">
        <f t="shared" si="1"/>
        <v>ไม่ผ่าน</v>
      </c>
      <c r="I49" s="24"/>
      <c r="J49" s="24"/>
    </row>
    <row r="50" spans="1:10" s="3" customFormat="1" ht="15.6" customHeight="1" x14ac:dyDescent="0.3">
      <c r="A50" s="34">
        <v>43</v>
      </c>
      <c r="B50" s="71" t="s">
        <v>596</v>
      </c>
      <c r="C50" s="72" t="s">
        <v>597</v>
      </c>
      <c r="D50" s="32"/>
      <c r="E50" s="64"/>
      <c r="F50" s="64"/>
      <c r="G50" s="56">
        <f t="shared" si="0"/>
        <v>0</v>
      </c>
      <c r="H50" s="34" t="str">
        <f t="shared" si="1"/>
        <v>ไม่ผ่าน</v>
      </c>
      <c r="I50" s="24"/>
      <c r="J50" s="24"/>
    </row>
    <row r="51" spans="1:10" s="3" customFormat="1" ht="15.6" customHeight="1" x14ac:dyDescent="0.2">
      <c r="A51" s="57"/>
      <c r="B51" s="36"/>
      <c r="C51" s="37"/>
      <c r="D51" s="38"/>
      <c r="E51" s="38"/>
      <c r="F51" s="37"/>
      <c r="G51" s="39" t="s">
        <v>25</v>
      </c>
      <c r="H51" s="34">
        <f>COUNTIF(H8:H50,"ผ่าน")</f>
        <v>0</v>
      </c>
      <c r="I51" s="24"/>
      <c r="J51" s="24"/>
    </row>
    <row r="52" spans="1:10" ht="18" customHeight="1" x14ac:dyDescent="0.2">
      <c r="A52" s="58"/>
      <c r="B52" s="40"/>
      <c r="C52" s="40"/>
      <c r="D52" s="39"/>
      <c r="E52" s="39"/>
      <c r="F52" s="40"/>
      <c r="G52" s="39" t="s">
        <v>26</v>
      </c>
      <c r="H52" s="34">
        <f>COUNTIF(H8:H50,"ไม่ผ่าน")</f>
        <v>43</v>
      </c>
    </row>
    <row r="53" spans="1:10" s="5" customFormat="1" ht="20.25" customHeight="1" x14ac:dyDescent="0.2">
      <c r="A53" s="24"/>
      <c r="B53" s="24"/>
      <c r="C53" s="24"/>
      <c r="D53" s="42"/>
      <c r="E53" s="42"/>
      <c r="F53" s="24"/>
      <c r="G53" s="24"/>
      <c r="H53" s="24"/>
      <c r="I53" s="62"/>
      <c r="J53" s="62"/>
    </row>
    <row r="54" spans="1:10" ht="21" customHeight="1" x14ac:dyDescent="0.2">
      <c r="B54" s="43" t="s">
        <v>13</v>
      </c>
    </row>
    <row r="55" spans="1:10" ht="15" customHeight="1" x14ac:dyDescent="0.2">
      <c r="C55" s="24" t="s">
        <v>57</v>
      </c>
    </row>
    <row r="56" spans="1:10" ht="15" customHeight="1" x14ac:dyDescent="0.2">
      <c r="C56" s="24" t="s">
        <v>58</v>
      </c>
    </row>
    <row r="57" spans="1:10" ht="15" customHeight="1" x14ac:dyDescent="0.2">
      <c r="C57" s="24" t="s">
        <v>48</v>
      </c>
    </row>
    <row r="59" spans="1:10" ht="15" customHeight="1" x14ac:dyDescent="0.2">
      <c r="B59" s="81" t="s">
        <v>27</v>
      </c>
      <c r="C59" s="25" t="s">
        <v>28</v>
      </c>
      <c r="D59" s="25" t="s">
        <v>29</v>
      </c>
      <c r="E59" s="25" t="s">
        <v>30</v>
      </c>
    </row>
    <row r="60" spans="1:10" ht="15" customHeight="1" x14ac:dyDescent="0.2">
      <c r="B60" s="82"/>
      <c r="C60" s="34" t="s">
        <v>35</v>
      </c>
      <c r="D60" s="34" t="s">
        <v>31</v>
      </c>
      <c r="E60" s="34">
        <f>COUNTIF(G8:G50,"&gt;=40")</f>
        <v>0</v>
      </c>
    </row>
    <row r="61" spans="1:10" ht="15" customHeight="1" x14ac:dyDescent="0.2">
      <c r="B61" s="82"/>
      <c r="C61" s="34" t="s">
        <v>36</v>
      </c>
      <c r="D61" s="34" t="s">
        <v>32</v>
      </c>
      <c r="E61" s="34">
        <f>SUMPRODUCT((G8:G50&gt;=33)*(G8:G50&lt;=39))</f>
        <v>0</v>
      </c>
    </row>
    <row r="62" spans="1:10" ht="15" customHeight="1" x14ac:dyDescent="0.2">
      <c r="B62" s="82"/>
      <c r="C62" s="34" t="s">
        <v>37</v>
      </c>
      <c r="D62" s="34" t="s">
        <v>33</v>
      </c>
      <c r="E62" s="34">
        <f>SUMPRODUCT((G8:G50&gt;=25)*(G8:G50&lt;=32))</f>
        <v>0</v>
      </c>
    </row>
    <row r="63" spans="1:10" ht="15" customHeight="1" x14ac:dyDescent="0.2">
      <c r="B63" s="83"/>
      <c r="C63" s="34" t="s">
        <v>38</v>
      </c>
      <c r="D63" s="34" t="s">
        <v>34</v>
      </c>
      <c r="E63" s="34">
        <f>COUNTIF(G8:G50,"&lt;25")</f>
        <v>43</v>
      </c>
    </row>
  </sheetData>
  <mergeCells count="5">
    <mergeCell ref="A1:H1"/>
    <mergeCell ref="A2:H2"/>
    <mergeCell ref="A3:H3"/>
    <mergeCell ref="D6:F6"/>
    <mergeCell ref="B59:B63"/>
  </mergeCells>
  <pageMargins left="0.35433070866141736" right="0.23622047244094491" top="0.23622047244094491" bottom="0.11811023622047245" header="0.11811023622047245" footer="0.11811023622047245"/>
  <pageSetup paperSize="9" scale="6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Layout" topLeftCell="A25" zoomScale="80" zoomScaleNormal="120" zoomScalePageLayoutView="80" workbookViewId="0">
      <selection activeCell="A34" sqref="A34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9" width="9.140625" style="66"/>
    <col min="10" max="10" width="9.140625" style="24"/>
    <col min="11" max="16384" width="9.140625" style="1"/>
  </cols>
  <sheetData>
    <row r="1" spans="1:10" s="4" customFormat="1" ht="21" x14ac:dyDescent="0.3">
      <c r="A1" s="78" t="s">
        <v>21</v>
      </c>
      <c r="B1" s="78"/>
      <c r="C1" s="78"/>
      <c r="D1" s="78"/>
      <c r="E1" s="78"/>
      <c r="F1" s="78"/>
      <c r="G1" s="78"/>
      <c r="H1" s="78"/>
      <c r="I1" s="66"/>
      <c r="J1" s="24"/>
    </row>
    <row r="2" spans="1:10" s="4" customFormat="1" ht="21" x14ac:dyDescent="0.3">
      <c r="A2" s="78"/>
      <c r="B2" s="78"/>
      <c r="C2" s="78"/>
      <c r="D2" s="78"/>
      <c r="E2" s="78"/>
      <c r="F2" s="78"/>
      <c r="G2" s="78"/>
      <c r="H2" s="78"/>
      <c r="I2" s="66"/>
      <c r="J2" s="24"/>
    </row>
    <row r="3" spans="1:10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  <c r="I3" s="66"/>
      <c r="J3" s="24"/>
    </row>
    <row r="4" spans="1:10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  <c r="I4" s="66"/>
      <c r="J4" s="24"/>
    </row>
    <row r="5" spans="1:10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  <c r="I5" s="66"/>
      <c r="J5" s="24"/>
    </row>
    <row r="6" spans="1:10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  <c r="I6" s="67"/>
      <c r="J6" s="59"/>
    </row>
    <row r="7" spans="1:10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  <c r="I7" s="66"/>
      <c r="J7" s="24"/>
    </row>
    <row r="8" spans="1:10" s="3" customFormat="1" ht="19.5" customHeight="1" x14ac:dyDescent="0.2">
      <c r="A8" s="55">
        <v>1</v>
      </c>
      <c r="B8" s="73" t="s">
        <v>598</v>
      </c>
      <c r="C8" s="74" t="s">
        <v>599</v>
      </c>
      <c r="D8" s="32"/>
      <c r="E8" s="32"/>
      <c r="F8" s="32"/>
      <c r="G8" s="56">
        <f>D8+E8+F8</f>
        <v>0</v>
      </c>
      <c r="H8" s="34" t="str">
        <f>IF(G8&gt;=25,"ผ่าน","ไม่ผ่าน")</f>
        <v>ไม่ผ่าน</v>
      </c>
      <c r="I8" s="66"/>
      <c r="J8" s="24"/>
    </row>
    <row r="9" spans="1:10" s="3" customFormat="1" ht="15.6" customHeight="1" x14ac:dyDescent="0.2">
      <c r="A9" s="34">
        <v>2</v>
      </c>
      <c r="B9" s="71" t="s">
        <v>537</v>
      </c>
      <c r="C9" s="72" t="s">
        <v>600</v>
      </c>
      <c r="D9" s="32"/>
      <c r="E9" s="32"/>
      <c r="F9" s="32"/>
      <c r="G9" s="56">
        <f t="shared" ref="G9:G33" si="0">D9+E9+F9</f>
        <v>0</v>
      </c>
      <c r="H9" s="34" t="str">
        <f t="shared" ref="H9:H33" si="1">IF(G9&gt;=25,"ผ่าน","ไม่ผ่าน")</f>
        <v>ไม่ผ่าน</v>
      </c>
      <c r="I9" s="66"/>
      <c r="J9" s="24"/>
    </row>
    <row r="10" spans="1:10" s="3" customFormat="1" ht="15.6" customHeight="1" x14ac:dyDescent="0.2">
      <c r="A10" s="34">
        <v>3</v>
      </c>
      <c r="B10" s="71" t="s">
        <v>601</v>
      </c>
      <c r="C10" s="72" t="s">
        <v>602</v>
      </c>
      <c r="D10" s="32"/>
      <c r="E10" s="32"/>
      <c r="F10" s="32"/>
      <c r="G10" s="56">
        <f t="shared" si="0"/>
        <v>0</v>
      </c>
      <c r="H10" s="34" t="str">
        <f t="shared" si="1"/>
        <v>ไม่ผ่าน</v>
      </c>
      <c r="I10" s="66"/>
      <c r="J10" s="24"/>
    </row>
    <row r="11" spans="1:10" s="3" customFormat="1" ht="15.6" customHeight="1" x14ac:dyDescent="0.2">
      <c r="A11" s="34">
        <v>4</v>
      </c>
      <c r="B11" s="71" t="s">
        <v>603</v>
      </c>
      <c r="C11" s="72" t="s">
        <v>604</v>
      </c>
      <c r="D11" s="32"/>
      <c r="E11" s="32"/>
      <c r="F11" s="32"/>
      <c r="G11" s="56">
        <f t="shared" si="0"/>
        <v>0</v>
      </c>
      <c r="H11" s="34" t="str">
        <f t="shared" si="1"/>
        <v>ไม่ผ่าน</v>
      </c>
      <c r="I11" s="66"/>
      <c r="J11" s="24"/>
    </row>
    <row r="12" spans="1:10" s="3" customFormat="1" ht="15.6" customHeight="1" x14ac:dyDescent="0.2">
      <c r="A12" s="34">
        <v>5</v>
      </c>
      <c r="B12" s="73" t="s">
        <v>605</v>
      </c>
      <c r="C12" s="74" t="s">
        <v>606</v>
      </c>
      <c r="D12" s="32"/>
      <c r="E12" s="32"/>
      <c r="F12" s="32"/>
      <c r="G12" s="56">
        <f t="shared" si="0"/>
        <v>0</v>
      </c>
      <c r="H12" s="34" t="str">
        <f t="shared" si="1"/>
        <v>ไม่ผ่าน</v>
      </c>
      <c r="I12" s="66"/>
      <c r="J12" s="24"/>
    </row>
    <row r="13" spans="1:10" s="3" customFormat="1" ht="15.6" customHeight="1" x14ac:dyDescent="0.2">
      <c r="A13" s="34">
        <v>6</v>
      </c>
      <c r="B13" s="73" t="s">
        <v>607</v>
      </c>
      <c r="C13" s="74" t="s">
        <v>606</v>
      </c>
      <c r="D13" s="32"/>
      <c r="E13" s="32"/>
      <c r="F13" s="32"/>
      <c r="G13" s="56">
        <f t="shared" si="0"/>
        <v>0</v>
      </c>
      <c r="H13" s="34" t="str">
        <f t="shared" si="1"/>
        <v>ไม่ผ่าน</v>
      </c>
      <c r="I13" s="66"/>
      <c r="J13" s="24"/>
    </row>
    <row r="14" spans="1:10" s="3" customFormat="1" ht="15.6" customHeight="1" x14ac:dyDescent="0.2">
      <c r="A14" s="34">
        <v>7</v>
      </c>
      <c r="B14" s="73" t="s">
        <v>608</v>
      </c>
      <c r="C14" s="74" t="s">
        <v>609</v>
      </c>
      <c r="D14" s="32"/>
      <c r="E14" s="32"/>
      <c r="F14" s="32"/>
      <c r="G14" s="56">
        <f t="shared" si="0"/>
        <v>0</v>
      </c>
      <c r="H14" s="34" t="str">
        <f t="shared" si="1"/>
        <v>ไม่ผ่าน</v>
      </c>
      <c r="I14" s="66"/>
      <c r="J14" s="24"/>
    </row>
    <row r="15" spans="1:10" s="3" customFormat="1" ht="15.6" customHeight="1" x14ac:dyDescent="0.2">
      <c r="A15" s="34">
        <v>8</v>
      </c>
      <c r="B15" s="71" t="s">
        <v>610</v>
      </c>
      <c r="C15" s="72" t="s">
        <v>611</v>
      </c>
      <c r="D15" s="32"/>
      <c r="E15" s="32"/>
      <c r="F15" s="32"/>
      <c r="G15" s="56">
        <f t="shared" si="0"/>
        <v>0</v>
      </c>
      <c r="H15" s="34" t="str">
        <f t="shared" si="1"/>
        <v>ไม่ผ่าน</v>
      </c>
      <c r="I15" s="66"/>
      <c r="J15" s="24"/>
    </row>
    <row r="16" spans="1:10" s="3" customFormat="1" ht="15.6" customHeight="1" x14ac:dyDescent="0.2">
      <c r="A16" s="34">
        <v>9</v>
      </c>
      <c r="B16" s="75" t="s">
        <v>612</v>
      </c>
      <c r="C16" s="76" t="s">
        <v>613</v>
      </c>
      <c r="D16" s="32"/>
      <c r="E16" s="32"/>
      <c r="F16" s="32"/>
      <c r="G16" s="56">
        <f t="shared" si="0"/>
        <v>0</v>
      </c>
      <c r="H16" s="34" t="str">
        <f t="shared" si="1"/>
        <v>ไม่ผ่าน</v>
      </c>
      <c r="I16" s="66"/>
      <c r="J16" s="24"/>
    </row>
    <row r="17" spans="1:10" s="3" customFormat="1" ht="15.6" customHeight="1" x14ac:dyDescent="0.2">
      <c r="A17" s="55">
        <v>10</v>
      </c>
      <c r="B17" s="73" t="s">
        <v>614</v>
      </c>
      <c r="C17" s="74" t="s">
        <v>615</v>
      </c>
      <c r="D17" s="32"/>
      <c r="E17" s="32"/>
      <c r="F17" s="32"/>
      <c r="G17" s="56">
        <f t="shared" si="0"/>
        <v>0</v>
      </c>
      <c r="H17" s="34" t="str">
        <f t="shared" si="1"/>
        <v>ไม่ผ่าน</v>
      </c>
      <c r="I17" s="66"/>
      <c r="J17" s="24"/>
    </row>
    <row r="18" spans="1:10" s="3" customFormat="1" ht="15.6" customHeight="1" x14ac:dyDescent="0.2">
      <c r="A18" s="34">
        <v>11</v>
      </c>
      <c r="B18" s="73" t="s">
        <v>616</v>
      </c>
      <c r="C18" s="74" t="s">
        <v>617</v>
      </c>
      <c r="D18" s="32"/>
      <c r="E18" s="32"/>
      <c r="F18" s="32"/>
      <c r="G18" s="56">
        <f t="shared" si="0"/>
        <v>0</v>
      </c>
      <c r="H18" s="34" t="str">
        <f t="shared" si="1"/>
        <v>ไม่ผ่าน</v>
      </c>
      <c r="I18" s="66"/>
      <c r="J18" s="24"/>
    </row>
    <row r="19" spans="1:10" s="3" customFormat="1" ht="15.6" customHeight="1" x14ac:dyDescent="0.2">
      <c r="A19" s="34">
        <v>12</v>
      </c>
      <c r="B19" s="73" t="s">
        <v>618</v>
      </c>
      <c r="C19" s="74" t="s">
        <v>619</v>
      </c>
      <c r="D19" s="32"/>
      <c r="E19" s="32"/>
      <c r="F19" s="32"/>
      <c r="G19" s="56">
        <f t="shared" si="0"/>
        <v>0</v>
      </c>
      <c r="H19" s="34" t="str">
        <f t="shared" si="1"/>
        <v>ไม่ผ่าน</v>
      </c>
      <c r="I19" s="66"/>
      <c r="J19" s="24"/>
    </row>
    <row r="20" spans="1:10" s="3" customFormat="1" ht="15.6" customHeight="1" x14ac:dyDescent="0.2">
      <c r="A20" s="34">
        <v>13</v>
      </c>
      <c r="B20" s="73" t="s">
        <v>620</v>
      </c>
      <c r="C20" s="74" t="s">
        <v>621</v>
      </c>
      <c r="D20" s="32"/>
      <c r="E20" s="32"/>
      <c r="F20" s="32"/>
      <c r="G20" s="56">
        <f t="shared" si="0"/>
        <v>0</v>
      </c>
      <c r="H20" s="34" t="str">
        <f t="shared" si="1"/>
        <v>ไม่ผ่าน</v>
      </c>
      <c r="I20" s="66"/>
      <c r="J20" s="24"/>
    </row>
    <row r="21" spans="1:10" s="3" customFormat="1" ht="15.6" customHeight="1" x14ac:dyDescent="0.2">
      <c r="A21" s="34">
        <v>14</v>
      </c>
      <c r="B21" s="73" t="s">
        <v>622</v>
      </c>
      <c r="C21" s="74" t="s">
        <v>623</v>
      </c>
      <c r="D21" s="32"/>
      <c r="E21" s="32"/>
      <c r="F21" s="32"/>
      <c r="G21" s="56">
        <f t="shared" si="0"/>
        <v>0</v>
      </c>
      <c r="H21" s="34" t="str">
        <f t="shared" si="1"/>
        <v>ไม่ผ่าน</v>
      </c>
      <c r="I21" s="66"/>
      <c r="J21" s="24"/>
    </row>
    <row r="22" spans="1:10" s="3" customFormat="1" ht="15.6" customHeight="1" x14ac:dyDescent="0.2">
      <c r="A22" s="34">
        <v>15</v>
      </c>
      <c r="B22" s="73" t="s">
        <v>624</v>
      </c>
      <c r="C22" s="74" t="s">
        <v>625</v>
      </c>
      <c r="D22" s="32"/>
      <c r="E22" s="32"/>
      <c r="F22" s="32"/>
      <c r="G22" s="56">
        <f t="shared" si="0"/>
        <v>0</v>
      </c>
      <c r="H22" s="34" t="str">
        <f t="shared" si="1"/>
        <v>ไม่ผ่าน</v>
      </c>
      <c r="I22" s="66"/>
      <c r="J22" s="24"/>
    </row>
    <row r="23" spans="1:10" s="3" customFormat="1" ht="15.6" customHeight="1" x14ac:dyDescent="0.2">
      <c r="A23" s="34">
        <v>16</v>
      </c>
      <c r="B23" s="71" t="s">
        <v>626</v>
      </c>
      <c r="C23" s="72" t="s">
        <v>627</v>
      </c>
      <c r="D23" s="32"/>
      <c r="E23" s="32"/>
      <c r="F23" s="32"/>
      <c r="G23" s="56">
        <f t="shared" si="0"/>
        <v>0</v>
      </c>
      <c r="H23" s="34" t="str">
        <f t="shared" si="1"/>
        <v>ไม่ผ่าน</v>
      </c>
      <c r="I23" s="66"/>
      <c r="J23" s="24"/>
    </row>
    <row r="24" spans="1:10" s="3" customFormat="1" ht="15.6" customHeight="1" x14ac:dyDescent="0.2">
      <c r="A24" s="34">
        <v>17</v>
      </c>
      <c r="B24" s="71" t="s">
        <v>628</v>
      </c>
      <c r="C24" s="72" t="s">
        <v>629</v>
      </c>
      <c r="D24" s="32"/>
      <c r="E24" s="32"/>
      <c r="F24" s="32"/>
      <c r="G24" s="56">
        <f t="shared" si="0"/>
        <v>0</v>
      </c>
      <c r="H24" s="34" t="str">
        <f t="shared" si="1"/>
        <v>ไม่ผ่าน</v>
      </c>
      <c r="I24" s="66"/>
      <c r="J24" s="24"/>
    </row>
    <row r="25" spans="1:10" s="3" customFormat="1" ht="15.6" customHeight="1" x14ac:dyDescent="0.2">
      <c r="A25" s="34">
        <v>18</v>
      </c>
      <c r="B25" s="73" t="s">
        <v>630</v>
      </c>
      <c r="C25" s="84" t="s">
        <v>631</v>
      </c>
      <c r="D25" s="32"/>
      <c r="E25" s="32"/>
      <c r="F25" s="32"/>
      <c r="G25" s="56">
        <f t="shared" si="0"/>
        <v>0</v>
      </c>
      <c r="H25" s="34" t="str">
        <f t="shared" si="1"/>
        <v>ไม่ผ่าน</v>
      </c>
      <c r="I25" s="66"/>
      <c r="J25" s="24"/>
    </row>
    <row r="26" spans="1:10" s="3" customFormat="1" ht="15.6" customHeight="1" x14ac:dyDescent="0.2">
      <c r="A26" s="55">
        <v>19</v>
      </c>
      <c r="B26" s="71" t="s">
        <v>351</v>
      </c>
      <c r="C26" s="72" t="s">
        <v>632</v>
      </c>
      <c r="D26" s="32"/>
      <c r="E26" s="32"/>
      <c r="F26" s="32"/>
      <c r="G26" s="56">
        <f t="shared" si="0"/>
        <v>0</v>
      </c>
      <c r="H26" s="34" t="str">
        <f t="shared" si="1"/>
        <v>ไม่ผ่าน</v>
      </c>
      <c r="I26" s="66"/>
      <c r="J26" s="24"/>
    </row>
    <row r="27" spans="1:10" s="3" customFormat="1" ht="15.6" customHeight="1" x14ac:dyDescent="0.2">
      <c r="A27" s="34">
        <v>20</v>
      </c>
      <c r="B27" s="71" t="s">
        <v>633</v>
      </c>
      <c r="C27" s="72" t="s">
        <v>634</v>
      </c>
      <c r="D27" s="32"/>
      <c r="E27" s="32"/>
      <c r="F27" s="32"/>
      <c r="G27" s="56">
        <f t="shared" si="0"/>
        <v>0</v>
      </c>
      <c r="H27" s="34" t="str">
        <f t="shared" si="1"/>
        <v>ไม่ผ่าน</v>
      </c>
      <c r="I27" s="66"/>
      <c r="J27" s="24"/>
    </row>
    <row r="28" spans="1:10" s="3" customFormat="1" ht="15.6" customHeight="1" x14ac:dyDescent="0.2">
      <c r="A28" s="34">
        <v>21</v>
      </c>
      <c r="B28" s="71" t="s">
        <v>635</v>
      </c>
      <c r="C28" s="72" t="s">
        <v>636</v>
      </c>
      <c r="D28" s="32"/>
      <c r="E28" s="32"/>
      <c r="F28" s="32"/>
      <c r="G28" s="56">
        <f t="shared" si="0"/>
        <v>0</v>
      </c>
      <c r="H28" s="34" t="str">
        <f t="shared" si="1"/>
        <v>ไม่ผ่าน</v>
      </c>
      <c r="I28" s="66"/>
      <c r="J28" s="24"/>
    </row>
    <row r="29" spans="1:10" s="3" customFormat="1" ht="15.6" customHeight="1" x14ac:dyDescent="0.2">
      <c r="A29" s="34">
        <v>22</v>
      </c>
      <c r="B29" s="71" t="s">
        <v>637</v>
      </c>
      <c r="C29" s="72" t="s">
        <v>638</v>
      </c>
      <c r="D29" s="32"/>
      <c r="E29" s="32"/>
      <c r="F29" s="32"/>
      <c r="G29" s="56">
        <f t="shared" si="0"/>
        <v>0</v>
      </c>
      <c r="H29" s="34" t="str">
        <f t="shared" si="1"/>
        <v>ไม่ผ่าน</v>
      </c>
      <c r="I29" s="66"/>
      <c r="J29" s="24"/>
    </row>
    <row r="30" spans="1:10" s="3" customFormat="1" ht="15.6" customHeight="1" x14ac:dyDescent="0.2">
      <c r="A30" s="34">
        <v>23</v>
      </c>
      <c r="B30" s="71" t="s">
        <v>410</v>
      </c>
      <c r="C30" s="72" t="s">
        <v>639</v>
      </c>
      <c r="D30" s="32"/>
      <c r="E30" s="32"/>
      <c r="F30" s="32"/>
      <c r="G30" s="56">
        <f t="shared" si="0"/>
        <v>0</v>
      </c>
      <c r="H30" s="34" t="str">
        <f t="shared" si="1"/>
        <v>ไม่ผ่าน</v>
      </c>
      <c r="I30" s="66"/>
      <c r="J30" s="24"/>
    </row>
    <row r="31" spans="1:10" s="3" customFormat="1" ht="15.6" customHeight="1" x14ac:dyDescent="0.2">
      <c r="A31" s="34">
        <v>24</v>
      </c>
      <c r="B31" s="73" t="s">
        <v>640</v>
      </c>
      <c r="C31" s="74" t="s">
        <v>641</v>
      </c>
      <c r="D31" s="32"/>
      <c r="E31" s="32"/>
      <c r="F31" s="32"/>
      <c r="G31" s="56">
        <f t="shared" si="0"/>
        <v>0</v>
      </c>
      <c r="H31" s="34" t="str">
        <f t="shared" si="1"/>
        <v>ไม่ผ่าน</v>
      </c>
      <c r="I31" s="66"/>
      <c r="J31" s="24"/>
    </row>
    <row r="32" spans="1:10" s="3" customFormat="1" ht="15.6" customHeight="1" x14ac:dyDescent="0.2">
      <c r="A32" s="34">
        <v>25</v>
      </c>
      <c r="B32" s="71" t="s">
        <v>642</v>
      </c>
      <c r="C32" s="72" t="s">
        <v>643</v>
      </c>
      <c r="D32" s="32"/>
      <c r="E32" s="32"/>
      <c r="F32" s="32"/>
      <c r="G32" s="56">
        <f t="shared" si="0"/>
        <v>0</v>
      </c>
      <c r="H32" s="34" t="str">
        <f t="shared" si="1"/>
        <v>ไม่ผ่าน</v>
      </c>
      <c r="I32" s="66"/>
      <c r="J32" s="24"/>
    </row>
    <row r="33" spans="1:10" s="3" customFormat="1" ht="15.6" customHeight="1" x14ac:dyDescent="0.2">
      <c r="A33" s="34">
        <v>26</v>
      </c>
      <c r="B33" s="71" t="s">
        <v>644</v>
      </c>
      <c r="C33" s="72" t="s">
        <v>307</v>
      </c>
      <c r="D33" s="32"/>
      <c r="E33" s="32"/>
      <c r="F33" s="32"/>
      <c r="G33" s="56">
        <f t="shared" si="0"/>
        <v>0</v>
      </c>
      <c r="H33" s="34" t="str">
        <f t="shared" si="1"/>
        <v>ไม่ผ่าน</v>
      </c>
      <c r="I33" s="66"/>
      <c r="J33" s="24"/>
    </row>
    <row r="34" spans="1:10" s="3" customFormat="1" ht="15.6" customHeight="1" x14ac:dyDescent="0.2">
      <c r="A34" s="34"/>
      <c r="B34" s="60"/>
      <c r="C34" s="61"/>
      <c r="D34" s="38"/>
      <c r="E34" s="38"/>
      <c r="F34" s="37"/>
      <c r="G34" s="39" t="s">
        <v>25</v>
      </c>
      <c r="H34" s="34">
        <f>COUNTIF(H8:H33,"ผ่าน")</f>
        <v>0</v>
      </c>
      <c r="I34" s="66"/>
      <c r="J34" s="24"/>
    </row>
    <row r="35" spans="1:10" ht="18" customHeight="1" x14ac:dyDescent="0.2">
      <c r="A35" s="58"/>
      <c r="B35" s="40"/>
      <c r="C35" s="40"/>
      <c r="D35" s="39"/>
      <c r="E35" s="39"/>
      <c r="F35" s="40"/>
      <c r="G35" s="39" t="s">
        <v>26</v>
      </c>
      <c r="H35" s="34">
        <f>COUNTIF(H8:H33,"ไม่ผ่าน")</f>
        <v>26</v>
      </c>
    </row>
    <row r="36" spans="1:10" s="5" customFormat="1" ht="20.25" customHeight="1" x14ac:dyDescent="0.2">
      <c r="A36" s="24"/>
      <c r="B36" s="24"/>
      <c r="C36" s="24"/>
      <c r="D36" s="42"/>
      <c r="E36" s="42"/>
      <c r="F36" s="24"/>
      <c r="G36" s="24"/>
      <c r="H36" s="24"/>
      <c r="I36" s="68"/>
      <c r="J36" s="62"/>
    </row>
    <row r="37" spans="1:10" ht="21" customHeight="1" x14ac:dyDescent="0.2">
      <c r="B37" s="43" t="s">
        <v>13</v>
      </c>
    </row>
    <row r="38" spans="1:10" ht="15" customHeight="1" x14ac:dyDescent="0.2">
      <c r="C38" s="24" t="s">
        <v>55</v>
      </c>
    </row>
    <row r="39" spans="1:10" ht="15" customHeight="1" x14ac:dyDescent="0.2">
      <c r="C39" s="24" t="s">
        <v>56</v>
      </c>
    </row>
    <row r="40" spans="1:10" ht="15" customHeight="1" x14ac:dyDescent="0.2">
      <c r="C40" s="24" t="s">
        <v>48</v>
      </c>
    </row>
    <row r="41" spans="1:10" ht="15" customHeight="1" x14ac:dyDescent="0.2">
      <c r="B41" s="81" t="s">
        <v>27</v>
      </c>
      <c r="C41" s="25" t="s">
        <v>28</v>
      </c>
      <c r="D41" s="25" t="s">
        <v>29</v>
      </c>
      <c r="E41" s="25" t="s">
        <v>30</v>
      </c>
    </row>
    <row r="42" spans="1:10" ht="15" customHeight="1" x14ac:dyDescent="0.2">
      <c r="B42" s="82"/>
      <c r="C42" s="34" t="s">
        <v>35</v>
      </c>
      <c r="D42" s="34" t="s">
        <v>31</v>
      </c>
      <c r="E42" s="34">
        <f>COUNTIF(G8:G33,"&gt;=40")</f>
        <v>0</v>
      </c>
    </row>
    <row r="43" spans="1:10" ht="15" customHeight="1" x14ac:dyDescent="0.2">
      <c r="B43" s="82"/>
      <c r="C43" s="34" t="s">
        <v>36</v>
      </c>
      <c r="D43" s="34" t="s">
        <v>32</v>
      </c>
      <c r="E43" s="34">
        <f>SUMPRODUCT((G8:G33&gt;=33)*(G8:G33&lt;=39))</f>
        <v>0</v>
      </c>
    </row>
    <row r="44" spans="1:10" ht="15" customHeight="1" x14ac:dyDescent="0.2">
      <c r="B44" s="82"/>
      <c r="C44" s="34" t="s">
        <v>37</v>
      </c>
      <c r="D44" s="34" t="s">
        <v>33</v>
      </c>
      <c r="E44" s="34">
        <f>SUMPRODUCT((G8:G33&gt;=25)*(G8:G33&lt;=32))</f>
        <v>0</v>
      </c>
    </row>
    <row r="45" spans="1:10" ht="15" customHeight="1" x14ac:dyDescent="0.2">
      <c r="B45" s="83"/>
      <c r="C45" s="34" t="s">
        <v>38</v>
      </c>
      <c r="D45" s="34" t="s">
        <v>34</v>
      </c>
      <c r="E45" s="34">
        <f>COUNTIF(G8:G33,"&lt;25")</f>
        <v>26</v>
      </c>
    </row>
  </sheetData>
  <mergeCells count="5">
    <mergeCell ref="A1:H1"/>
    <mergeCell ref="A2:H2"/>
    <mergeCell ref="A3:H3"/>
    <mergeCell ref="D6:F6"/>
    <mergeCell ref="B41:B45"/>
  </mergeCells>
  <pageMargins left="0.35433070866141736" right="0.23622047244094491" top="0.23622047244094491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view="pageLayout" topLeftCell="A39" zoomScaleNormal="120" workbookViewId="0">
      <selection activeCell="B49" sqref="B49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2" width="9.140625" style="24"/>
    <col min="13" max="16384" width="9.140625" style="1"/>
  </cols>
  <sheetData>
    <row r="1" spans="1:12" s="4" customFormat="1" ht="21" x14ac:dyDescent="0.3">
      <c r="A1" s="78" t="s">
        <v>22</v>
      </c>
      <c r="B1" s="78"/>
      <c r="C1" s="78"/>
      <c r="D1" s="78"/>
      <c r="E1" s="78"/>
      <c r="F1" s="78"/>
      <c r="G1" s="78"/>
      <c r="H1" s="78"/>
      <c r="I1" s="24"/>
      <c r="J1" s="24"/>
      <c r="K1" s="24"/>
      <c r="L1" s="24"/>
    </row>
    <row r="2" spans="1:12" s="4" customFormat="1" ht="21" x14ac:dyDescent="0.3">
      <c r="A2" s="78"/>
      <c r="B2" s="78"/>
      <c r="C2" s="78"/>
      <c r="D2" s="78"/>
      <c r="E2" s="78"/>
      <c r="F2" s="78"/>
      <c r="G2" s="78"/>
      <c r="H2" s="78"/>
      <c r="I2" s="24"/>
      <c r="J2" s="24"/>
      <c r="K2" s="24"/>
      <c r="L2" s="24"/>
    </row>
    <row r="3" spans="1:12" s="10" customFormat="1" ht="20.25" x14ac:dyDescent="0.3">
      <c r="A3" s="78" t="s">
        <v>41</v>
      </c>
      <c r="B3" s="78"/>
      <c r="C3" s="78"/>
      <c r="D3" s="78"/>
      <c r="E3" s="78"/>
      <c r="F3" s="78"/>
      <c r="G3" s="78"/>
      <c r="H3" s="78"/>
      <c r="I3" s="24"/>
      <c r="J3" s="24"/>
      <c r="K3" s="24"/>
      <c r="L3" s="24"/>
    </row>
    <row r="4" spans="1:12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  <c r="I4" s="24"/>
      <c r="J4" s="24"/>
      <c r="K4" s="24"/>
      <c r="L4" s="24"/>
    </row>
    <row r="5" spans="1:12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  <c r="I5" s="24"/>
      <c r="J5" s="24"/>
      <c r="K5" s="24"/>
      <c r="L5" s="24"/>
    </row>
    <row r="6" spans="1:12" s="6" customFormat="1" ht="33.7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  <c r="I6" s="59"/>
      <c r="J6" s="59"/>
      <c r="K6" s="59"/>
      <c r="L6" s="59"/>
    </row>
    <row r="7" spans="1:12" s="3" customFormat="1" ht="148.5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  <c r="I7" s="24"/>
      <c r="J7" s="24"/>
      <c r="K7" s="24"/>
      <c r="L7" s="24"/>
    </row>
    <row r="8" spans="1:12" s="3" customFormat="1" ht="19.5" customHeight="1" x14ac:dyDescent="0.2">
      <c r="A8" s="55">
        <v>1</v>
      </c>
      <c r="B8" s="71" t="s">
        <v>645</v>
      </c>
      <c r="C8" s="72" t="s">
        <v>646</v>
      </c>
      <c r="D8" s="32"/>
      <c r="E8" s="32"/>
      <c r="F8" s="32"/>
      <c r="G8" s="56">
        <f>D8+E8+F8</f>
        <v>0</v>
      </c>
      <c r="H8" s="34" t="str">
        <f>IF(G8&gt;=25,"ผ่าน","ไม่ผ่าน")</f>
        <v>ไม่ผ่าน</v>
      </c>
      <c r="I8" s="66"/>
      <c r="J8" s="24"/>
      <c r="K8" s="24"/>
      <c r="L8" s="24"/>
    </row>
    <row r="9" spans="1:12" s="3" customFormat="1" ht="15.6" customHeight="1" x14ac:dyDescent="0.2">
      <c r="A9" s="34">
        <v>2</v>
      </c>
      <c r="B9" s="73" t="s">
        <v>647</v>
      </c>
      <c r="C9" s="74" t="s">
        <v>648</v>
      </c>
      <c r="D9" s="32"/>
      <c r="E9" s="32"/>
      <c r="F9" s="32"/>
      <c r="G9" s="56">
        <f t="shared" ref="G9:G32" si="0">D9+E9+F9</f>
        <v>0</v>
      </c>
      <c r="H9" s="34" t="str">
        <f t="shared" ref="H9:H32" si="1">IF(G9&gt;=25,"ผ่าน","ไม่ผ่าน")</f>
        <v>ไม่ผ่าน</v>
      </c>
      <c r="I9" s="66"/>
      <c r="J9" s="24"/>
      <c r="K9" s="24"/>
      <c r="L9" s="24"/>
    </row>
    <row r="10" spans="1:12" s="3" customFormat="1" ht="15.6" customHeight="1" x14ac:dyDescent="0.2">
      <c r="A10" s="34">
        <v>3</v>
      </c>
      <c r="B10" s="71" t="s">
        <v>649</v>
      </c>
      <c r="C10" s="72" t="s">
        <v>650</v>
      </c>
      <c r="D10" s="32"/>
      <c r="E10" s="32"/>
      <c r="F10" s="32"/>
      <c r="G10" s="56">
        <f t="shared" si="0"/>
        <v>0</v>
      </c>
      <c r="H10" s="34" t="str">
        <f t="shared" si="1"/>
        <v>ไม่ผ่าน</v>
      </c>
      <c r="I10" s="66"/>
      <c r="J10" s="24"/>
      <c r="K10" s="24"/>
      <c r="L10" s="24"/>
    </row>
    <row r="11" spans="1:12" s="3" customFormat="1" ht="15.6" customHeight="1" x14ac:dyDescent="0.2">
      <c r="A11" s="34">
        <v>4</v>
      </c>
      <c r="B11" s="71" t="s">
        <v>651</v>
      </c>
      <c r="C11" s="72" t="s">
        <v>602</v>
      </c>
      <c r="D11" s="32"/>
      <c r="E11" s="32"/>
      <c r="F11" s="32"/>
      <c r="G11" s="56">
        <f t="shared" si="0"/>
        <v>0</v>
      </c>
      <c r="H11" s="34" t="str">
        <f t="shared" si="1"/>
        <v>ไม่ผ่าน</v>
      </c>
      <c r="I11" s="66"/>
      <c r="J11" s="24"/>
      <c r="K11" s="24"/>
      <c r="L11" s="24"/>
    </row>
    <row r="12" spans="1:12" s="3" customFormat="1" ht="15.6" customHeight="1" x14ac:dyDescent="0.2">
      <c r="A12" s="34">
        <v>5</v>
      </c>
      <c r="B12" s="73" t="s">
        <v>652</v>
      </c>
      <c r="C12" s="74" t="s">
        <v>653</v>
      </c>
      <c r="D12" s="32"/>
      <c r="E12" s="32"/>
      <c r="F12" s="32"/>
      <c r="G12" s="56">
        <f t="shared" si="0"/>
        <v>0</v>
      </c>
      <c r="H12" s="34" t="str">
        <f t="shared" si="1"/>
        <v>ไม่ผ่าน</v>
      </c>
      <c r="I12" s="66"/>
      <c r="J12" s="24"/>
      <c r="K12" s="24"/>
      <c r="L12" s="24"/>
    </row>
    <row r="13" spans="1:12" s="3" customFormat="1" ht="15.6" customHeight="1" x14ac:dyDescent="0.2">
      <c r="A13" s="34">
        <v>6</v>
      </c>
      <c r="B13" s="73" t="s">
        <v>654</v>
      </c>
      <c r="C13" s="74" t="s">
        <v>655</v>
      </c>
      <c r="D13" s="32"/>
      <c r="E13" s="32"/>
      <c r="F13" s="32"/>
      <c r="G13" s="56">
        <f t="shared" si="0"/>
        <v>0</v>
      </c>
      <c r="H13" s="34" t="str">
        <f t="shared" si="1"/>
        <v>ไม่ผ่าน</v>
      </c>
      <c r="I13" s="66"/>
      <c r="J13" s="24"/>
      <c r="K13" s="24"/>
      <c r="L13" s="24"/>
    </row>
    <row r="14" spans="1:12" s="3" customFormat="1" ht="15.6" customHeight="1" x14ac:dyDescent="0.2">
      <c r="A14" s="34">
        <v>7</v>
      </c>
      <c r="B14" s="73" t="s">
        <v>656</v>
      </c>
      <c r="C14" s="74" t="s">
        <v>657</v>
      </c>
      <c r="D14" s="32"/>
      <c r="E14" s="32"/>
      <c r="F14" s="32"/>
      <c r="G14" s="56">
        <f t="shared" si="0"/>
        <v>0</v>
      </c>
      <c r="H14" s="34" t="str">
        <f t="shared" si="1"/>
        <v>ไม่ผ่าน</v>
      </c>
      <c r="I14" s="66"/>
      <c r="J14" s="24"/>
      <c r="K14" s="24"/>
      <c r="L14" s="24"/>
    </row>
    <row r="15" spans="1:12" s="3" customFormat="1" ht="15.6" customHeight="1" x14ac:dyDescent="0.2">
      <c r="A15" s="34">
        <v>8</v>
      </c>
      <c r="B15" s="71" t="s">
        <v>658</v>
      </c>
      <c r="C15" s="72" t="s">
        <v>659</v>
      </c>
      <c r="D15" s="32"/>
      <c r="E15" s="32"/>
      <c r="F15" s="32"/>
      <c r="G15" s="56">
        <f t="shared" si="0"/>
        <v>0</v>
      </c>
      <c r="H15" s="34" t="str">
        <f t="shared" si="1"/>
        <v>ไม่ผ่าน</v>
      </c>
      <c r="I15" s="66"/>
      <c r="J15" s="24"/>
      <c r="K15" s="24"/>
      <c r="L15" s="24"/>
    </row>
    <row r="16" spans="1:12" s="3" customFormat="1" ht="15.6" customHeight="1" x14ac:dyDescent="0.2">
      <c r="A16" s="34">
        <v>9</v>
      </c>
      <c r="B16" s="71" t="s">
        <v>660</v>
      </c>
      <c r="C16" s="72" t="s">
        <v>661</v>
      </c>
      <c r="D16" s="32"/>
      <c r="E16" s="32"/>
      <c r="F16" s="32"/>
      <c r="G16" s="56">
        <f t="shared" si="0"/>
        <v>0</v>
      </c>
      <c r="H16" s="34" t="str">
        <f t="shared" si="1"/>
        <v>ไม่ผ่าน</v>
      </c>
      <c r="I16" s="66"/>
      <c r="J16" s="24"/>
      <c r="K16" s="24"/>
      <c r="L16" s="24"/>
    </row>
    <row r="17" spans="1:12" s="3" customFormat="1" ht="15.6" customHeight="1" x14ac:dyDescent="0.2">
      <c r="A17" s="34">
        <v>10</v>
      </c>
      <c r="B17" s="73" t="s">
        <v>662</v>
      </c>
      <c r="C17" s="74" t="s">
        <v>663</v>
      </c>
      <c r="D17" s="32"/>
      <c r="E17" s="32"/>
      <c r="F17" s="32"/>
      <c r="G17" s="56">
        <f t="shared" si="0"/>
        <v>0</v>
      </c>
      <c r="H17" s="34" t="str">
        <f t="shared" si="1"/>
        <v>ไม่ผ่าน</v>
      </c>
      <c r="I17" s="66"/>
      <c r="J17" s="24"/>
      <c r="K17" s="24"/>
      <c r="L17" s="24"/>
    </row>
    <row r="18" spans="1:12" s="3" customFormat="1" ht="15.6" customHeight="1" x14ac:dyDescent="0.2">
      <c r="A18" s="34">
        <v>11</v>
      </c>
      <c r="B18" s="73" t="s">
        <v>664</v>
      </c>
      <c r="C18" s="74" t="s">
        <v>665</v>
      </c>
      <c r="D18" s="32"/>
      <c r="E18" s="32"/>
      <c r="F18" s="32"/>
      <c r="G18" s="56">
        <f t="shared" si="0"/>
        <v>0</v>
      </c>
      <c r="H18" s="34" t="str">
        <f t="shared" si="1"/>
        <v>ไม่ผ่าน</v>
      </c>
      <c r="I18" s="66"/>
      <c r="J18" s="24"/>
      <c r="K18" s="24"/>
      <c r="L18" s="24"/>
    </row>
    <row r="19" spans="1:12" s="3" customFormat="1" ht="15.6" customHeight="1" x14ac:dyDescent="0.2">
      <c r="A19" s="34">
        <v>12</v>
      </c>
      <c r="B19" s="71" t="s">
        <v>666</v>
      </c>
      <c r="C19" s="72" t="s">
        <v>667</v>
      </c>
      <c r="D19" s="32"/>
      <c r="E19" s="32"/>
      <c r="F19" s="32"/>
      <c r="G19" s="56">
        <f t="shared" si="0"/>
        <v>0</v>
      </c>
      <c r="H19" s="34" t="str">
        <f t="shared" si="1"/>
        <v>ไม่ผ่าน</v>
      </c>
      <c r="I19" s="66"/>
      <c r="J19" s="24"/>
      <c r="K19" s="24"/>
      <c r="L19" s="24"/>
    </row>
    <row r="20" spans="1:12" s="3" customFormat="1" ht="15.6" customHeight="1" x14ac:dyDescent="0.2">
      <c r="A20" s="34">
        <v>13</v>
      </c>
      <c r="B20" s="71" t="s">
        <v>668</v>
      </c>
      <c r="C20" s="72" t="s">
        <v>669</v>
      </c>
      <c r="D20" s="32"/>
      <c r="E20" s="32"/>
      <c r="F20" s="32"/>
      <c r="G20" s="56">
        <f t="shared" si="0"/>
        <v>0</v>
      </c>
      <c r="H20" s="34" t="str">
        <f t="shared" si="1"/>
        <v>ไม่ผ่าน</v>
      </c>
      <c r="I20" s="66"/>
      <c r="J20" s="24"/>
      <c r="K20" s="24"/>
      <c r="L20" s="24"/>
    </row>
    <row r="21" spans="1:12" s="3" customFormat="1" ht="15.6" customHeight="1" x14ac:dyDescent="0.2">
      <c r="A21" s="34">
        <v>14</v>
      </c>
      <c r="B21" s="75" t="s">
        <v>670</v>
      </c>
      <c r="C21" s="76" t="s">
        <v>671</v>
      </c>
      <c r="D21" s="32"/>
      <c r="E21" s="32"/>
      <c r="F21" s="32"/>
      <c r="G21" s="56">
        <f t="shared" si="0"/>
        <v>0</v>
      </c>
      <c r="H21" s="34" t="str">
        <f t="shared" si="1"/>
        <v>ไม่ผ่าน</v>
      </c>
      <c r="I21" s="66"/>
      <c r="J21" s="24"/>
      <c r="K21" s="24"/>
      <c r="L21" s="24"/>
    </row>
    <row r="22" spans="1:12" s="3" customFormat="1" ht="15.6" customHeight="1" x14ac:dyDescent="0.2">
      <c r="A22" s="34">
        <v>15</v>
      </c>
      <c r="B22" s="73" t="s">
        <v>672</v>
      </c>
      <c r="C22" s="74" t="s">
        <v>673</v>
      </c>
      <c r="D22" s="32"/>
      <c r="E22" s="32"/>
      <c r="F22" s="32"/>
      <c r="G22" s="56">
        <f t="shared" si="0"/>
        <v>0</v>
      </c>
      <c r="H22" s="34" t="str">
        <f t="shared" si="1"/>
        <v>ไม่ผ่าน</v>
      </c>
      <c r="I22" s="66"/>
      <c r="J22" s="24"/>
      <c r="K22" s="24"/>
      <c r="L22" s="24"/>
    </row>
    <row r="23" spans="1:12" s="3" customFormat="1" ht="15.6" customHeight="1" x14ac:dyDescent="0.2">
      <c r="A23" s="34">
        <v>16</v>
      </c>
      <c r="B23" s="71" t="s">
        <v>674</v>
      </c>
      <c r="C23" s="72" t="s">
        <v>675</v>
      </c>
      <c r="D23" s="32"/>
      <c r="E23" s="32"/>
      <c r="F23" s="32"/>
      <c r="G23" s="56">
        <f t="shared" si="0"/>
        <v>0</v>
      </c>
      <c r="H23" s="34" t="str">
        <f t="shared" si="1"/>
        <v>ไม่ผ่าน</v>
      </c>
      <c r="I23" s="66"/>
      <c r="J23" s="24"/>
      <c r="K23" s="24"/>
      <c r="L23" s="24"/>
    </row>
    <row r="24" spans="1:12" s="3" customFormat="1" ht="15.6" customHeight="1" x14ac:dyDescent="0.2">
      <c r="A24" s="34">
        <v>17</v>
      </c>
      <c r="B24" s="73" t="s">
        <v>676</v>
      </c>
      <c r="C24" s="74" t="s">
        <v>677</v>
      </c>
      <c r="D24" s="32"/>
      <c r="E24" s="32"/>
      <c r="F24" s="32"/>
      <c r="G24" s="56">
        <f t="shared" si="0"/>
        <v>0</v>
      </c>
      <c r="H24" s="34" t="str">
        <f t="shared" si="1"/>
        <v>ไม่ผ่าน</v>
      </c>
      <c r="I24" s="66"/>
      <c r="J24" s="24"/>
      <c r="K24" s="24"/>
      <c r="L24" s="24"/>
    </row>
    <row r="25" spans="1:12" s="2" customFormat="1" ht="15.6" customHeight="1" x14ac:dyDescent="0.2">
      <c r="A25" s="34">
        <v>18</v>
      </c>
      <c r="B25" s="71" t="s">
        <v>678</v>
      </c>
      <c r="C25" s="72" t="s">
        <v>679</v>
      </c>
      <c r="D25" s="32"/>
      <c r="E25" s="32"/>
      <c r="F25" s="32"/>
      <c r="G25" s="56">
        <f t="shared" si="0"/>
        <v>0</v>
      </c>
      <c r="H25" s="34" t="str">
        <f t="shared" si="1"/>
        <v>ไม่ผ่าน</v>
      </c>
      <c r="I25" s="66"/>
      <c r="J25" s="42"/>
      <c r="K25" s="42"/>
      <c r="L25" s="42"/>
    </row>
    <row r="26" spans="1:12" s="3" customFormat="1" ht="15.6" customHeight="1" x14ac:dyDescent="0.2">
      <c r="A26" s="34">
        <v>19</v>
      </c>
      <c r="B26" s="73" t="s">
        <v>680</v>
      </c>
      <c r="C26" s="74" t="s">
        <v>681</v>
      </c>
      <c r="D26" s="32"/>
      <c r="E26" s="32"/>
      <c r="F26" s="32"/>
      <c r="G26" s="56">
        <f t="shared" si="0"/>
        <v>0</v>
      </c>
      <c r="H26" s="34" t="str">
        <f t="shared" si="1"/>
        <v>ไม่ผ่าน</v>
      </c>
      <c r="I26" s="66"/>
      <c r="J26" s="24"/>
      <c r="K26" s="24"/>
      <c r="L26" s="24"/>
    </row>
    <row r="27" spans="1:12" s="3" customFormat="1" ht="15.6" customHeight="1" x14ac:dyDescent="0.2">
      <c r="A27" s="34">
        <v>20</v>
      </c>
      <c r="B27" s="73" t="s">
        <v>682</v>
      </c>
      <c r="C27" s="74" t="s">
        <v>683</v>
      </c>
      <c r="D27" s="32"/>
      <c r="E27" s="32"/>
      <c r="F27" s="32"/>
      <c r="G27" s="56">
        <f t="shared" si="0"/>
        <v>0</v>
      </c>
      <c r="H27" s="34" t="str">
        <f t="shared" si="1"/>
        <v>ไม่ผ่าน</v>
      </c>
      <c r="I27" s="66"/>
      <c r="J27" s="24"/>
      <c r="K27" s="24"/>
      <c r="L27" s="24"/>
    </row>
    <row r="28" spans="1:12" s="3" customFormat="1" ht="15.6" customHeight="1" x14ac:dyDescent="0.2">
      <c r="A28" s="34">
        <v>21</v>
      </c>
      <c r="B28" s="71" t="s">
        <v>684</v>
      </c>
      <c r="C28" s="72" t="s">
        <v>685</v>
      </c>
      <c r="D28" s="32"/>
      <c r="E28" s="32"/>
      <c r="F28" s="32"/>
      <c r="G28" s="56">
        <f t="shared" si="0"/>
        <v>0</v>
      </c>
      <c r="H28" s="34" t="str">
        <f t="shared" si="1"/>
        <v>ไม่ผ่าน</v>
      </c>
      <c r="I28" s="66"/>
      <c r="J28" s="24"/>
      <c r="K28" s="24"/>
      <c r="L28" s="24"/>
    </row>
    <row r="29" spans="1:12" s="3" customFormat="1" ht="15.6" customHeight="1" x14ac:dyDescent="0.2">
      <c r="A29" s="34">
        <v>22</v>
      </c>
      <c r="B29" s="73" t="s">
        <v>686</v>
      </c>
      <c r="C29" s="74" t="s">
        <v>687</v>
      </c>
      <c r="D29" s="32"/>
      <c r="E29" s="32"/>
      <c r="F29" s="32"/>
      <c r="G29" s="56">
        <f t="shared" si="0"/>
        <v>0</v>
      </c>
      <c r="H29" s="34" t="str">
        <f t="shared" si="1"/>
        <v>ไม่ผ่าน</v>
      </c>
      <c r="I29" s="66"/>
      <c r="J29" s="24"/>
      <c r="K29" s="24"/>
      <c r="L29" s="24"/>
    </row>
    <row r="30" spans="1:12" s="3" customFormat="1" ht="15.6" customHeight="1" x14ac:dyDescent="0.2">
      <c r="A30" s="34">
        <v>23</v>
      </c>
      <c r="B30" s="73" t="s">
        <v>99</v>
      </c>
      <c r="C30" s="74" t="s">
        <v>688</v>
      </c>
      <c r="D30" s="32"/>
      <c r="E30" s="32"/>
      <c r="F30" s="32"/>
      <c r="G30" s="56">
        <f t="shared" si="0"/>
        <v>0</v>
      </c>
      <c r="H30" s="34" t="str">
        <f t="shared" si="1"/>
        <v>ไม่ผ่าน</v>
      </c>
      <c r="I30" s="66"/>
      <c r="J30" s="24"/>
      <c r="K30" s="24"/>
      <c r="L30" s="24"/>
    </row>
    <row r="31" spans="1:12" s="3" customFormat="1" ht="15.6" customHeight="1" x14ac:dyDescent="0.2">
      <c r="A31" s="34">
        <v>24</v>
      </c>
      <c r="B31" s="73" t="s">
        <v>174</v>
      </c>
      <c r="C31" s="74" t="s">
        <v>689</v>
      </c>
      <c r="D31" s="32"/>
      <c r="E31" s="32"/>
      <c r="F31" s="32"/>
      <c r="G31" s="56">
        <f t="shared" si="0"/>
        <v>0</v>
      </c>
      <c r="H31" s="34" t="str">
        <f t="shared" si="1"/>
        <v>ไม่ผ่าน</v>
      </c>
      <c r="I31" s="66"/>
      <c r="J31" s="24"/>
      <c r="K31" s="24"/>
      <c r="L31" s="24"/>
    </row>
    <row r="32" spans="1:12" s="3" customFormat="1" ht="15.6" customHeight="1" x14ac:dyDescent="0.2">
      <c r="A32" s="34">
        <v>25</v>
      </c>
      <c r="B32" s="71" t="s">
        <v>690</v>
      </c>
      <c r="C32" s="72" t="s">
        <v>691</v>
      </c>
      <c r="D32" s="32"/>
      <c r="E32" s="32"/>
      <c r="F32" s="32"/>
      <c r="G32" s="56">
        <f t="shared" si="0"/>
        <v>0</v>
      </c>
      <c r="H32" s="34" t="str">
        <f t="shared" si="1"/>
        <v>ไม่ผ่าน</v>
      </c>
      <c r="I32" s="66"/>
      <c r="J32" s="24"/>
      <c r="K32" s="24"/>
      <c r="L32" s="24"/>
    </row>
    <row r="33" spans="1:12" s="3" customFormat="1" ht="15.6" customHeight="1" x14ac:dyDescent="0.2">
      <c r="A33" s="34">
        <v>26</v>
      </c>
      <c r="B33" s="71" t="s">
        <v>692</v>
      </c>
      <c r="C33" s="72" t="s">
        <v>693</v>
      </c>
      <c r="D33" s="32"/>
      <c r="E33" s="32"/>
      <c r="F33" s="32"/>
      <c r="G33" s="56">
        <f t="shared" ref="G33:G47" si="2">D33+E33+F33</f>
        <v>0</v>
      </c>
      <c r="H33" s="34" t="str">
        <f t="shared" ref="H33:H47" si="3">IF(G33&gt;=25,"ผ่าน","ไม่ผ่าน")</f>
        <v>ไม่ผ่าน</v>
      </c>
      <c r="I33" s="66"/>
      <c r="J33" s="24"/>
      <c r="K33" s="24"/>
      <c r="L33" s="24"/>
    </row>
    <row r="34" spans="1:12" s="3" customFormat="1" ht="15.6" customHeight="1" x14ac:dyDescent="0.2">
      <c r="A34" s="34">
        <v>27</v>
      </c>
      <c r="B34" s="73" t="s">
        <v>494</v>
      </c>
      <c r="C34" s="74" t="s">
        <v>694</v>
      </c>
      <c r="D34" s="32"/>
      <c r="E34" s="32"/>
      <c r="F34" s="32"/>
      <c r="G34" s="56">
        <f t="shared" si="2"/>
        <v>0</v>
      </c>
      <c r="H34" s="34" t="str">
        <f t="shared" si="3"/>
        <v>ไม่ผ่าน</v>
      </c>
      <c r="I34" s="66"/>
      <c r="J34" s="24"/>
      <c r="K34" s="24"/>
      <c r="L34" s="24"/>
    </row>
    <row r="35" spans="1:12" s="3" customFormat="1" ht="15.6" customHeight="1" x14ac:dyDescent="0.2">
      <c r="A35" s="34">
        <v>28</v>
      </c>
      <c r="B35" s="73" t="s">
        <v>695</v>
      </c>
      <c r="C35" s="74" t="s">
        <v>696</v>
      </c>
      <c r="D35" s="32"/>
      <c r="E35" s="32"/>
      <c r="F35" s="32"/>
      <c r="G35" s="56">
        <f t="shared" si="2"/>
        <v>0</v>
      </c>
      <c r="H35" s="34" t="str">
        <f t="shared" si="3"/>
        <v>ไม่ผ่าน</v>
      </c>
      <c r="I35" s="66"/>
      <c r="J35" s="24"/>
      <c r="K35" s="24"/>
      <c r="L35" s="24"/>
    </row>
    <row r="36" spans="1:12" s="3" customFormat="1" ht="15.6" customHeight="1" x14ac:dyDescent="0.2">
      <c r="A36" s="34">
        <v>29</v>
      </c>
      <c r="B36" s="71" t="s">
        <v>460</v>
      </c>
      <c r="C36" s="72" t="s">
        <v>697</v>
      </c>
      <c r="D36" s="32"/>
      <c r="E36" s="32"/>
      <c r="F36" s="32"/>
      <c r="G36" s="56">
        <f t="shared" si="2"/>
        <v>0</v>
      </c>
      <c r="H36" s="34" t="str">
        <f t="shared" si="3"/>
        <v>ไม่ผ่าน</v>
      </c>
      <c r="I36" s="66"/>
      <c r="J36" s="24"/>
      <c r="K36" s="24"/>
      <c r="L36" s="24"/>
    </row>
    <row r="37" spans="1:12" s="3" customFormat="1" ht="15.6" customHeight="1" x14ac:dyDescent="0.2">
      <c r="A37" s="34">
        <v>30</v>
      </c>
      <c r="B37" s="73" t="s">
        <v>698</v>
      </c>
      <c r="C37" s="74" t="s">
        <v>699</v>
      </c>
      <c r="D37" s="32"/>
      <c r="E37" s="32"/>
      <c r="F37" s="32"/>
      <c r="G37" s="56">
        <f t="shared" si="2"/>
        <v>0</v>
      </c>
      <c r="H37" s="34" t="str">
        <f t="shared" si="3"/>
        <v>ไม่ผ่าน</v>
      </c>
      <c r="I37" s="66"/>
      <c r="J37" s="24"/>
      <c r="K37" s="24"/>
      <c r="L37" s="24"/>
    </row>
    <row r="38" spans="1:12" s="3" customFormat="1" ht="15.6" customHeight="1" x14ac:dyDescent="0.2">
      <c r="A38" s="34">
        <v>31</v>
      </c>
      <c r="B38" s="73" t="s">
        <v>700</v>
      </c>
      <c r="C38" s="74" t="s">
        <v>343</v>
      </c>
      <c r="D38" s="32"/>
      <c r="E38" s="32"/>
      <c r="F38" s="32"/>
      <c r="G38" s="56">
        <f t="shared" si="2"/>
        <v>0</v>
      </c>
      <c r="H38" s="34" t="str">
        <f t="shared" si="3"/>
        <v>ไม่ผ่าน</v>
      </c>
      <c r="I38" s="66"/>
      <c r="J38" s="24"/>
      <c r="K38" s="24"/>
      <c r="L38" s="24"/>
    </row>
    <row r="39" spans="1:12" s="3" customFormat="1" ht="15.6" customHeight="1" x14ac:dyDescent="0.2">
      <c r="A39" s="34">
        <v>32</v>
      </c>
      <c r="B39" s="73" t="s">
        <v>146</v>
      </c>
      <c r="C39" s="74" t="s">
        <v>307</v>
      </c>
      <c r="D39" s="32"/>
      <c r="E39" s="32"/>
      <c r="F39" s="32"/>
      <c r="G39" s="56">
        <f t="shared" si="2"/>
        <v>0</v>
      </c>
      <c r="H39" s="34" t="str">
        <f t="shared" si="3"/>
        <v>ไม่ผ่าน</v>
      </c>
      <c r="I39" s="66"/>
      <c r="J39" s="24"/>
      <c r="K39" s="24"/>
      <c r="L39" s="24"/>
    </row>
    <row r="40" spans="1:12" s="3" customFormat="1" ht="15.6" customHeight="1" x14ac:dyDescent="0.2">
      <c r="A40" s="34">
        <v>33</v>
      </c>
      <c r="B40" s="73" t="s">
        <v>701</v>
      </c>
      <c r="C40" s="74" t="s">
        <v>702</v>
      </c>
      <c r="D40" s="32"/>
      <c r="E40" s="32"/>
      <c r="F40" s="32"/>
      <c r="G40" s="56">
        <f t="shared" si="2"/>
        <v>0</v>
      </c>
      <c r="H40" s="34" t="str">
        <f t="shared" si="3"/>
        <v>ไม่ผ่าน</v>
      </c>
      <c r="I40" s="66"/>
      <c r="J40" s="24"/>
      <c r="K40" s="24"/>
      <c r="L40" s="24"/>
    </row>
    <row r="41" spans="1:12" s="3" customFormat="1" ht="15.6" customHeight="1" x14ac:dyDescent="0.2">
      <c r="A41" s="34">
        <v>34</v>
      </c>
      <c r="B41" s="71" t="s">
        <v>695</v>
      </c>
      <c r="C41" s="72" t="s">
        <v>703</v>
      </c>
      <c r="D41" s="32"/>
      <c r="E41" s="32"/>
      <c r="F41" s="32"/>
      <c r="G41" s="56">
        <f t="shared" si="2"/>
        <v>0</v>
      </c>
      <c r="H41" s="34" t="str">
        <f t="shared" si="3"/>
        <v>ไม่ผ่าน</v>
      </c>
      <c r="I41" s="66"/>
      <c r="J41" s="24"/>
      <c r="K41" s="24"/>
      <c r="L41" s="24"/>
    </row>
    <row r="42" spans="1:12" s="3" customFormat="1" ht="15.6" customHeight="1" x14ac:dyDescent="0.2">
      <c r="A42" s="34">
        <v>35</v>
      </c>
      <c r="B42" s="71" t="s">
        <v>704</v>
      </c>
      <c r="C42" s="72" t="s">
        <v>705</v>
      </c>
      <c r="D42" s="32"/>
      <c r="E42" s="32"/>
      <c r="F42" s="32"/>
      <c r="G42" s="56">
        <f t="shared" si="2"/>
        <v>0</v>
      </c>
      <c r="H42" s="34" t="str">
        <f t="shared" si="3"/>
        <v>ไม่ผ่าน</v>
      </c>
      <c r="I42" s="66"/>
      <c r="J42" s="24"/>
      <c r="K42" s="24"/>
      <c r="L42" s="24"/>
    </row>
    <row r="43" spans="1:12" s="3" customFormat="1" ht="15.6" customHeight="1" x14ac:dyDescent="0.2">
      <c r="A43" s="34">
        <v>36</v>
      </c>
      <c r="B43" s="71" t="s">
        <v>706</v>
      </c>
      <c r="C43" s="72" t="s">
        <v>707</v>
      </c>
      <c r="D43" s="32"/>
      <c r="E43" s="32"/>
      <c r="F43" s="32"/>
      <c r="G43" s="56">
        <f t="shared" si="2"/>
        <v>0</v>
      </c>
      <c r="H43" s="34" t="str">
        <f t="shared" si="3"/>
        <v>ไม่ผ่าน</v>
      </c>
      <c r="I43" s="66"/>
      <c r="J43" s="24"/>
      <c r="K43" s="24"/>
      <c r="L43" s="24"/>
    </row>
    <row r="44" spans="1:12" s="3" customFormat="1" ht="15.6" customHeight="1" x14ac:dyDescent="0.2">
      <c r="A44" s="34">
        <v>37</v>
      </c>
      <c r="B44" s="73" t="s">
        <v>708</v>
      </c>
      <c r="C44" s="74" t="s">
        <v>709</v>
      </c>
      <c r="D44" s="32"/>
      <c r="E44" s="32"/>
      <c r="F44" s="32"/>
      <c r="G44" s="56">
        <f t="shared" si="2"/>
        <v>0</v>
      </c>
      <c r="H44" s="34" t="str">
        <f t="shared" si="3"/>
        <v>ไม่ผ่าน</v>
      </c>
      <c r="I44" s="66"/>
      <c r="J44" s="24"/>
      <c r="K44" s="24"/>
      <c r="L44" s="24"/>
    </row>
    <row r="45" spans="1:12" s="3" customFormat="1" ht="15.6" customHeight="1" x14ac:dyDescent="0.2">
      <c r="A45" s="34">
        <v>38</v>
      </c>
      <c r="B45" s="71" t="s">
        <v>710</v>
      </c>
      <c r="C45" s="72" t="s">
        <v>711</v>
      </c>
      <c r="D45" s="32"/>
      <c r="E45" s="32"/>
      <c r="F45" s="32"/>
      <c r="G45" s="56">
        <f t="shared" si="2"/>
        <v>0</v>
      </c>
      <c r="H45" s="34" t="str">
        <f t="shared" si="3"/>
        <v>ไม่ผ่าน</v>
      </c>
      <c r="I45" s="66"/>
      <c r="J45" s="24"/>
      <c r="K45" s="24"/>
      <c r="L45" s="24"/>
    </row>
    <row r="46" spans="1:12" s="3" customFormat="1" ht="15.6" customHeight="1" x14ac:dyDescent="0.2">
      <c r="A46" s="34">
        <v>39</v>
      </c>
      <c r="B46" s="71" t="s">
        <v>712</v>
      </c>
      <c r="C46" s="72" t="s">
        <v>713</v>
      </c>
      <c r="D46" s="32"/>
      <c r="E46" s="32"/>
      <c r="F46" s="32"/>
      <c r="G46" s="56">
        <f t="shared" si="2"/>
        <v>0</v>
      </c>
      <c r="H46" s="34" t="str">
        <f t="shared" si="3"/>
        <v>ไม่ผ่าน</v>
      </c>
      <c r="I46" s="66"/>
      <c r="J46" s="24"/>
      <c r="K46" s="24"/>
      <c r="L46" s="24"/>
    </row>
    <row r="47" spans="1:12" s="3" customFormat="1" ht="15.6" customHeight="1" x14ac:dyDescent="0.2">
      <c r="A47" s="34">
        <v>40</v>
      </c>
      <c r="B47" s="71" t="s">
        <v>714</v>
      </c>
      <c r="C47" s="72" t="s">
        <v>715</v>
      </c>
      <c r="D47" s="32"/>
      <c r="E47" s="32"/>
      <c r="F47" s="32"/>
      <c r="G47" s="56">
        <f t="shared" si="2"/>
        <v>0</v>
      </c>
      <c r="H47" s="34" t="str">
        <f t="shared" si="3"/>
        <v>ไม่ผ่าน</v>
      </c>
      <c r="I47" s="66"/>
      <c r="J47" s="24"/>
      <c r="K47" s="24"/>
      <c r="L47" s="24"/>
    </row>
    <row r="48" spans="1:12" s="3" customFormat="1" ht="15.6" customHeight="1" x14ac:dyDescent="0.2">
      <c r="A48" s="57"/>
      <c r="B48" s="36"/>
      <c r="C48" s="37"/>
      <c r="D48" s="38"/>
      <c r="E48" s="38"/>
      <c r="F48" s="37"/>
      <c r="G48" s="39" t="s">
        <v>25</v>
      </c>
      <c r="H48" s="34">
        <f>COUNTIF(H8:H47,"ผ่าน")</f>
        <v>0</v>
      </c>
      <c r="I48" s="24"/>
      <c r="J48" s="24"/>
      <c r="K48" s="24"/>
      <c r="L48" s="24"/>
    </row>
    <row r="49" spans="1:12" ht="18" customHeight="1" x14ac:dyDescent="0.2">
      <c r="A49" s="58"/>
      <c r="B49" s="40"/>
      <c r="C49" s="40"/>
      <c r="D49" s="39"/>
      <c r="E49" s="39"/>
      <c r="F49" s="40"/>
      <c r="G49" s="39" t="s">
        <v>26</v>
      </c>
      <c r="H49" s="34">
        <f>COUNTIF(H8:H47,"ไม่ผ่าน")</f>
        <v>40</v>
      </c>
    </row>
    <row r="50" spans="1:12" s="5" customFormat="1" ht="20.25" customHeight="1" x14ac:dyDescent="0.2">
      <c r="A50" s="24"/>
      <c r="B50" s="24"/>
      <c r="C50" s="24"/>
      <c r="D50" s="42"/>
      <c r="E50" s="42"/>
      <c r="F50" s="24"/>
      <c r="G50" s="24"/>
      <c r="H50" s="24"/>
      <c r="I50" s="62"/>
      <c r="J50" s="62"/>
      <c r="K50" s="62"/>
      <c r="L50" s="62"/>
    </row>
    <row r="51" spans="1:12" ht="21" customHeight="1" x14ac:dyDescent="0.2">
      <c r="B51" s="43" t="s">
        <v>13</v>
      </c>
    </row>
    <row r="52" spans="1:12" ht="15" customHeight="1" x14ac:dyDescent="0.2">
      <c r="C52" s="24" t="s">
        <v>53</v>
      </c>
    </row>
    <row r="53" spans="1:12" ht="15" customHeight="1" x14ac:dyDescent="0.2">
      <c r="C53" s="24" t="s">
        <v>54</v>
      </c>
    </row>
    <row r="54" spans="1:12" ht="15" customHeight="1" x14ac:dyDescent="0.2">
      <c r="C54" s="24" t="s">
        <v>48</v>
      </c>
    </row>
    <row r="57" spans="1:12" ht="15" customHeight="1" x14ac:dyDescent="0.2">
      <c r="B57" s="81" t="s">
        <v>27</v>
      </c>
      <c r="C57" s="25" t="s">
        <v>28</v>
      </c>
      <c r="D57" s="25" t="s">
        <v>29</v>
      </c>
      <c r="E57" s="25" t="s">
        <v>30</v>
      </c>
    </row>
    <row r="58" spans="1:12" ht="15" customHeight="1" x14ac:dyDescent="0.2">
      <c r="B58" s="82"/>
      <c r="C58" s="34" t="s">
        <v>35</v>
      </c>
      <c r="D58" s="34" t="s">
        <v>31</v>
      </c>
      <c r="E58" s="34">
        <f>COUNTIF(G8:G47,"&gt;=40")</f>
        <v>0</v>
      </c>
    </row>
    <row r="59" spans="1:12" ht="15" customHeight="1" x14ac:dyDescent="0.2">
      <c r="B59" s="82"/>
      <c r="C59" s="34" t="s">
        <v>36</v>
      </c>
      <c r="D59" s="34" t="s">
        <v>32</v>
      </c>
      <c r="E59" s="34">
        <f>SUMPRODUCT((G8:G47&gt;=33)*(G8:G47&lt;=39))</f>
        <v>0</v>
      </c>
    </row>
    <row r="60" spans="1:12" ht="15" customHeight="1" x14ac:dyDescent="0.2">
      <c r="B60" s="82"/>
      <c r="C60" s="34" t="s">
        <v>37</v>
      </c>
      <c r="D60" s="34" t="s">
        <v>33</v>
      </c>
      <c r="E60" s="34">
        <f>SUMPRODUCT((G8:G47&gt;=25)*(G8:G47&lt;=32))</f>
        <v>0</v>
      </c>
    </row>
    <row r="61" spans="1:12" ht="15" customHeight="1" x14ac:dyDescent="0.2">
      <c r="B61" s="83"/>
      <c r="C61" s="34" t="s">
        <v>38</v>
      </c>
      <c r="D61" s="34" t="s">
        <v>34</v>
      </c>
      <c r="E61" s="34">
        <f>COUNTIF(G8:G47,"&lt;25")</f>
        <v>40</v>
      </c>
    </row>
  </sheetData>
  <mergeCells count="5">
    <mergeCell ref="A1:H1"/>
    <mergeCell ref="A2:H2"/>
    <mergeCell ref="A3:H3"/>
    <mergeCell ref="D6:F6"/>
    <mergeCell ref="B57:B61"/>
  </mergeCells>
  <pageMargins left="0.35433070866141736" right="0.23622047244094491" top="0.23622047244094491" bottom="0.11811023622047245" header="0.11811023622047245" footer="0.1181102362204724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Layout" topLeftCell="A25" zoomScaleNormal="120" workbookViewId="0">
      <selection activeCell="B31" sqref="B31"/>
    </sheetView>
  </sheetViews>
  <sheetFormatPr defaultColWidth="9.140625" defaultRowHeight="15" customHeight="1" x14ac:dyDescent="0.2"/>
  <cols>
    <col min="1" max="1" width="4.7109375" style="44" customWidth="1"/>
    <col min="2" max="2" width="16.28515625" style="44" customWidth="1"/>
    <col min="3" max="3" width="14.5703125" style="4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9" width="9.140625" style="44"/>
    <col min="10" max="16384" width="9.140625" style="1"/>
  </cols>
  <sheetData>
    <row r="1" spans="1:9" s="4" customFormat="1" ht="21" x14ac:dyDescent="0.3">
      <c r="A1" s="77" t="s">
        <v>23</v>
      </c>
      <c r="B1" s="77"/>
      <c r="C1" s="77"/>
      <c r="D1" s="77"/>
      <c r="E1" s="77"/>
      <c r="F1" s="77"/>
      <c r="G1" s="77"/>
      <c r="H1" s="77"/>
      <c r="I1" s="10"/>
    </row>
    <row r="2" spans="1:9" s="4" customFormat="1" ht="21" x14ac:dyDescent="0.3">
      <c r="A2" s="77"/>
      <c r="B2" s="77"/>
      <c r="C2" s="77"/>
      <c r="D2" s="77"/>
      <c r="E2" s="77"/>
      <c r="F2" s="77"/>
      <c r="G2" s="77"/>
      <c r="H2" s="77"/>
      <c r="I2" s="10"/>
    </row>
    <row r="3" spans="1:9" s="4" customFormat="1" ht="21" x14ac:dyDescent="0.3">
      <c r="A3" s="78" t="s">
        <v>41</v>
      </c>
      <c r="B3" s="78"/>
      <c r="C3" s="78"/>
      <c r="D3" s="78"/>
      <c r="E3" s="78"/>
      <c r="F3" s="78"/>
      <c r="G3" s="78"/>
      <c r="H3" s="78"/>
      <c r="I3" s="10"/>
    </row>
    <row r="4" spans="1:9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  <c r="I4" s="10"/>
    </row>
    <row r="5" spans="1:9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  <c r="I5" s="10"/>
    </row>
    <row r="6" spans="1:9" s="6" customFormat="1" ht="33.75" customHeight="1" x14ac:dyDescent="0.3">
      <c r="A6" s="11"/>
      <c r="B6" s="11"/>
      <c r="C6" s="16"/>
      <c r="D6" s="79" t="s">
        <v>8</v>
      </c>
      <c r="E6" s="80"/>
      <c r="F6" s="80"/>
      <c r="G6" s="25" t="s">
        <v>7</v>
      </c>
      <c r="H6" s="25" t="s">
        <v>6</v>
      </c>
      <c r="I6" s="59"/>
    </row>
    <row r="7" spans="1:9" s="3" customFormat="1" ht="148.5" customHeight="1" x14ac:dyDescent="0.2">
      <c r="A7" s="26" t="s">
        <v>0</v>
      </c>
      <c r="B7" s="27" t="s">
        <v>1</v>
      </c>
      <c r="C7" s="28" t="s">
        <v>2</v>
      </c>
      <c r="D7" s="29" t="s">
        <v>11</v>
      </c>
      <c r="E7" s="29" t="s">
        <v>10</v>
      </c>
      <c r="F7" s="29" t="s">
        <v>12</v>
      </c>
      <c r="G7" s="30" t="s">
        <v>9</v>
      </c>
      <c r="H7" s="17" t="s">
        <v>3</v>
      </c>
      <c r="I7" s="24"/>
    </row>
    <row r="8" spans="1:9" s="3" customFormat="1" ht="19.5" customHeight="1" x14ac:dyDescent="0.2">
      <c r="A8" s="31">
        <v>1</v>
      </c>
      <c r="B8" s="71" t="s">
        <v>716</v>
      </c>
      <c r="C8" s="72" t="s">
        <v>717</v>
      </c>
      <c r="D8" s="32"/>
      <c r="E8" s="32"/>
      <c r="F8" s="32"/>
      <c r="G8" s="33">
        <f>D8+E8+F8</f>
        <v>0</v>
      </c>
      <c r="H8" s="34" t="str">
        <f>IF(G8&gt;=25,"ผ่าน","ไม่ผ่าน")</f>
        <v>ไม่ผ่าน</v>
      </c>
      <c r="I8" s="24"/>
    </row>
    <row r="9" spans="1:9" s="3" customFormat="1" ht="15.6" customHeight="1" x14ac:dyDescent="0.2">
      <c r="A9" s="34">
        <v>2</v>
      </c>
      <c r="B9" s="73" t="s">
        <v>718</v>
      </c>
      <c r="C9" s="74" t="s">
        <v>528</v>
      </c>
      <c r="D9" s="32"/>
      <c r="E9" s="32"/>
      <c r="F9" s="32"/>
      <c r="G9" s="33">
        <f t="shared" ref="G9:G29" si="0">D9+E9+F9</f>
        <v>0</v>
      </c>
      <c r="H9" s="34" t="str">
        <f t="shared" ref="H9:H29" si="1">IF(G9&gt;=25,"ผ่าน","ไม่ผ่าน")</f>
        <v>ไม่ผ่าน</v>
      </c>
      <c r="I9" s="24"/>
    </row>
    <row r="10" spans="1:9" s="3" customFormat="1" ht="15.6" customHeight="1" x14ac:dyDescent="0.2">
      <c r="A10" s="34">
        <v>3</v>
      </c>
      <c r="B10" s="71" t="s">
        <v>719</v>
      </c>
      <c r="C10" s="72" t="s">
        <v>720</v>
      </c>
      <c r="D10" s="32"/>
      <c r="E10" s="32"/>
      <c r="F10" s="32"/>
      <c r="G10" s="33">
        <f t="shared" si="0"/>
        <v>0</v>
      </c>
      <c r="H10" s="34" t="str">
        <f t="shared" si="1"/>
        <v>ไม่ผ่าน</v>
      </c>
      <c r="I10" s="24"/>
    </row>
    <row r="11" spans="1:9" s="3" customFormat="1" ht="15.6" customHeight="1" x14ac:dyDescent="0.2">
      <c r="A11" s="34">
        <v>4</v>
      </c>
      <c r="B11" s="71" t="s">
        <v>721</v>
      </c>
      <c r="C11" s="72" t="s">
        <v>722</v>
      </c>
      <c r="D11" s="32"/>
      <c r="E11" s="32"/>
      <c r="F11" s="32"/>
      <c r="G11" s="33">
        <f t="shared" si="0"/>
        <v>0</v>
      </c>
      <c r="H11" s="34" t="str">
        <f t="shared" si="1"/>
        <v>ไม่ผ่าน</v>
      </c>
      <c r="I11" s="24"/>
    </row>
    <row r="12" spans="1:9" s="3" customFormat="1" ht="15.6" customHeight="1" x14ac:dyDescent="0.2">
      <c r="A12" s="34">
        <v>5</v>
      </c>
      <c r="B12" s="71" t="s">
        <v>723</v>
      </c>
      <c r="C12" s="72" t="s">
        <v>724</v>
      </c>
      <c r="D12" s="32"/>
      <c r="E12" s="32"/>
      <c r="F12" s="32"/>
      <c r="G12" s="33">
        <f t="shared" si="0"/>
        <v>0</v>
      </c>
      <c r="H12" s="34" t="str">
        <f t="shared" si="1"/>
        <v>ไม่ผ่าน</v>
      </c>
      <c r="I12" s="24"/>
    </row>
    <row r="13" spans="1:9" s="3" customFormat="1" ht="15.6" customHeight="1" x14ac:dyDescent="0.2">
      <c r="A13" s="34">
        <v>6</v>
      </c>
      <c r="B13" s="87" t="s">
        <v>725</v>
      </c>
      <c r="C13" s="88" t="s">
        <v>726</v>
      </c>
      <c r="D13" s="32"/>
      <c r="E13" s="32"/>
      <c r="F13" s="32"/>
      <c r="G13" s="33">
        <f t="shared" si="0"/>
        <v>0</v>
      </c>
      <c r="H13" s="34" t="str">
        <f t="shared" si="1"/>
        <v>ไม่ผ่าน</v>
      </c>
      <c r="I13" s="24"/>
    </row>
    <row r="14" spans="1:9" s="3" customFormat="1" ht="15.6" customHeight="1" x14ac:dyDescent="0.2">
      <c r="A14" s="34">
        <v>7</v>
      </c>
      <c r="B14" s="73" t="s">
        <v>727</v>
      </c>
      <c r="C14" s="74" t="s">
        <v>728</v>
      </c>
      <c r="D14" s="32"/>
      <c r="E14" s="32"/>
      <c r="F14" s="32"/>
      <c r="G14" s="33">
        <f t="shared" si="0"/>
        <v>0</v>
      </c>
      <c r="H14" s="34" t="str">
        <f t="shared" si="1"/>
        <v>ไม่ผ่าน</v>
      </c>
      <c r="I14" s="24"/>
    </row>
    <row r="15" spans="1:9" s="3" customFormat="1" ht="15.6" customHeight="1" x14ac:dyDescent="0.2">
      <c r="A15" s="34">
        <v>8</v>
      </c>
      <c r="B15" s="71" t="s">
        <v>729</v>
      </c>
      <c r="C15" s="72" t="s">
        <v>730</v>
      </c>
      <c r="D15" s="32"/>
      <c r="E15" s="32"/>
      <c r="F15" s="32"/>
      <c r="G15" s="33">
        <f t="shared" si="0"/>
        <v>0</v>
      </c>
      <c r="H15" s="34" t="str">
        <f t="shared" si="1"/>
        <v>ไม่ผ่าน</v>
      </c>
      <c r="I15" s="24"/>
    </row>
    <row r="16" spans="1:9" s="3" customFormat="1" ht="15.6" customHeight="1" x14ac:dyDescent="0.2">
      <c r="A16" s="34">
        <v>9</v>
      </c>
      <c r="B16" s="71" t="s">
        <v>537</v>
      </c>
      <c r="C16" s="72" t="s">
        <v>731</v>
      </c>
      <c r="D16" s="32"/>
      <c r="E16" s="32"/>
      <c r="F16" s="32"/>
      <c r="G16" s="33">
        <f t="shared" si="0"/>
        <v>0</v>
      </c>
      <c r="H16" s="34" t="str">
        <f t="shared" si="1"/>
        <v>ไม่ผ่าน</v>
      </c>
      <c r="I16" s="24"/>
    </row>
    <row r="17" spans="1:9" s="3" customFormat="1" ht="15.6" customHeight="1" x14ac:dyDescent="0.2">
      <c r="A17" s="34">
        <v>10</v>
      </c>
      <c r="B17" s="71" t="s">
        <v>732</v>
      </c>
      <c r="C17" s="72" t="s">
        <v>352</v>
      </c>
      <c r="D17" s="32"/>
      <c r="E17" s="32"/>
      <c r="F17" s="32"/>
      <c r="G17" s="33">
        <f t="shared" si="0"/>
        <v>0</v>
      </c>
      <c r="H17" s="34" t="str">
        <f t="shared" si="1"/>
        <v>ไม่ผ่าน</v>
      </c>
      <c r="I17" s="24"/>
    </row>
    <row r="18" spans="1:9" s="3" customFormat="1" ht="15.6" customHeight="1" x14ac:dyDescent="0.2">
      <c r="A18" s="34">
        <v>11</v>
      </c>
      <c r="B18" s="73" t="s">
        <v>733</v>
      </c>
      <c r="C18" s="74" t="s">
        <v>734</v>
      </c>
      <c r="D18" s="32"/>
      <c r="E18" s="32"/>
      <c r="F18" s="32"/>
      <c r="G18" s="33">
        <f t="shared" si="0"/>
        <v>0</v>
      </c>
      <c r="H18" s="34" t="str">
        <f t="shared" si="1"/>
        <v>ไม่ผ่าน</v>
      </c>
      <c r="I18" s="24"/>
    </row>
    <row r="19" spans="1:9" s="3" customFormat="1" ht="15.6" customHeight="1" x14ac:dyDescent="0.2">
      <c r="A19" s="34">
        <v>12</v>
      </c>
      <c r="B19" s="71" t="s">
        <v>735</v>
      </c>
      <c r="C19" s="72" t="s">
        <v>736</v>
      </c>
      <c r="D19" s="32"/>
      <c r="E19" s="32"/>
      <c r="F19" s="32"/>
      <c r="G19" s="33">
        <f t="shared" si="0"/>
        <v>0</v>
      </c>
      <c r="H19" s="34" t="str">
        <f t="shared" si="1"/>
        <v>ไม่ผ่าน</v>
      </c>
      <c r="I19" s="24"/>
    </row>
    <row r="20" spans="1:9" s="3" customFormat="1" ht="15.6" customHeight="1" x14ac:dyDescent="0.2">
      <c r="A20" s="31">
        <v>13</v>
      </c>
      <c r="B20" s="73" t="s">
        <v>338</v>
      </c>
      <c r="C20" s="74" t="s">
        <v>737</v>
      </c>
      <c r="D20" s="32"/>
      <c r="E20" s="32"/>
      <c r="F20" s="32"/>
      <c r="G20" s="33">
        <f t="shared" si="0"/>
        <v>0</v>
      </c>
      <c r="H20" s="34" t="str">
        <f t="shared" si="1"/>
        <v>ไม่ผ่าน</v>
      </c>
      <c r="I20" s="24"/>
    </row>
    <row r="21" spans="1:9" s="3" customFormat="1" ht="15.6" customHeight="1" x14ac:dyDescent="0.2">
      <c r="A21" s="34">
        <v>14</v>
      </c>
      <c r="B21" s="73" t="s">
        <v>738</v>
      </c>
      <c r="C21" s="74" t="s">
        <v>739</v>
      </c>
      <c r="D21" s="32"/>
      <c r="E21" s="32"/>
      <c r="F21" s="32"/>
      <c r="G21" s="33">
        <f t="shared" si="0"/>
        <v>0</v>
      </c>
      <c r="H21" s="34" t="str">
        <f t="shared" si="1"/>
        <v>ไม่ผ่าน</v>
      </c>
      <c r="I21" s="24"/>
    </row>
    <row r="22" spans="1:9" s="3" customFormat="1" ht="15.6" customHeight="1" x14ac:dyDescent="0.2">
      <c r="A22" s="34">
        <v>15</v>
      </c>
      <c r="B22" s="71" t="s">
        <v>740</v>
      </c>
      <c r="C22" s="72" t="s">
        <v>741</v>
      </c>
      <c r="D22" s="32"/>
      <c r="E22" s="32"/>
      <c r="F22" s="32"/>
      <c r="G22" s="33">
        <f t="shared" si="0"/>
        <v>0</v>
      </c>
      <c r="H22" s="34" t="str">
        <f t="shared" si="1"/>
        <v>ไม่ผ่าน</v>
      </c>
      <c r="I22" s="24"/>
    </row>
    <row r="23" spans="1:9" s="3" customFormat="1" ht="15.6" customHeight="1" x14ac:dyDescent="0.2">
      <c r="A23" s="34">
        <v>16</v>
      </c>
      <c r="B23" s="73" t="s">
        <v>742</v>
      </c>
      <c r="C23" s="74" t="s">
        <v>743</v>
      </c>
      <c r="D23" s="32"/>
      <c r="E23" s="32"/>
      <c r="F23" s="32"/>
      <c r="G23" s="33">
        <f t="shared" si="0"/>
        <v>0</v>
      </c>
      <c r="H23" s="34" t="str">
        <f t="shared" si="1"/>
        <v>ไม่ผ่าน</v>
      </c>
      <c r="I23" s="24"/>
    </row>
    <row r="24" spans="1:9" s="3" customFormat="1" ht="15.6" customHeight="1" x14ac:dyDescent="0.2">
      <c r="A24" s="34">
        <v>17</v>
      </c>
      <c r="B24" s="73" t="s">
        <v>744</v>
      </c>
      <c r="C24" s="74" t="s">
        <v>745</v>
      </c>
      <c r="D24" s="32"/>
      <c r="E24" s="32"/>
      <c r="F24" s="32"/>
      <c r="G24" s="33">
        <f t="shared" si="0"/>
        <v>0</v>
      </c>
      <c r="H24" s="34" t="str">
        <f t="shared" si="1"/>
        <v>ไม่ผ่าน</v>
      </c>
      <c r="I24" s="24"/>
    </row>
    <row r="25" spans="1:9" s="3" customFormat="1" ht="15.6" customHeight="1" x14ac:dyDescent="0.2">
      <c r="A25" s="34">
        <v>18</v>
      </c>
      <c r="B25" s="71" t="s">
        <v>746</v>
      </c>
      <c r="C25" s="72" t="s">
        <v>747</v>
      </c>
      <c r="D25" s="32"/>
      <c r="E25" s="32"/>
      <c r="F25" s="32"/>
      <c r="G25" s="33">
        <f t="shared" si="0"/>
        <v>0</v>
      </c>
      <c r="H25" s="34" t="str">
        <f t="shared" si="1"/>
        <v>ไม่ผ่าน</v>
      </c>
      <c r="I25" s="24"/>
    </row>
    <row r="26" spans="1:9" s="3" customFormat="1" ht="15.6" customHeight="1" x14ac:dyDescent="0.2">
      <c r="A26" s="34">
        <v>19</v>
      </c>
      <c r="B26" s="71" t="s">
        <v>748</v>
      </c>
      <c r="C26" s="72" t="s">
        <v>749</v>
      </c>
      <c r="D26" s="32"/>
      <c r="E26" s="32"/>
      <c r="F26" s="32"/>
      <c r="G26" s="33">
        <f t="shared" si="0"/>
        <v>0</v>
      </c>
      <c r="H26" s="34" t="str">
        <f t="shared" si="1"/>
        <v>ไม่ผ่าน</v>
      </c>
      <c r="I26" s="24"/>
    </row>
    <row r="27" spans="1:9" s="3" customFormat="1" ht="15.6" customHeight="1" x14ac:dyDescent="0.2">
      <c r="A27" s="34">
        <v>20</v>
      </c>
      <c r="B27" s="73" t="s">
        <v>750</v>
      </c>
      <c r="C27" s="74" t="s">
        <v>751</v>
      </c>
      <c r="D27" s="32"/>
      <c r="E27" s="32"/>
      <c r="F27" s="32"/>
      <c r="G27" s="33">
        <f t="shared" si="0"/>
        <v>0</v>
      </c>
      <c r="H27" s="34" t="str">
        <f t="shared" si="1"/>
        <v>ไม่ผ่าน</v>
      </c>
      <c r="I27" s="24"/>
    </row>
    <row r="28" spans="1:9" s="3" customFormat="1" ht="15.6" customHeight="1" x14ac:dyDescent="0.2">
      <c r="A28" s="34">
        <v>21</v>
      </c>
      <c r="B28" s="75" t="s">
        <v>752</v>
      </c>
      <c r="C28" s="76" t="s">
        <v>753</v>
      </c>
      <c r="D28" s="32"/>
      <c r="E28" s="32"/>
      <c r="F28" s="32"/>
      <c r="G28" s="33">
        <f t="shared" si="0"/>
        <v>0</v>
      </c>
      <c r="H28" s="34" t="str">
        <f t="shared" si="1"/>
        <v>ไม่ผ่าน</v>
      </c>
      <c r="I28" s="24"/>
    </row>
    <row r="29" spans="1:9" s="3" customFormat="1" ht="15.6" customHeight="1" x14ac:dyDescent="0.2">
      <c r="A29" s="34">
        <v>22</v>
      </c>
      <c r="B29" s="71" t="s">
        <v>754</v>
      </c>
      <c r="C29" s="72" t="s">
        <v>755</v>
      </c>
      <c r="D29" s="32"/>
      <c r="E29" s="32"/>
      <c r="F29" s="32"/>
      <c r="G29" s="33">
        <f t="shared" si="0"/>
        <v>0</v>
      </c>
      <c r="H29" s="34" t="str">
        <f t="shared" si="1"/>
        <v>ไม่ผ่าน</v>
      </c>
      <c r="I29" s="24"/>
    </row>
    <row r="30" spans="1:9" s="5" customFormat="1" ht="20.25" customHeight="1" x14ac:dyDescent="0.2">
      <c r="A30" s="35"/>
      <c r="B30" s="36"/>
      <c r="C30" s="37"/>
      <c r="D30" s="38"/>
      <c r="E30" s="38"/>
      <c r="F30" s="37"/>
      <c r="G30" s="39" t="s">
        <v>25</v>
      </c>
      <c r="H30" s="34">
        <f>COUNTIF(H8:H29,"ผ่าน")</f>
        <v>0</v>
      </c>
      <c r="I30" s="62"/>
    </row>
    <row r="31" spans="1:9" ht="21" customHeight="1" x14ac:dyDescent="0.2">
      <c r="A31" s="18"/>
      <c r="B31" s="40"/>
      <c r="C31" s="40"/>
      <c r="D31" s="39"/>
      <c r="E31" s="39"/>
      <c r="F31" s="40"/>
      <c r="G31" s="39" t="s">
        <v>26</v>
      </c>
      <c r="H31" s="34">
        <f>COUNTIF(H8:H29,"ไม่ผ่าน")</f>
        <v>22</v>
      </c>
    </row>
    <row r="32" spans="1:9" ht="15" customHeight="1" x14ac:dyDescent="0.2">
      <c r="A32" s="41"/>
      <c r="B32" s="24"/>
      <c r="C32" s="24"/>
    </row>
    <row r="33" spans="1:5" ht="15" customHeight="1" x14ac:dyDescent="0.2">
      <c r="A33" s="41"/>
      <c r="B33" s="43" t="s">
        <v>13</v>
      </c>
      <c r="C33" s="24"/>
    </row>
    <row r="34" spans="1:5" ht="15" customHeight="1" x14ac:dyDescent="0.2">
      <c r="A34" s="41"/>
      <c r="B34" s="24"/>
      <c r="C34" s="24" t="s">
        <v>51</v>
      </c>
    </row>
    <row r="35" spans="1:5" ht="15" customHeight="1" x14ac:dyDescent="0.2">
      <c r="A35" s="41"/>
      <c r="B35" s="24"/>
      <c r="C35" s="24" t="s">
        <v>52</v>
      </c>
    </row>
    <row r="36" spans="1:5" ht="15" customHeight="1" x14ac:dyDescent="0.2">
      <c r="A36" s="41"/>
      <c r="B36" s="24"/>
      <c r="C36" s="24" t="s">
        <v>48</v>
      </c>
    </row>
    <row r="37" spans="1:5" ht="15" customHeight="1" x14ac:dyDescent="0.25">
      <c r="B37" s="19"/>
      <c r="C37" s="19"/>
    </row>
    <row r="38" spans="1:5" ht="15" customHeight="1" x14ac:dyDescent="0.25">
      <c r="B38" s="19"/>
      <c r="C38" s="19"/>
    </row>
    <row r="39" spans="1:5" ht="15" customHeight="1" x14ac:dyDescent="0.2">
      <c r="B39" s="81" t="s">
        <v>27</v>
      </c>
      <c r="C39" s="25" t="s">
        <v>28</v>
      </c>
      <c r="D39" s="25" t="s">
        <v>29</v>
      </c>
      <c r="E39" s="25" t="s">
        <v>30</v>
      </c>
    </row>
    <row r="40" spans="1:5" ht="15" customHeight="1" x14ac:dyDescent="0.2">
      <c r="B40" s="82"/>
      <c r="C40" s="34" t="s">
        <v>35</v>
      </c>
      <c r="D40" s="34" t="s">
        <v>31</v>
      </c>
      <c r="E40" s="34">
        <f>COUNTIF(G8:G29,"&gt;=40")</f>
        <v>0</v>
      </c>
    </row>
    <row r="41" spans="1:5" ht="15" customHeight="1" x14ac:dyDescent="0.2">
      <c r="B41" s="82"/>
      <c r="C41" s="34" t="s">
        <v>36</v>
      </c>
      <c r="D41" s="34" t="s">
        <v>32</v>
      </c>
      <c r="E41" s="34">
        <f>SUMPRODUCT((G8:G29&gt;=33)*(G8:G29&lt;=39))</f>
        <v>0</v>
      </c>
    </row>
    <row r="42" spans="1:5" ht="15" customHeight="1" x14ac:dyDescent="0.2">
      <c r="B42" s="82"/>
      <c r="C42" s="34" t="s">
        <v>37</v>
      </c>
      <c r="D42" s="34" t="s">
        <v>33</v>
      </c>
      <c r="E42" s="34">
        <f>SUMPRODUCT((G8:G29&gt;=25)*(G8:G29&lt;=32))</f>
        <v>0</v>
      </c>
    </row>
    <row r="43" spans="1:5" ht="15" customHeight="1" x14ac:dyDescent="0.2">
      <c r="B43" s="83"/>
      <c r="C43" s="34" t="s">
        <v>38</v>
      </c>
      <c r="D43" s="34" t="s">
        <v>34</v>
      </c>
      <c r="E43" s="34">
        <f>COUNTIF(G8:G29,"&lt;25")</f>
        <v>22</v>
      </c>
    </row>
    <row r="44" spans="1:5" ht="15" customHeight="1" x14ac:dyDescent="0.2">
      <c r="B44" s="20"/>
      <c r="C44" s="20"/>
    </row>
    <row r="45" spans="1:5" ht="15" customHeight="1" x14ac:dyDescent="0.2">
      <c r="B45" s="20"/>
      <c r="C45" s="20"/>
    </row>
    <row r="46" spans="1:5" ht="15" customHeight="1" x14ac:dyDescent="0.2">
      <c r="B46" s="20"/>
      <c r="C46" s="20"/>
    </row>
    <row r="47" spans="1:5" ht="15" customHeight="1" x14ac:dyDescent="0.2">
      <c r="B47" s="20"/>
      <c r="C47" s="20"/>
    </row>
    <row r="48" spans="1:5" ht="15" customHeight="1" x14ac:dyDescent="0.2">
      <c r="B48" s="20"/>
      <c r="C48" s="20"/>
    </row>
    <row r="49" spans="2:3" ht="15" customHeight="1" x14ac:dyDescent="0.2">
      <c r="B49" s="20"/>
      <c r="C49" s="20"/>
    </row>
    <row r="50" spans="2:3" ht="15" customHeight="1" x14ac:dyDescent="0.2">
      <c r="B50" s="20"/>
      <c r="C50" s="20"/>
    </row>
    <row r="51" spans="2:3" ht="15" customHeight="1" x14ac:dyDescent="0.2">
      <c r="B51" s="20"/>
      <c r="C51" s="20"/>
    </row>
  </sheetData>
  <mergeCells count="5">
    <mergeCell ref="A1:H1"/>
    <mergeCell ref="A2:H2"/>
    <mergeCell ref="A3:H3"/>
    <mergeCell ref="D6:F6"/>
    <mergeCell ref="B39:B43"/>
  </mergeCells>
  <pageMargins left="0.35433070866141736" right="0.2362204724409449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Layout" topLeftCell="A24" zoomScaleNormal="120" workbookViewId="0">
      <selection activeCell="B32" sqref="B32"/>
    </sheetView>
  </sheetViews>
  <sheetFormatPr defaultColWidth="9.140625" defaultRowHeight="15" customHeight="1" x14ac:dyDescent="0.2"/>
  <cols>
    <col min="1" max="1" width="4.7109375" style="24" customWidth="1"/>
    <col min="2" max="2" width="16.28515625" style="24" customWidth="1"/>
    <col min="3" max="3" width="14.5703125" style="24" customWidth="1"/>
    <col min="4" max="4" width="9.5703125" style="42" customWidth="1"/>
    <col min="5" max="5" width="9.7109375" style="42" customWidth="1"/>
    <col min="6" max="6" width="9.28515625" style="24" customWidth="1"/>
    <col min="7" max="7" width="13.140625" style="24" customWidth="1"/>
    <col min="8" max="8" width="18.140625" style="24" customWidth="1"/>
    <col min="9" max="16384" width="9.140625" style="1"/>
  </cols>
  <sheetData>
    <row r="1" spans="1:8" s="4" customFormat="1" ht="21" x14ac:dyDescent="0.3">
      <c r="A1" s="78" t="s">
        <v>24</v>
      </c>
      <c r="B1" s="78"/>
      <c r="C1" s="78"/>
      <c r="D1" s="78"/>
      <c r="E1" s="78"/>
      <c r="F1" s="78"/>
      <c r="G1" s="78"/>
      <c r="H1" s="78"/>
    </row>
    <row r="2" spans="1:8" s="4" customFormat="1" ht="21" x14ac:dyDescent="0.3">
      <c r="A2" s="78"/>
      <c r="B2" s="78"/>
      <c r="C2" s="78"/>
      <c r="D2" s="78"/>
      <c r="E2" s="78"/>
      <c r="F2" s="78"/>
      <c r="G2" s="78"/>
      <c r="H2" s="78"/>
    </row>
    <row r="3" spans="1:8" s="10" customFormat="1" ht="20.25" x14ac:dyDescent="0.3">
      <c r="A3" s="78" t="s">
        <v>41</v>
      </c>
      <c r="B3" s="78"/>
      <c r="C3" s="78"/>
      <c r="D3" s="78"/>
      <c r="E3" s="78"/>
      <c r="F3" s="78"/>
      <c r="G3" s="78"/>
      <c r="H3" s="78"/>
    </row>
    <row r="4" spans="1:8" s="4" customFormat="1" ht="21" x14ac:dyDescent="0.3">
      <c r="A4" s="13" t="s">
        <v>4</v>
      </c>
      <c r="B4" s="69"/>
      <c r="C4" s="69"/>
      <c r="D4" s="70"/>
      <c r="E4" s="70"/>
      <c r="F4" s="70"/>
      <c r="G4" s="70"/>
      <c r="H4" s="70"/>
    </row>
    <row r="5" spans="1:8" s="4" customFormat="1" ht="21" x14ac:dyDescent="0.3">
      <c r="A5" s="14" t="s">
        <v>5</v>
      </c>
      <c r="B5" s="14"/>
      <c r="C5" s="15"/>
      <c r="D5" s="22"/>
      <c r="E5" s="22"/>
      <c r="F5" s="23"/>
      <c r="G5" s="23"/>
      <c r="H5" s="24"/>
    </row>
    <row r="6" spans="1:8" s="6" customFormat="1" ht="23.25" customHeight="1" x14ac:dyDescent="0.3">
      <c r="A6" s="47"/>
      <c r="B6" s="47"/>
      <c r="C6" s="48"/>
      <c r="D6" s="79" t="s">
        <v>8</v>
      </c>
      <c r="E6" s="80"/>
      <c r="F6" s="80"/>
      <c r="G6" s="25" t="s">
        <v>7</v>
      </c>
      <c r="H6" s="25" t="s">
        <v>6</v>
      </c>
    </row>
    <row r="7" spans="1:8" s="3" customFormat="1" ht="129" customHeight="1" x14ac:dyDescent="0.2">
      <c r="A7" s="49" t="s">
        <v>0</v>
      </c>
      <c r="B7" s="50" t="s">
        <v>1</v>
      </c>
      <c r="C7" s="51" t="s">
        <v>2</v>
      </c>
      <c r="D7" s="52" t="s">
        <v>11</v>
      </c>
      <c r="E7" s="52" t="s">
        <v>10</v>
      </c>
      <c r="F7" s="52" t="s">
        <v>12</v>
      </c>
      <c r="G7" s="53" t="s">
        <v>9</v>
      </c>
      <c r="H7" s="54" t="s">
        <v>3</v>
      </c>
    </row>
    <row r="8" spans="1:8" s="3" customFormat="1" ht="19.5" customHeight="1" x14ac:dyDescent="0.2">
      <c r="A8" s="55">
        <v>1</v>
      </c>
      <c r="B8" s="71" t="s">
        <v>756</v>
      </c>
      <c r="C8" s="72" t="s">
        <v>757</v>
      </c>
      <c r="D8" s="32"/>
      <c r="E8" s="32"/>
      <c r="F8" s="32"/>
      <c r="G8" s="56">
        <f>D8+E8+F8</f>
        <v>0</v>
      </c>
      <c r="H8" s="34" t="str">
        <f>IF(G8&gt;=25,"ผ่าน","ไม่ผ่าน")</f>
        <v>ไม่ผ่าน</v>
      </c>
    </row>
    <row r="9" spans="1:8" s="3" customFormat="1" ht="15.6" customHeight="1" x14ac:dyDescent="0.2">
      <c r="A9" s="34">
        <v>2</v>
      </c>
      <c r="B9" s="73" t="s">
        <v>758</v>
      </c>
      <c r="C9" s="74" t="s">
        <v>759</v>
      </c>
      <c r="D9" s="32"/>
      <c r="E9" s="32"/>
      <c r="F9" s="32"/>
      <c r="G9" s="56">
        <f t="shared" ref="G9:G30" si="0">D9+E9+F9</f>
        <v>0</v>
      </c>
      <c r="H9" s="34" t="str">
        <f t="shared" ref="H9:H30" si="1">IF(G9&gt;=25,"ผ่าน","ไม่ผ่าน")</f>
        <v>ไม่ผ่าน</v>
      </c>
    </row>
    <row r="10" spans="1:8" s="3" customFormat="1" ht="15.6" customHeight="1" x14ac:dyDescent="0.2">
      <c r="A10" s="34">
        <v>3</v>
      </c>
      <c r="B10" s="73" t="s">
        <v>760</v>
      </c>
      <c r="C10" s="74" t="s">
        <v>761</v>
      </c>
      <c r="D10" s="32"/>
      <c r="E10" s="32"/>
      <c r="F10" s="32"/>
      <c r="G10" s="56">
        <f t="shared" si="0"/>
        <v>0</v>
      </c>
      <c r="H10" s="34" t="str">
        <f t="shared" si="1"/>
        <v>ไม่ผ่าน</v>
      </c>
    </row>
    <row r="11" spans="1:8" s="3" customFormat="1" ht="15.6" customHeight="1" x14ac:dyDescent="0.2">
      <c r="A11" s="34">
        <v>4</v>
      </c>
      <c r="B11" s="71" t="s">
        <v>762</v>
      </c>
      <c r="C11" s="72" t="s">
        <v>763</v>
      </c>
      <c r="D11" s="32"/>
      <c r="E11" s="32"/>
      <c r="F11" s="32"/>
      <c r="G11" s="56">
        <f t="shared" si="0"/>
        <v>0</v>
      </c>
      <c r="H11" s="34" t="str">
        <f t="shared" si="1"/>
        <v>ไม่ผ่าน</v>
      </c>
    </row>
    <row r="12" spans="1:8" s="3" customFormat="1" ht="15.6" customHeight="1" x14ac:dyDescent="0.2">
      <c r="A12" s="34">
        <v>5</v>
      </c>
      <c r="B12" s="75" t="s">
        <v>748</v>
      </c>
      <c r="C12" s="76" t="s">
        <v>764</v>
      </c>
      <c r="D12" s="32"/>
      <c r="E12" s="32"/>
      <c r="F12" s="32"/>
      <c r="G12" s="56">
        <f t="shared" si="0"/>
        <v>0</v>
      </c>
      <c r="H12" s="34" t="str">
        <f t="shared" si="1"/>
        <v>ไม่ผ่าน</v>
      </c>
    </row>
    <row r="13" spans="1:8" s="3" customFormat="1" ht="15.6" customHeight="1" x14ac:dyDescent="0.2">
      <c r="A13" s="34">
        <v>6</v>
      </c>
      <c r="B13" s="73" t="s">
        <v>765</v>
      </c>
      <c r="C13" s="74" t="s">
        <v>766</v>
      </c>
      <c r="D13" s="32"/>
      <c r="E13" s="32"/>
      <c r="F13" s="32"/>
      <c r="G13" s="56">
        <f t="shared" si="0"/>
        <v>0</v>
      </c>
      <c r="H13" s="34" t="str">
        <f t="shared" si="1"/>
        <v>ไม่ผ่าน</v>
      </c>
    </row>
    <row r="14" spans="1:8" s="3" customFormat="1" ht="15.6" customHeight="1" x14ac:dyDescent="0.2">
      <c r="A14" s="34">
        <v>7</v>
      </c>
      <c r="B14" s="71" t="s">
        <v>384</v>
      </c>
      <c r="C14" s="72" t="s">
        <v>767</v>
      </c>
      <c r="D14" s="32"/>
      <c r="E14" s="32"/>
      <c r="F14" s="32"/>
      <c r="G14" s="56">
        <f t="shared" si="0"/>
        <v>0</v>
      </c>
      <c r="H14" s="34" t="str">
        <f t="shared" si="1"/>
        <v>ไม่ผ่าน</v>
      </c>
    </row>
    <row r="15" spans="1:8" s="3" customFormat="1" ht="15.6" customHeight="1" x14ac:dyDescent="0.2">
      <c r="A15" s="34">
        <v>8</v>
      </c>
      <c r="B15" s="71" t="s">
        <v>768</v>
      </c>
      <c r="C15" s="72" t="s">
        <v>769</v>
      </c>
      <c r="D15" s="32"/>
      <c r="E15" s="32"/>
      <c r="F15" s="32"/>
      <c r="G15" s="56">
        <f t="shared" si="0"/>
        <v>0</v>
      </c>
      <c r="H15" s="34" t="str">
        <f t="shared" si="1"/>
        <v>ไม่ผ่าน</v>
      </c>
    </row>
    <row r="16" spans="1:8" s="3" customFormat="1" ht="15.6" customHeight="1" x14ac:dyDescent="0.2">
      <c r="A16" s="55">
        <v>9</v>
      </c>
      <c r="B16" s="71" t="s">
        <v>318</v>
      </c>
      <c r="C16" s="72" t="s">
        <v>770</v>
      </c>
      <c r="D16" s="32"/>
      <c r="E16" s="32"/>
      <c r="F16" s="32"/>
      <c r="G16" s="56">
        <f t="shared" si="0"/>
        <v>0</v>
      </c>
      <c r="H16" s="34" t="str">
        <f t="shared" si="1"/>
        <v>ไม่ผ่าน</v>
      </c>
    </row>
    <row r="17" spans="1:41" s="3" customFormat="1" ht="15.6" customHeight="1" x14ac:dyDescent="0.2">
      <c r="A17" s="34">
        <v>10</v>
      </c>
      <c r="B17" s="73" t="s">
        <v>771</v>
      </c>
      <c r="C17" s="74" t="s">
        <v>772</v>
      </c>
      <c r="D17" s="32"/>
      <c r="E17" s="32"/>
      <c r="F17" s="32"/>
      <c r="G17" s="56">
        <f t="shared" si="0"/>
        <v>0</v>
      </c>
      <c r="H17" s="34" t="str">
        <f t="shared" si="1"/>
        <v>ไม่ผ่าน</v>
      </c>
    </row>
    <row r="18" spans="1:41" s="3" customFormat="1" ht="15.6" customHeight="1" x14ac:dyDescent="0.2">
      <c r="A18" s="34">
        <v>11</v>
      </c>
      <c r="B18" s="73" t="s">
        <v>773</v>
      </c>
      <c r="C18" s="74" t="s">
        <v>774</v>
      </c>
      <c r="D18" s="32"/>
      <c r="E18" s="32"/>
      <c r="F18" s="32"/>
      <c r="G18" s="56">
        <f t="shared" si="0"/>
        <v>0</v>
      </c>
      <c r="H18" s="34" t="str">
        <f t="shared" si="1"/>
        <v>ไม่ผ่าน</v>
      </c>
    </row>
    <row r="19" spans="1:41" s="3" customFormat="1" ht="15.6" customHeight="1" x14ac:dyDescent="0.2">
      <c r="A19" s="34">
        <v>12</v>
      </c>
      <c r="B19" s="71" t="s">
        <v>775</v>
      </c>
      <c r="C19" s="72" t="s">
        <v>776</v>
      </c>
      <c r="D19" s="32"/>
      <c r="E19" s="32"/>
      <c r="F19" s="32"/>
      <c r="G19" s="56">
        <f t="shared" si="0"/>
        <v>0</v>
      </c>
      <c r="H19" s="34" t="str">
        <f t="shared" si="1"/>
        <v>ไม่ผ่าน</v>
      </c>
    </row>
    <row r="20" spans="1:41" s="3" customFormat="1" ht="15.6" customHeight="1" x14ac:dyDescent="0.2">
      <c r="A20" s="34">
        <v>13</v>
      </c>
      <c r="B20" s="71" t="s">
        <v>777</v>
      </c>
      <c r="C20" s="72" t="s">
        <v>778</v>
      </c>
      <c r="D20" s="32"/>
      <c r="E20" s="32"/>
      <c r="F20" s="32"/>
      <c r="G20" s="56">
        <f t="shared" si="0"/>
        <v>0</v>
      </c>
      <c r="H20" s="34" t="str">
        <f t="shared" si="1"/>
        <v>ไม่ผ่าน</v>
      </c>
    </row>
    <row r="21" spans="1:41" s="3" customFormat="1" ht="15.6" customHeight="1" x14ac:dyDescent="0.2">
      <c r="A21" s="34">
        <v>14</v>
      </c>
      <c r="B21" s="71" t="s">
        <v>492</v>
      </c>
      <c r="C21" s="72" t="s">
        <v>779</v>
      </c>
      <c r="D21" s="32"/>
      <c r="E21" s="32"/>
      <c r="F21" s="32"/>
      <c r="G21" s="56">
        <f t="shared" si="0"/>
        <v>0</v>
      </c>
      <c r="H21" s="34" t="str">
        <f t="shared" si="1"/>
        <v>ไม่ผ่าน</v>
      </c>
    </row>
    <row r="22" spans="1:41" s="3" customFormat="1" ht="15.6" customHeight="1" x14ac:dyDescent="0.2">
      <c r="A22" s="34">
        <v>15</v>
      </c>
      <c r="B22" s="71" t="s">
        <v>780</v>
      </c>
      <c r="C22" s="72" t="s">
        <v>781</v>
      </c>
      <c r="D22" s="32"/>
      <c r="E22" s="32"/>
      <c r="F22" s="32"/>
      <c r="G22" s="56">
        <f t="shared" si="0"/>
        <v>0</v>
      </c>
      <c r="H22" s="34" t="str">
        <f t="shared" si="1"/>
        <v>ไม่ผ่าน</v>
      </c>
    </row>
    <row r="23" spans="1:41" s="3" customFormat="1" ht="15.6" customHeight="1" x14ac:dyDescent="0.2">
      <c r="A23" s="34">
        <v>16</v>
      </c>
      <c r="B23" s="73" t="s">
        <v>782</v>
      </c>
      <c r="C23" s="74" t="s">
        <v>783</v>
      </c>
      <c r="D23" s="32"/>
      <c r="E23" s="32"/>
      <c r="F23" s="32"/>
      <c r="G23" s="56">
        <f t="shared" si="0"/>
        <v>0</v>
      </c>
      <c r="H23" s="34" t="str">
        <f t="shared" si="1"/>
        <v>ไม่ผ่าน</v>
      </c>
    </row>
    <row r="24" spans="1:41" s="3" customFormat="1" ht="15.6" customHeight="1" x14ac:dyDescent="0.2">
      <c r="A24" s="55">
        <v>17</v>
      </c>
      <c r="B24" s="71" t="s">
        <v>188</v>
      </c>
      <c r="C24" s="72" t="s">
        <v>784</v>
      </c>
      <c r="D24" s="32"/>
      <c r="E24" s="32"/>
      <c r="F24" s="32"/>
      <c r="G24" s="56">
        <f t="shared" si="0"/>
        <v>0</v>
      </c>
      <c r="H24" s="34" t="str">
        <f t="shared" si="1"/>
        <v>ไม่ผ่าน</v>
      </c>
    </row>
    <row r="25" spans="1:41" s="3" customFormat="1" ht="15.6" customHeight="1" x14ac:dyDescent="0.2">
      <c r="A25" s="34">
        <v>18</v>
      </c>
      <c r="B25" s="71" t="s">
        <v>785</v>
      </c>
      <c r="C25" s="72" t="s">
        <v>786</v>
      </c>
      <c r="D25" s="32"/>
      <c r="E25" s="32"/>
      <c r="F25" s="32"/>
      <c r="G25" s="56">
        <f t="shared" si="0"/>
        <v>0</v>
      </c>
      <c r="H25" s="34" t="str">
        <f t="shared" si="1"/>
        <v>ไม่ผ่าน</v>
      </c>
    </row>
    <row r="26" spans="1:41" s="3" customFormat="1" ht="15.6" customHeight="1" x14ac:dyDescent="0.2">
      <c r="A26" s="34">
        <v>19</v>
      </c>
      <c r="B26" s="73" t="s">
        <v>787</v>
      </c>
      <c r="C26" s="74" t="s">
        <v>788</v>
      </c>
      <c r="D26" s="32"/>
      <c r="E26" s="32"/>
      <c r="F26" s="32"/>
      <c r="G26" s="56">
        <f t="shared" si="0"/>
        <v>0</v>
      </c>
      <c r="H26" s="34" t="str">
        <f t="shared" si="1"/>
        <v>ไม่ผ่าน</v>
      </c>
    </row>
    <row r="27" spans="1:41" s="3" customFormat="1" ht="15.6" customHeight="1" x14ac:dyDescent="0.2">
      <c r="A27" s="34">
        <v>20</v>
      </c>
      <c r="B27" s="73" t="s">
        <v>789</v>
      </c>
      <c r="C27" s="74" t="s">
        <v>790</v>
      </c>
      <c r="D27" s="32"/>
      <c r="E27" s="32"/>
      <c r="F27" s="32"/>
      <c r="G27" s="56">
        <f t="shared" si="0"/>
        <v>0</v>
      </c>
      <c r="H27" s="34" t="str">
        <f t="shared" si="1"/>
        <v>ไม่ผ่าน</v>
      </c>
    </row>
    <row r="28" spans="1:41" s="3" customFormat="1" ht="15.6" customHeight="1" x14ac:dyDescent="0.2">
      <c r="A28" s="34">
        <v>21</v>
      </c>
      <c r="B28" s="71" t="s">
        <v>791</v>
      </c>
      <c r="C28" s="72" t="s">
        <v>792</v>
      </c>
      <c r="D28" s="32"/>
      <c r="E28" s="32"/>
      <c r="F28" s="32"/>
      <c r="G28" s="56">
        <f t="shared" si="0"/>
        <v>0</v>
      </c>
      <c r="H28" s="34" t="str">
        <f t="shared" si="1"/>
        <v>ไม่ผ่าน</v>
      </c>
    </row>
    <row r="29" spans="1:41" s="3" customFormat="1" ht="15.6" customHeight="1" x14ac:dyDescent="0.2">
      <c r="A29" s="34">
        <v>22</v>
      </c>
      <c r="B29" s="73" t="s">
        <v>793</v>
      </c>
      <c r="C29" s="74" t="s">
        <v>794</v>
      </c>
      <c r="D29" s="32"/>
      <c r="E29" s="32"/>
      <c r="F29" s="32"/>
      <c r="G29" s="56">
        <f t="shared" si="0"/>
        <v>0</v>
      </c>
      <c r="H29" s="34" t="str">
        <f t="shared" si="1"/>
        <v>ไม่ผ่าน</v>
      </c>
    </row>
    <row r="30" spans="1:41" s="7" customFormat="1" ht="15.6" customHeight="1" x14ac:dyDescent="0.2">
      <c r="A30" s="34">
        <v>23</v>
      </c>
      <c r="B30" s="71" t="s">
        <v>119</v>
      </c>
      <c r="C30" s="72" t="s">
        <v>795</v>
      </c>
      <c r="D30" s="32"/>
      <c r="E30" s="32"/>
      <c r="F30" s="32"/>
      <c r="G30" s="56">
        <f t="shared" si="0"/>
        <v>0</v>
      </c>
      <c r="H30" s="34" t="str">
        <f t="shared" si="1"/>
        <v>ไม่ผ่าน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s="3" customFormat="1" ht="15.6" customHeight="1" x14ac:dyDescent="0.2">
      <c r="A31" s="57"/>
      <c r="B31" s="36"/>
      <c r="C31" s="37"/>
      <c r="D31" s="38"/>
      <c r="E31" s="38"/>
      <c r="F31" s="37"/>
      <c r="G31" s="39" t="s">
        <v>25</v>
      </c>
      <c r="H31" s="34">
        <f>COUNTIF(H8:H30,"ผ่าน")</f>
        <v>0</v>
      </c>
    </row>
    <row r="32" spans="1:41" s="3" customFormat="1" ht="15.6" customHeight="1" x14ac:dyDescent="0.2">
      <c r="A32" s="58"/>
      <c r="B32" s="40"/>
      <c r="C32" s="40"/>
      <c r="D32" s="39"/>
      <c r="E32" s="39"/>
      <c r="F32" s="40"/>
      <c r="G32" s="39" t="s">
        <v>26</v>
      </c>
      <c r="H32" s="34">
        <f>COUNTIF(H8:H30,"ไม่ผ่าน")</f>
        <v>23</v>
      </c>
    </row>
    <row r="33" spans="1:8" s="3" customFormat="1" ht="15.6" customHeight="1" x14ac:dyDescent="0.2">
      <c r="A33" s="24"/>
      <c r="B33" s="24"/>
      <c r="C33" s="24"/>
      <c r="D33" s="42"/>
      <c r="E33" s="42"/>
      <c r="F33" s="24"/>
      <c r="G33" s="24"/>
      <c r="H33" s="24"/>
    </row>
    <row r="34" spans="1:8" s="3" customFormat="1" ht="15.6" customHeight="1" x14ac:dyDescent="0.2">
      <c r="A34" s="24"/>
      <c r="B34" s="43" t="s">
        <v>13</v>
      </c>
      <c r="C34" s="24"/>
      <c r="D34" s="42"/>
      <c r="E34" s="42"/>
      <c r="F34" s="24"/>
      <c r="G34" s="24"/>
      <c r="H34" s="24"/>
    </row>
    <row r="35" spans="1:8" s="3" customFormat="1" ht="15.6" customHeight="1" x14ac:dyDescent="0.2">
      <c r="A35" s="24"/>
      <c r="B35" s="24"/>
      <c r="C35" s="24" t="s">
        <v>49</v>
      </c>
      <c r="D35" s="42"/>
      <c r="E35" s="42"/>
      <c r="F35" s="24"/>
      <c r="G35" s="24"/>
      <c r="H35" s="24"/>
    </row>
    <row r="36" spans="1:8" s="3" customFormat="1" ht="15.6" customHeight="1" x14ac:dyDescent="0.2">
      <c r="A36" s="24"/>
      <c r="B36" s="24"/>
      <c r="C36" s="24" t="s">
        <v>50</v>
      </c>
      <c r="D36" s="42"/>
      <c r="E36" s="42"/>
      <c r="F36" s="24"/>
      <c r="G36" s="24"/>
      <c r="H36" s="24"/>
    </row>
    <row r="37" spans="1:8" s="3" customFormat="1" ht="15.6" customHeight="1" x14ac:dyDescent="0.2">
      <c r="A37" s="24"/>
      <c r="B37" s="24"/>
      <c r="C37" s="24" t="s">
        <v>48</v>
      </c>
      <c r="D37" s="42"/>
      <c r="E37" s="42"/>
      <c r="F37" s="24"/>
      <c r="G37" s="24"/>
      <c r="H37" s="24"/>
    </row>
    <row r="39" spans="1:8" ht="15" customHeight="1" x14ac:dyDescent="0.2">
      <c r="B39" s="81" t="s">
        <v>27</v>
      </c>
      <c r="C39" s="25" t="s">
        <v>28</v>
      </c>
      <c r="D39" s="25" t="s">
        <v>29</v>
      </c>
      <c r="E39" s="25" t="s">
        <v>30</v>
      </c>
    </row>
    <row r="40" spans="1:8" ht="15" customHeight="1" x14ac:dyDescent="0.2">
      <c r="B40" s="82"/>
      <c r="C40" s="34" t="s">
        <v>35</v>
      </c>
      <c r="D40" s="34" t="s">
        <v>31</v>
      </c>
      <c r="E40" s="34">
        <f>COUNTIF(G8:G30,"&gt;=40")</f>
        <v>0</v>
      </c>
    </row>
    <row r="41" spans="1:8" ht="15" customHeight="1" x14ac:dyDescent="0.2">
      <c r="B41" s="82"/>
      <c r="C41" s="34" t="s">
        <v>36</v>
      </c>
      <c r="D41" s="34" t="s">
        <v>32</v>
      </c>
      <c r="E41" s="34">
        <f>SUMPRODUCT((G8:G30&gt;=33)*(G8:G30&lt;=39))</f>
        <v>0</v>
      </c>
    </row>
    <row r="42" spans="1:8" ht="15" customHeight="1" x14ac:dyDescent="0.2">
      <c r="B42" s="82"/>
      <c r="C42" s="34" t="s">
        <v>37</v>
      </c>
      <c r="D42" s="34" t="s">
        <v>33</v>
      </c>
      <c r="E42" s="34">
        <f>SUMPRODUCT((G8:G30&gt;=25)*(G8:G30&lt;=32))</f>
        <v>0</v>
      </c>
    </row>
    <row r="43" spans="1:8" ht="15" customHeight="1" x14ac:dyDescent="0.2">
      <c r="B43" s="83"/>
      <c r="C43" s="34" t="s">
        <v>38</v>
      </c>
      <c r="D43" s="34" t="s">
        <v>34</v>
      </c>
      <c r="E43" s="34">
        <f>COUNTIF(G8:G30,"&lt;25")</f>
        <v>23</v>
      </c>
    </row>
  </sheetData>
  <mergeCells count="5">
    <mergeCell ref="A1:H1"/>
    <mergeCell ref="A2:H2"/>
    <mergeCell ref="A3:H3"/>
    <mergeCell ref="D6:F6"/>
    <mergeCell ref="B39:B43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Sheet1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2019-03-18T06:25:25Z</cp:lastPrinted>
  <dcterms:created xsi:type="dcterms:W3CDTF">2006-04-18T17:13:08Z</dcterms:created>
  <dcterms:modified xsi:type="dcterms:W3CDTF">2019-12-31T04:41:14Z</dcterms:modified>
</cp:coreProperties>
</file>