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จุดเน้นจริง\ใส่สี 4\"/>
    </mc:Choice>
  </mc:AlternateContent>
  <xr:revisionPtr revIDLastSave="0" documentId="13_ncr:1_{777B3B4C-BA6D-48E8-82A4-7887AD8A6D07}" xr6:coauthVersionLast="40" xr6:coauthVersionMax="40" xr10:uidLastSave="{00000000-0000-0000-0000-000000000000}"/>
  <bookViews>
    <workbookView xWindow="0" yWindow="120" windowWidth="12120" windowHeight="8700" tabRatio="619" xr2:uid="{00000000-000D-0000-FFFF-FFFF00000000}"/>
  </bookViews>
  <sheets>
    <sheet name="ห้อง1" sheetId="22" r:id="rId1"/>
    <sheet name="ห้อง2" sheetId="30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29" r:id="rId11"/>
  </sheets>
  <calcPr calcId="181029"/>
</workbook>
</file>

<file path=xl/calcChain.xml><?xml version="1.0" encoding="utf-8"?>
<calcChain xmlns="http://schemas.openxmlformats.org/spreadsheetml/2006/main">
  <c r="E60" i="23" l="1"/>
  <c r="E59" i="23"/>
  <c r="E39" i="29"/>
  <c r="G16" i="30" l="1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8" i="27"/>
  <c r="F45" i="27" l="1"/>
  <c r="F44" i="27"/>
  <c r="F43" i="27"/>
  <c r="F42" i="27"/>
  <c r="F41" i="27"/>
  <c r="F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E55" i="27" s="1"/>
  <c r="F9" i="27"/>
  <c r="G47" i="27"/>
  <c r="F8" i="27"/>
  <c r="E58" i="27" s="1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G14" i="28" s="1"/>
  <c r="F13" i="28"/>
  <c r="G13" i="28" s="1"/>
  <c r="F12" i="28"/>
  <c r="G12" i="28" s="1"/>
  <c r="F11" i="28"/>
  <c r="G11" i="28" s="1"/>
  <c r="F10" i="28"/>
  <c r="G10" i="28" s="1"/>
  <c r="G38" i="28"/>
  <c r="F9" i="28"/>
  <c r="G9" i="28" s="1"/>
  <c r="G39" i="28"/>
  <c r="F8" i="28"/>
  <c r="G8" i="28" s="1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G14" i="26" s="1"/>
  <c r="F13" i="26"/>
  <c r="G13" i="26" s="1"/>
  <c r="F12" i="26"/>
  <c r="G12" i="26" s="1"/>
  <c r="F11" i="26"/>
  <c r="G11" i="26" s="1"/>
  <c r="F10" i="26"/>
  <c r="G10" i="26" s="1"/>
  <c r="G34" i="26"/>
  <c r="F9" i="26"/>
  <c r="G9" i="26" s="1"/>
  <c r="F8" i="26"/>
  <c r="G8" i="26" s="1"/>
  <c r="G48" i="23"/>
  <c r="G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G9" i="23" s="1"/>
  <c r="F8" i="23"/>
  <c r="G8" i="23" s="1"/>
  <c r="E58" i="31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G15" i="25" s="1"/>
  <c r="F14" i="25"/>
  <c r="G14" i="25" s="1"/>
  <c r="F13" i="25"/>
  <c r="G13" i="25" s="1"/>
  <c r="F12" i="25"/>
  <c r="G12" i="25" s="1"/>
  <c r="F11" i="25"/>
  <c r="G11" i="25" s="1"/>
  <c r="F10" i="25"/>
  <c r="G10" i="25" s="1"/>
  <c r="F9" i="25"/>
  <c r="G9" i="25" s="1"/>
  <c r="G45" i="25"/>
  <c r="F8" i="25"/>
  <c r="G8" i="25" s="1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G15" i="24" s="1"/>
  <c r="F14" i="24"/>
  <c r="G14" i="24" s="1"/>
  <c r="F13" i="24"/>
  <c r="G13" i="24" s="1"/>
  <c r="F12" i="24"/>
  <c r="G12" i="24" s="1"/>
  <c r="F11" i="24"/>
  <c r="G11" i="24" s="1"/>
  <c r="F10" i="24"/>
  <c r="G10" i="24" s="1"/>
  <c r="F9" i="24"/>
  <c r="G9" i="24" s="1"/>
  <c r="G43" i="24"/>
  <c r="F8" i="24"/>
  <c r="G8" i="24" s="1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F8" i="32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G14" i="29" s="1"/>
  <c r="F13" i="29"/>
  <c r="G13" i="29" s="1"/>
  <c r="F12" i="29"/>
  <c r="G12" i="29" s="1"/>
  <c r="F11" i="29"/>
  <c r="G11" i="29" s="1"/>
  <c r="F10" i="29"/>
  <c r="G10" i="29" s="1"/>
  <c r="F9" i="29"/>
  <c r="G9" i="29" s="1"/>
  <c r="F8" i="29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G47" i="31" s="1"/>
  <c r="F9" i="31"/>
  <c r="G9" i="31" s="1"/>
  <c r="F8" i="31"/>
  <c r="G8" i="31" s="1"/>
  <c r="E5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G15" i="30" s="1"/>
  <c r="F14" i="30"/>
  <c r="G14" i="30" s="1"/>
  <c r="F13" i="30"/>
  <c r="G13" i="30" s="1"/>
  <c r="F12" i="30"/>
  <c r="G12" i="30" s="1"/>
  <c r="F11" i="30"/>
  <c r="G11" i="30" s="1"/>
  <c r="F10" i="30"/>
  <c r="G10" i="30" s="1"/>
  <c r="F9" i="30"/>
  <c r="G9" i="30" s="1"/>
  <c r="F8" i="30"/>
  <c r="G8" i="30" s="1"/>
  <c r="G47" i="30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8" i="22"/>
  <c r="E57" i="22" l="1"/>
  <c r="G8" i="22"/>
  <c r="E58" i="30"/>
  <c r="E59" i="30"/>
  <c r="E57" i="30"/>
  <c r="G48" i="31"/>
  <c r="E57" i="31"/>
  <c r="E59" i="31"/>
  <c r="E56" i="31"/>
  <c r="E57" i="32"/>
  <c r="G9" i="32"/>
  <c r="E59" i="32"/>
  <c r="G8" i="32"/>
  <c r="G47" i="32" s="1"/>
  <c r="E58" i="32"/>
  <c r="E56" i="24"/>
  <c r="E53" i="24"/>
  <c r="E55" i="24"/>
  <c r="E54" i="24"/>
  <c r="E56" i="25"/>
  <c r="E57" i="25"/>
  <c r="E54" i="25"/>
  <c r="E55" i="25"/>
  <c r="E58" i="23"/>
  <c r="E57" i="23"/>
  <c r="E42" i="26"/>
  <c r="E43" i="26"/>
  <c r="E45" i="26"/>
  <c r="E44" i="26"/>
  <c r="E56" i="27"/>
  <c r="E57" i="27"/>
  <c r="E51" i="28"/>
  <c r="E52" i="28"/>
  <c r="E53" i="28"/>
  <c r="E54" i="28"/>
  <c r="E38" i="29"/>
  <c r="E37" i="29"/>
  <c r="G8" i="29"/>
  <c r="E40" i="29"/>
  <c r="E59" i="22"/>
  <c r="E56" i="22"/>
  <c r="E58" i="22"/>
  <c r="G46" i="27"/>
  <c r="G33" i="26"/>
  <c r="G44" i="25"/>
  <c r="G42" i="24"/>
  <c r="E56" i="32"/>
  <c r="G46" i="30"/>
  <c r="G47" i="22" l="1"/>
  <c r="G46" i="22"/>
  <c r="G46" i="32"/>
  <c r="G28" i="29"/>
  <c r="G29" i="29"/>
</calcChain>
</file>

<file path=xl/sharedStrings.xml><?xml version="1.0" encoding="utf-8"?>
<sst xmlns="http://schemas.openxmlformats.org/spreadsheetml/2006/main" count="1488" uniqueCount="787">
  <si>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</si>
  <si>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</si>
  <si>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</si>
  <si>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</si>
  <si>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</si>
  <si>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</si>
  <si>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</si>
  <si>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</si>
  <si>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</si>
  <si>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</si>
  <si>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</si>
  <si>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</si>
  <si>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</si>
  <si>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</si>
  <si>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</si>
  <si>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</si>
  <si>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</si>
  <si>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</si>
  <si>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</si>
  <si>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</si>
  <si>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</si>
  <si>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</si>
  <si>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</si>
  <si>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</si>
  <si>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</si>
  <si>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</si>
  <si>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</si>
  <si>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</si>
  <si>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</si>
  <si>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</si>
  <si>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</si>
  <si>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</si>
  <si>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</si>
  <si>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</si>
  <si>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</si>
  <si>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</si>
  <si>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</si>
  <si>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</si>
  <si>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</si>
  <si>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</si>
  <si>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</si>
  <si>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</si>
  <si>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ร้อยละ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</si>
  <si>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</si>
  <si>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</si>
  <si>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</si>
  <si>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</si>
  <si>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</si>
  <si>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</si>
  <si>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</si>
  <si>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</si>
  <si>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เกณฑ์การตัดสินได้ นักเรียนต้องได้ผลการประเมินในระดับพอใช้(  ๒0 คะแนน)  ขึ้นไปถือว่าผ่าน</t>
  </si>
  <si>
    <t>นายธนดล</t>
  </si>
  <si>
    <t>นายพงศธร</t>
  </si>
  <si>
    <t>นางสาวกมลชนก</t>
  </si>
  <si>
    <t>นางสาววริศรา</t>
  </si>
  <si>
    <t>คนทัศน์</t>
  </si>
  <si>
    <t>ใจคง</t>
  </si>
  <si>
    <t>นางสาวชลธิชา</t>
  </si>
  <si>
    <t>ตาลน้อย</t>
  </si>
  <si>
    <t>นางสาวกัญญาณัฐ</t>
  </si>
  <si>
    <t>นางสาวเบญญาภา</t>
  </si>
  <si>
    <t>ศรีสุข</t>
  </si>
  <si>
    <t>นางสาวพรไพลิน</t>
  </si>
  <si>
    <t>นายกฤษฎา</t>
  </si>
  <si>
    <t>ผู้ประเมิน</t>
  </si>
  <si>
    <t xml:space="preserve">ลงชื่อ </t>
  </si>
  <si>
    <t>(                        )</t>
  </si>
  <si>
    <t>ตำแหน่ง ครู</t>
  </si>
  <si>
    <t>ภาคภูมิพงศ์</t>
  </si>
  <si>
    <t>นายภัทรพล</t>
  </si>
  <si>
    <t>นางสาวกัลยรัตน์</t>
  </si>
  <si>
    <t>บุญมี</t>
  </si>
  <si>
    <t>นายณัฐวุฒิ</t>
  </si>
  <si>
    <t>นายธีรพัฒน์</t>
  </si>
  <si>
    <t>อ่อนน้อม</t>
  </si>
  <si>
    <t>นายธนภัทร</t>
  </si>
  <si>
    <t>นายชินกฤต</t>
  </si>
  <si>
    <t>บุญศรีวงษ์</t>
  </si>
  <si>
    <t>สัตย์ซื่อ</t>
  </si>
  <si>
    <t>นางสาวจิราวรรณ</t>
  </si>
  <si>
    <t>นางสาวธนัชชา</t>
  </si>
  <si>
    <t>พันธ์ศรี</t>
  </si>
  <si>
    <t>นางสาวอริสรา</t>
  </si>
  <si>
    <t>นางสาวสุชานันท์</t>
  </si>
  <si>
    <t>ยูปานนท์</t>
  </si>
  <si>
    <t>จำรัสธนสาร</t>
  </si>
  <si>
    <t>นายรัชพล</t>
  </si>
  <si>
    <t>นายอนุรักษ์</t>
  </si>
  <si>
    <t>ไกรสิงห์</t>
  </si>
  <si>
    <t>นางสาวสุทธิดา</t>
  </si>
  <si>
    <t>นายเกียรติศักดิ์</t>
  </si>
  <si>
    <t>นางสาวภัทรพรรณ</t>
  </si>
  <si>
    <t>พรมแดน</t>
  </si>
  <si>
    <t>สุดแสง</t>
  </si>
  <si>
    <t>นางสาวณัฐพร</t>
  </si>
  <si>
    <t>อู่แก้ว</t>
  </si>
  <si>
    <t>นางสาวสุพิชชา</t>
  </si>
  <si>
    <t>ทองดี</t>
  </si>
  <si>
    <t>เอมสุ่น</t>
  </si>
  <si>
    <t>นายพงศกร</t>
  </si>
  <si>
    <t>นางสาวณัฐสุดา</t>
  </si>
  <si>
    <t>นางสาวปิยวรรณ</t>
  </si>
  <si>
    <t>ไชโย</t>
  </si>
  <si>
    <t>จันทร์ภาชัย</t>
  </si>
  <si>
    <t>เปียผึ้ง</t>
  </si>
  <si>
    <t>นางสาววาสนา</t>
  </si>
  <si>
    <t>มงคล</t>
  </si>
  <si>
    <t>นายปัญญากร</t>
  </si>
  <si>
    <t>นางสาววรรณวิษา</t>
  </si>
  <si>
    <t>นางสาวภัทราภรณ์</t>
  </si>
  <si>
    <t>สมพงษ์</t>
  </si>
  <si>
    <t>พืชสอน</t>
  </si>
  <si>
    <t>นางสาวลักษิกา</t>
  </si>
  <si>
    <t>นายจุลจิตร</t>
  </si>
  <si>
    <t>จำจิตต์</t>
  </si>
  <si>
    <t>นายรักไทย</t>
  </si>
  <si>
    <t>แย้มกลิ่น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</si>
  <si>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</si>
  <si>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</si>
  <si>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</si>
  <si>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</si>
  <si>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</si>
  <si>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</si>
  <si>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คำชัยมงคล</t>
  </si>
  <si>
    <t>ดอนมอญ</t>
  </si>
  <si>
    <t>นายวิชญ์พล</t>
  </si>
  <si>
    <t>สอนวิชัย</t>
  </si>
  <si>
    <t>นายบัณณพนต์</t>
  </si>
  <si>
    <t>ตาคำวัน</t>
  </si>
  <si>
    <t xml:space="preserve">นางสาวกนกวรรณ </t>
  </si>
  <si>
    <t>นางสาวจันทกานต์</t>
  </si>
  <si>
    <t>บางกุ้ง</t>
  </si>
  <si>
    <t>นางสาวฐิติญาพร</t>
  </si>
  <si>
    <t>นกน้อย</t>
  </si>
  <si>
    <t>นางสาวณัฐกานต์</t>
  </si>
  <si>
    <t>กันภัย</t>
  </si>
  <si>
    <t>นางสาวนภัสวรรณ</t>
  </si>
  <si>
    <t>พงษ์มี</t>
  </si>
  <si>
    <t>นางสาวปาริชาติ</t>
  </si>
  <si>
    <t>ประไพร</t>
  </si>
  <si>
    <t>นางสาวเพ็ญนภา</t>
  </si>
  <si>
    <t>เพียลา</t>
  </si>
  <si>
    <t>นางสาวภัทรวดี</t>
  </si>
  <si>
    <t>สาธยาย</t>
  </si>
  <si>
    <t>นางสาววัชราภรณ์</t>
  </si>
  <si>
    <t>นางสาวสุธิมา</t>
  </si>
  <si>
    <t>กัลยาวงค์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</si>
  <si>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</si>
  <si>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</si>
  <si>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</si>
  <si>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</si>
  <si>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</si>
  <si>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บุญโม</t>
  </si>
  <si>
    <t>นางสาวขวัญกมล</t>
  </si>
  <si>
    <t>ศรีสม</t>
  </si>
  <si>
    <t>นางสาวสุภาภรณ์</t>
  </si>
  <si>
    <t>หวังคุ้มกลาง</t>
  </si>
  <si>
    <t>นางสาวจุฑามาส</t>
  </si>
  <si>
    <t>นางสาวประภัสสร</t>
  </si>
  <si>
    <t>ต่างศรี</t>
  </si>
  <si>
    <t>นางสาวชญานิศ</t>
  </si>
  <si>
    <t>ฉิมมาแก้ว</t>
  </si>
  <si>
    <t>บุรีวงษ์</t>
  </si>
  <si>
    <t>นางสาวญาดา</t>
  </si>
  <si>
    <t>ทานทน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</si>
  <si>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</si>
  <si>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</si>
  <si>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</si>
  <si>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</si>
  <si>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</si>
  <si>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นางสาวนวรัตน์</t>
  </si>
  <si>
    <t>แซะจอหอ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</si>
  <si>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</si>
  <si>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</si>
  <si>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</si>
  <si>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</si>
  <si>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</si>
  <si>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นายจิรวัชระ</t>
  </si>
  <si>
    <t>เกษนคร</t>
  </si>
  <si>
    <t>ช้างอ่ำ</t>
  </si>
  <si>
    <t>นายสรวุฒิ</t>
  </si>
  <si>
    <t>แสงเจริญ</t>
  </si>
  <si>
    <t>นายจักรภัทร</t>
  </si>
  <si>
    <t>จันทร์สวัสดิ์</t>
  </si>
  <si>
    <t>นายชนะโชค</t>
  </si>
  <si>
    <t>แสงสมบุญ</t>
  </si>
  <si>
    <t>นายวชิรวิทย์</t>
  </si>
  <si>
    <t>ปลื้มบุญ</t>
  </si>
  <si>
    <t>นายรชต</t>
  </si>
  <si>
    <t>สมศรี</t>
  </si>
  <si>
    <t>นายกำจร</t>
  </si>
  <si>
    <t>เกตุนคร</t>
  </si>
  <si>
    <t>นายพีรวัส</t>
  </si>
  <si>
    <t>ศรีพรหม</t>
  </si>
  <si>
    <t>นายวรกมล</t>
  </si>
  <si>
    <t>อินทร์สุข</t>
  </si>
  <si>
    <t>นางสาวทัศน์วรรณ</t>
  </si>
  <si>
    <t>เนื่องจากพิมพ์</t>
  </si>
  <si>
    <t>การดี</t>
  </si>
  <si>
    <t>นางสาวจิรวรรณ</t>
  </si>
  <si>
    <t>พลชู</t>
  </si>
  <si>
    <t>นางสาวพิมพ์ลดา</t>
  </si>
  <si>
    <t>สังข์สวัสดิ์</t>
  </si>
  <si>
    <t>นางสาวภาวิณี</t>
  </si>
  <si>
    <t>ธุระ</t>
  </si>
  <si>
    <t>ทองอิ่มสินทวี</t>
  </si>
  <si>
    <t>ถุงเงิน</t>
  </si>
  <si>
    <t>แสงสว่าง</t>
  </si>
  <si>
    <t>นางสาวกมลวรรณ</t>
  </si>
  <si>
    <t>จันทร์มณี</t>
  </si>
  <si>
    <t>อำไพโชติ</t>
  </si>
  <si>
    <t xml:space="preserve">นางสาวจุฑาทิพย์ </t>
  </si>
  <si>
    <t>จิตรสมพงษ์</t>
  </si>
  <si>
    <t>นางสาวพรญาณี</t>
  </si>
  <si>
    <t>วงษ์พันธุ์</t>
  </si>
  <si>
    <t>นางสาวศศิกานต์</t>
  </si>
  <si>
    <t>เจริญพันธ์</t>
  </si>
  <si>
    <t>เพียสุด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</si>
  <si>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</si>
  <si>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</si>
  <si>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</si>
  <si>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</si>
  <si>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</si>
  <si>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</si>
  <si>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นุชเจริญ</t>
  </si>
  <si>
    <t>นางสาวฐิตาพร</t>
  </si>
  <si>
    <t>นามลาด</t>
  </si>
  <si>
    <t>นางสาวแก้วตา</t>
  </si>
  <si>
    <t>ทิพวงษา</t>
  </si>
  <si>
    <t>นางสาวดุษฎีพร</t>
  </si>
  <si>
    <t>อุทธาหรณ์</t>
  </si>
  <si>
    <t>นางสาวเบียร์</t>
  </si>
  <si>
    <t>สุภารัตน์</t>
  </si>
  <si>
    <t>นางสาวพุธิตา</t>
  </si>
  <si>
    <t>ทองคุ้ย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</si>
  <si>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</si>
  <si>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</si>
  <si>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</si>
  <si>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</si>
  <si>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</si>
  <si>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นางสาวสุธาวัลย์</t>
  </si>
  <si>
    <t>เหมือนสี</t>
  </si>
  <si>
    <t>นางสาวโสรญา</t>
  </si>
  <si>
    <t>ขุนเภา</t>
  </si>
  <si>
    <t>นายสหัสวรรษ</t>
  </si>
  <si>
    <t>เนตรสุวรรณ์</t>
  </si>
  <si>
    <t>นายอนุสรณ์</t>
  </si>
  <si>
    <t>อ่อนเกิด</t>
  </si>
  <si>
    <t>นายนิธิกรณ์</t>
  </si>
  <si>
    <t>คงภักดี</t>
  </si>
  <si>
    <t>นายอุกฤษฏ์</t>
  </si>
  <si>
    <t>พานทอง</t>
  </si>
  <si>
    <t>นายกษิดิ์เดช</t>
  </si>
  <si>
    <t>ฉิมพายัพ</t>
  </si>
  <si>
    <t>นายกฤตนัย</t>
  </si>
  <si>
    <t>ปูเวสา</t>
  </si>
  <si>
    <t>นายอัษฎา</t>
  </si>
  <si>
    <t>นางสาวนฤมล</t>
  </si>
  <si>
    <t>สีสิงห์</t>
  </si>
  <si>
    <t>สำอาง</t>
  </si>
  <si>
    <t>ฉิมพานิช</t>
  </si>
  <si>
    <t>นางสาวสุภาวรรณ</t>
  </si>
  <si>
    <t>จอมสง่า</t>
  </si>
  <si>
    <t>นางสาวกรรณิการ์</t>
  </si>
  <si>
    <t>ไวว่อง</t>
  </si>
  <si>
    <t>นางสาวปานดวงใจ</t>
  </si>
  <si>
    <t>วงษ์บำหรุ</t>
  </si>
  <si>
    <t>เนตรรัตน์</t>
  </si>
  <si>
    <t>นางสาววริศริยา</t>
  </si>
  <si>
    <t>ใบปลอด</t>
  </si>
  <si>
    <t>นางสาวโศภิษฐ์</t>
  </si>
  <si>
    <t>ชาญเดช</t>
  </si>
  <si>
    <t>นางสาวกีรติกันต์</t>
  </si>
  <si>
    <t>เผื่อนพงษ์</t>
  </si>
  <si>
    <t>พวงผ่อง</t>
  </si>
  <si>
    <t>นางสาวจุฑาทิพย์</t>
  </si>
  <si>
    <t>บุญพวง</t>
  </si>
  <si>
    <t>นางสาวชนาภัทร</t>
  </si>
  <si>
    <t>ผุงแสงมณีวงค์</t>
  </si>
  <si>
    <t>นางสาวชลนิภา</t>
  </si>
  <si>
    <t>พันธ์แน่น</t>
  </si>
  <si>
    <t>นางสาวณัฎฐวรรณ</t>
  </si>
  <si>
    <t>ธีระเวชศรางกูร</t>
  </si>
  <si>
    <t>นางสาวธนวรรณ</t>
  </si>
  <si>
    <t>ม่วงศรี</t>
  </si>
  <si>
    <t>นางสาวภัทรวีร์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</si>
  <si>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</si>
  <si>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</si>
  <si>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</si>
  <si>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</si>
  <si>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นางสาวจิตราภรณ์</t>
  </si>
  <si>
    <t>จีนสวัสดิ์</t>
  </si>
  <si>
    <t>นางสาวธัญรดา</t>
  </si>
  <si>
    <t>ก้อนทอง</t>
  </si>
  <si>
    <t>นางสาวยุวดี</t>
  </si>
  <si>
    <t>เกาะมะไฟ</t>
  </si>
  <si>
    <t>มีศิลา</t>
  </si>
  <si>
    <t>วานิชย์</t>
  </si>
  <si>
    <t>นางสาวนิพาดา</t>
  </si>
  <si>
    <t>ราษีมิน</t>
  </si>
  <si>
    <t>นางสาวปุณณมาส</t>
  </si>
  <si>
    <t>ยั่งยืน</t>
  </si>
  <si>
    <t>นางสาวพิมพ์ชนก</t>
  </si>
  <si>
    <t>เจนดง</t>
  </si>
  <si>
    <t>นามชารี</t>
  </si>
  <si>
    <t>นางสาวสิรินทรา</t>
  </si>
  <si>
    <t>ศิลปศาสตร์</t>
  </si>
  <si>
    <t>นางสาวสุพิชญา</t>
  </si>
  <si>
    <t>โสมภีร์</t>
  </si>
  <si>
    <t>นางสาวสุรางคณา</t>
  </si>
  <si>
    <t>พรมมี</t>
  </si>
  <si>
    <t>นางสาวอาทิตยา</t>
  </si>
  <si>
    <t>สว่างแสง</t>
  </si>
  <si>
    <t>นายกฤษดนัย</t>
  </si>
  <si>
    <t>บุญมาดี</t>
  </si>
  <si>
    <t>นายณรงค์ชัย</t>
  </si>
  <si>
    <t>น้อยกมล</t>
  </si>
  <si>
    <t>นายภูมิพัฒน์</t>
  </si>
  <si>
    <t>สมตัว</t>
  </si>
  <si>
    <t>นายอธิป</t>
  </si>
  <si>
    <t>ประสิทธิพันธุ์</t>
  </si>
  <si>
    <t>นายชัยทัตโต</t>
  </si>
  <si>
    <t>บุญชู</t>
  </si>
  <si>
    <t>พรหมมา</t>
  </si>
  <si>
    <t>นายพฤฒินันท์</t>
  </si>
  <si>
    <t>ซื่อสัตย์</t>
  </si>
  <si>
    <t>ภู่สวัสดิ์</t>
  </si>
  <si>
    <t>นายรัตนวิชญ์</t>
  </si>
  <si>
    <t>ใยยงค์</t>
  </si>
  <si>
    <t>นายวรภัทร</t>
  </si>
  <si>
    <t>บำรุงวัตร</t>
  </si>
  <si>
    <t>นายบูรพา</t>
  </si>
  <si>
    <t>ทะวะระ</t>
  </si>
  <si>
    <t>นายไวยวุฒิ</t>
  </si>
  <si>
    <t>ขวัญเมือง</t>
  </si>
  <si>
    <t>นายอดิศักดิ์</t>
  </si>
  <si>
    <t>เดชา</t>
  </si>
  <si>
    <t>นายพลพล</t>
  </si>
  <si>
    <t>ไพเราะ</t>
  </si>
  <si>
    <t>นายนิธิกร</t>
  </si>
  <si>
    <t>บุญเรือง</t>
  </si>
  <si>
    <t>นายปรเมศวร์</t>
  </si>
  <si>
    <t>นามโคตร</t>
  </si>
  <si>
    <t>นายศุภกฤษ</t>
  </si>
  <si>
    <t>จิรเมธวณิชชา</t>
  </si>
  <si>
    <t>รัตนวงศ์</t>
  </si>
  <si>
    <t>นางสาวธัญธร</t>
  </si>
  <si>
    <t>ชาวบล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</si>
  <si>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</si>
  <si>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</si>
  <si>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</si>
  <si>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</si>
  <si>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นางสาวฐิตารีย์</t>
  </si>
  <si>
    <t>ทับทิมดี</t>
  </si>
  <si>
    <t>นางสาวภณิตา</t>
  </si>
  <si>
    <t>โพธิ์ศรีวงษ์</t>
  </si>
  <si>
    <t>นางสาวศศิวิมล</t>
  </si>
  <si>
    <t>ฉายอรุณ</t>
  </si>
  <si>
    <t>นางสาวสุชาวดี</t>
  </si>
  <si>
    <t>พรมวงษา</t>
  </si>
  <si>
    <t>นางสาวอาลิษา</t>
  </si>
  <si>
    <t>ดอกไม้</t>
  </si>
  <si>
    <t>นางสาวกัญญารัตน์</t>
  </si>
  <si>
    <t>เพ็ชรดี</t>
  </si>
  <si>
    <t>นางสาวมลธิชา</t>
  </si>
  <si>
    <t>จิตภักดี</t>
  </si>
  <si>
    <t>ร่มโพธิ์แก้ว</t>
  </si>
  <si>
    <t>นางสาวณัฐริกา</t>
  </si>
  <si>
    <t>ดีเสียง</t>
  </si>
  <si>
    <t>นางสาวธัญพัชร</t>
  </si>
  <si>
    <t>พิมพิมูล</t>
  </si>
  <si>
    <t>นางสาวพรรณกาญจน์</t>
  </si>
  <si>
    <t>ร่วมใจ</t>
  </si>
  <si>
    <t>นางสาวภานรินท์</t>
  </si>
  <si>
    <t>นางสาวภาสินี</t>
  </si>
  <si>
    <t>เกิดสุข</t>
  </si>
  <si>
    <t>มานะดี</t>
  </si>
  <si>
    <t>อำนรรฆ</t>
  </si>
  <si>
    <t>นางสาวปภาดา</t>
  </si>
  <si>
    <t>จินดามาตย์</t>
  </si>
  <si>
    <t>นายชาญวิทย์</t>
  </si>
  <si>
    <t>วรรณวงษ์</t>
  </si>
  <si>
    <t>นายสิทธิศักดิ์</t>
  </si>
  <si>
    <t>รัศมี</t>
  </si>
  <si>
    <t>นายธนพนธ์</t>
  </si>
  <si>
    <t>บำรุงสุข</t>
  </si>
  <si>
    <t>นายมงคล</t>
  </si>
  <si>
    <t>จำรูญ</t>
  </si>
  <si>
    <t>นายสุทธิพงษ์</t>
  </si>
  <si>
    <t xml:space="preserve"> อุปราช</t>
  </si>
  <si>
    <t>เพ็ชรผุดผ่อง</t>
  </si>
  <si>
    <t>นายศรชัย</t>
  </si>
  <si>
    <t>มั่นคง</t>
  </si>
  <si>
    <t>นางสาวกานดา</t>
  </si>
  <si>
    <t>สังข์ทอง</t>
  </si>
  <si>
    <t>นางสาวฐิติมา</t>
  </si>
  <si>
    <t>เหล็กศิริ</t>
  </si>
  <si>
    <t>ภูวะสุรินทร์</t>
  </si>
  <si>
    <t>นางสาวฐิติกานต์</t>
  </si>
  <si>
    <t>อ่อนสว่าง</t>
  </si>
  <si>
    <t>นางสาวนันณภัทร</t>
  </si>
  <si>
    <t>รัตน์วิเศษฤทธิ์</t>
  </si>
  <si>
    <t>นางสาวอรุณณี</t>
  </si>
  <si>
    <t>ภูมี</t>
  </si>
  <si>
    <t>นางสาวนัฐกานต์</t>
  </si>
  <si>
    <t>คชรินทร์</t>
  </si>
  <si>
    <t>นางสาวพิมพ์วิภา</t>
  </si>
  <si>
    <t>พุทธา</t>
  </si>
  <si>
    <t>นางสาวธิวาพร</t>
  </si>
  <si>
    <t>นางสาวนภาพร</t>
  </si>
  <si>
    <t>พันธ์ธรรม</t>
  </si>
  <si>
    <t>พูลสวัสดิ์</t>
  </si>
  <si>
    <t>สุภฤทธิ์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</si>
  <si>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</si>
  <si>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</si>
  <si>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</si>
  <si>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</si>
  <si>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</si>
  <si>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นางสาวจุฬารัตน์</t>
  </si>
  <si>
    <t>เจือจาน</t>
  </si>
  <si>
    <t>นางสาวประสพพร</t>
  </si>
  <si>
    <t>สุขศรี</t>
  </si>
  <si>
    <t>นางสาวสโรชา</t>
  </si>
  <si>
    <t>สาช่อฟ้า</t>
  </si>
  <si>
    <t>นางสาวพลอยชมพู</t>
  </si>
  <si>
    <t>ไวนุแก้ว</t>
  </si>
  <si>
    <t>นางสาวนฤภร</t>
  </si>
  <si>
    <t>ตลับเพ็ชร</t>
  </si>
  <si>
    <t>นางสาวขวัญใจ</t>
  </si>
  <si>
    <t>ดาคำ</t>
  </si>
  <si>
    <t>นางสาวพิทยารัตน์</t>
  </si>
  <si>
    <t>สุขศรีวงษ์มั่น</t>
  </si>
  <si>
    <t>เล็กโต</t>
  </si>
  <si>
    <t>ป้องแก้ว</t>
  </si>
  <si>
    <t>นางสาววีรภัทรา</t>
  </si>
  <si>
    <t>ทิพย์ภวงศ์ษา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</si>
  <si>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</si>
  <si>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</si>
  <si>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</si>
  <si>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</si>
  <si>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</si>
  <si>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</si>
  <si>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</si>
  <si>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</si>
  <si>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</si>
  <si>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</si>
  <si>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</si>
  <si>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</si>
  <si>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</si>
  <si>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</si>
  <si>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</si>
  <si>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</si>
  <si>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</si>
  <si>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</si>
  <si>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</si>
  <si>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</si>
  <si>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</si>
  <si>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</si>
  <si>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</si>
  <si>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</si>
  <si>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</si>
  <si>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</si>
  <si>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</si>
  <si>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</si>
  <si>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</si>
  <si>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</si>
  <si>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</si>
  <si>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นางสาวกุลณัฐ</t>
  </si>
  <si>
    <t>ไชยคลัง</t>
  </si>
  <si>
    <t>นางสาวจิรภัทร์</t>
  </si>
  <si>
    <t>ผุดผ่อง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</si>
  <si>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</si>
  <si>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</si>
  <si>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</si>
  <si>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</si>
  <si>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</si>
  <si>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</si>
  <si>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</si>
  <si>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</si>
  <si>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</si>
  <si>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</si>
  <si>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</si>
  <si>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</si>
  <si>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</si>
  <si>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</si>
  <si>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</si>
  <si>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</si>
  <si>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</si>
  <si>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</si>
  <si>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</si>
  <si>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</si>
  <si>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</si>
  <si>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</si>
  <si>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</si>
  <si>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</si>
  <si>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</si>
  <si>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</si>
  <si>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</si>
  <si>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</si>
  <si>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</si>
  <si>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</si>
  <si>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</si>
  <si>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</si>
  <si>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</si>
  <si>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</si>
  <si>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</si>
  <si>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</si>
  <si>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</si>
  <si>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</si>
  <si>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</si>
  <si>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</si>
  <si>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</si>
  <si>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</si>
  <si>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</si>
  <si>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</si>
  <si>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</si>
  <si>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</si>
  <si>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</si>
  <si>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</si>
  <si>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</si>
  <si>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</si>
  <si>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</si>
  <si>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</si>
  <si>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</si>
  <si>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</si>
  <si>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</si>
  <si>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</si>
  <si>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</si>
  <si>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</si>
  <si>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</si>
  <si>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</si>
  <si>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</si>
  <si>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</si>
  <si>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</si>
  <si>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</si>
  <si>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</si>
  <si>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</si>
  <si>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</si>
  <si>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</si>
  <si>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</si>
  <si>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</si>
  <si>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นางสาวณัฐกานณ์</t>
  </si>
  <si>
    <t>วงธานี</t>
  </si>
  <si>
    <t>นางสาวธิชาดา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</si>
  <si>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</si>
  <si>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</si>
  <si>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</si>
  <si>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</si>
  <si>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</si>
  <si>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</si>
  <si>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</si>
  <si>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</si>
  <si>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</si>
  <si>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</si>
  <si>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</si>
  <si>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</si>
  <si>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</si>
  <si>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</si>
  <si>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</si>
  <si>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</si>
  <si>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</si>
  <si>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</si>
  <si>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</si>
  <si>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</si>
  <si>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</si>
  <si>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นางสาวอทิติยา</t>
  </si>
  <si>
    <t>องอาจ</t>
  </si>
  <si>
    <t>นางสาวอนุธิดา</t>
  </si>
  <si>
    <t>บรรดาศักดิ์</t>
  </si>
  <si>
    <t>นางสาวอรสุภา</t>
  </si>
  <si>
    <t>พันธ์ทา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</si>
  <si>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</si>
  <si>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</si>
  <si>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</si>
  <si>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</si>
  <si>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</si>
  <si>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</si>
  <si>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</si>
  <si>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</si>
  <si>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</si>
  <si>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จันทร์โต้ง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</si>
  <si>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</si>
  <si>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</si>
  <si>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</si>
  <si>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</si>
  <si>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</si>
  <si>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</si>
  <si>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</si>
  <si>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</si>
  <si>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</si>
  <si>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</si>
  <si>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</si>
  <si>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</si>
  <si>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</si>
  <si>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</si>
  <si>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</si>
  <si>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</si>
  <si>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</si>
  <si>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</si>
  <si>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</si>
  <si>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</si>
  <si>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</si>
  <si>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</si>
  <si>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</si>
  <si>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</si>
  <si>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</si>
  <si>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</si>
  <si>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</si>
  <si>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</si>
  <si>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</si>
  <si>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</si>
  <si>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</si>
  <si>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</si>
  <si>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</si>
  <si>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</si>
  <si>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</si>
  <si>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</si>
  <si>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นายยศนันท์</t>
  </si>
  <si>
    <t>กรรณิการ์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</si>
  <si>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</si>
  <si>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</si>
  <si>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</si>
  <si>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</si>
  <si>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</si>
  <si>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</si>
  <si>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</si>
  <si>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</si>
  <si>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</si>
  <si>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</si>
  <si>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</si>
  <si>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</si>
  <si>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</si>
  <si>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</si>
  <si>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นายพีระวัฒน์</t>
  </si>
  <si>
    <t>สมบัติ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</si>
  <si>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</si>
  <si>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</si>
  <si>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</si>
  <si>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</si>
  <si>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</si>
  <si>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</si>
  <si>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</si>
  <si>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</si>
  <si>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</si>
  <si>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</si>
  <si>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</si>
  <si>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</si>
  <si>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นายจีรศักดิ์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</si>
  <si>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</si>
  <si>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</si>
  <si>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</si>
  <si>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</si>
  <si>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</si>
  <si>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</si>
  <si>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</si>
  <si>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</si>
  <si>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</si>
  <si>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</si>
  <si>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</si>
  <si>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</si>
  <si>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</si>
  <si>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</si>
  <si>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</si>
  <si>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</si>
  <si>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</si>
  <si>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</si>
  <si>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</si>
  <si>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</si>
  <si>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</si>
  <si>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</si>
  <si>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</si>
  <si>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นางสาววรรนิษา</t>
  </si>
  <si>
    <t>นารินทร์</t>
  </si>
  <si>
    <t>นางสาวสุภาวดี</t>
  </si>
  <si>
    <t>บุญเบี้ยว</t>
  </si>
  <si>
    <t>นางสาวยุพิน</t>
  </si>
  <si>
    <t>มิ่งมงคล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</si>
  <si>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</si>
  <si>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</si>
  <si>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</si>
  <si>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</si>
  <si>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</si>
  <si>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</si>
  <si>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</si>
  <si>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</si>
  <si>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</si>
  <si>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</si>
  <si>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นายชนันนัทธ์</t>
  </si>
  <si>
    <t>ยืนมั่น</t>
  </si>
  <si>
    <t>สกัดกลาง</t>
  </si>
  <si>
    <t>นายดลชัย</t>
  </si>
  <si>
    <t>ผึ่งแช่ม</t>
  </si>
  <si>
    <t>นายศักดา</t>
  </si>
  <si>
    <t>ผิวเอี่ยม</t>
  </si>
  <si>
    <t>นายคชาธาร</t>
  </si>
  <si>
    <t>ทองใบ</t>
  </si>
  <si>
    <t>นายคณาธิป</t>
  </si>
  <si>
    <t>เนื่องแก้ว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</si>
  <si>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</si>
  <si>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</si>
  <si>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</si>
  <si>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</si>
  <si>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</si>
  <si>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</si>
  <si>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</si>
  <si>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</si>
  <si>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นางสาวน้ำเพชร</t>
  </si>
  <si>
    <t>ไกรศิริ</t>
  </si>
  <si>
    <t>นางสาวนภัสสร</t>
  </si>
  <si>
    <t>ขันธิวงค์</t>
  </si>
  <si>
    <t>จันทะรังษี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</si>
  <si>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</si>
  <si>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</si>
  <si>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</si>
  <si>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</si>
  <si>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นางสาวกัญญาพัชร</t>
  </si>
  <si>
    <t>เทียนทุรัด</t>
  </si>
  <si>
    <t>นางสาวลูกน้ำ</t>
  </si>
  <si>
    <t>กองนาค</t>
  </si>
  <si>
    <t>นางสาวปาณิสรา</t>
  </si>
  <si>
    <t>งามวงษ์</t>
  </si>
  <si>
    <t>ทำทัน</t>
  </si>
  <si>
    <t>นางสาวกุลิสรา</t>
  </si>
  <si>
    <t>ฤกษ์ดี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</si>
  <si>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</si>
  <si>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</si>
  <si>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</si>
  <si>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</si>
  <si>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</si>
  <si>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</si>
  <si>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</si>
  <si>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</si>
  <si>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</si>
  <si>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</si>
  <si>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</si>
  <si>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</si>
  <si>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</si>
  <si>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</si>
  <si>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</si>
  <si>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</si>
  <si>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ท่าหาด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</si>
  <si>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</si>
  <si>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</si>
  <si>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</si>
  <si>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</si>
  <si>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</si>
  <si>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</si>
  <si>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</si>
  <si>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</si>
  <si>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</si>
  <si>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</si>
  <si>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</si>
  <si>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</si>
  <si>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</si>
  <si>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</si>
  <si>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</si>
  <si>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</si>
  <si>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สรุปผลการประเมินการใช้ภาษาอังกฤษ: ทักษะการอ่าน ชั้นมัธยมศึกษาปีที่ ๔/๑</t>
  </si>
  <si>
    <t>สรุปผลการประเมินการใช้ภาษาอังกฤษ: ทักษะการอ่าน ชั้นมัธยมศึกษาปีที่ ๔/๒</t>
  </si>
  <si>
    <t>สรุปผลการประเมินการใช้ภาษาอังกฤษ: ทักษะการอ่าน ชั้นมัธยมศึกษาปีที่ ๔/๓</t>
  </si>
  <si>
    <t>สรุปผลการประเมินการใช้ภาษาอังกฤษ: ทักษะการอ่าน ชั้นมัธยมศึกษาปีที่ ๔/๔</t>
  </si>
  <si>
    <t>สรุปผลการประเมินการใช้ภาษาอังกฤษ: ทักษะการอ่าน ชั้นมัธยมศึกษาปีที่ ๔/๕</t>
  </si>
  <si>
    <t>สรุปผลการประเมินการใช้ภาษาอังกฤษ: ทักษะการอ่าน ชั้นมัธยมศึกษาปีที่ ๔/๖</t>
  </si>
  <si>
    <t>สรุปผลการประเมินการใช้ภาษาอังกฤษ: ทักษะการอ่าน ชั้นมัธยมศึกษาปีที่ ๔/๗</t>
  </si>
  <si>
    <t>สรุปผลการประเมินการใช้ภาษาอังกฤษ: ทักษะการอ่าน ชั้นมัธยมศึกษาปีที่ ๔/๘</t>
  </si>
  <si>
    <t>สรุปผลการประเมินการใช้ภาษาอังกฤษ: ทักษะการอ่าน ชั้นมัธยมศึกษาปีที่ ๔/๙</t>
  </si>
  <si>
    <t>สรุปผลการประเมินการใช้ภาษาอังกฤษ: ทักษะการอ่าน ชั้นมัธยมศึกษาปีที่ ๔/๑๐</t>
  </si>
  <si>
    <t>สรุปผลการประเมินการใช้ภาษาอังกฤษ: ทักษะการอ่าน ชั้นมัธยมศึกษาปีที่ ๔/๑๑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</si>
  <si>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</si>
  <si>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</si>
  <si>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</si>
  <si>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</si>
  <si>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</si>
  <si>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</si>
  <si>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</si>
  <si>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 xml:space="preserve">  ประเมิน วันที่      เดือน           พ.ศ. ๒๕๖๒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</si>
  <si>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</si>
  <si>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</si>
  <si>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</si>
  <si>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</si>
  <si>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</si>
  <si>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</si>
  <si>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</si>
  <si>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</si>
  <si>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 xml:space="preserve">  ประเมิน วันที่      เดือน           พ.ศ. </t>
  </si>
  <si>
    <t xml:space="preserve">  ประเมิน วันที่      เดือน           พ.ศ.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</si>
</sst>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#,##0_);\(t#,##0\)"/>
    <numFmt numFmtId="188" formatCode="t#,##0_);\(t##,##0\)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name val="Cordia New"/>
      <family val="2"/>
      <charset val="222"/>
    </font>
    <font>
      <b/>
      <sz val="14"/>
      <color indexed="8"/>
      <name val="TH SarabunPSK"/>
      <family val="2"/>
    </font>
    <font>
      <sz val="16"/>
      <color indexed="8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5" fillId="0" borderId="0" xfId="0" applyFont="1" applyFill="1" applyAlignment="1">
      <alignment vertical="center"/>
    </xf>
    <xf numFmtId="187" fontId="11" fillId="0" borderId="0" xfId="0" applyNumberFormat="1" applyFont="1" applyAlignment="1">
      <alignment vertical="center"/>
    </xf>
    <xf numFmtId="187" fontId="0" fillId="0" borderId="0" xfId="0" applyNumberFormat="1" applyAlignment="1">
      <alignment vertical="center"/>
    </xf>
    <xf numFmtId="188" fontId="11" fillId="0" borderId="0" xfId="0" applyNumberFormat="1" applyFont="1" applyAlignment="1">
      <alignment vertical="center"/>
    </xf>
    <xf numFmtId="188" fontId="15" fillId="0" borderId="0" xfId="0" applyNumberFormat="1" applyFont="1" applyAlignment="1">
      <alignment horizontal="left"/>
    </xf>
    <xf numFmtId="188" fontId="17" fillId="0" borderId="0" xfId="0" applyNumberFormat="1" applyFont="1" applyAlignment="1">
      <alignment horizontal="center"/>
    </xf>
    <xf numFmtId="188" fontId="0" fillId="0" borderId="0" xfId="0" applyNumberFormat="1" applyAlignment="1">
      <alignment vertical="center"/>
    </xf>
    <xf numFmtId="188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left"/>
    </xf>
    <xf numFmtId="0" fontId="17" fillId="0" borderId="0" xfId="0" applyNumberFormat="1" applyFont="1" applyAlignment="1">
      <alignment horizontal="center"/>
    </xf>
    <xf numFmtId="0" fontId="17" fillId="0" borderId="0" xfId="0" applyNumberFormat="1" applyFont="1"/>
    <xf numFmtId="0" fontId="8" fillId="0" borderId="0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top"/>
    </xf>
    <xf numFmtId="0" fontId="7" fillId="0" borderId="9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textRotation="90"/>
    </xf>
    <xf numFmtId="0" fontId="5" fillId="0" borderId="0" xfId="0" applyNumberFormat="1" applyFont="1" applyAlignment="1">
      <alignment vertical="center"/>
    </xf>
    <xf numFmtId="0" fontId="6" fillId="0" borderId="7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vertical="center"/>
    </xf>
    <xf numFmtId="0" fontId="18" fillId="0" borderId="3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4" borderId="5" xfId="0" applyNumberFormat="1" applyFont="1" applyFill="1" applyBorder="1" applyAlignment="1">
      <alignment horizontal="center"/>
    </xf>
    <xf numFmtId="0" fontId="11" fillId="4" borderId="5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left" vertical="center"/>
    </xf>
    <xf numFmtId="0" fontId="18" fillId="0" borderId="3" xfId="0" applyNumberFormat="1" applyFont="1" applyBorder="1" applyAlignment="1">
      <alignment horizontal="left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vertical="center"/>
    </xf>
    <xf numFmtId="0" fontId="12" fillId="0" borderId="4" xfId="0" applyNumberFormat="1" applyFont="1" applyBorder="1" applyAlignment="1">
      <alignment vertical="center"/>
    </xf>
    <xf numFmtId="0" fontId="11" fillId="0" borderId="4" xfId="0" applyNumberFormat="1" applyFont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vertical="center"/>
    </xf>
    <xf numFmtId="0" fontId="10" fillId="0" borderId="3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/>
    </xf>
    <xf numFmtId="0" fontId="18" fillId="0" borderId="4" xfId="0" applyNumberFormat="1" applyFont="1" applyFill="1" applyBorder="1" applyAlignment="1">
      <alignment horizontal="left" vertical="center"/>
    </xf>
    <xf numFmtId="0" fontId="18" fillId="0" borderId="3" xfId="0" applyNumberFormat="1" applyFont="1" applyFill="1" applyBorder="1" applyAlignment="1">
      <alignment horizontal="left" vertical="center"/>
    </xf>
    <xf numFmtId="0" fontId="18" fillId="0" borderId="2" xfId="0" applyNumberFormat="1" applyFont="1" applyFill="1" applyBorder="1" applyAlignment="1">
      <alignment horizontal="left" vertical="center" shrinkToFit="1"/>
    </xf>
    <xf numFmtId="0" fontId="18" fillId="0" borderId="3" xfId="0" applyNumberFormat="1" applyFont="1" applyFill="1" applyBorder="1" applyAlignment="1">
      <alignment horizontal="left" vertical="center" shrinkToFit="1"/>
    </xf>
    <xf numFmtId="0" fontId="18" fillId="0" borderId="2" xfId="0" applyNumberFormat="1" applyFont="1" applyFill="1" applyBorder="1" applyAlignment="1">
      <alignment horizontal="left" vertical="center"/>
    </xf>
    <xf numFmtId="0" fontId="18" fillId="0" borderId="4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/>
    </xf>
    <xf numFmtId="0" fontId="18" fillId="0" borderId="2" xfId="0" applyNumberFormat="1" applyFont="1" applyBorder="1" applyAlignment="1">
      <alignment horizontal="left" vertical="center" shrinkToFit="1"/>
    </xf>
    <xf numFmtId="0" fontId="18" fillId="0" borderId="3" xfId="0" applyNumberFormat="1" applyFont="1" applyBorder="1" applyAlignment="1">
      <alignment horizontal="left" vertical="center" shrinkToFit="1"/>
    </xf>
    <xf numFmtId="0" fontId="18" fillId="2" borderId="2" xfId="0" applyNumberFormat="1" applyFont="1" applyFill="1" applyBorder="1" applyAlignment="1">
      <alignment horizontal="left" vertical="center"/>
    </xf>
    <xf numFmtId="0" fontId="18" fillId="2" borderId="3" xfId="0" applyNumberFormat="1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vertical="center"/>
    </xf>
    <xf numFmtId="0" fontId="10" fillId="2" borderId="3" xfId="0" applyNumberFormat="1" applyFont="1" applyFill="1" applyBorder="1" applyAlignment="1">
      <alignment horizontal="left" vertical="center"/>
    </xf>
    <xf numFmtId="0" fontId="10" fillId="0" borderId="3" xfId="0" applyNumberFormat="1" applyFont="1" applyBorder="1" applyAlignment="1">
      <alignment vertical="center"/>
    </xf>
    <xf numFmtId="0" fontId="10" fillId="2" borderId="3" xfId="0" applyNumberFormat="1" applyFont="1" applyFill="1" applyBorder="1" applyAlignment="1">
      <alignment vertical="center"/>
    </xf>
    <xf numFmtId="0" fontId="18" fillId="2" borderId="2" xfId="0" applyNumberFormat="1" applyFont="1" applyFill="1" applyBorder="1" applyAlignment="1">
      <alignment horizontal="left" vertical="center" shrinkToFit="1"/>
    </xf>
    <xf numFmtId="0" fontId="18" fillId="2" borderId="3" xfId="0" applyNumberFormat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0" fontId="18" fillId="0" borderId="2" xfId="0" applyNumberFormat="1" applyFont="1" applyBorder="1" applyAlignment="1">
      <alignment shrinkToFit="1"/>
    </xf>
    <xf numFmtId="0" fontId="18" fillId="0" borderId="3" xfId="0" applyNumberFormat="1" applyFont="1" applyBorder="1" applyAlignment="1">
      <alignment shrinkToFit="1"/>
    </xf>
    <xf numFmtId="0" fontId="18" fillId="0" borderId="2" xfId="4" applyNumberFormat="1" applyFont="1" applyBorder="1" applyAlignment="1">
      <alignment horizontal="left" vertical="center"/>
    </xf>
    <xf numFmtId="0" fontId="18" fillId="0" borderId="3" xfId="4" applyNumberFormat="1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shrinkToFit="1"/>
    </xf>
    <xf numFmtId="0" fontId="10" fillId="0" borderId="3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0" fillId="0" borderId="0" xfId="0" applyNumberFormat="1"/>
    <xf numFmtId="0" fontId="9" fillId="0" borderId="10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188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</cellXfs>
  <cellStyles count="5">
    <cellStyle name="Normal 2" xfId="4" xr:uid="{00000000-0005-0000-0000-000001000000}"/>
    <cellStyle name="Normal 3" xfId="2" xr:uid="{00000000-0005-0000-0000-000002000000}"/>
    <cellStyle name="Normal 4" xfId="3" xr:uid="{00000000-0005-0000-0000-000003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3" zoomScale="76" zoomScaleNormal="76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8.6640625" style="14" customWidth="1"/>
    <col min="6" max="6" width="13" style="14" customWidth="1"/>
    <col min="7" max="7" width="13.5546875" style="13" customWidth="1"/>
    <col min="8" max="9" width="9.109375" style="13"/>
    <col min="10" max="10" width="9.109375" style="9"/>
    <col min="11" max="16384" width="9.109375" style="1"/>
  </cols>
  <sheetData>
    <row r="1" spans="1:12" s="4" customFormat="1" ht="21" x14ac:dyDescent="0.4">
      <c r="A1" s="101" t="s">
        <v>758</v>
      </c>
      <c r="B1" s="101"/>
      <c r="C1" s="101"/>
      <c r="D1" s="101"/>
      <c r="E1" s="101"/>
      <c r="F1" s="101"/>
      <c r="G1" s="101"/>
      <c r="H1" s="10"/>
      <c r="I1" s="10"/>
      <c r="J1" s="8"/>
    </row>
    <row r="2" spans="1:12" s="4" customFormat="1" ht="21" x14ac:dyDescent="0.4">
      <c r="A2" s="101"/>
      <c r="B2" s="101"/>
      <c r="C2" s="101"/>
      <c r="D2" s="101"/>
      <c r="E2" s="101"/>
      <c r="F2" s="101"/>
      <c r="G2" s="101"/>
      <c r="H2" s="10"/>
      <c r="I2" s="10"/>
      <c r="J2" s="8"/>
    </row>
    <row r="3" spans="1:12" s="4" customFormat="1" ht="21" x14ac:dyDescent="0.4">
      <c r="A3" s="102" t="s">
        <v>776</v>
      </c>
      <c r="B3" s="102"/>
      <c r="C3" s="102"/>
      <c r="D3" s="102"/>
      <c r="E3" s="102"/>
      <c r="F3" s="102"/>
      <c r="G3" s="102"/>
      <c r="H3" s="15"/>
      <c r="I3" s="15"/>
      <c r="J3" s="15"/>
      <c r="K3" s="15"/>
      <c r="L3" s="15"/>
    </row>
    <row r="4" spans="1:12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  <c r="K4" s="15"/>
      <c r="L4" s="15"/>
    </row>
    <row r="5" spans="1:12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  <c r="L5" s="15"/>
    </row>
    <row r="6" spans="1:12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  <c r="L6" s="22"/>
    </row>
    <row r="7" spans="1:12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  <c r="L7" s="25"/>
    </row>
    <row r="8" spans="1:12" s="3" customFormat="1" ht="19.5" customHeight="1" x14ac:dyDescent="0.4">
      <c r="A8" s="26">
        <v>1</v>
      </c>
      <c r="B8" s="27" t="s">
        <v>114</v>
      </c>
      <c r="C8" s="28" t="s">
        <v>115</v>
      </c>
      <c r="D8" s="29">
        <v>19</v>
      </c>
      <c r="E8" s="30">
        <v>20</v>
      </c>
      <c r="F8" s="31">
        <f>D8+E8</f>
        <v>39</v>
      </c>
      <c r="G8" s="32" t="str">
        <f>IF(F8&gt;=20,"ผ่าน","ไม่ผ่าน")</f>
        <v>ผ่าน</v>
      </c>
      <c r="H8" s="25"/>
      <c r="I8" s="25"/>
      <c r="J8" s="25"/>
      <c r="K8" s="25"/>
      <c r="L8" s="25"/>
    </row>
    <row r="9" spans="1:12" s="3" customFormat="1" ht="15.6" customHeight="1" x14ac:dyDescent="0.4">
      <c r="A9" s="33" t="s">
        <v>3</v>
      </c>
      <c r="B9" s="34" t="s">
        <v>116</v>
      </c>
      <c r="C9" s="35" t="s">
        <v>117</v>
      </c>
      <c r="D9" s="33">
        <v>20</v>
      </c>
      <c r="E9" s="36"/>
      <c r="F9" s="31">
        <f t="shared" ref="F9:F45" si="0">D9+E9</f>
        <v>20</v>
      </c>
      <c r="G9" s="32" t="str">
        <f t="shared" ref="G9:G45" si="1">IF(F9&gt;=20,"ผ่าน","ไม่ผ่าน")</f>
        <v>ผ่าน</v>
      </c>
      <c r="H9" s="25"/>
      <c r="I9" s="25"/>
      <c r="J9" s="25"/>
      <c r="K9" s="25"/>
      <c r="L9" s="25"/>
    </row>
    <row r="10" spans="1:12" s="3" customFormat="1" ht="15.6" customHeight="1" x14ac:dyDescent="0.4">
      <c r="A10" s="33" t="s">
        <v>4</v>
      </c>
      <c r="B10" s="37" t="s">
        <v>118</v>
      </c>
      <c r="C10" s="38" t="s">
        <v>119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  <c r="L10" s="25"/>
    </row>
    <row r="11" spans="1:12" s="3" customFormat="1" ht="15.6" customHeight="1" x14ac:dyDescent="0.4">
      <c r="A11" s="33" t="s">
        <v>5</v>
      </c>
      <c r="B11" s="27" t="s">
        <v>120</v>
      </c>
      <c r="C11" s="28" t="s">
        <v>121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  <c r="L11" s="25"/>
    </row>
    <row r="12" spans="1:12" s="3" customFormat="1" ht="15.6" customHeight="1" x14ac:dyDescent="0.4">
      <c r="A12" s="33" t="s">
        <v>6</v>
      </c>
      <c r="B12" s="34" t="s">
        <v>122</v>
      </c>
      <c r="C12" s="35" t="s">
        <v>123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  <c r="L12" s="25"/>
    </row>
    <row r="13" spans="1:12" s="3" customFormat="1" ht="15.6" customHeight="1" x14ac:dyDescent="0.4">
      <c r="A13" s="33" t="s">
        <v>7</v>
      </c>
      <c r="B13" s="27" t="s">
        <v>88</v>
      </c>
      <c r="C13" s="28" t="s">
        <v>124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  <c r="L13" s="25"/>
    </row>
    <row r="14" spans="1:12" s="3" customFormat="1" ht="15.6" customHeight="1" x14ac:dyDescent="0.4">
      <c r="A14" s="33" t="s">
        <v>8</v>
      </c>
      <c r="B14" s="27" t="s">
        <v>74</v>
      </c>
      <c r="C14" s="28" t="s">
        <v>125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  <c r="L14" s="25"/>
    </row>
    <row r="15" spans="1:12" s="3" customFormat="1" ht="15.6" customHeight="1" x14ac:dyDescent="0.4">
      <c r="A15" s="33" t="s">
        <v>9</v>
      </c>
      <c r="B15" s="34" t="s">
        <v>126</v>
      </c>
      <c r="C15" s="35" t="s">
        <v>127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  <c r="L15" s="25"/>
    </row>
    <row r="16" spans="1:12" s="3" customFormat="1" ht="15.6" customHeight="1" x14ac:dyDescent="0.4">
      <c r="A16" s="33" t="s">
        <v>10</v>
      </c>
      <c r="B16" s="34" t="s">
        <v>128</v>
      </c>
      <c r="C16" s="35" t="s">
        <v>129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  <c r="L16" s="25"/>
    </row>
    <row r="17" spans="1:12" s="3" customFormat="1" ht="15.6" customHeight="1" x14ac:dyDescent="0.4">
      <c r="A17" s="33" t="s">
        <v>11</v>
      </c>
      <c r="B17" s="27" t="s">
        <v>130</v>
      </c>
      <c r="C17" s="28" t="s">
        <v>98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  <c r="L17" s="25"/>
    </row>
    <row r="18" spans="1:12" s="3" customFormat="1" ht="15.6" customHeight="1" x14ac:dyDescent="0.4">
      <c r="A18" s="33" t="s">
        <v>12</v>
      </c>
      <c r="B18" s="34" t="s">
        <v>131</v>
      </c>
      <c r="C18" s="35" t="s">
        <v>132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  <c r="L18" s="25"/>
    </row>
    <row r="19" spans="1:12" s="3" customFormat="1" ht="15.6" customHeight="1" x14ac:dyDescent="0.4">
      <c r="A19" s="33" t="s">
        <v>13</v>
      </c>
      <c r="B19" s="34" t="s">
        <v>133</v>
      </c>
      <c r="C19" s="35" t="s">
        <v>134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  <c r="L19" s="25"/>
    </row>
    <row r="20" spans="1:12" s="3" customFormat="1" ht="15.6" customHeight="1" x14ac:dyDescent="0.4">
      <c r="A20" s="33" t="s">
        <v>14</v>
      </c>
      <c r="B20" s="34" t="s">
        <v>135</v>
      </c>
      <c r="C20" s="35" t="s">
        <v>136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  <c r="L20" s="25"/>
    </row>
    <row r="21" spans="1:12" s="3" customFormat="1" ht="15.6" customHeight="1" x14ac:dyDescent="0.4">
      <c r="A21" s="33" t="s">
        <v>15</v>
      </c>
      <c r="B21" s="34" t="s">
        <v>137</v>
      </c>
      <c r="C21" s="35" t="s">
        <v>138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  <c r="L21" s="25"/>
    </row>
    <row r="22" spans="1:12" s="3" customFormat="1" ht="15.6" customHeight="1" x14ac:dyDescent="0.4">
      <c r="A22" s="33" t="s">
        <v>16</v>
      </c>
      <c r="B22" s="34" t="s">
        <v>139</v>
      </c>
      <c r="C22" s="35" t="s">
        <v>140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  <c r="L22" s="25"/>
    </row>
    <row r="23" spans="1:12" s="3" customFormat="1" ht="15.6" customHeight="1" x14ac:dyDescent="0.4">
      <c r="A23" s="33" t="s">
        <v>17</v>
      </c>
      <c r="B23" s="27" t="s">
        <v>141</v>
      </c>
      <c r="C23" s="28" t="s">
        <v>142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  <c r="L23" s="25"/>
    </row>
    <row r="24" spans="1:12" s="3" customFormat="1" ht="15.6" customHeight="1" x14ac:dyDescent="0.4">
      <c r="A24" s="33" t="s">
        <v>18</v>
      </c>
      <c r="B24" s="27" t="s">
        <v>143</v>
      </c>
      <c r="C24" s="28" t="s">
        <v>144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  <c r="L24" s="25"/>
    </row>
    <row r="25" spans="1:12" s="2" customFormat="1" ht="15.6" customHeight="1" x14ac:dyDescent="0.4">
      <c r="A25" s="33" t="s">
        <v>19</v>
      </c>
      <c r="B25" s="34" t="s">
        <v>145</v>
      </c>
      <c r="C25" s="35" t="s">
        <v>132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  <c r="L25" s="39"/>
    </row>
    <row r="26" spans="1:12" s="3" customFormat="1" ht="15.6" customHeight="1" x14ac:dyDescent="0.4">
      <c r="A26" s="33" t="s">
        <v>20</v>
      </c>
      <c r="B26" s="34" t="s">
        <v>146</v>
      </c>
      <c r="C26" s="35" t="s">
        <v>147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  <c r="L26" s="25"/>
    </row>
    <row r="27" spans="1:12" s="3" customFormat="1" ht="15.6" customHeight="1" x14ac:dyDescent="0.4">
      <c r="A27" s="33" t="s">
        <v>21</v>
      </c>
      <c r="B27" s="34" t="s">
        <v>148</v>
      </c>
      <c r="C27" s="35" t="s">
        <v>149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  <c r="L27" s="25"/>
    </row>
    <row r="28" spans="1:12" s="3" customFormat="1" ht="15.6" customHeight="1" x14ac:dyDescent="0.4">
      <c r="A28" s="33" t="s">
        <v>22</v>
      </c>
      <c r="B28" s="27" t="s">
        <v>150</v>
      </c>
      <c r="C28" s="28" t="s">
        <v>151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  <c r="L28" s="25"/>
    </row>
    <row r="29" spans="1:12" s="3" customFormat="1" ht="15.6" customHeight="1" x14ac:dyDescent="0.4">
      <c r="A29" s="33" t="s">
        <v>23</v>
      </c>
      <c r="B29" s="34" t="s">
        <v>152</v>
      </c>
      <c r="C29" s="35" t="s">
        <v>94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  <c r="L29" s="25"/>
    </row>
    <row r="30" spans="1:12" s="3" customFormat="1" ht="15.6" customHeight="1" x14ac:dyDescent="0.4">
      <c r="A30" s="33" t="s">
        <v>24</v>
      </c>
      <c r="B30" s="34" t="s">
        <v>71</v>
      </c>
      <c r="C30" s="35" t="s">
        <v>153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  <c r="L30" s="25"/>
    </row>
    <row r="31" spans="1:12" s="3" customFormat="1" ht="15.6" customHeight="1" x14ac:dyDescent="0.4">
      <c r="A31" s="33" t="s">
        <v>25</v>
      </c>
      <c r="B31" s="27" t="s">
        <v>154</v>
      </c>
      <c r="C31" s="28" t="s">
        <v>155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  <c r="L31" s="25"/>
    </row>
    <row r="32" spans="1:12" s="3" customFormat="1" ht="15.6" customHeight="1" x14ac:dyDescent="0.4">
      <c r="A32" s="33" t="s">
        <v>26</v>
      </c>
      <c r="B32" s="34" t="s">
        <v>156</v>
      </c>
      <c r="C32" s="35" t="s">
        <v>157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  <c r="L32" s="25"/>
    </row>
    <row r="33" spans="1:12" s="3" customFormat="1" ht="15.6" customHeight="1" x14ac:dyDescent="0.4">
      <c r="A33" s="33" t="s">
        <v>27</v>
      </c>
      <c r="B33" s="34" t="s">
        <v>158</v>
      </c>
      <c r="C33" s="35" t="s">
        <v>99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  <c r="K33" s="25"/>
      <c r="L33" s="25"/>
    </row>
    <row r="34" spans="1:12" s="3" customFormat="1" ht="15.6" customHeight="1" x14ac:dyDescent="0.4">
      <c r="A34" s="33" t="s">
        <v>28</v>
      </c>
      <c r="B34" s="27" t="s">
        <v>159</v>
      </c>
      <c r="C34" s="28" t="s">
        <v>160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  <c r="K34" s="25"/>
      <c r="L34" s="25"/>
    </row>
    <row r="35" spans="1:12" s="3" customFormat="1" ht="15.6" customHeight="1" x14ac:dyDescent="0.4">
      <c r="A35" s="33" t="s">
        <v>29</v>
      </c>
      <c r="B35" s="27" t="s">
        <v>161</v>
      </c>
      <c r="C35" s="28" t="s">
        <v>162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  <c r="K35" s="25"/>
      <c r="L35" s="25"/>
    </row>
    <row r="36" spans="1:12" s="3" customFormat="1" ht="15.6" customHeight="1" x14ac:dyDescent="0.4">
      <c r="A36" s="33" t="s">
        <v>30</v>
      </c>
      <c r="B36" s="27" t="s">
        <v>101</v>
      </c>
      <c r="C36" s="28" t="s">
        <v>163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  <c r="K36" s="25"/>
      <c r="L36" s="25"/>
    </row>
    <row r="37" spans="1:12" s="3" customFormat="1" ht="15.6" customHeight="1" x14ac:dyDescent="0.4">
      <c r="A37" s="33" t="s">
        <v>31</v>
      </c>
      <c r="B37" s="34" t="s">
        <v>164</v>
      </c>
      <c r="C37" s="35" t="s">
        <v>165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  <c r="K37" s="25"/>
      <c r="L37" s="25"/>
    </row>
    <row r="38" spans="1:12" s="3" customFormat="1" ht="15.6" customHeight="1" x14ac:dyDescent="0.4">
      <c r="A38" s="33" t="s">
        <v>32</v>
      </c>
      <c r="B38" s="34" t="s">
        <v>101</v>
      </c>
      <c r="C38" s="35" t="s">
        <v>166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  <c r="K38" s="25"/>
      <c r="L38" s="25"/>
    </row>
    <row r="39" spans="1:12" s="3" customFormat="1" ht="15.6" customHeight="1" x14ac:dyDescent="0.4">
      <c r="A39" s="33" t="s">
        <v>33</v>
      </c>
      <c r="B39" s="34" t="s">
        <v>167</v>
      </c>
      <c r="C39" s="35" t="s">
        <v>168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  <c r="K39" s="25"/>
      <c r="L39" s="25"/>
    </row>
    <row r="40" spans="1:12" s="3" customFormat="1" ht="15.6" customHeight="1" x14ac:dyDescent="0.4">
      <c r="A40" s="33" t="s">
        <v>34</v>
      </c>
      <c r="B40" s="34" t="s">
        <v>169</v>
      </c>
      <c r="C40" s="35" t="s">
        <v>170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  <c r="K40" s="25"/>
      <c r="L40" s="25"/>
    </row>
    <row r="41" spans="1:12" s="3" customFormat="1" ht="15.6" customHeight="1" x14ac:dyDescent="0.4">
      <c r="A41" s="33" t="s">
        <v>35</v>
      </c>
      <c r="B41" s="34" t="s">
        <v>171</v>
      </c>
      <c r="C41" s="35" t="s">
        <v>172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  <c r="K41" s="25"/>
      <c r="L41" s="25"/>
    </row>
    <row r="42" spans="1:12" s="3" customFormat="1" ht="15.6" customHeight="1" x14ac:dyDescent="0.4">
      <c r="A42" s="33" t="s">
        <v>36</v>
      </c>
      <c r="B42" s="34" t="s">
        <v>173</v>
      </c>
      <c r="C42" s="35" t="s">
        <v>174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  <c r="K42" s="25"/>
      <c r="L42" s="25"/>
    </row>
    <row r="43" spans="1:12" s="3" customFormat="1" ht="15.6" customHeight="1" x14ac:dyDescent="0.4">
      <c r="A43" s="33" t="s">
        <v>37</v>
      </c>
      <c r="B43" s="34" t="s">
        <v>113</v>
      </c>
      <c r="C43" s="35" t="s">
        <v>59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  <c r="K43" s="25"/>
      <c r="L43" s="25"/>
    </row>
    <row r="44" spans="1:12" s="3" customFormat="1" ht="15.6" customHeight="1" x14ac:dyDescent="0.4">
      <c r="A44" s="33" t="s">
        <v>38</v>
      </c>
      <c r="B44" s="34" t="s">
        <v>84</v>
      </c>
      <c r="C44" s="35" t="s">
        <v>175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  <c r="K44" s="25"/>
      <c r="L44" s="25"/>
    </row>
    <row r="45" spans="1:12" s="3" customFormat="1" ht="15.6" customHeight="1" x14ac:dyDescent="0.4">
      <c r="A45" s="33" t="s">
        <v>39</v>
      </c>
      <c r="B45" s="34" t="s">
        <v>176</v>
      </c>
      <c r="C45" s="35" t="s">
        <v>177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  <c r="K45" s="25"/>
      <c r="L45" s="25"/>
    </row>
    <row r="46" spans="1:12" s="3" customFormat="1" ht="15.6" customHeight="1" x14ac:dyDescent="0.25">
      <c r="A46" s="40"/>
      <c r="B46" s="41" t="s">
        <v>41</v>
      </c>
      <c r="C46" s="42"/>
      <c r="D46" s="43"/>
      <c r="E46" s="43"/>
      <c r="F46" s="44" t="s">
        <v>777</v>
      </c>
      <c r="G46" s="45">
        <f>COUNTIF(G8:G45,"ผ่าน")</f>
        <v>7</v>
      </c>
      <c r="H46" s="25"/>
      <c r="I46" s="25"/>
      <c r="J46" s="25"/>
      <c r="K46" s="25"/>
      <c r="L46" s="25"/>
    </row>
    <row r="47" spans="1:12" ht="18" customHeight="1" x14ac:dyDescent="0.25">
      <c r="A47" s="46"/>
      <c r="B47" s="47" t="s">
        <v>42</v>
      </c>
      <c r="C47" s="47"/>
      <c r="D47" s="48"/>
      <c r="E47" s="48"/>
      <c r="F47" s="44" t="s">
        <v>778</v>
      </c>
      <c r="G47" s="49">
        <f>COUNTIF(G8:G45,"ไม่ผ่าน")</f>
        <v>31</v>
      </c>
      <c r="H47" s="50"/>
      <c r="I47" s="50"/>
      <c r="J47" s="50"/>
      <c r="K47" s="50"/>
      <c r="L47" s="50"/>
    </row>
    <row r="48" spans="1:12" ht="18" customHeight="1" x14ac:dyDescent="0.25">
      <c r="A48" s="19"/>
      <c r="B48" s="51"/>
      <c r="C48" s="51"/>
      <c r="D48" s="20"/>
      <c r="E48" s="20"/>
      <c r="F48" s="20"/>
      <c r="G48" s="52"/>
      <c r="H48" s="50"/>
      <c r="I48" s="50"/>
      <c r="J48" s="50"/>
      <c r="K48" s="50"/>
      <c r="L48" s="50"/>
    </row>
    <row r="49" spans="1:12" s="5" customFormat="1" ht="20.25" customHeight="1" x14ac:dyDescent="0.25">
      <c r="A49" s="53"/>
      <c r="B49" s="54"/>
      <c r="C49" s="54"/>
      <c r="D49" s="55"/>
      <c r="E49" s="55"/>
      <c r="F49" s="55"/>
      <c r="G49" s="54"/>
      <c r="H49" s="56"/>
      <c r="I49" s="56"/>
      <c r="J49" s="56"/>
      <c r="K49" s="56"/>
      <c r="L49" s="56"/>
    </row>
    <row r="50" spans="1:12" ht="21" customHeight="1" x14ac:dyDescent="0.25">
      <c r="A50" s="53"/>
      <c r="B50" s="57" t="s">
        <v>769</v>
      </c>
      <c r="C50" s="54"/>
      <c r="D50" s="55"/>
      <c r="E50" s="55"/>
      <c r="F50" s="55"/>
      <c r="G50" s="54"/>
      <c r="H50" s="50"/>
      <c r="I50" s="50"/>
      <c r="J50" s="50"/>
      <c r="K50" s="50"/>
      <c r="L50" s="50"/>
    </row>
    <row r="51" spans="1:12" ht="15" customHeight="1" x14ac:dyDescent="0.25">
      <c r="A51" s="53"/>
      <c r="B51" s="54"/>
      <c r="C51" s="58" t="s">
        <v>66</v>
      </c>
      <c r="D51" s="55"/>
      <c r="E51" s="59" t="s">
        <v>65</v>
      </c>
      <c r="F51" s="55"/>
      <c r="G51" s="54"/>
      <c r="H51" s="50"/>
      <c r="I51" s="50"/>
      <c r="J51" s="50"/>
      <c r="K51" s="50"/>
      <c r="L51" s="50"/>
    </row>
    <row r="52" spans="1:12" ht="15" customHeight="1" x14ac:dyDescent="0.25">
      <c r="A52" s="53"/>
      <c r="B52" s="54"/>
      <c r="C52" s="54"/>
      <c r="D52" s="60" t="s">
        <v>67</v>
      </c>
      <c r="E52" s="55"/>
      <c r="F52" s="55"/>
      <c r="G52" s="54"/>
      <c r="H52" s="50"/>
      <c r="I52" s="50"/>
      <c r="J52" s="50"/>
      <c r="K52" s="50"/>
      <c r="L52" s="50"/>
    </row>
    <row r="53" spans="1:12" ht="15" customHeight="1" x14ac:dyDescent="0.25">
      <c r="A53" s="53"/>
      <c r="B53" s="54"/>
      <c r="C53" s="54"/>
      <c r="D53" s="60" t="s">
        <v>68</v>
      </c>
      <c r="E53" s="55"/>
      <c r="F53" s="55"/>
      <c r="G53" s="54"/>
      <c r="H53" s="50"/>
      <c r="I53" s="50"/>
      <c r="J53" s="50"/>
      <c r="K53" s="50"/>
      <c r="L53" s="50"/>
    </row>
    <row r="54" spans="1:12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  <c r="L54" s="50"/>
    </row>
    <row r="55" spans="1:12" ht="15" customHeight="1" x14ac:dyDescent="0.25">
      <c r="A55" s="50"/>
      <c r="B55" s="98" t="s">
        <v>779</v>
      </c>
      <c r="C55" s="61" t="s">
        <v>780</v>
      </c>
      <c r="D55" s="61" t="s">
        <v>770</v>
      </c>
      <c r="E55" s="61" t="s">
        <v>771</v>
      </c>
      <c r="F55" s="55"/>
      <c r="G55" s="50"/>
      <c r="H55" s="50"/>
      <c r="I55" s="50"/>
      <c r="J55" s="50"/>
      <c r="K55" s="50"/>
      <c r="L55" s="50"/>
    </row>
    <row r="56" spans="1:12" ht="15" customHeight="1" x14ac:dyDescent="0.25">
      <c r="A56" s="50"/>
      <c r="B56" s="99"/>
      <c r="C56" s="61" t="s">
        <v>781</v>
      </c>
      <c r="D56" s="61" t="s">
        <v>775</v>
      </c>
      <c r="E56" s="45">
        <f>COUNTIF(F8:F45,"&gt;=19")</f>
        <v>7</v>
      </c>
      <c r="F56" s="55"/>
      <c r="G56" s="50"/>
      <c r="H56" s="50"/>
      <c r="I56" s="50"/>
      <c r="J56" s="50"/>
      <c r="K56" s="50"/>
      <c r="L56" s="50"/>
    </row>
    <row r="57" spans="1:12" ht="15" customHeight="1" x14ac:dyDescent="0.25">
      <c r="A57" s="50"/>
      <c r="B57" s="99"/>
      <c r="C57" s="61" t="s">
        <v>782</v>
      </c>
      <c r="D57" s="61" t="s">
        <v>774</v>
      </c>
      <c r="E57" s="45">
        <f>SUMPRODUCT((F8:F45&gt;=20)*(F8:F45&lt;=25))</f>
        <v>2</v>
      </c>
      <c r="F57" s="55"/>
      <c r="G57" s="50"/>
      <c r="H57" s="50"/>
      <c r="I57" s="50"/>
      <c r="J57" s="50"/>
      <c r="K57" s="50"/>
      <c r="L57" s="50"/>
    </row>
    <row r="58" spans="1:12" ht="15" customHeight="1" x14ac:dyDescent="0.25">
      <c r="A58" s="50"/>
      <c r="B58" s="99"/>
      <c r="C58" s="61" t="s">
        <v>783</v>
      </c>
      <c r="D58" s="61" t="s">
        <v>773</v>
      </c>
      <c r="E58" s="45">
        <f>SUMPRODUCT((F8:F45&gt;=26)*(F8:F45&lt;=31))</f>
        <v>2</v>
      </c>
      <c r="F58" s="55"/>
      <c r="G58" s="50"/>
      <c r="H58" s="50"/>
      <c r="I58" s="50"/>
      <c r="J58" s="50"/>
      <c r="K58" s="50"/>
      <c r="L58" s="50"/>
    </row>
    <row r="59" spans="1:12" ht="15" customHeight="1" x14ac:dyDescent="0.25">
      <c r="A59" s="50"/>
      <c r="B59" s="100"/>
      <c r="C59" s="61" t="s">
        <v>784</v>
      </c>
      <c r="D59" s="61" t="s">
        <v>772</v>
      </c>
      <c r="E59" s="45">
        <f>COUNTIF(F8:F45,"&lt;=32")</f>
        <v>36</v>
      </c>
      <c r="F59" s="55"/>
      <c r="G59" s="50"/>
      <c r="H59" s="50"/>
      <c r="I59" s="50"/>
      <c r="J59" s="50"/>
      <c r="K59" s="50"/>
      <c r="L59" s="50"/>
    </row>
    <row r="60" spans="1:12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  <c r="L60" s="50"/>
    </row>
    <row r="61" spans="1:12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  <c r="L61" s="50"/>
    </row>
    <row r="62" spans="1:12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  <c r="L62" s="50"/>
    </row>
    <row r="63" spans="1:12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  <c r="L63" s="50"/>
    </row>
    <row r="64" spans="1:12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  <c r="L64" s="50"/>
    </row>
    <row r="65" spans="1:12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  <c r="L65" s="50"/>
    </row>
    <row r="66" spans="1:12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  <c r="L66" s="50"/>
    </row>
    <row r="67" spans="1:12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  <c r="L67" s="50"/>
    </row>
    <row r="68" spans="1:12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  <c r="K68" s="50"/>
      <c r="L68" s="50"/>
    </row>
    <row r="69" spans="1:12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  <c r="K69" s="50"/>
      <c r="L69" s="50"/>
    </row>
    <row r="70" spans="1:12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  <c r="K70" s="50"/>
      <c r="L70" s="50"/>
    </row>
    <row r="71" spans="1:12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  <c r="K71" s="50"/>
      <c r="L71" s="50"/>
    </row>
    <row r="72" spans="1:12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  <c r="K72" s="50"/>
      <c r="L72" s="50"/>
    </row>
    <row r="73" spans="1:12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  <c r="K73" s="50"/>
      <c r="L73" s="50"/>
    </row>
    <row r="74" spans="1:12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  <c r="K74" s="50"/>
      <c r="L74" s="50"/>
    </row>
    <row r="75" spans="1:12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  <c r="K75" s="50"/>
      <c r="L75" s="50"/>
    </row>
    <row r="76" spans="1:12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  <c r="K76" s="50"/>
      <c r="L76" s="50"/>
    </row>
    <row r="77" spans="1:12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  <c r="K77" s="50"/>
      <c r="L77" s="50"/>
    </row>
    <row r="78" spans="1:12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  <c r="K78" s="50"/>
      <c r="L78" s="50"/>
    </row>
    <row r="79" spans="1:12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  <c r="K79" s="50"/>
      <c r="L79" s="50"/>
    </row>
  </sheetData>
  <mergeCells count="9">
    <mergeCell ref="B55:B59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4"/>
  <sheetViews>
    <sheetView zoomScale="39" zoomScaleNormal="39" workbookViewId="0">
      <selection activeCell="E53" sqref="E53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0" s="4" customFormat="1" ht="21" x14ac:dyDescent="0.4">
      <c r="A1" s="101" t="s">
        <v>767</v>
      </c>
      <c r="B1" s="101"/>
      <c r="C1" s="101"/>
      <c r="D1" s="101"/>
      <c r="E1" s="101"/>
      <c r="F1" s="101"/>
      <c r="G1" s="101"/>
      <c r="H1" s="10"/>
    </row>
    <row r="2" spans="1:10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0" s="4" customFormat="1" ht="21" x14ac:dyDescent="0.4">
      <c r="A3" s="101" t="s">
        <v>785</v>
      </c>
      <c r="B3" s="101"/>
      <c r="C3" s="101"/>
      <c r="D3" s="101"/>
      <c r="E3" s="101"/>
      <c r="F3" s="101"/>
      <c r="G3" s="101"/>
      <c r="H3" s="10"/>
    </row>
    <row r="4" spans="1:10" s="4" customFormat="1" ht="21" x14ac:dyDescent="0.4">
      <c r="A4" s="11" t="s">
        <v>43</v>
      </c>
      <c r="B4" s="12"/>
      <c r="C4" s="12"/>
      <c r="D4" s="12"/>
      <c r="E4" s="12"/>
      <c r="F4" s="12"/>
      <c r="G4" s="12"/>
      <c r="H4" s="10"/>
    </row>
    <row r="5" spans="1:10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</row>
    <row r="6" spans="1:10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</row>
    <row r="7" spans="1:10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</row>
    <row r="8" spans="1:10" s="3" customFormat="1" ht="19.5" customHeight="1" x14ac:dyDescent="0.4">
      <c r="A8" s="26">
        <v>1</v>
      </c>
      <c r="B8" s="86" t="s">
        <v>76</v>
      </c>
      <c r="C8" s="63" t="s">
        <v>86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</row>
    <row r="9" spans="1:10" s="3" customFormat="1" ht="15.6" customHeight="1" x14ac:dyDescent="0.4">
      <c r="A9" s="33" t="s">
        <v>3</v>
      </c>
      <c r="B9" s="86" t="s">
        <v>678</v>
      </c>
      <c r="C9" s="63" t="s">
        <v>679</v>
      </c>
      <c r="D9" s="33">
        <v>20</v>
      </c>
      <c r="E9" s="36"/>
      <c r="F9" s="31">
        <f t="shared" ref="F9:F37" si="0">D9+E9</f>
        <v>20</v>
      </c>
      <c r="G9" s="32" t="str">
        <f t="shared" ref="G9:G37" si="1">IF(F9&gt;=20,"ผ่าน","ไม่ผ่าน")</f>
        <v>ผ่าน</v>
      </c>
      <c r="H9" s="25"/>
      <c r="I9" s="25"/>
      <c r="J9" s="25"/>
    </row>
    <row r="10" spans="1:10" s="3" customFormat="1" ht="15.6" customHeight="1" x14ac:dyDescent="0.4">
      <c r="A10" s="33" t="s">
        <v>4</v>
      </c>
      <c r="B10" s="86" t="s">
        <v>680</v>
      </c>
      <c r="C10" s="63" t="s">
        <v>681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</row>
    <row r="11" spans="1:10" s="3" customFormat="1" ht="15.6" customHeight="1" x14ac:dyDescent="0.4">
      <c r="A11" s="33" t="s">
        <v>5</v>
      </c>
      <c r="B11" s="73" t="s">
        <v>682</v>
      </c>
      <c r="C11" s="74" t="s">
        <v>683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</row>
    <row r="12" spans="1:10" s="3" customFormat="1" ht="15.6" customHeight="1" x14ac:dyDescent="0.4">
      <c r="A12" s="33" t="s">
        <v>6</v>
      </c>
      <c r="B12" s="86" t="s">
        <v>684</v>
      </c>
      <c r="C12" s="63" t="s">
        <v>685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</row>
    <row r="13" spans="1:10" s="3" customFormat="1" ht="15.6" customHeight="1" x14ac:dyDescent="0.4">
      <c r="A13" s="33" t="s">
        <v>7</v>
      </c>
      <c r="B13" s="73" t="s">
        <v>686</v>
      </c>
      <c r="C13" s="74" t="s">
        <v>687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</row>
    <row r="14" spans="1:10" s="3" customFormat="1" ht="15.6" customHeight="1" x14ac:dyDescent="0.4">
      <c r="A14" s="33" t="s">
        <v>8</v>
      </c>
      <c r="B14" s="86" t="s">
        <v>253</v>
      </c>
      <c r="C14" s="63" t="s">
        <v>75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</row>
    <row r="15" spans="1:10" s="3" customFormat="1" ht="15.6" customHeight="1" x14ac:dyDescent="0.4">
      <c r="A15" s="33" t="s">
        <v>9</v>
      </c>
      <c r="B15" s="73" t="s">
        <v>688</v>
      </c>
      <c r="C15" s="74" t="s">
        <v>689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</row>
    <row r="16" spans="1:10" s="3" customFormat="1" ht="15.6" customHeight="1" x14ac:dyDescent="0.4">
      <c r="A16" s="33" t="s">
        <v>10</v>
      </c>
      <c r="B16" s="73" t="s">
        <v>73</v>
      </c>
      <c r="C16" s="74" t="s">
        <v>690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</row>
    <row r="17" spans="1:10" s="3" customFormat="1" ht="15.6" customHeight="1" x14ac:dyDescent="0.4">
      <c r="A17" s="33" t="s">
        <v>11</v>
      </c>
      <c r="B17" s="73" t="s">
        <v>691</v>
      </c>
      <c r="C17" s="74" t="s">
        <v>692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</row>
    <row r="18" spans="1:10" s="3" customFormat="1" ht="15.6" customHeight="1" x14ac:dyDescent="0.4">
      <c r="A18" s="33" t="s">
        <v>12</v>
      </c>
      <c r="B18" s="62" t="s">
        <v>693</v>
      </c>
      <c r="C18" s="63" t="s">
        <v>694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</row>
    <row r="19" spans="1:10" s="3" customFormat="1" ht="15.6" customHeight="1" x14ac:dyDescent="0.4">
      <c r="A19" s="33" t="s">
        <v>13</v>
      </c>
      <c r="B19" s="79" t="s">
        <v>695</v>
      </c>
      <c r="C19" s="82" t="s">
        <v>696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</row>
    <row r="20" spans="1:10" s="3" customFormat="1" ht="15.6" customHeight="1" x14ac:dyDescent="0.4">
      <c r="A20" s="33" t="s">
        <v>14</v>
      </c>
      <c r="B20" s="73" t="s">
        <v>697</v>
      </c>
      <c r="C20" s="74" t="s">
        <v>698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</row>
    <row r="21" spans="1:10" s="3" customFormat="1" ht="15.6" customHeight="1" x14ac:dyDescent="0.4">
      <c r="A21" s="33" t="s">
        <v>15</v>
      </c>
      <c r="B21" s="73" t="s">
        <v>699</v>
      </c>
      <c r="C21" s="74" t="s">
        <v>700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</row>
    <row r="22" spans="1:10" s="3" customFormat="1" ht="15.6" customHeight="1" x14ac:dyDescent="0.4">
      <c r="A22" s="33" t="s">
        <v>16</v>
      </c>
      <c r="B22" s="86" t="s">
        <v>88</v>
      </c>
      <c r="C22" s="63" t="s">
        <v>57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</row>
    <row r="23" spans="1:10" s="3" customFormat="1" ht="15.6" customHeight="1" x14ac:dyDescent="0.4">
      <c r="A23" s="33" t="s">
        <v>17</v>
      </c>
      <c r="B23" s="73" t="s">
        <v>77</v>
      </c>
      <c r="C23" s="74" t="s">
        <v>78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</row>
    <row r="24" spans="1:10" s="3" customFormat="1" ht="15.6" customHeight="1" x14ac:dyDescent="0.4">
      <c r="A24" s="33" t="s">
        <v>18</v>
      </c>
      <c r="B24" s="79" t="s">
        <v>701</v>
      </c>
      <c r="C24" s="80" t="s">
        <v>702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</row>
    <row r="25" spans="1:10" s="2" customFormat="1" ht="15.6" customHeight="1" x14ac:dyDescent="0.4">
      <c r="A25" s="33" t="s">
        <v>19</v>
      </c>
      <c r="B25" s="73" t="s">
        <v>703</v>
      </c>
      <c r="C25" s="74" t="s">
        <v>704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</row>
    <row r="26" spans="1:10" s="3" customFormat="1" ht="15.6" customHeight="1" x14ac:dyDescent="0.4">
      <c r="A26" s="33" t="s">
        <v>20</v>
      </c>
      <c r="B26" s="73" t="s">
        <v>705</v>
      </c>
      <c r="C26" s="74" t="s">
        <v>706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</row>
    <row r="27" spans="1:10" s="3" customFormat="1" ht="15.6" customHeight="1" x14ac:dyDescent="0.4">
      <c r="A27" s="33" t="s">
        <v>21</v>
      </c>
      <c r="B27" s="86" t="s">
        <v>92</v>
      </c>
      <c r="C27" s="63" t="s">
        <v>93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</row>
    <row r="28" spans="1:10" s="3" customFormat="1" ht="15.6" customHeight="1" x14ac:dyDescent="0.4">
      <c r="A28" s="33" t="s">
        <v>22</v>
      </c>
      <c r="B28" s="73" t="s">
        <v>707</v>
      </c>
      <c r="C28" s="74" t="s">
        <v>708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</row>
    <row r="29" spans="1:10" s="3" customFormat="1" ht="15.6" customHeight="1" x14ac:dyDescent="0.4">
      <c r="A29" s="33" t="s">
        <v>23</v>
      </c>
      <c r="B29" s="73" t="s">
        <v>709</v>
      </c>
      <c r="C29" s="74" t="s">
        <v>710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</row>
    <row r="30" spans="1:10" s="3" customFormat="1" ht="15.6" customHeight="1" x14ac:dyDescent="0.4">
      <c r="A30" s="33" t="s">
        <v>24</v>
      </c>
      <c r="B30" s="62" t="s">
        <v>137</v>
      </c>
      <c r="C30" s="63" t="s">
        <v>711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</row>
    <row r="31" spans="1:10" s="3" customFormat="1" ht="15.6" customHeight="1" x14ac:dyDescent="0.4">
      <c r="A31" s="33" t="s">
        <v>25</v>
      </c>
      <c r="B31" s="73" t="s">
        <v>712</v>
      </c>
      <c r="C31" s="74" t="s">
        <v>713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</row>
    <row r="32" spans="1:10" s="3" customFormat="1" ht="15.6" customHeight="1" x14ac:dyDescent="0.4">
      <c r="A32" s="33" t="s">
        <v>26</v>
      </c>
      <c r="B32" s="73" t="s">
        <v>714</v>
      </c>
      <c r="C32" s="74" t="s">
        <v>715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</row>
    <row r="33" spans="1:10" s="3" customFormat="1" ht="15.6" customHeight="1" x14ac:dyDescent="0.4">
      <c r="A33" s="33" t="s">
        <v>27</v>
      </c>
      <c r="B33" s="37" t="s">
        <v>716</v>
      </c>
      <c r="C33" s="38" t="s">
        <v>717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</row>
    <row r="34" spans="1:10" s="3" customFormat="1" ht="15.6" customHeight="1" x14ac:dyDescent="0.4">
      <c r="A34" s="33" t="s">
        <v>28</v>
      </c>
      <c r="B34" s="37" t="s">
        <v>718</v>
      </c>
      <c r="C34" s="38" t="s">
        <v>719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</row>
    <row r="35" spans="1:10" s="3" customFormat="1" ht="15.6" customHeight="1" x14ac:dyDescent="0.4">
      <c r="A35" s="33" t="s">
        <v>29</v>
      </c>
      <c r="B35" s="34" t="s">
        <v>720</v>
      </c>
      <c r="C35" s="35" t="s">
        <v>721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</row>
    <row r="36" spans="1:10" s="3" customFormat="1" ht="15.6" customHeight="1" x14ac:dyDescent="0.4">
      <c r="A36" s="33" t="s">
        <v>30</v>
      </c>
      <c r="B36" s="73" t="s">
        <v>468</v>
      </c>
      <c r="C36" s="74" t="s">
        <v>722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</row>
    <row r="37" spans="1:10" s="3" customFormat="1" ht="15.6" customHeight="1" x14ac:dyDescent="0.4">
      <c r="A37" s="33" t="s">
        <v>31</v>
      </c>
      <c r="B37" s="73" t="s">
        <v>723</v>
      </c>
      <c r="C37" s="74" t="s">
        <v>724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</row>
    <row r="38" spans="1:10" s="3" customFormat="1" ht="15.6" customHeight="1" x14ac:dyDescent="0.25">
      <c r="A38" s="40"/>
      <c r="B38" s="41" t="s">
        <v>41</v>
      </c>
      <c r="C38" s="42"/>
      <c r="D38" s="43"/>
      <c r="E38" s="43"/>
      <c r="F38" s="44" t="s">
        <v>777</v>
      </c>
      <c r="G38" s="45">
        <f>COUNTIF(G8:G37,"ผ่าน")</f>
        <v>6</v>
      </c>
      <c r="H38" s="25"/>
      <c r="I38" s="25"/>
      <c r="J38" s="25"/>
    </row>
    <row r="39" spans="1:10" ht="18" customHeight="1" x14ac:dyDescent="0.25">
      <c r="A39" s="46"/>
      <c r="B39" s="47" t="s">
        <v>42</v>
      </c>
      <c r="C39" s="47"/>
      <c r="D39" s="48"/>
      <c r="E39" s="48"/>
      <c r="F39" s="44" t="s">
        <v>778</v>
      </c>
      <c r="G39" s="49">
        <f>COUNTIF(G8:G37,"ไม่ผ่าน")</f>
        <v>24</v>
      </c>
      <c r="H39" s="50"/>
      <c r="I39" s="50"/>
      <c r="J39" s="50"/>
    </row>
    <row r="40" spans="1:10" s="5" customFormat="1" ht="20.25" customHeight="1" x14ac:dyDescent="0.25">
      <c r="A40" s="53"/>
      <c r="B40" s="54"/>
      <c r="C40" s="54"/>
      <c r="D40" s="55"/>
      <c r="E40" s="55"/>
      <c r="F40" s="20"/>
      <c r="G40" s="52"/>
      <c r="H40" s="56"/>
      <c r="I40" s="56"/>
      <c r="J40" s="56"/>
    </row>
    <row r="41" spans="1:10" ht="21" customHeight="1" x14ac:dyDescent="0.25">
      <c r="A41" s="53"/>
      <c r="B41" s="57" t="s">
        <v>769</v>
      </c>
      <c r="C41" s="54"/>
      <c r="D41" s="55"/>
      <c r="E41" s="55"/>
      <c r="F41" s="55"/>
      <c r="G41" s="54"/>
      <c r="H41" s="50"/>
      <c r="I41" s="50"/>
      <c r="J41" s="50"/>
    </row>
    <row r="42" spans="1:10" ht="15" customHeight="1" x14ac:dyDescent="0.25">
      <c r="A42" s="53"/>
      <c r="B42" s="54"/>
      <c r="C42" s="58" t="s">
        <v>66</v>
      </c>
      <c r="D42" s="55"/>
      <c r="E42" s="59" t="s">
        <v>65</v>
      </c>
      <c r="F42" s="55"/>
      <c r="G42" s="54"/>
      <c r="H42" s="50"/>
      <c r="I42" s="50"/>
      <c r="J42" s="50"/>
    </row>
    <row r="43" spans="1:10" ht="15" customHeight="1" x14ac:dyDescent="0.25">
      <c r="A43" s="53"/>
      <c r="B43" s="54"/>
      <c r="C43" s="54"/>
      <c r="D43" s="60" t="s">
        <v>67</v>
      </c>
      <c r="E43" s="55"/>
      <c r="F43" s="55"/>
      <c r="G43" s="54"/>
      <c r="H43" s="50"/>
      <c r="I43" s="50"/>
      <c r="J43" s="50"/>
    </row>
    <row r="44" spans="1:10" ht="15" customHeight="1" x14ac:dyDescent="0.25">
      <c r="A44" s="53"/>
      <c r="B44" s="54"/>
      <c r="C44" s="54"/>
      <c r="D44" s="60"/>
      <c r="E44" s="55"/>
      <c r="F44" s="55"/>
      <c r="G44" s="54"/>
      <c r="H44" s="50"/>
      <c r="I44" s="50"/>
      <c r="J44" s="50"/>
    </row>
    <row r="45" spans="1:10" ht="15" customHeight="1" x14ac:dyDescent="0.25">
      <c r="A45" s="53"/>
      <c r="B45" s="54"/>
      <c r="C45" s="54"/>
      <c r="D45" s="60"/>
      <c r="E45" s="55"/>
      <c r="F45" s="55"/>
      <c r="G45" s="54"/>
      <c r="H45" s="50"/>
      <c r="I45" s="50"/>
      <c r="J45" s="50"/>
    </row>
    <row r="46" spans="1:10" ht="15" customHeight="1" x14ac:dyDescent="0.25">
      <c r="A46" s="53"/>
      <c r="B46" s="54"/>
      <c r="C46" s="54"/>
      <c r="D46" s="60" t="s">
        <v>68</v>
      </c>
      <c r="E46" s="55"/>
      <c r="F46" s="55"/>
      <c r="G46" s="54"/>
      <c r="H46" s="50"/>
      <c r="I46" s="50"/>
      <c r="J46" s="50"/>
    </row>
    <row r="47" spans="1:10" ht="15" customHeight="1" x14ac:dyDescent="0.25">
      <c r="A47" s="53"/>
      <c r="B47" s="54"/>
      <c r="C47" s="54"/>
      <c r="D47" s="60"/>
      <c r="E47" s="55"/>
      <c r="F47" s="55"/>
      <c r="G47" s="54"/>
      <c r="H47" s="50"/>
      <c r="I47" s="50"/>
      <c r="J47" s="50"/>
    </row>
    <row r="48" spans="1:10" ht="15" customHeight="1" x14ac:dyDescent="0.25">
      <c r="A48" s="53"/>
      <c r="B48" s="54"/>
      <c r="C48" s="54"/>
      <c r="D48" s="60"/>
      <c r="E48" s="55"/>
      <c r="F48" s="55"/>
      <c r="G48" s="54"/>
      <c r="H48" s="50"/>
      <c r="I48" s="50"/>
      <c r="J48" s="50"/>
    </row>
    <row r="49" spans="1:10" ht="15" customHeight="1" x14ac:dyDescent="0.25">
      <c r="A49" s="53"/>
      <c r="B49" s="54"/>
      <c r="C49" s="54"/>
      <c r="D49" s="60"/>
      <c r="E49" s="55"/>
      <c r="F49" s="55"/>
      <c r="G49" s="54"/>
      <c r="H49" s="50"/>
      <c r="I49" s="50"/>
      <c r="J49" s="50"/>
    </row>
    <row r="50" spans="1:10" ht="15" customHeight="1" x14ac:dyDescent="0.25">
      <c r="A50" s="50"/>
      <c r="B50" s="98" t="s">
        <v>779</v>
      </c>
      <c r="C50" s="61" t="s">
        <v>780</v>
      </c>
      <c r="D50" s="61" t="s">
        <v>770</v>
      </c>
      <c r="E50" s="61" t="s">
        <v>771</v>
      </c>
      <c r="F50" s="55"/>
      <c r="G50" s="54"/>
      <c r="H50" s="50"/>
      <c r="I50" s="50"/>
      <c r="J50" s="50"/>
    </row>
    <row r="51" spans="1:10" ht="15" customHeight="1" x14ac:dyDescent="0.25">
      <c r="A51" s="50"/>
      <c r="B51" s="99"/>
      <c r="C51" s="61" t="s">
        <v>781</v>
      </c>
      <c r="D51" s="61" t="s">
        <v>775</v>
      </c>
      <c r="E51" s="45">
        <f>COUNTIF(F8:F37,"&gt;=19")</f>
        <v>7</v>
      </c>
      <c r="F51" s="55"/>
      <c r="G51" s="50"/>
      <c r="H51" s="50"/>
      <c r="I51" s="50"/>
      <c r="J51" s="50"/>
    </row>
    <row r="52" spans="1:10" ht="15" customHeight="1" x14ac:dyDescent="0.25">
      <c r="A52" s="50"/>
      <c r="B52" s="99"/>
      <c r="C52" s="61" t="s">
        <v>782</v>
      </c>
      <c r="D52" s="61" t="s">
        <v>774</v>
      </c>
      <c r="E52" s="45">
        <f>SUMPRODUCT((F8:F37&gt;=20)*(F8:F37&lt;=25))</f>
        <v>2</v>
      </c>
      <c r="F52" s="55"/>
      <c r="G52" s="50"/>
      <c r="H52" s="50"/>
      <c r="I52" s="50"/>
      <c r="J52" s="50"/>
    </row>
    <row r="53" spans="1:10" ht="15" customHeight="1" x14ac:dyDescent="0.25">
      <c r="A53" s="50"/>
      <c r="B53" s="99"/>
      <c r="C53" s="61" t="s">
        <v>783</v>
      </c>
      <c r="D53" s="61" t="s">
        <v>773</v>
      </c>
      <c r="E53" s="45">
        <f>SUMPRODUCT((F8:F37&gt;=26)*(F8:F37&lt;=31))</f>
        <v>2</v>
      </c>
      <c r="F53" s="55"/>
      <c r="G53" s="50"/>
      <c r="H53" s="50"/>
      <c r="I53" s="50"/>
      <c r="J53" s="50"/>
    </row>
    <row r="54" spans="1:10" ht="15" customHeight="1" x14ac:dyDescent="0.25">
      <c r="A54" s="50"/>
      <c r="B54" s="100"/>
      <c r="C54" s="61" t="s">
        <v>784</v>
      </c>
      <c r="D54" s="61" t="s">
        <v>772</v>
      </c>
      <c r="E54" s="45">
        <f>COUNTIF(F8:F37,"&lt;=32")</f>
        <v>29</v>
      </c>
      <c r="F54" s="55"/>
      <c r="G54" s="50"/>
      <c r="H54" s="50"/>
      <c r="I54" s="50"/>
      <c r="J54" s="50"/>
    </row>
    <row r="55" spans="1:10" ht="15" customHeight="1" x14ac:dyDescent="0.25">
      <c r="A55" s="50"/>
      <c r="B55" s="50"/>
      <c r="C55" s="50"/>
      <c r="D55" s="55"/>
      <c r="E55" s="55"/>
      <c r="F55" s="55"/>
      <c r="G55" s="50"/>
      <c r="H55" s="50"/>
      <c r="I55" s="50"/>
      <c r="J55" s="50"/>
    </row>
    <row r="56" spans="1:10" ht="15" customHeight="1" x14ac:dyDescent="0.25">
      <c r="A56" s="50"/>
      <c r="B56" s="50"/>
      <c r="C56" s="50"/>
      <c r="D56" s="55"/>
      <c r="E56" s="55"/>
      <c r="F56" s="55"/>
      <c r="G56" s="50"/>
      <c r="H56" s="50"/>
      <c r="I56" s="50"/>
      <c r="J56" s="50"/>
    </row>
    <row r="57" spans="1:10" ht="15" customHeight="1" x14ac:dyDescent="0.25">
      <c r="A57" s="50"/>
      <c r="B57" s="50"/>
      <c r="C57" s="50"/>
      <c r="D57" s="55"/>
      <c r="E57" s="55"/>
      <c r="F57" s="55"/>
      <c r="G57" s="50"/>
      <c r="H57" s="50"/>
      <c r="I57" s="50"/>
      <c r="J57" s="50"/>
    </row>
    <row r="58" spans="1:10" ht="15" customHeight="1" x14ac:dyDescent="0.25">
      <c r="A58" s="50"/>
      <c r="B58" s="50"/>
      <c r="C58" s="50"/>
      <c r="D58" s="55"/>
      <c r="E58" s="55"/>
      <c r="F58" s="55"/>
      <c r="G58" s="50"/>
      <c r="H58" s="50"/>
      <c r="I58" s="50"/>
      <c r="J58" s="50"/>
    </row>
    <row r="59" spans="1:10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</row>
    <row r="60" spans="1:10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</row>
    <row r="61" spans="1:10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</row>
    <row r="62" spans="1:10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</row>
    <row r="63" spans="1:10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</row>
    <row r="64" spans="1:10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</row>
    <row r="65" spans="1:10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</row>
    <row r="66" spans="1:10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</row>
    <row r="67" spans="1:10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</row>
    <row r="68" spans="1:10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</row>
    <row r="69" spans="1:10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</row>
    <row r="70" spans="1:10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</row>
    <row r="71" spans="1:10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</row>
    <row r="72" spans="1:10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</row>
    <row r="73" spans="1:10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</row>
    <row r="74" spans="1:10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</row>
    <row r="75" spans="1:10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</row>
    <row r="76" spans="1:10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</row>
    <row r="77" spans="1:10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</row>
    <row r="78" spans="1:10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</row>
    <row r="79" spans="1:10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</row>
    <row r="80" spans="1:10" ht="15" customHeight="1" x14ac:dyDescent="0.25">
      <c r="A80" s="50"/>
      <c r="B80" s="50"/>
      <c r="C80" s="50"/>
      <c r="D80" s="55"/>
      <c r="E80" s="55"/>
      <c r="F80" s="55"/>
      <c r="G80" s="50"/>
      <c r="H80" s="50"/>
      <c r="I80" s="50"/>
      <c r="J80" s="50"/>
    </row>
    <row r="81" spans="1:10" ht="15" customHeight="1" x14ac:dyDescent="0.25">
      <c r="A81" s="50"/>
      <c r="B81" s="50"/>
      <c r="C81" s="50"/>
      <c r="D81" s="55"/>
      <c r="E81" s="55"/>
      <c r="F81" s="55"/>
      <c r="G81" s="50"/>
      <c r="H81" s="50"/>
      <c r="I81" s="50"/>
      <c r="J81" s="50"/>
    </row>
    <row r="82" spans="1:10" ht="15" customHeight="1" x14ac:dyDescent="0.25">
      <c r="A82" s="50"/>
      <c r="B82" s="50"/>
      <c r="C82" s="50"/>
      <c r="D82" s="55"/>
      <c r="E82" s="55"/>
      <c r="F82" s="55"/>
      <c r="G82" s="50"/>
      <c r="H82" s="50"/>
      <c r="I82" s="50"/>
      <c r="J82" s="50"/>
    </row>
    <row r="83" spans="1:10" ht="15" customHeight="1" x14ac:dyDescent="0.25">
      <c r="A83" s="50"/>
      <c r="B83" s="50"/>
      <c r="C83" s="50"/>
      <c r="D83" s="55"/>
      <c r="E83" s="55"/>
      <c r="F83" s="55"/>
      <c r="G83" s="50"/>
      <c r="H83" s="50"/>
      <c r="I83" s="50"/>
      <c r="J83" s="50"/>
    </row>
    <row r="84" spans="1:10" ht="15" customHeight="1" x14ac:dyDescent="0.25">
      <c r="A84" s="50"/>
      <c r="B84" s="50"/>
      <c r="C84" s="50"/>
      <c r="D84" s="55"/>
      <c r="E84" s="55"/>
      <c r="F84" s="55"/>
      <c r="G84" s="50"/>
      <c r="H84" s="50"/>
      <c r="I84" s="50"/>
      <c r="J84" s="50"/>
    </row>
    <row r="85" spans="1:10" ht="15" customHeight="1" x14ac:dyDescent="0.25">
      <c r="A85" s="50"/>
      <c r="B85" s="50"/>
      <c r="C85" s="50"/>
      <c r="D85" s="55"/>
      <c r="E85" s="55"/>
      <c r="F85" s="55"/>
      <c r="G85" s="50"/>
      <c r="H85" s="50"/>
      <c r="I85" s="50"/>
      <c r="J85" s="50"/>
    </row>
    <row r="86" spans="1:10" ht="15" customHeight="1" x14ac:dyDescent="0.25">
      <c r="A86" s="50"/>
      <c r="B86" s="50"/>
      <c r="C86" s="50"/>
      <c r="D86" s="55"/>
      <c r="E86" s="55"/>
      <c r="F86" s="55"/>
      <c r="G86" s="50"/>
      <c r="H86" s="50"/>
      <c r="I86" s="50"/>
      <c r="J86" s="50"/>
    </row>
    <row r="87" spans="1:10" ht="15" customHeight="1" x14ac:dyDescent="0.25">
      <c r="A87" s="50"/>
      <c r="B87" s="50"/>
      <c r="C87" s="50"/>
      <c r="D87" s="55"/>
      <c r="E87" s="55"/>
      <c r="F87" s="55"/>
      <c r="G87" s="50"/>
      <c r="H87" s="50"/>
      <c r="I87" s="50"/>
      <c r="J87" s="50"/>
    </row>
    <row r="88" spans="1:10" ht="15" customHeight="1" x14ac:dyDescent="0.25">
      <c r="A88" s="50"/>
      <c r="B88" s="50"/>
      <c r="C88" s="50"/>
      <c r="D88" s="55"/>
      <c r="E88" s="55"/>
      <c r="F88" s="55"/>
      <c r="G88" s="50"/>
      <c r="H88" s="50"/>
      <c r="I88" s="50"/>
      <c r="J88" s="50"/>
    </row>
    <row r="89" spans="1:10" ht="15" customHeight="1" x14ac:dyDescent="0.25">
      <c r="A89" s="50"/>
      <c r="B89" s="50"/>
      <c r="C89" s="50"/>
      <c r="D89" s="55"/>
      <c r="E89" s="55"/>
      <c r="F89" s="55"/>
      <c r="G89" s="50"/>
      <c r="H89" s="50"/>
      <c r="I89" s="50"/>
      <c r="J89" s="50"/>
    </row>
    <row r="90" spans="1:10" ht="15" customHeight="1" x14ac:dyDescent="0.25">
      <c r="A90" s="50"/>
      <c r="B90" s="50"/>
      <c r="C90" s="50"/>
      <c r="D90" s="55"/>
      <c r="E90" s="55"/>
      <c r="F90" s="55"/>
      <c r="G90" s="50"/>
      <c r="H90" s="50"/>
      <c r="I90" s="50"/>
      <c r="J90" s="50"/>
    </row>
    <row r="91" spans="1:10" ht="15" customHeight="1" x14ac:dyDescent="0.25">
      <c r="A91" s="50"/>
      <c r="B91" s="50"/>
      <c r="C91" s="50"/>
      <c r="D91" s="55"/>
      <c r="E91" s="55"/>
      <c r="F91" s="55"/>
      <c r="G91" s="50"/>
      <c r="H91" s="50"/>
      <c r="I91" s="50"/>
      <c r="J91" s="50"/>
    </row>
    <row r="92" spans="1:10" ht="15" customHeight="1" x14ac:dyDescent="0.25">
      <c r="A92" s="50"/>
      <c r="B92" s="50"/>
      <c r="C92" s="50"/>
      <c r="D92" s="55"/>
      <c r="E92" s="55"/>
      <c r="F92" s="55"/>
      <c r="G92" s="50"/>
      <c r="H92" s="50"/>
      <c r="I92" s="50"/>
      <c r="J92" s="50"/>
    </row>
    <row r="93" spans="1:10" ht="15" customHeight="1" x14ac:dyDescent="0.25">
      <c r="A93" s="50"/>
      <c r="B93" s="50"/>
      <c r="C93" s="50"/>
      <c r="D93" s="55"/>
      <c r="E93" s="55"/>
      <c r="F93" s="55"/>
      <c r="G93" s="50"/>
      <c r="H93" s="50"/>
      <c r="I93" s="50"/>
      <c r="J93" s="50"/>
    </row>
    <row r="94" spans="1:10" ht="15" customHeight="1" x14ac:dyDescent="0.25">
      <c r="A94" s="50"/>
      <c r="B94" s="50"/>
      <c r="C94" s="50"/>
      <c r="D94" s="55"/>
      <c r="E94" s="55"/>
      <c r="F94" s="55"/>
      <c r="G94" s="50"/>
      <c r="H94" s="50"/>
      <c r="I94" s="50"/>
      <c r="J94" s="50"/>
    </row>
  </sheetData>
  <mergeCells count="9">
    <mergeCell ref="B50:B5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9"/>
  <sheetViews>
    <sheetView zoomScale="63" zoomScaleNormal="63" workbookViewId="0">
      <selection activeCell="D8" sqref="D8:D14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16384" width="9.109375" style="1"/>
  </cols>
  <sheetData>
    <row r="1" spans="1:11" s="4" customFormat="1" ht="21" x14ac:dyDescent="0.4">
      <c r="A1" s="101" t="s">
        <v>768</v>
      </c>
      <c r="B1" s="101"/>
      <c r="C1" s="101"/>
      <c r="D1" s="101"/>
      <c r="E1" s="101"/>
      <c r="F1" s="101"/>
      <c r="G1" s="101"/>
    </row>
    <row r="2" spans="1:11" s="4" customFormat="1" ht="21" x14ac:dyDescent="0.4">
      <c r="A2" s="101"/>
      <c r="B2" s="101"/>
      <c r="C2" s="101"/>
      <c r="D2" s="101"/>
      <c r="E2" s="101"/>
      <c r="F2" s="101"/>
      <c r="G2" s="101"/>
    </row>
    <row r="3" spans="1:11" s="4" customFormat="1" ht="21" x14ac:dyDescent="0.4">
      <c r="A3" s="102" t="s">
        <v>785</v>
      </c>
      <c r="B3" s="102"/>
      <c r="C3" s="102"/>
      <c r="D3" s="102"/>
      <c r="E3" s="102"/>
      <c r="F3" s="102"/>
      <c r="G3" s="102"/>
      <c r="H3" s="15"/>
      <c r="I3" s="15"/>
      <c r="J3" s="15"/>
      <c r="K3" s="15"/>
    </row>
    <row r="4" spans="1:11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  <c r="K4" s="15"/>
    </row>
    <row r="5" spans="1:11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</row>
    <row r="6" spans="1:11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</row>
    <row r="7" spans="1:11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</row>
    <row r="8" spans="1:11" s="3" customFormat="1" ht="19.5" customHeight="1" x14ac:dyDescent="0.4">
      <c r="A8" s="26">
        <v>1</v>
      </c>
      <c r="B8" s="37" t="s">
        <v>725</v>
      </c>
      <c r="C8" s="38" t="s">
        <v>726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</row>
    <row r="9" spans="1:11" s="3" customFormat="1" ht="15.6" customHeight="1" x14ac:dyDescent="0.4">
      <c r="A9" s="33" t="s">
        <v>3</v>
      </c>
      <c r="B9" s="37" t="s">
        <v>53</v>
      </c>
      <c r="C9" s="38" t="s">
        <v>211</v>
      </c>
      <c r="D9" s="33">
        <v>20</v>
      </c>
      <c r="E9" s="36"/>
      <c r="F9" s="31">
        <f t="shared" ref="F9:F27" si="0">D9+E9</f>
        <v>20</v>
      </c>
      <c r="G9" s="32" t="str">
        <f t="shared" ref="G9:G27" si="1">IF(F9&gt;=20,"ผ่าน","ไม่ผ่าน")</f>
        <v>ผ่าน</v>
      </c>
      <c r="H9" s="25"/>
      <c r="I9" s="25"/>
      <c r="J9" s="25"/>
      <c r="K9" s="25"/>
    </row>
    <row r="10" spans="1:11" s="3" customFormat="1" ht="15.6" customHeight="1" x14ac:dyDescent="0.4">
      <c r="A10" s="33" t="s">
        <v>4</v>
      </c>
      <c r="B10" s="37" t="s">
        <v>727</v>
      </c>
      <c r="C10" s="38" t="s">
        <v>728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</row>
    <row r="11" spans="1:11" s="3" customFormat="1" ht="15.6" customHeight="1" x14ac:dyDescent="0.4">
      <c r="A11" s="33" t="s">
        <v>5</v>
      </c>
      <c r="B11" s="37" t="s">
        <v>729</v>
      </c>
      <c r="C11" s="38" t="s">
        <v>105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</row>
    <row r="12" spans="1:11" s="3" customFormat="1" ht="15.6" customHeight="1" x14ac:dyDescent="0.4">
      <c r="A12" s="33" t="s">
        <v>6</v>
      </c>
      <c r="B12" s="87" t="s">
        <v>108</v>
      </c>
      <c r="C12" s="88" t="s">
        <v>730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</row>
    <row r="13" spans="1:11" s="3" customFormat="1" ht="15.6" customHeight="1" x14ac:dyDescent="0.4">
      <c r="A13" s="33" t="s">
        <v>7</v>
      </c>
      <c r="B13" s="37" t="s">
        <v>731</v>
      </c>
      <c r="C13" s="38" t="s">
        <v>732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</row>
    <row r="14" spans="1:11" s="3" customFormat="1" ht="15.6" customHeight="1" x14ac:dyDescent="0.4">
      <c r="A14" s="33" t="s">
        <v>8</v>
      </c>
      <c r="B14" s="37" t="s">
        <v>733</v>
      </c>
      <c r="C14" s="38" t="s">
        <v>734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</row>
    <row r="15" spans="1:11" s="3" customFormat="1" ht="15.6" customHeight="1" x14ac:dyDescent="0.4">
      <c r="A15" s="33" t="s">
        <v>9</v>
      </c>
      <c r="B15" s="87" t="s">
        <v>735</v>
      </c>
      <c r="C15" s="88" t="s">
        <v>736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</row>
    <row r="16" spans="1:11" s="3" customFormat="1" ht="15.6" customHeight="1" x14ac:dyDescent="0.4">
      <c r="A16" s="33" t="s">
        <v>10</v>
      </c>
      <c r="B16" s="89" t="s">
        <v>737</v>
      </c>
      <c r="C16" s="90" t="s">
        <v>738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</row>
    <row r="17" spans="1:11" s="3" customFormat="1" ht="15.6" customHeight="1" x14ac:dyDescent="0.4">
      <c r="A17" s="33" t="s">
        <v>11</v>
      </c>
      <c r="B17" s="87" t="s">
        <v>739</v>
      </c>
      <c r="C17" s="88" t="s">
        <v>740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</row>
    <row r="18" spans="1:11" s="7" customFormat="1" ht="15.6" customHeight="1" x14ac:dyDescent="0.4">
      <c r="A18" s="91" t="s">
        <v>12</v>
      </c>
      <c r="B18" s="92" t="s">
        <v>83</v>
      </c>
      <c r="C18" s="93" t="s">
        <v>741</v>
      </c>
      <c r="D18" s="94"/>
      <c r="E18" s="95"/>
      <c r="F18" s="31">
        <f t="shared" si="0"/>
        <v>0</v>
      </c>
      <c r="G18" s="32" t="str">
        <f t="shared" si="1"/>
        <v>ไม่ผ่าน</v>
      </c>
      <c r="H18" s="96"/>
      <c r="I18" s="96"/>
      <c r="J18" s="96"/>
      <c r="K18" s="96"/>
    </row>
    <row r="19" spans="1:11" s="3" customFormat="1" ht="15.6" customHeight="1" x14ac:dyDescent="0.4">
      <c r="A19" s="33" t="s">
        <v>13</v>
      </c>
      <c r="B19" s="89" t="s">
        <v>742</v>
      </c>
      <c r="C19" s="90" t="s">
        <v>743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</row>
    <row r="20" spans="1:11" s="3" customFormat="1" ht="15.6" customHeight="1" x14ac:dyDescent="0.4">
      <c r="A20" s="33" t="s">
        <v>14</v>
      </c>
      <c r="B20" s="89" t="s">
        <v>744</v>
      </c>
      <c r="C20" s="90" t="s">
        <v>267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</row>
    <row r="21" spans="1:11" s="3" customFormat="1" ht="15.6" customHeight="1" x14ac:dyDescent="0.4">
      <c r="A21" s="33" t="s">
        <v>15</v>
      </c>
      <c r="B21" s="87" t="s">
        <v>745</v>
      </c>
      <c r="C21" s="88" t="s">
        <v>746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</row>
    <row r="22" spans="1:11" s="3" customFormat="1" ht="15.6" customHeight="1" x14ac:dyDescent="0.4">
      <c r="A22" s="33" t="s">
        <v>16</v>
      </c>
      <c r="B22" s="87" t="s">
        <v>747</v>
      </c>
      <c r="C22" s="88" t="s">
        <v>748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</row>
    <row r="23" spans="1:11" s="3" customFormat="1" ht="15.6" customHeight="1" x14ac:dyDescent="0.4">
      <c r="A23" s="33" t="s">
        <v>17</v>
      </c>
      <c r="B23" s="89" t="s">
        <v>720</v>
      </c>
      <c r="C23" s="90" t="s">
        <v>749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</row>
    <row r="24" spans="1:11" s="3" customFormat="1" ht="15.6" customHeight="1" x14ac:dyDescent="0.4">
      <c r="A24" s="33" t="s">
        <v>18</v>
      </c>
      <c r="B24" s="87" t="s">
        <v>750</v>
      </c>
      <c r="C24" s="88" t="s">
        <v>751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</row>
    <row r="25" spans="1:11" s="2" customFormat="1" ht="15.6" customHeight="1" x14ac:dyDescent="0.4">
      <c r="A25" s="33" t="s">
        <v>19</v>
      </c>
      <c r="B25" s="87" t="s">
        <v>752</v>
      </c>
      <c r="C25" s="88" t="s">
        <v>753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</row>
    <row r="26" spans="1:11" s="3" customFormat="1" ht="15.6" customHeight="1" x14ac:dyDescent="0.4">
      <c r="A26" s="33" t="s">
        <v>20</v>
      </c>
      <c r="B26" s="87" t="s">
        <v>754</v>
      </c>
      <c r="C26" s="88" t="s">
        <v>755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</row>
    <row r="27" spans="1:11" s="3" customFormat="1" ht="15.6" customHeight="1" x14ac:dyDescent="0.4">
      <c r="A27" s="33" t="s">
        <v>21</v>
      </c>
      <c r="B27" s="87" t="s">
        <v>756</v>
      </c>
      <c r="C27" s="88" t="s">
        <v>757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</row>
    <row r="28" spans="1:11" s="3" customFormat="1" ht="15.6" customHeight="1" x14ac:dyDescent="0.25">
      <c r="A28" s="40"/>
      <c r="B28" s="41" t="s">
        <v>41</v>
      </c>
      <c r="C28" s="42"/>
      <c r="D28" s="43"/>
      <c r="E28" s="43"/>
      <c r="F28" s="44" t="s">
        <v>777</v>
      </c>
      <c r="G28" s="45">
        <f>COUNTIF(G8:G27,"ผ่าน")</f>
        <v>6</v>
      </c>
      <c r="H28" s="25"/>
      <c r="I28" s="25"/>
      <c r="J28" s="25"/>
      <c r="K28" s="25"/>
    </row>
    <row r="29" spans="1:11" ht="18" customHeight="1" x14ac:dyDescent="0.25">
      <c r="A29" s="46"/>
      <c r="B29" s="47" t="s">
        <v>42</v>
      </c>
      <c r="C29" s="47"/>
      <c r="D29" s="48"/>
      <c r="E29" s="48"/>
      <c r="F29" s="44" t="s">
        <v>778</v>
      </c>
      <c r="G29" s="49">
        <f>COUNTIF(G8:G27,"ไม่ผ่าน")</f>
        <v>14</v>
      </c>
      <c r="H29" s="50"/>
      <c r="I29" s="50"/>
      <c r="J29" s="50"/>
      <c r="K29" s="50"/>
    </row>
    <row r="30" spans="1:11" s="5" customFormat="1" ht="20.25" customHeight="1" x14ac:dyDescent="0.25">
      <c r="A30" s="53"/>
      <c r="B30" s="54"/>
      <c r="C30" s="54"/>
      <c r="D30" s="55"/>
      <c r="E30" s="55"/>
      <c r="F30" s="97"/>
      <c r="G30" s="97"/>
      <c r="H30" s="56"/>
      <c r="I30" s="56"/>
      <c r="J30" s="56"/>
      <c r="K30" s="56"/>
    </row>
    <row r="31" spans="1:11" ht="21" customHeight="1" x14ac:dyDescent="0.25">
      <c r="A31" s="53"/>
      <c r="B31" s="57" t="s">
        <v>769</v>
      </c>
      <c r="C31" s="54"/>
      <c r="D31" s="55"/>
      <c r="E31" s="55"/>
      <c r="F31" s="97"/>
      <c r="G31" s="97"/>
      <c r="H31" s="50"/>
      <c r="I31" s="50"/>
      <c r="J31" s="50"/>
      <c r="K31" s="50"/>
    </row>
    <row r="32" spans="1:11" ht="15" customHeight="1" x14ac:dyDescent="0.25">
      <c r="A32" s="53"/>
      <c r="B32" s="54"/>
      <c r="C32" s="58" t="s">
        <v>66</v>
      </c>
      <c r="D32" s="55"/>
      <c r="E32" s="59" t="s">
        <v>65</v>
      </c>
      <c r="F32" s="97"/>
      <c r="G32" s="97"/>
      <c r="H32" s="50"/>
      <c r="I32" s="50"/>
      <c r="J32" s="50"/>
      <c r="K32" s="50"/>
    </row>
    <row r="33" spans="1:11" ht="15" customHeight="1" x14ac:dyDescent="0.25">
      <c r="A33" s="53"/>
      <c r="B33" s="54"/>
      <c r="C33" s="54"/>
      <c r="D33" s="60" t="s">
        <v>67</v>
      </c>
      <c r="E33" s="55"/>
      <c r="F33" s="97"/>
      <c r="G33" s="97"/>
      <c r="H33" s="50"/>
      <c r="I33" s="50"/>
      <c r="J33" s="50"/>
      <c r="K33" s="50"/>
    </row>
    <row r="34" spans="1:11" ht="15" customHeight="1" x14ac:dyDescent="0.25">
      <c r="A34" s="53"/>
      <c r="B34" s="54"/>
      <c r="C34" s="54"/>
      <c r="D34" s="60" t="s">
        <v>68</v>
      </c>
      <c r="E34" s="55"/>
      <c r="F34" s="97"/>
      <c r="G34" s="97"/>
      <c r="H34" s="50"/>
      <c r="I34" s="50"/>
      <c r="J34" s="50"/>
      <c r="K34" s="50"/>
    </row>
    <row r="35" spans="1:11" ht="15" customHeight="1" x14ac:dyDescent="0.25">
      <c r="A35" s="50"/>
      <c r="B35" s="50"/>
      <c r="C35" s="50"/>
      <c r="D35" s="55"/>
      <c r="E35" s="55"/>
      <c r="F35" s="97"/>
      <c r="G35" s="97"/>
      <c r="H35" s="50"/>
      <c r="I35" s="50"/>
      <c r="J35" s="50"/>
      <c r="K35" s="50"/>
    </row>
    <row r="36" spans="1:11" ht="15" customHeight="1" x14ac:dyDescent="0.25">
      <c r="A36" s="50"/>
      <c r="B36" s="98" t="s">
        <v>779</v>
      </c>
      <c r="C36" s="61" t="s">
        <v>780</v>
      </c>
      <c r="D36" s="61" t="s">
        <v>770</v>
      </c>
      <c r="E36" s="61" t="s">
        <v>771</v>
      </c>
      <c r="F36" s="97"/>
      <c r="G36" s="97"/>
      <c r="H36" s="50"/>
      <c r="I36" s="50"/>
      <c r="J36" s="50"/>
      <c r="K36" s="50"/>
    </row>
    <row r="37" spans="1:11" ht="15" customHeight="1" x14ac:dyDescent="0.25">
      <c r="A37" s="50"/>
      <c r="B37" s="99"/>
      <c r="C37" s="61" t="s">
        <v>781</v>
      </c>
      <c r="D37" s="61" t="s">
        <v>775</v>
      </c>
      <c r="E37" s="45">
        <f>COUNTIF(F8:F27,"&gt;=19")</f>
        <v>7</v>
      </c>
      <c r="F37" s="97"/>
      <c r="G37" s="97"/>
      <c r="H37" s="50"/>
      <c r="I37" s="50"/>
      <c r="J37" s="50"/>
      <c r="K37" s="50"/>
    </row>
    <row r="38" spans="1:11" ht="15" customHeight="1" x14ac:dyDescent="0.25">
      <c r="A38" s="50"/>
      <c r="B38" s="99"/>
      <c r="C38" s="61" t="s">
        <v>782</v>
      </c>
      <c r="D38" s="61" t="s">
        <v>774</v>
      </c>
      <c r="E38" s="45">
        <f>SUMPRODUCT((F8:F27&gt;=20)*(F8:F27&lt;=25))</f>
        <v>2</v>
      </c>
      <c r="F38" s="97"/>
      <c r="G38" s="97"/>
      <c r="H38" s="50"/>
      <c r="I38" s="50"/>
      <c r="J38" s="50"/>
      <c r="K38" s="50"/>
    </row>
    <row r="39" spans="1:11" ht="15" customHeight="1" x14ac:dyDescent="0.25">
      <c r="A39" s="50"/>
      <c r="B39" s="99"/>
      <c r="C39" s="61" t="s">
        <v>783</v>
      </c>
      <c r="D39" s="61" t="s">
        <v>773</v>
      </c>
      <c r="E39" s="45">
        <f>SUMPRODUCT((F8:F27&gt;=26)*(F8:F27&lt;=31))</f>
        <v>2</v>
      </c>
      <c r="F39" s="97"/>
      <c r="G39" s="97"/>
      <c r="H39" s="50"/>
      <c r="I39" s="50"/>
      <c r="J39" s="50"/>
      <c r="K39" s="50"/>
    </row>
    <row r="40" spans="1:11" ht="15" customHeight="1" x14ac:dyDescent="0.25">
      <c r="A40" s="50"/>
      <c r="B40" s="100"/>
      <c r="C40" s="61" t="s">
        <v>784</v>
      </c>
      <c r="D40" s="61" t="s">
        <v>772</v>
      </c>
      <c r="E40" s="45">
        <f>COUNTIF(F8:F27,"&lt;=32")</f>
        <v>19</v>
      </c>
      <c r="F40" s="97"/>
      <c r="G40" s="97"/>
      <c r="H40" s="50"/>
      <c r="I40" s="50"/>
      <c r="J40" s="50"/>
      <c r="K40" s="50"/>
    </row>
    <row r="41" spans="1:11" ht="15" customHeight="1" x14ac:dyDescent="0.25">
      <c r="A41" s="50"/>
      <c r="B41" s="50"/>
      <c r="C41" s="50"/>
      <c r="D41" s="55"/>
      <c r="E41" s="55"/>
      <c r="F41" s="97"/>
      <c r="G41" s="97"/>
      <c r="H41" s="50"/>
      <c r="I41" s="50"/>
      <c r="J41" s="50"/>
      <c r="K41" s="50"/>
    </row>
    <row r="42" spans="1:11" ht="15" customHeight="1" x14ac:dyDescent="0.25">
      <c r="A42" s="50"/>
      <c r="B42" s="50"/>
      <c r="C42" s="50"/>
      <c r="D42" s="55"/>
      <c r="E42" s="55"/>
      <c r="F42" s="97"/>
      <c r="G42" s="97"/>
      <c r="H42" s="50"/>
      <c r="I42" s="50"/>
      <c r="J42" s="50"/>
      <c r="K42" s="50"/>
    </row>
    <row r="43" spans="1:11" ht="15" customHeight="1" x14ac:dyDescent="0.25">
      <c r="A43" s="50"/>
      <c r="B43" s="50"/>
      <c r="C43" s="50"/>
      <c r="D43" s="55"/>
      <c r="E43" s="55"/>
      <c r="F43" s="97"/>
      <c r="G43" s="97"/>
      <c r="H43" s="50"/>
      <c r="I43" s="50"/>
      <c r="J43" s="50"/>
      <c r="K43" s="50"/>
    </row>
    <row r="44" spans="1:11" ht="15" customHeight="1" x14ac:dyDescent="0.25">
      <c r="A44" s="50"/>
      <c r="B44" s="50"/>
      <c r="C44" s="50"/>
      <c r="D44" s="55"/>
      <c r="E44" s="55"/>
      <c r="F44" s="97"/>
      <c r="G44" s="97"/>
      <c r="H44" s="50"/>
      <c r="I44" s="50"/>
      <c r="J44" s="50"/>
      <c r="K44" s="50"/>
    </row>
    <row r="45" spans="1:11" ht="15" customHeight="1" x14ac:dyDescent="0.25">
      <c r="A45" s="50"/>
      <c r="B45" s="50"/>
      <c r="C45" s="50"/>
      <c r="D45" s="55"/>
      <c r="E45" s="55"/>
      <c r="F45" s="97"/>
      <c r="G45" s="97"/>
      <c r="H45" s="50"/>
      <c r="I45" s="50"/>
      <c r="J45" s="50"/>
      <c r="K45" s="50"/>
    </row>
    <row r="46" spans="1:11" ht="15" customHeight="1" x14ac:dyDescent="0.25">
      <c r="A46" s="50"/>
      <c r="B46" s="50"/>
      <c r="C46" s="50"/>
      <c r="D46" s="55"/>
      <c r="E46" s="55"/>
      <c r="F46" s="55"/>
      <c r="G46" s="50"/>
      <c r="H46" s="50"/>
      <c r="I46" s="50"/>
      <c r="J46" s="50"/>
      <c r="K46" s="50"/>
    </row>
    <row r="47" spans="1:11" ht="15" customHeight="1" x14ac:dyDescent="0.25">
      <c r="A47" s="50"/>
      <c r="B47" s="50"/>
      <c r="C47" s="50"/>
      <c r="D47" s="55"/>
      <c r="E47" s="55"/>
      <c r="F47" s="55"/>
      <c r="G47" s="50"/>
      <c r="H47" s="50"/>
      <c r="I47" s="50"/>
      <c r="J47" s="50"/>
      <c r="K47" s="50"/>
    </row>
    <row r="48" spans="1:11" ht="15" customHeight="1" x14ac:dyDescent="0.25">
      <c r="A48" s="50"/>
      <c r="B48" s="50"/>
      <c r="C48" s="50"/>
      <c r="D48" s="55"/>
      <c r="E48" s="55"/>
      <c r="F48" s="20"/>
      <c r="G48" s="52"/>
      <c r="H48" s="50"/>
      <c r="I48" s="50"/>
      <c r="J48" s="50"/>
      <c r="K48" s="50"/>
    </row>
    <row r="49" spans="1:11" ht="15" customHeight="1" x14ac:dyDescent="0.25">
      <c r="A49" s="50"/>
      <c r="B49" s="50"/>
      <c r="C49" s="50"/>
      <c r="D49" s="55"/>
      <c r="E49" s="55"/>
      <c r="F49" s="55"/>
      <c r="G49" s="54"/>
      <c r="H49" s="50"/>
      <c r="I49" s="50"/>
      <c r="J49" s="50"/>
      <c r="K49" s="50"/>
    </row>
    <row r="50" spans="1:11" ht="15" customHeight="1" x14ac:dyDescent="0.25">
      <c r="A50" s="50"/>
      <c r="B50" s="50"/>
      <c r="C50" s="50"/>
      <c r="D50" s="55"/>
      <c r="E50" s="55"/>
      <c r="F50" s="55"/>
      <c r="G50" s="54"/>
      <c r="H50" s="50"/>
      <c r="I50" s="50"/>
      <c r="J50" s="50"/>
      <c r="K50" s="50"/>
    </row>
    <row r="51" spans="1:11" ht="15" customHeight="1" x14ac:dyDescent="0.25">
      <c r="A51" s="50"/>
      <c r="B51" s="50"/>
      <c r="C51" s="50"/>
      <c r="D51" s="55"/>
      <c r="E51" s="55"/>
      <c r="F51" s="55"/>
      <c r="G51" s="54"/>
      <c r="H51" s="50"/>
      <c r="I51" s="50"/>
      <c r="J51" s="50"/>
      <c r="K51" s="50"/>
    </row>
    <row r="52" spans="1:11" ht="15" customHeight="1" x14ac:dyDescent="0.25">
      <c r="A52" s="50"/>
      <c r="B52" s="50"/>
      <c r="C52" s="50"/>
      <c r="D52" s="55"/>
      <c r="E52" s="55"/>
      <c r="F52" s="55"/>
      <c r="G52" s="54"/>
      <c r="H52" s="50"/>
      <c r="I52" s="50"/>
      <c r="J52" s="50"/>
      <c r="K52" s="50"/>
    </row>
    <row r="53" spans="1:11" ht="15" customHeight="1" x14ac:dyDescent="0.25">
      <c r="A53" s="50"/>
      <c r="B53" s="50"/>
      <c r="C53" s="50"/>
      <c r="D53" s="55"/>
      <c r="E53" s="55"/>
      <c r="F53" s="55"/>
      <c r="G53" s="54"/>
      <c r="H53" s="50"/>
      <c r="I53" s="50"/>
      <c r="J53" s="50"/>
      <c r="K53" s="50"/>
    </row>
    <row r="54" spans="1:11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</row>
    <row r="55" spans="1:11" ht="15" customHeight="1" x14ac:dyDescent="0.25">
      <c r="A55" s="50"/>
      <c r="B55" s="50"/>
      <c r="C55" s="50"/>
      <c r="D55" s="55"/>
      <c r="E55" s="55"/>
      <c r="F55" s="55"/>
      <c r="G55" s="50"/>
      <c r="H55" s="50"/>
      <c r="I55" s="50"/>
      <c r="J55" s="50"/>
      <c r="K55" s="50"/>
    </row>
    <row r="56" spans="1:11" ht="15" customHeight="1" x14ac:dyDescent="0.25">
      <c r="A56" s="50"/>
      <c r="B56" s="50"/>
      <c r="C56" s="50"/>
      <c r="D56" s="55"/>
      <c r="E56" s="55"/>
      <c r="F56" s="55"/>
      <c r="G56" s="50"/>
      <c r="H56" s="50"/>
      <c r="I56" s="50"/>
      <c r="J56" s="50"/>
      <c r="K56" s="50"/>
    </row>
    <row r="57" spans="1:11" ht="15" customHeight="1" x14ac:dyDescent="0.25">
      <c r="A57" s="50"/>
      <c r="B57" s="50"/>
      <c r="C57" s="50"/>
      <c r="D57" s="55"/>
      <c r="E57" s="55"/>
      <c r="F57" s="55"/>
      <c r="G57" s="50"/>
      <c r="H57" s="50"/>
      <c r="I57" s="50"/>
      <c r="J57" s="50"/>
      <c r="K57" s="50"/>
    </row>
    <row r="58" spans="1:11" ht="15" customHeight="1" x14ac:dyDescent="0.25">
      <c r="A58" s="50"/>
      <c r="B58" s="50"/>
      <c r="C58" s="50"/>
      <c r="D58" s="55"/>
      <c r="E58" s="55"/>
      <c r="F58" s="55"/>
      <c r="G58" s="50"/>
      <c r="H58" s="50"/>
      <c r="I58" s="50"/>
      <c r="J58" s="50"/>
      <c r="K58" s="50"/>
    </row>
    <row r="59" spans="1:11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  <c r="K59" s="50"/>
    </row>
  </sheetData>
  <mergeCells count="9">
    <mergeCell ref="B36:B4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topLeftCell="A2" zoomScale="58" zoomScaleNormal="58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16384" width="9.109375" style="1"/>
  </cols>
  <sheetData>
    <row r="1" spans="1:17" s="4" customFormat="1" ht="21" x14ac:dyDescent="0.4">
      <c r="A1" s="101" t="s">
        <v>759</v>
      </c>
      <c r="B1" s="101"/>
      <c r="C1" s="101"/>
      <c r="D1" s="101"/>
      <c r="E1" s="101"/>
      <c r="F1" s="101"/>
      <c r="G1" s="101"/>
    </row>
    <row r="2" spans="1:17" s="4" customFormat="1" ht="21" x14ac:dyDescent="0.4">
      <c r="A2" s="101"/>
      <c r="B2" s="101"/>
      <c r="C2" s="101"/>
      <c r="D2" s="101"/>
      <c r="E2" s="101"/>
      <c r="F2" s="101"/>
      <c r="G2" s="101"/>
    </row>
    <row r="3" spans="1:17" s="4" customFormat="1" ht="21" x14ac:dyDescent="0.4">
      <c r="A3" s="101" t="s">
        <v>786</v>
      </c>
      <c r="B3" s="101"/>
      <c r="C3" s="101"/>
      <c r="D3" s="101"/>
      <c r="E3" s="101"/>
      <c r="F3" s="101"/>
      <c r="G3" s="101"/>
    </row>
    <row r="4" spans="1:17" s="4" customFormat="1" ht="21" x14ac:dyDescent="0.4">
      <c r="A4" s="11" t="s">
        <v>43</v>
      </c>
      <c r="B4" s="12"/>
      <c r="C4" s="12"/>
      <c r="D4" s="12"/>
      <c r="E4" s="12"/>
      <c r="F4" s="12"/>
      <c r="G4" s="12"/>
    </row>
    <row r="5" spans="1:17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s="3" customFormat="1" ht="19.5" customHeight="1" x14ac:dyDescent="0.4">
      <c r="A8" s="26">
        <v>1</v>
      </c>
      <c r="B8" s="62" t="s">
        <v>178</v>
      </c>
      <c r="C8" s="63" t="s">
        <v>179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s="3" customFormat="1" ht="15.6" customHeight="1" x14ac:dyDescent="0.4">
      <c r="A9" s="33" t="s">
        <v>3</v>
      </c>
      <c r="B9" s="62" t="s">
        <v>52</v>
      </c>
      <c r="C9" s="63" t="s">
        <v>180</v>
      </c>
      <c r="D9" s="33">
        <v>20</v>
      </c>
      <c r="E9" s="36"/>
      <c r="F9" s="31">
        <f t="shared" ref="F9:F45" si="0">D9+E9</f>
        <v>20</v>
      </c>
      <c r="G9" s="32" t="str">
        <f t="shared" ref="G9:G45" si="1">IF(F9&gt;=20,"ผ่าน","ไม่ผ่าน")</f>
        <v>ผ่าน</v>
      </c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 s="3" customFormat="1" ht="15.6" customHeight="1" x14ac:dyDescent="0.4">
      <c r="A10" s="33" t="s">
        <v>4</v>
      </c>
      <c r="B10" s="62" t="s">
        <v>181</v>
      </c>
      <c r="C10" s="63" t="s">
        <v>182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 s="3" customFormat="1" ht="15.6" customHeight="1" x14ac:dyDescent="0.4">
      <c r="A11" s="33" t="s">
        <v>5</v>
      </c>
      <c r="B11" s="62" t="s">
        <v>183</v>
      </c>
      <c r="C11" s="63" t="s">
        <v>184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s="3" customFormat="1" ht="15.6" customHeight="1" x14ac:dyDescent="0.4">
      <c r="A12" s="33" t="s">
        <v>6</v>
      </c>
      <c r="B12" s="62" t="s">
        <v>185</v>
      </c>
      <c r="C12" s="63" t="s">
        <v>186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s="3" customFormat="1" ht="15.6" customHeight="1" x14ac:dyDescent="0.4">
      <c r="A13" s="33" t="s">
        <v>7</v>
      </c>
      <c r="B13" s="62" t="s">
        <v>187</v>
      </c>
      <c r="C13" s="63" t="s">
        <v>188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7" s="3" customFormat="1" ht="15.6" customHeight="1" x14ac:dyDescent="0.4">
      <c r="A14" s="33" t="s">
        <v>8</v>
      </c>
      <c r="B14" s="62" t="s">
        <v>189</v>
      </c>
      <c r="C14" s="63" t="s">
        <v>190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7" s="3" customFormat="1" ht="15.6" customHeight="1" x14ac:dyDescent="0.4">
      <c r="A15" s="33" t="s">
        <v>9</v>
      </c>
      <c r="B15" s="62" t="s">
        <v>191</v>
      </c>
      <c r="C15" s="63" t="s">
        <v>192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s="3" customFormat="1" ht="15.6" customHeight="1" x14ac:dyDescent="0.4">
      <c r="A16" s="33" t="s">
        <v>10</v>
      </c>
      <c r="B16" s="62" t="s">
        <v>193</v>
      </c>
      <c r="C16" s="63" t="s">
        <v>194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s="3" customFormat="1" ht="15.6" customHeight="1" x14ac:dyDescent="0.4">
      <c r="A17" s="33" t="s">
        <v>11</v>
      </c>
      <c r="B17" s="62" t="s">
        <v>195</v>
      </c>
      <c r="C17" s="63" t="s">
        <v>196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s="3" customFormat="1" ht="15.6" customHeight="1" x14ac:dyDescent="0.4">
      <c r="A18" s="33" t="s">
        <v>12</v>
      </c>
      <c r="B18" s="62" t="s">
        <v>197</v>
      </c>
      <c r="C18" s="63" t="s">
        <v>198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s="3" customFormat="1" ht="15.6" customHeight="1" x14ac:dyDescent="0.4">
      <c r="A19" s="33" t="s">
        <v>13</v>
      </c>
      <c r="B19" s="62" t="s">
        <v>60</v>
      </c>
      <c r="C19" s="63" t="s">
        <v>199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s="3" customFormat="1" ht="15.6" customHeight="1" x14ac:dyDescent="0.4">
      <c r="A20" s="33" t="s">
        <v>14</v>
      </c>
      <c r="B20" s="62" t="s">
        <v>200</v>
      </c>
      <c r="C20" s="63" t="s">
        <v>201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s="3" customFormat="1" ht="15.6" customHeight="1" x14ac:dyDescent="0.4">
      <c r="A21" s="33" t="s">
        <v>15</v>
      </c>
      <c r="B21" s="62" t="s">
        <v>202</v>
      </c>
      <c r="C21" s="63" t="s">
        <v>203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s="3" customFormat="1" ht="15.6" customHeight="1" x14ac:dyDescent="0.4">
      <c r="A22" s="33" t="s">
        <v>16</v>
      </c>
      <c r="B22" s="62" t="s">
        <v>204</v>
      </c>
      <c r="C22" s="63" t="s">
        <v>205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s="3" customFormat="1" ht="15.6" customHeight="1" x14ac:dyDescent="0.4">
      <c r="A23" s="33" t="s">
        <v>17</v>
      </c>
      <c r="B23" s="62" t="s">
        <v>145</v>
      </c>
      <c r="C23" s="63" t="s">
        <v>206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s="3" customFormat="1" ht="15.6" customHeight="1" x14ac:dyDescent="0.4">
      <c r="A24" s="33" t="s">
        <v>18</v>
      </c>
      <c r="B24" s="62" t="s">
        <v>97</v>
      </c>
      <c r="C24" s="63" t="s">
        <v>207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s="2" customFormat="1" ht="15.6" customHeight="1" x14ac:dyDescent="0.4">
      <c r="A25" s="33" t="s">
        <v>19</v>
      </c>
      <c r="B25" s="62" t="s">
        <v>54</v>
      </c>
      <c r="C25" s="63" t="s">
        <v>208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s="3" customFormat="1" ht="15.6" customHeight="1" x14ac:dyDescent="0.4">
      <c r="A26" s="33" t="s">
        <v>20</v>
      </c>
      <c r="B26" s="62" t="s">
        <v>209</v>
      </c>
      <c r="C26" s="63" t="s">
        <v>210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s="3" customFormat="1" ht="15.6" customHeight="1" x14ac:dyDescent="0.4">
      <c r="A27" s="33" t="s">
        <v>21</v>
      </c>
      <c r="B27" s="62" t="s">
        <v>80</v>
      </c>
      <c r="C27" s="63" t="s">
        <v>211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s="3" customFormat="1" ht="15.6" customHeight="1" x14ac:dyDescent="0.4">
      <c r="A28" s="33" t="s">
        <v>22</v>
      </c>
      <c r="B28" s="62" t="s">
        <v>212</v>
      </c>
      <c r="C28" s="63" t="s">
        <v>213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s="3" customFormat="1" ht="15.6" customHeight="1" x14ac:dyDescent="0.4">
      <c r="A29" s="33" t="s">
        <v>23</v>
      </c>
      <c r="B29" s="62" t="s">
        <v>214</v>
      </c>
      <c r="C29" s="63" t="s">
        <v>215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s="3" customFormat="1" ht="15.6" customHeight="1" x14ac:dyDescent="0.4">
      <c r="A30" s="33" t="s">
        <v>24</v>
      </c>
      <c r="B30" s="62" t="s">
        <v>216</v>
      </c>
      <c r="C30" s="63" t="s">
        <v>217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s="3" customFormat="1" ht="15.6" customHeight="1" x14ac:dyDescent="0.4">
      <c r="A31" s="33" t="s">
        <v>25</v>
      </c>
      <c r="B31" s="62" t="s">
        <v>84</v>
      </c>
      <c r="C31" s="63" t="s">
        <v>218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s="3" customFormat="1" ht="15.6" customHeight="1" x14ac:dyDescent="0.4">
      <c r="A32" s="33" t="s">
        <v>26</v>
      </c>
      <c r="B32" s="62" t="s">
        <v>219</v>
      </c>
      <c r="C32" s="63" t="s">
        <v>220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s="3" customFormat="1" ht="15.6" customHeight="1" x14ac:dyDescent="0.4">
      <c r="A33" s="33" t="s">
        <v>27</v>
      </c>
      <c r="B33" s="62" t="s">
        <v>221</v>
      </c>
      <c r="C33" s="63" t="s">
        <v>222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3" customFormat="1" ht="15.6" customHeight="1" x14ac:dyDescent="0.4">
      <c r="A34" s="33" t="s">
        <v>28</v>
      </c>
      <c r="B34" s="62" t="s">
        <v>223</v>
      </c>
      <c r="C34" s="63" t="s">
        <v>224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3" customFormat="1" ht="15.6" customHeight="1" x14ac:dyDescent="0.4">
      <c r="A35" s="33" t="s">
        <v>29</v>
      </c>
      <c r="B35" s="62" t="s">
        <v>60</v>
      </c>
      <c r="C35" s="63" t="s">
        <v>225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3" customFormat="1" ht="15.6" customHeight="1" x14ac:dyDescent="0.4">
      <c r="A36" s="33" t="s">
        <v>30</v>
      </c>
      <c r="B36" s="62" t="s">
        <v>226</v>
      </c>
      <c r="C36" s="63" t="s">
        <v>227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s="3" customFormat="1" ht="15.6" customHeight="1" x14ac:dyDescent="0.4">
      <c r="A37" s="33" t="s">
        <v>31</v>
      </c>
      <c r="B37" s="62" t="s">
        <v>228</v>
      </c>
      <c r="C37" s="63" t="s">
        <v>229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s="3" customFormat="1" ht="15.6" customHeight="1" x14ac:dyDescent="0.4">
      <c r="A38" s="33" t="s">
        <v>32</v>
      </c>
      <c r="B38" s="62" t="s">
        <v>230</v>
      </c>
      <c r="C38" s="63" t="s">
        <v>231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s="3" customFormat="1" ht="15.6" customHeight="1" x14ac:dyDescent="0.4">
      <c r="A39" s="33" t="s">
        <v>33</v>
      </c>
      <c r="B39" s="62" t="s">
        <v>232</v>
      </c>
      <c r="C39" s="63" t="s">
        <v>233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3" customFormat="1" ht="15.6" customHeight="1" x14ac:dyDescent="0.4">
      <c r="A40" s="33" t="s">
        <v>34</v>
      </c>
      <c r="B40" s="62" t="s">
        <v>234</v>
      </c>
      <c r="C40" s="63" t="s">
        <v>235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s="3" customFormat="1" ht="15.6" customHeight="1" x14ac:dyDescent="0.4">
      <c r="A41" s="33" t="s">
        <v>35</v>
      </c>
      <c r="B41" s="62" t="s">
        <v>236</v>
      </c>
      <c r="C41" s="63" t="s">
        <v>237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s="3" customFormat="1" ht="15.6" customHeight="1" x14ac:dyDescent="0.4">
      <c r="A42" s="33" t="s">
        <v>36</v>
      </c>
      <c r="B42" s="62" t="s">
        <v>238</v>
      </c>
      <c r="C42" s="63" t="s">
        <v>239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s="3" customFormat="1" ht="15.6" customHeight="1" x14ac:dyDescent="0.4">
      <c r="A43" s="33" t="s">
        <v>37</v>
      </c>
      <c r="B43" s="62" t="s">
        <v>55</v>
      </c>
      <c r="C43" s="63" t="s">
        <v>240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s="3" customFormat="1" ht="15.6" customHeight="1" x14ac:dyDescent="0.4">
      <c r="A44" s="33" t="s">
        <v>38</v>
      </c>
      <c r="B44" s="62" t="s">
        <v>241</v>
      </c>
      <c r="C44" s="63" t="s">
        <v>242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s="3" customFormat="1" ht="15.6" customHeight="1" x14ac:dyDescent="0.4">
      <c r="A45" s="33" t="s">
        <v>39</v>
      </c>
      <c r="B45" s="62" t="s">
        <v>243</v>
      </c>
      <c r="C45" s="63" t="s">
        <v>244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s="3" customFormat="1" ht="15.6" customHeight="1" x14ac:dyDescent="0.25">
      <c r="A46" s="40"/>
      <c r="B46" s="41" t="s">
        <v>41</v>
      </c>
      <c r="C46" s="42"/>
      <c r="D46" s="43"/>
      <c r="E46" s="43"/>
      <c r="F46" s="44" t="s">
        <v>777</v>
      </c>
      <c r="G46" s="45">
        <f>COUNTIF(G8:G45,"ผ่าน")</f>
        <v>6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t="18" customHeight="1" x14ac:dyDescent="0.25">
      <c r="A47" s="46"/>
      <c r="B47" s="47" t="s">
        <v>42</v>
      </c>
      <c r="C47" s="47"/>
      <c r="D47" s="48"/>
      <c r="E47" s="48"/>
      <c r="F47" s="44" t="s">
        <v>778</v>
      </c>
      <c r="G47" s="49">
        <f>COUNTIF(G8:G45,"ไม่ผ่าน")</f>
        <v>32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s="5" customFormat="1" ht="20.25" customHeight="1" x14ac:dyDescent="0.25">
      <c r="A48" s="53"/>
      <c r="B48" s="54"/>
      <c r="C48" s="54"/>
      <c r="D48" s="55"/>
      <c r="E48" s="55"/>
      <c r="F48" s="20"/>
      <c r="G48" s="52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1:17" ht="21" customHeight="1" x14ac:dyDescent="0.25">
      <c r="A49" s="53"/>
      <c r="B49" s="57" t="s">
        <v>769</v>
      </c>
      <c r="C49" s="54"/>
      <c r="D49" s="55"/>
      <c r="E49" s="55"/>
      <c r="F49" s="55"/>
      <c r="G49" s="54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ht="15" customHeight="1" x14ac:dyDescent="0.25">
      <c r="A50" s="53"/>
      <c r="B50" s="54"/>
      <c r="C50" s="58" t="s">
        <v>66</v>
      </c>
      <c r="D50" s="55"/>
      <c r="E50" s="59" t="s">
        <v>65</v>
      </c>
      <c r="F50" s="55"/>
      <c r="G50" s="54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ht="15" customHeight="1" x14ac:dyDescent="0.25">
      <c r="A51" s="53"/>
      <c r="B51" s="54"/>
      <c r="C51" s="54"/>
      <c r="D51" s="60" t="s">
        <v>67</v>
      </c>
      <c r="E51" s="55"/>
      <c r="F51" s="55"/>
      <c r="G51" s="54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ht="15" customHeight="1" x14ac:dyDescent="0.25">
      <c r="A52" s="53"/>
      <c r="B52" s="54"/>
      <c r="C52" s="54"/>
      <c r="D52" s="60" t="s">
        <v>68</v>
      </c>
      <c r="E52" s="55"/>
      <c r="F52" s="55"/>
      <c r="G52" s="54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ht="15" customHeight="1" x14ac:dyDescent="0.25">
      <c r="A53" s="50"/>
      <c r="B53" s="50"/>
      <c r="C53" s="50"/>
      <c r="D53" s="55"/>
      <c r="E53" s="55"/>
      <c r="F53" s="55"/>
      <c r="G53" s="54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7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15" customHeight="1" x14ac:dyDescent="0.25">
      <c r="A55" s="50"/>
      <c r="B55" s="98" t="s">
        <v>779</v>
      </c>
      <c r="C55" s="61" t="s">
        <v>780</v>
      </c>
      <c r="D55" s="61" t="s">
        <v>770</v>
      </c>
      <c r="E55" s="61" t="s">
        <v>771</v>
      </c>
      <c r="F55" s="55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1:17" ht="15" customHeight="1" x14ac:dyDescent="0.25">
      <c r="A56" s="50"/>
      <c r="B56" s="99"/>
      <c r="C56" s="61" t="s">
        <v>781</v>
      </c>
      <c r="D56" s="61" t="s">
        <v>775</v>
      </c>
      <c r="E56" s="45">
        <f>COUNTIF(F8:F45,"&gt;=19")</f>
        <v>7</v>
      </c>
      <c r="F56" s="55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ht="15" customHeight="1" x14ac:dyDescent="0.25">
      <c r="A57" s="50"/>
      <c r="B57" s="99"/>
      <c r="C57" s="61" t="s">
        <v>782</v>
      </c>
      <c r="D57" s="61" t="s">
        <v>774</v>
      </c>
      <c r="E57" s="45">
        <f>SUMPRODUCT((F8:F45&gt;=20)*(F8:F45&lt;=25))</f>
        <v>2</v>
      </c>
      <c r="F57" s="55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17" ht="15" customHeight="1" x14ac:dyDescent="0.25">
      <c r="A58" s="50"/>
      <c r="B58" s="99"/>
      <c r="C58" s="61" t="s">
        <v>783</v>
      </c>
      <c r="D58" s="61" t="s">
        <v>773</v>
      </c>
      <c r="E58" s="45">
        <f>SUMPRODUCT((F8:F45&gt;=26)*(F8:F45&lt;=31))</f>
        <v>2</v>
      </c>
      <c r="F58" s="55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1:17" ht="15" customHeight="1" x14ac:dyDescent="0.25">
      <c r="A59" s="50"/>
      <c r="B59" s="100"/>
      <c r="C59" s="61" t="s">
        <v>784</v>
      </c>
      <c r="D59" s="61" t="s">
        <v>772</v>
      </c>
      <c r="E59" s="45">
        <f>COUNTIF(F8:F45,"&lt;=32")</f>
        <v>37</v>
      </c>
      <c r="F59" s="55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1:17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7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1:17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1:17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1:17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1:17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1:17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7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7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7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1:17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1:17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1:17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1:17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1:17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17" ht="15" customHeight="1" x14ac:dyDescent="0.25">
      <c r="A80" s="50"/>
      <c r="B80" s="50"/>
      <c r="C80" s="50"/>
      <c r="D80" s="55"/>
      <c r="E80" s="55"/>
      <c r="F80" s="55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ht="15" customHeight="1" x14ac:dyDescent="0.25">
      <c r="A81" s="50"/>
      <c r="B81" s="50"/>
      <c r="C81" s="50"/>
      <c r="D81" s="55"/>
      <c r="E81" s="55"/>
      <c r="F81" s="55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ht="15" customHeight="1" x14ac:dyDescent="0.25">
      <c r="A82" s="50"/>
      <c r="B82" s="50"/>
      <c r="C82" s="50"/>
      <c r="D82" s="55"/>
      <c r="E82" s="55"/>
      <c r="F82" s="55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ht="15" customHeight="1" x14ac:dyDescent="0.25">
      <c r="A83" s="50"/>
      <c r="B83" s="50"/>
      <c r="C83" s="50"/>
      <c r="D83" s="55"/>
      <c r="E83" s="55"/>
      <c r="F83" s="55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5"/>
      <c r="E84" s="55"/>
      <c r="F84" s="55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5"/>
      <c r="E85" s="55"/>
      <c r="F85" s="55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ht="15" customHeight="1" x14ac:dyDescent="0.25">
      <c r="A86" s="50"/>
      <c r="B86" s="50"/>
      <c r="C86" s="50"/>
      <c r="D86" s="55"/>
      <c r="E86" s="55"/>
      <c r="F86" s="55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ht="15" customHeight="1" x14ac:dyDescent="0.25">
      <c r="A87" s="50"/>
      <c r="B87" s="50"/>
      <c r="C87" s="50"/>
      <c r="D87" s="55"/>
      <c r="E87" s="55"/>
      <c r="F87" s="55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ht="15" customHeight="1" x14ac:dyDescent="0.25">
      <c r="A88" s="50"/>
      <c r="B88" s="50"/>
      <c r="C88" s="50"/>
      <c r="D88" s="55"/>
      <c r="E88" s="55"/>
      <c r="F88" s="55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</sheetData>
  <mergeCells count="9">
    <mergeCell ref="B55:B59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"/>
  <sheetViews>
    <sheetView topLeftCell="A6" zoomScale="75" zoomScaleNormal="75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1" s="4" customFormat="1" ht="21" x14ac:dyDescent="0.4">
      <c r="A1" s="101" t="s">
        <v>760</v>
      </c>
      <c r="B1" s="101"/>
      <c r="C1" s="101"/>
      <c r="D1" s="101"/>
      <c r="E1" s="101"/>
      <c r="F1" s="101"/>
      <c r="G1" s="101"/>
      <c r="H1" s="10"/>
    </row>
    <row r="2" spans="1:11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1" s="4" customFormat="1" ht="21" x14ac:dyDescent="0.4">
      <c r="A3" s="102" t="s">
        <v>785</v>
      </c>
      <c r="B3" s="102"/>
      <c r="C3" s="102"/>
      <c r="D3" s="102"/>
      <c r="E3" s="102"/>
      <c r="F3" s="102"/>
      <c r="G3" s="102"/>
      <c r="H3" s="15"/>
      <c r="I3" s="15"/>
      <c r="J3" s="15"/>
      <c r="K3" s="15"/>
    </row>
    <row r="4" spans="1:11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  <c r="K4" s="15"/>
    </row>
    <row r="5" spans="1:11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</row>
    <row r="6" spans="1:11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</row>
    <row r="7" spans="1:11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</row>
    <row r="8" spans="1:11" s="3" customFormat="1" ht="19.5" customHeight="1" x14ac:dyDescent="0.4">
      <c r="A8" s="26">
        <v>1</v>
      </c>
      <c r="B8" s="62" t="s">
        <v>245</v>
      </c>
      <c r="C8" s="63" t="s">
        <v>246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</row>
    <row r="9" spans="1:11" s="3" customFormat="1" ht="15.6" customHeight="1" x14ac:dyDescent="0.4">
      <c r="A9" s="33" t="s">
        <v>3</v>
      </c>
      <c r="B9" s="62" t="s">
        <v>247</v>
      </c>
      <c r="C9" s="63" t="s">
        <v>248</v>
      </c>
      <c r="D9" s="33">
        <v>20</v>
      </c>
      <c r="E9" s="36"/>
      <c r="F9" s="31">
        <f t="shared" ref="F9:F45" si="0">D9+E9</f>
        <v>20</v>
      </c>
      <c r="G9" s="32" t="str">
        <f t="shared" ref="G9:G46" si="1">IF(F9&gt;=20,"ผ่าน","ไม่ผ่าน")</f>
        <v>ผ่าน</v>
      </c>
      <c r="H9" s="25"/>
      <c r="I9" s="25"/>
      <c r="J9" s="25"/>
      <c r="K9" s="25"/>
    </row>
    <row r="10" spans="1:11" s="3" customFormat="1" ht="15.6" customHeight="1" x14ac:dyDescent="0.4">
      <c r="A10" s="33" t="s">
        <v>4</v>
      </c>
      <c r="B10" s="62" t="s">
        <v>249</v>
      </c>
      <c r="C10" s="63" t="s">
        <v>250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</row>
    <row r="11" spans="1:11" s="3" customFormat="1" ht="15.6" customHeight="1" x14ac:dyDescent="0.4">
      <c r="A11" s="33" t="s">
        <v>5</v>
      </c>
      <c r="B11" s="62" t="s">
        <v>251</v>
      </c>
      <c r="C11" s="63" t="s">
        <v>252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</row>
    <row r="12" spans="1:11" s="3" customFormat="1" ht="15.6" customHeight="1" x14ac:dyDescent="0.4">
      <c r="A12" s="33" t="s">
        <v>6</v>
      </c>
      <c r="B12" s="62" t="s">
        <v>253</v>
      </c>
      <c r="C12" s="63" t="s">
        <v>254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</row>
    <row r="13" spans="1:11" s="3" customFormat="1" ht="15.6" customHeight="1" x14ac:dyDescent="0.4">
      <c r="A13" s="33" t="s">
        <v>7</v>
      </c>
      <c r="B13" s="62" t="s">
        <v>255</v>
      </c>
      <c r="C13" s="63" t="s">
        <v>256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</row>
    <row r="14" spans="1:11" s="3" customFormat="1" ht="15.6" customHeight="1" x14ac:dyDescent="0.4">
      <c r="A14" s="33" t="s">
        <v>8</v>
      </c>
      <c r="B14" s="62" t="s">
        <v>257</v>
      </c>
      <c r="C14" s="63" t="s">
        <v>208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</row>
    <row r="15" spans="1:11" s="3" customFormat="1" ht="15.6" customHeight="1" x14ac:dyDescent="0.4">
      <c r="A15" s="33" t="s">
        <v>9</v>
      </c>
      <c r="B15" s="62" t="s">
        <v>258</v>
      </c>
      <c r="C15" s="63" t="s">
        <v>259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</row>
    <row r="16" spans="1:11" s="3" customFormat="1" ht="15.6" customHeight="1" x14ac:dyDescent="0.4">
      <c r="A16" s="33" t="s">
        <v>10</v>
      </c>
      <c r="B16" s="62" t="s">
        <v>102</v>
      </c>
      <c r="C16" s="63" t="s">
        <v>260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</row>
    <row r="17" spans="1:11" s="3" customFormat="1" ht="15.6" customHeight="1" x14ac:dyDescent="0.4">
      <c r="A17" s="33" t="s">
        <v>11</v>
      </c>
      <c r="B17" s="62" t="s">
        <v>55</v>
      </c>
      <c r="C17" s="63" t="s">
        <v>261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</row>
    <row r="18" spans="1:11" s="3" customFormat="1" ht="15.6" customHeight="1" x14ac:dyDescent="0.4">
      <c r="A18" s="33" t="s">
        <v>12</v>
      </c>
      <c r="B18" s="62" t="s">
        <v>262</v>
      </c>
      <c r="C18" s="63" t="s">
        <v>263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</row>
    <row r="19" spans="1:11" s="3" customFormat="1" ht="15.6" customHeight="1" x14ac:dyDescent="0.4">
      <c r="A19" s="33" t="s">
        <v>13</v>
      </c>
      <c r="B19" s="62" t="s">
        <v>264</v>
      </c>
      <c r="C19" s="63" t="s">
        <v>265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</row>
    <row r="20" spans="1:11" s="3" customFormat="1" ht="15.6" customHeight="1" x14ac:dyDescent="0.4">
      <c r="A20" s="33" t="s">
        <v>14</v>
      </c>
      <c r="B20" s="62" t="s">
        <v>266</v>
      </c>
      <c r="C20" s="63" t="s">
        <v>267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</row>
    <row r="21" spans="1:11" s="3" customFormat="1" ht="15.6" customHeight="1" x14ac:dyDescent="0.4">
      <c r="A21" s="33" t="s">
        <v>15</v>
      </c>
      <c r="B21" s="62" t="s">
        <v>110</v>
      </c>
      <c r="C21" s="63" t="s">
        <v>268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</row>
    <row r="22" spans="1:11" s="3" customFormat="1" ht="15.6" customHeight="1" x14ac:dyDescent="0.4">
      <c r="A22" s="33" t="s">
        <v>16</v>
      </c>
      <c r="B22" s="62" t="s">
        <v>269</v>
      </c>
      <c r="C22" s="63" t="s">
        <v>270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</row>
    <row r="23" spans="1:11" s="3" customFormat="1" ht="15.6" customHeight="1" x14ac:dyDescent="0.4">
      <c r="A23" s="33" t="s">
        <v>17</v>
      </c>
      <c r="B23" s="62" t="s">
        <v>271</v>
      </c>
      <c r="C23" s="63" t="s">
        <v>272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</row>
    <row r="24" spans="1:11" s="3" customFormat="1" ht="15.6" customHeight="1" x14ac:dyDescent="0.4">
      <c r="A24" s="33" t="s">
        <v>18</v>
      </c>
      <c r="B24" s="62" t="s">
        <v>273</v>
      </c>
      <c r="C24" s="63" t="s">
        <v>274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</row>
    <row r="25" spans="1:11" s="2" customFormat="1" ht="15.6" customHeight="1" x14ac:dyDescent="0.4">
      <c r="A25" s="33" t="s">
        <v>19</v>
      </c>
      <c r="B25" s="62" t="s">
        <v>80</v>
      </c>
      <c r="C25" s="63" t="s">
        <v>275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</row>
    <row r="26" spans="1:11" s="3" customFormat="1" ht="15.6" customHeight="1" x14ac:dyDescent="0.4">
      <c r="A26" s="33" t="s">
        <v>20</v>
      </c>
      <c r="B26" s="62" t="s">
        <v>276</v>
      </c>
      <c r="C26" s="63" t="s">
        <v>277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</row>
    <row r="27" spans="1:11" s="3" customFormat="1" ht="15.6" customHeight="1" x14ac:dyDescent="0.4">
      <c r="A27" s="33" t="s">
        <v>21</v>
      </c>
      <c r="B27" s="62" t="s">
        <v>278</v>
      </c>
      <c r="C27" s="63" t="s">
        <v>279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</row>
    <row r="28" spans="1:11" s="3" customFormat="1" ht="15.6" customHeight="1" x14ac:dyDescent="0.4">
      <c r="A28" s="33" t="s">
        <v>22</v>
      </c>
      <c r="B28" s="62" t="s">
        <v>280</v>
      </c>
      <c r="C28" s="63" t="s">
        <v>281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</row>
    <row r="29" spans="1:11" s="3" customFormat="1" ht="15.6" customHeight="1" x14ac:dyDescent="0.4">
      <c r="A29" s="33" t="s">
        <v>23</v>
      </c>
      <c r="B29" s="62" t="s">
        <v>282</v>
      </c>
      <c r="C29" s="63" t="s">
        <v>283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</row>
    <row r="30" spans="1:11" s="3" customFormat="1" ht="15.6" customHeight="1" x14ac:dyDescent="0.4">
      <c r="A30" s="33" t="s">
        <v>24</v>
      </c>
      <c r="B30" s="62" t="s">
        <v>284</v>
      </c>
      <c r="C30" s="63" t="s">
        <v>285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</row>
    <row r="31" spans="1:11" s="3" customFormat="1" ht="15.6" customHeight="1" x14ac:dyDescent="0.4">
      <c r="A31" s="33" t="s">
        <v>25</v>
      </c>
      <c r="B31" s="62" t="s">
        <v>286</v>
      </c>
      <c r="C31" s="63" t="s">
        <v>56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</row>
    <row r="32" spans="1:11" s="3" customFormat="1" ht="15.6" customHeight="1" x14ac:dyDescent="0.4">
      <c r="A32" s="33" t="s">
        <v>26</v>
      </c>
      <c r="B32" s="62" t="s">
        <v>287</v>
      </c>
      <c r="C32" s="63" t="s">
        <v>288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</row>
    <row r="33" spans="1:11" s="3" customFormat="1" ht="15.6" customHeight="1" x14ac:dyDescent="0.4">
      <c r="A33" s="33" t="s">
        <v>27</v>
      </c>
      <c r="B33" s="62" t="s">
        <v>289</v>
      </c>
      <c r="C33" s="63" t="s">
        <v>290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  <c r="K33" s="25"/>
    </row>
    <row r="34" spans="1:11" s="3" customFormat="1" ht="15.6" customHeight="1" x14ac:dyDescent="0.4">
      <c r="A34" s="33" t="s">
        <v>28</v>
      </c>
      <c r="B34" s="62" t="s">
        <v>291</v>
      </c>
      <c r="C34" s="63" t="s">
        <v>292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  <c r="K34" s="25"/>
    </row>
    <row r="35" spans="1:11" s="3" customFormat="1" ht="15.6" customHeight="1" x14ac:dyDescent="0.4">
      <c r="A35" s="33" t="s">
        <v>29</v>
      </c>
      <c r="B35" s="62" t="s">
        <v>293</v>
      </c>
      <c r="C35" s="63" t="s">
        <v>294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  <c r="K35" s="25"/>
    </row>
    <row r="36" spans="1:11" s="3" customFormat="1" ht="15.6" customHeight="1" x14ac:dyDescent="0.4">
      <c r="A36" s="33" t="s">
        <v>30</v>
      </c>
      <c r="B36" s="62" t="s">
        <v>295</v>
      </c>
      <c r="C36" s="63" t="s">
        <v>296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  <c r="K36" s="25"/>
    </row>
    <row r="37" spans="1:11" s="3" customFormat="1" ht="15.6" customHeight="1" x14ac:dyDescent="0.4">
      <c r="A37" s="33" t="s">
        <v>31</v>
      </c>
      <c r="B37" s="62" t="s">
        <v>145</v>
      </c>
      <c r="C37" s="63" t="s">
        <v>297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  <c r="K37" s="25"/>
    </row>
    <row r="38" spans="1:11" s="3" customFormat="1" ht="15.6" customHeight="1" x14ac:dyDescent="0.4">
      <c r="A38" s="33" t="s">
        <v>32</v>
      </c>
      <c r="B38" s="62" t="s">
        <v>95</v>
      </c>
      <c r="C38" s="63" t="s">
        <v>298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  <c r="K38" s="25"/>
    </row>
    <row r="39" spans="1:11" s="3" customFormat="1" ht="15.6" customHeight="1" x14ac:dyDescent="0.4">
      <c r="A39" s="33" t="s">
        <v>33</v>
      </c>
      <c r="B39" s="62" t="s">
        <v>299</v>
      </c>
      <c r="C39" s="63" t="s">
        <v>300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  <c r="K39" s="25"/>
    </row>
    <row r="40" spans="1:11" s="3" customFormat="1" ht="15.6" customHeight="1" x14ac:dyDescent="0.4">
      <c r="A40" s="33" t="s">
        <v>34</v>
      </c>
      <c r="B40" s="62" t="s">
        <v>301</v>
      </c>
      <c r="C40" s="63" t="s">
        <v>302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  <c r="K40" s="25"/>
    </row>
    <row r="41" spans="1:11" s="3" customFormat="1" ht="15.6" customHeight="1" x14ac:dyDescent="0.4">
      <c r="A41" s="33" t="s">
        <v>35</v>
      </c>
      <c r="B41" s="62" t="s">
        <v>303</v>
      </c>
      <c r="C41" s="63" t="s">
        <v>304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  <c r="K41" s="25"/>
    </row>
    <row r="42" spans="1:11" s="3" customFormat="1" ht="15.6" customHeight="1" x14ac:dyDescent="0.4">
      <c r="A42" s="33" t="s">
        <v>36</v>
      </c>
      <c r="B42" s="62" t="s">
        <v>143</v>
      </c>
      <c r="C42" s="63" t="s">
        <v>305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  <c r="K42" s="25"/>
    </row>
    <row r="43" spans="1:11" s="3" customFormat="1" ht="15.6" customHeight="1" x14ac:dyDescent="0.4">
      <c r="A43" s="33" t="s">
        <v>37</v>
      </c>
      <c r="B43" s="62" t="s">
        <v>306</v>
      </c>
      <c r="C43" s="63" t="s">
        <v>307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  <c r="K43" s="25"/>
    </row>
    <row r="44" spans="1:11" s="3" customFormat="1" ht="15.6" customHeight="1" x14ac:dyDescent="0.4">
      <c r="A44" s="33" t="s">
        <v>38</v>
      </c>
      <c r="B44" s="62" t="s">
        <v>308</v>
      </c>
      <c r="C44" s="63" t="s">
        <v>309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  <c r="K44" s="25"/>
    </row>
    <row r="45" spans="1:11" s="3" customFormat="1" ht="15.6" customHeight="1" x14ac:dyDescent="0.4">
      <c r="A45" s="33" t="s">
        <v>39</v>
      </c>
      <c r="B45" s="62" t="s">
        <v>310</v>
      </c>
      <c r="C45" s="63" t="s">
        <v>311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  <c r="K45" s="25"/>
    </row>
    <row r="46" spans="1:11" s="3" customFormat="1" ht="15.6" customHeight="1" x14ac:dyDescent="0.4">
      <c r="A46" s="33" t="s">
        <v>40</v>
      </c>
      <c r="B46" s="62" t="s">
        <v>312</v>
      </c>
      <c r="C46" s="63" t="s">
        <v>313</v>
      </c>
      <c r="D46" s="33"/>
      <c r="E46" s="36"/>
      <c r="F46" s="31">
        <f t="shared" ref="F46" si="2">D46+E46</f>
        <v>0</v>
      </c>
      <c r="G46" s="32" t="str">
        <f t="shared" si="1"/>
        <v>ไม่ผ่าน</v>
      </c>
      <c r="H46" s="25"/>
      <c r="I46" s="25"/>
      <c r="J46" s="25"/>
      <c r="K46" s="25"/>
    </row>
    <row r="47" spans="1:11" s="3" customFormat="1" ht="15.6" customHeight="1" x14ac:dyDescent="0.25">
      <c r="A47" s="40"/>
      <c r="B47" s="41" t="s">
        <v>41</v>
      </c>
      <c r="C47" s="42"/>
      <c r="D47" s="43"/>
      <c r="E47" s="43"/>
      <c r="F47" s="44" t="s">
        <v>777</v>
      </c>
      <c r="G47" s="45">
        <f>COUNTIF(G8:G46,"ผ่าน")</f>
        <v>6</v>
      </c>
      <c r="H47" s="25"/>
      <c r="I47" s="25"/>
      <c r="J47" s="25"/>
      <c r="K47" s="25"/>
    </row>
    <row r="48" spans="1:11" ht="18" customHeight="1" x14ac:dyDescent="0.25">
      <c r="A48" s="46"/>
      <c r="B48" s="47" t="s">
        <v>42</v>
      </c>
      <c r="C48" s="47"/>
      <c r="D48" s="48"/>
      <c r="E48" s="48"/>
      <c r="F48" s="21" t="s">
        <v>778</v>
      </c>
      <c r="G48" s="64">
        <f>COUNTIF(G8:G46,"ไม่ผ่าน")</f>
        <v>33</v>
      </c>
      <c r="H48" s="50"/>
      <c r="I48" s="50"/>
      <c r="J48" s="50"/>
      <c r="K48" s="50"/>
    </row>
    <row r="49" spans="1:11" s="5" customFormat="1" ht="20.25" customHeight="1" x14ac:dyDescent="0.25">
      <c r="A49" s="53"/>
      <c r="B49" s="54"/>
      <c r="C49" s="54"/>
      <c r="D49" s="55"/>
      <c r="E49" s="55"/>
      <c r="F49" s="55"/>
      <c r="G49" s="54"/>
      <c r="H49" s="56"/>
      <c r="I49" s="56"/>
      <c r="J49" s="56"/>
      <c r="K49" s="56"/>
    </row>
    <row r="50" spans="1:11" ht="21" customHeight="1" x14ac:dyDescent="0.25">
      <c r="A50" s="53"/>
      <c r="B50" s="57" t="s">
        <v>51</v>
      </c>
      <c r="C50" s="54"/>
      <c r="D50" s="55"/>
      <c r="E50" s="55"/>
      <c r="F50" s="55"/>
      <c r="G50" s="54"/>
      <c r="H50" s="50"/>
      <c r="I50" s="50"/>
      <c r="J50" s="50"/>
      <c r="K50" s="50"/>
    </row>
    <row r="51" spans="1:11" ht="15" customHeight="1" x14ac:dyDescent="0.25">
      <c r="A51" s="53"/>
      <c r="B51" s="54"/>
      <c r="C51" s="58" t="s">
        <v>66</v>
      </c>
      <c r="D51" s="55"/>
      <c r="E51" s="59" t="s">
        <v>65</v>
      </c>
      <c r="F51" s="55"/>
      <c r="G51" s="54"/>
      <c r="H51" s="50"/>
      <c r="I51" s="50"/>
      <c r="J51" s="50"/>
      <c r="K51" s="50"/>
    </row>
    <row r="52" spans="1:11" ht="15" customHeight="1" x14ac:dyDescent="0.25">
      <c r="A52" s="53"/>
      <c r="B52" s="54"/>
      <c r="C52" s="54"/>
      <c r="D52" s="60" t="s">
        <v>67</v>
      </c>
      <c r="E52" s="55"/>
      <c r="F52" s="55"/>
      <c r="G52" s="54"/>
      <c r="H52" s="50"/>
      <c r="I52" s="50"/>
      <c r="J52" s="50"/>
      <c r="K52" s="50"/>
    </row>
    <row r="53" spans="1:11" ht="15" customHeight="1" x14ac:dyDescent="0.25">
      <c r="A53" s="53"/>
      <c r="B53" s="54"/>
      <c r="C53" s="54"/>
      <c r="D53" s="60" t="s">
        <v>68</v>
      </c>
      <c r="E53" s="55"/>
      <c r="F53" s="55"/>
      <c r="G53" s="54"/>
      <c r="H53" s="50"/>
      <c r="I53" s="50"/>
      <c r="J53" s="50"/>
      <c r="K53" s="50"/>
    </row>
    <row r="54" spans="1:11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</row>
    <row r="55" spans="1:11" ht="15" customHeight="1" x14ac:dyDescent="0.25">
      <c r="A55" s="50"/>
      <c r="B55" s="98" t="s">
        <v>779</v>
      </c>
      <c r="C55" s="61" t="s">
        <v>780</v>
      </c>
      <c r="D55" s="61" t="s">
        <v>770</v>
      </c>
      <c r="E55" s="61" t="s">
        <v>771</v>
      </c>
      <c r="F55" s="55"/>
      <c r="G55" s="50"/>
      <c r="H55" s="50"/>
      <c r="I55" s="50"/>
      <c r="J55" s="50"/>
      <c r="K55" s="50"/>
    </row>
    <row r="56" spans="1:11" ht="15" customHeight="1" x14ac:dyDescent="0.25">
      <c r="A56" s="50"/>
      <c r="B56" s="99"/>
      <c r="C56" s="61" t="s">
        <v>781</v>
      </c>
      <c r="D56" s="61" t="s">
        <v>775</v>
      </c>
      <c r="E56" s="45">
        <f>COUNTIF(F8:F46,"&gt;=19")</f>
        <v>7</v>
      </c>
      <c r="F56" s="55"/>
      <c r="G56" s="50"/>
      <c r="H56" s="50"/>
      <c r="I56" s="50"/>
      <c r="J56" s="50"/>
      <c r="K56" s="50"/>
    </row>
    <row r="57" spans="1:11" ht="15" customHeight="1" x14ac:dyDescent="0.25">
      <c r="A57" s="50"/>
      <c r="B57" s="99"/>
      <c r="C57" s="61" t="s">
        <v>782</v>
      </c>
      <c r="D57" s="61" t="s">
        <v>774</v>
      </c>
      <c r="E57" s="45">
        <f>SUMPRODUCT((F8:F46&gt;=20)*(F8:F46&lt;=25))</f>
        <v>2</v>
      </c>
      <c r="F57" s="55"/>
      <c r="G57" s="50"/>
      <c r="H57" s="50"/>
      <c r="I57" s="50"/>
      <c r="J57" s="50"/>
      <c r="K57" s="50"/>
    </row>
    <row r="58" spans="1:11" ht="15" customHeight="1" x14ac:dyDescent="0.25">
      <c r="A58" s="50"/>
      <c r="B58" s="99"/>
      <c r="C58" s="61" t="s">
        <v>783</v>
      </c>
      <c r="D58" s="61" t="s">
        <v>773</v>
      </c>
      <c r="E58" s="45">
        <f>SUMPRODUCT((F8:F46&gt;=26)*(F8:F46&lt;=31))</f>
        <v>2</v>
      </c>
      <c r="F58" s="55"/>
      <c r="G58" s="50"/>
      <c r="H58" s="50"/>
      <c r="I58" s="50"/>
      <c r="J58" s="50"/>
      <c r="K58" s="50"/>
    </row>
    <row r="59" spans="1:11" ht="15" customHeight="1" x14ac:dyDescent="0.25">
      <c r="A59" s="50"/>
      <c r="B59" s="100"/>
      <c r="C59" s="61" t="s">
        <v>784</v>
      </c>
      <c r="D59" s="61" t="s">
        <v>772</v>
      </c>
      <c r="E59" s="45">
        <f>COUNTIF(F8:F46,"&lt;=32")</f>
        <v>38</v>
      </c>
      <c r="F59" s="55"/>
      <c r="G59" s="50"/>
      <c r="H59" s="50"/>
      <c r="I59" s="50"/>
      <c r="J59" s="50"/>
      <c r="K59" s="50"/>
    </row>
    <row r="60" spans="1:11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</row>
    <row r="61" spans="1:11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</row>
    <row r="62" spans="1:11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</row>
    <row r="63" spans="1:11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</row>
    <row r="64" spans="1:11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</row>
    <row r="65" spans="1:11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</row>
    <row r="66" spans="1:11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</row>
    <row r="67" spans="1:11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</row>
    <row r="68" spans="1:11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  <c r="K68" s="50"/>
    </row>
    <row r="69" spans="1:11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  <c r="K69" s="50"/>
    </row>
    <row r="70" spans="1:11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  <c r="K70" s="50"/>
    </row>
    <row r="71" spans="1:11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  <c r="K71" s="50"/>
    </row>
    <row r="72" spans="1:11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  <c r="K72" s="50"/>
    </row>
    <row r="73" spans="1:11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  <c r="K73" s="50"/>
    </row>
    <row r="74" spans="1:11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  <c r="K74" s="50"/>
    </row>
    <row r="75" spans="1:11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  <c r="K75" s="50"/>
    </row>
    <row r="76" spans="1:11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  <c r="K76" s="50"/>
    </row>
    <row r="77" spans="1:11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  <c r="K77" s="50"/>
    </row>
    <row r="78" spans="1:11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  <c r="K78" s="50"/>
    </row>
  </sheetData>
  <mergeCells count="9">
    <mergeCell ref="B55:B59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8"/>
  <sheetViews>
    <sheetView topLeftCell="A5" zoomScale="65" zoomScaleNormal="65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5" s="4" customFormat="1" ht="21" x14ac:dyDescent="0.4">
      <c r="A1" s="101" t="s">
        <v>761</v>
      </c>
      <c r="B1" s="101"/>
      <c r="C1" s="101"/>
      <c r="D1" s="101"/>
      <c r="E1" s="101"/>
      <c r="F1" s="101"/>
      <c r="G1" s="101"/>
      <c r="H1" s="10"/>
    </row>
    <row r="2" spans="1:15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5" s="4" customFormat="1" ht="21" x14ac:dyDescent="0.4">
      <c r="A3" s="101" t="s">
        <v>785</v>
      </c>
      <c r="B3" s="101"/>
      <c r="C3" s="101"/>
      <c r="D3" s="101"/>
      <c r="E3" s="101"/>
      <c r="F3" s="101"/>
      <c r="G3" s="101"/>
      <c r="H3" s="10"/>
    </row>
    <row r="4" spans="1:15" s="4" customFormat="1" ht="21" x14ac:dyDescent="0.4">
      <c r="A4" s="11" t="s">
        <v>43</v>
      </c>
      <c r="B4" s="12"/>
      <c r="C4" s="12"/>
      <c r="D4" s="12"/>
      <c r="E4" s="12"/>
      <c r="F4" s="12"/>
      <c r="G4" s="12"/>
      <c r="H4" s="10"/>
    </row>
    <row r="5" spans="1:15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  <c r="L5" s="15"/>
      <c r="M5" s="15"/>
      <c r="N5" s="15"/>
      <c r="O5" s="15"/>
    </row>
    <row r="6" spans="1:15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  <c r="L6" s="22"/>
      <c r="M6" s="22"/>
      <c r="N6" s="22"/>
      <c r="O6" s="22"/>
    </row>
    <row r="7" spans="1:15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  <c r="L7" s="25"/>
      <c r="M7" s="25"/>
      <c r="N7" s="25"/>
      <c r="O7" s="25"/>
    </row>
    <row r="8" spans="1:15" s="3" customFormat="1" ht="19.5" customHeight="1" x14ac:dyDescent="0.4">
      <c r="A8" s="26">
        <v>1</v>
      </c>
      <c r="B8" s="62" t="s">
        <v>314</v>
      </c>
      <c r="C8" s="63" t="s">
        <v>315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  <c r="L8" s="25"/>
      <c r="M8" s="25"/>
      <c r="N8" s="25"/>
      <c r="O8" s="25"/>
    </row>
    <row r="9" spans="1:15" s="3" customFormat="1" ht="15.6" customHeight="1" x14ac:dyDescent="0.4">
      <c r="A9" s="33" t="s">
        <v>3</v>
      </c>
      <c r="B9" s="62" t="s">
        <v>316</v>
      </c>
      <c r="C9" s="63" t="s">
        <v>317</v>
      </c>
      <c r="D9" s="33">
        <v>20</v>
      </c>
      <c r="E9" s="36"/>
      <c r="F9" s="31">
        <f t="shared" ref="F9:F45" si="0">D9+E9</f>
        <v>20</v>
      </c>
      <c r="G9" s="32" t="str">
        <f t="shared" ref="G9:G45" si="1">IF(F9&gt;=20,"ผ่าน","ไม่ผ่าน")</f>
        <v>ผ่าน</v>
      </c>
      <c r="H9" s="25"/>
      <c r="I9" s="25"/>
      <c r="J9" s="25"/>
      <c r="K9" s="25"/>
      <c r="L9" s="25"/>
      <c r="M9" s="25"/>
      <c r="N9" s="25"/>
      <c r="O9" s="25"/>
    </row>
    <row r="10" spans="1:15" s="3" customFormat="1" ht="15.6" customHeight="1" x14ac:dyDescent="0.4">
      <c r="A10" s="33" t="s">
        <v>4</v>
      </c>
      <c r="B10" s="62" t="s">
        <v>318</v>
      </c>
      <c r="C10" s="63" t="s">
        <v>319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  <c r="L10" s="25"/>
      <c r="M10" s="25"/>
      <c r="N10" s="25"/>
      <c r="O10" s="25"/>
    </row>
    <row r="11" spans="1:15" s="3" customFormat="1" ht="15.6" customHeight="1" x14ac:dyDescent="0.4">
      <c r="A11" s="33" t="s">
        <v>5</v>
      </c>
      <c r="B11" s="62" t="s">
        <v>320</v>
      </c>
      <c r="C11" s="63" t="s">
        <v>321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  <c r="L11" s="25"/>
      <c r="M11" s="25"/>
      <c r="N11" s="25"/>
      <c r="O11" s="25"/>
    </row>
    <row r="12" spans="1:15" s="3" customFormat="1" ht="15.6" customHeight="1" x14ac:dyDescent="0.4">
      <c r="A12" s="33" t="s">
        <v>6</v>
      </c>
      <c r="B12" s="62" t="s">
        <v>322</v>
      </c>
      <c r="C12" s="63" t="s">
        <v>323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  <c r="L12" s="25"/>
      <c r="M12" s="25"/>
      <c r="N12" s="25"/>
      <c r="O12" s="25"/>
    </row>
    <row r="13" spans="1:15" s="3" customFormat="1" ht="15.6" customHeight="1" x14ac:dyDescent="0.4">
      <c r="A13" s="33" t="s">
        <v>7</v>
      </c>
      <c r="B13" s="62" t="s">
        <v>73</v>
      </c>
      <c r="C13" s="63" t="s">
        <v>324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  <c r="L13" s="25"/>
      <c r="M13" s="25"/>
      <c r="N13" s="25"/>
      <c r="O13" s="25"/>
    </row>
    <row r="14" spans="1:15" s="3" customFormat="1" ht="15.6" customHeight="1" x14ac:dyDescent="0.4">
      <c r="A14" s="33" t="s">
        <v>8</v>
      </c>
      <c r="B14" s="62" t="s">
        <v>325</v>
      </c>
      <c r="C14" s="63" t="s">
        <v>326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  <c r="L14" s="25"/>
      <c r="M14" s="25"/>
      <c r="N14" s="25"/>
      <c r="O14" s="25"/>
    </row>
    <row r="15" spans="1:15" s="3" customFormat="1" ht="15.6" customHeight="1" x14ac:dyDescent="0.4">
      <c r="A15" s="33" t="s">
        <v>9</v>
      </c>
      <c r="B15" s="62" t="s">
        <v>70</v>
      </c>
      <c r="C15" s="63" t="s">
        <v>327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  <c r="L15" s="25"/>
      <c r="M15" s="25"/>
      <c r="N15" s="25"/>
      <c r="O15" s="25"/>
    </row>
    <row r="16" spans="1:15" s="3" customFormat="1" ht="15.6" customHeight="1" x14ac:dyDescent="0.4">
      <c r="A16" s="33" t="s">
        <v>10</v>
      </c>
      <c r="B16" s="62" t="s">
        <v>328</v>
      </c>
      <c r="C16" s="63" t="s">
        <v>329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  <c r="L16" s="25"/>
      <c r="M16" s="25"/>
      <c r="N16" s="25"/>
      <c r="O16" s="25"/>
    </row>
    <row r="17" spans="1:15" s="3" customFormat="1" ht="15.6" customHeight="1" x14ac:dyDescent="0.4">
      <c r="A17" s="33" t="s">
        <v>11</v>
      </c>
      <c r="B17" s="62" t="s">
        <v>330</v>
      </c>
      <c r="C17" s="63" t="s">
        <v>331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  <c r="L17" s="25"/>
      <c r="M17" s="25"/>
      <c r="N17" s="25"/>
      <c r="O17" s="25"/>
    </row>
    <row r="18" spans="1:15" s="3" customFormat="1" ht="15.6" customHeight="1" x14ac:dyDescent="0.4">
      <c r="A18" s="33" t="s">
        <v>12</v>
      </c>
      <c r="B18" s="62" t="s">
        <v>332</v>
      </c>
      <c r="C18" s="63" t="s">
        <v>333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  <c r="L18" s="25"/>
      <c r="M18" s="25"/>
      <c r="N18" s="25"/>
      <c r="O18" s="25"/>
    </row>
    <row r="19" spans="1:15" s="3" customFormat="1" ht="15.6" customHeight="1" x14ac:dyDescent="0.4">
      <c r="A19" s="33" t="s">
        <v>13</v>
      </c>
      <c r="B19" s="62" t="s">
        <v>334</v>
      </c>
      <c r="C19" s="63" t="s">
        <v>335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  <c r="L19" s="25"/>
      <c r="M19" s="25"/>
      <c r="N19" s="25"/>
      <c r="O19" s="25"/>
    </row>
    <row r="20" spans="1:15" s="3" customFormat="1" ht="15.6" customHeight="1" x14ac:dyDescent="0.4">
      <c r="A20" s="33" t="s">
        <v>14</v>
      </c>
      <c r="B20" s="62" t="s">
        <v>336</v>
      </c>
      <c r="C20" s="63" t="s">
        <v>337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  <c r="L20" s="25"/>
      <c r="M20" s="25"/>
      <c r="N20" s="25"/>
      <c r="O20" s="25"/>
    </row>
    <row r="21" spans="1:15" s="3" customFormat="1" ht="15.6" customHeight="1" x14ac:dyDescent="0.4">
      <c r="A21" s="33" t="s">
        <v>15</v>
      </c>
      <c r="B21" s="62" t="s">
        <v>338</v>
      </c>
      <c r="C21" s="63" t="s">
        <v>339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  <c r="L21" s="25"/>
      <c r="M21" s="25"/>
      <c r="N21" s="25"/>
      <c r="O21" s="25"/>
    </row>
    <row r="22" spans="1:15" s="3" customFormat="1" ht="15.6" customHeight="1" x14ac:dyDescent="0.4">
      <c r="A22" s="33" t="s">
        <v>16</v>
      </c>
      <c r="B22" s="62" t="s">
        <v>340</v>
      </c>
      <c r="C22" s="63" t="s">
        <v>341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  <c r="L22" s="25"/>
      <c r="M22" s="25"/>
      <c r="N22" s="25"/>
      <c r="O22" s="25"/>
    </row>
    <row r="23" spans="1:15" s="3" customFormat="1" ht="15.6" customHeight="1" x14ac:dyDescent="0.4">
      <c r="A23" s="33" t="s">
        <v>17</v>
      </c>
      <c r="B23" s="62" t="s">
        <v>342</v>
      </c>
      <c r="C23" s="63" t="s">
        <v>343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  <c r="L23" s="25"/>
      <c r="M23" s="25"/>
      <c r="N23" s="25"/>
      <c r="O23" s="25"/>
    </row>
    <row r="24" spans="1:15" s="3" customFormat="1" ht="15.6" customHeight="1" x14ac:dyDescent="0.4">
      <c r="A24" s="33" t="s">
        <v>18</v>
      </c>
      <c r="B24" s="62" t="s">
        <v>344</v>
      </c>
      <c r="C24" s="63" t="s">
        <v>345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  <c r="L24" s="25"/>
      <c r="M24" s="25"/>
      <c r="N24" s="25"/>
      <c r="O24" s="25"/>
    </row>
    <row r="25" spans="1:15" s="2" customFormat="1" ht="15.6" customHeight="1" x14ac:dyDescent="0.4">
      <c r="A25" s="33" t="s">
        <v>19</v>
      </c>
      <c r="B25" s="62" t="s">
        <v>81</v>
      </c>
      <c r="C25" s="63" t="s">
        <v>346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  <c r="L25" s="39"/>
      <c r="M25" s="39"/>
      <c r="N25" s="39"/>
      <c r="O25" s="39"/>
    </row>
    <row r="26" spans="1:15" s="3" customFormat="1" ht="15.6" customHeight="1" x14ac:dyDescent="0.4">
      <c r="A26" s="33" t="s">
        <v>20</v>
      </c>
      <c r="B26" s="62" t="s">
        <v>347</v>
      </c>
      <c r="C26" s="63" t="s">
        <v>348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  <c r="L26" s="25"/>
      <c r="M26" s="25"/>
      <c r="N26" s="25"/>
      <c r="O26" s="25"/>
    </row>
    <row r="27" spans="1:15" s="3" customFormat="1" ht="15.6" customHeight="1" x14ac:dyDescent="0.4">
      <c r="A27" s="33" t="s">
        <v>21</v>
      </c>
      <c r="B27" s="62" t="s">
        <v>349</v>
      </c>
      <c r="C27" s="63" t="s">
        <v>350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  <c r="L27" s="25"/>
      <c r="M27" s="25"/>
      <c r="N27" s="25"/>
      <c r="O27" s="25"/>
    </row>
    <row r="28" spans="1:15" s="3" customFormat="1" ht="15.6" customHeight="1" x14ac:dyDescent="0.4">
      <c r="A28" s="33" t="s">
        <v>22</v>
      </c>
      <c r="B28" s="62" t="s">
        <v>351</v>
      </c>
      <c r="C28" s="63" t="s">
        <v>352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  <c r="L28" s="25"/>
      <c r="M28" s="25"/>
      <c r="N28" s="25"/>
      <c r="O28" s="25"/>
    </row>
    <row r="29" spans="1:15" s="3" customFormat="1" ht="15.6" customHeight="1" x14ac:dyDescent="0.4">
      <c r="A29" s="33" t="s">
        <v>23</v>
      </c>
      <c r="B29" s="62" t="s">
        <v>353</v>
      </c>
      <c r="C29" s="63" t="s">
        <v>112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  <c r="L29" s="25"/>
      <c r="M29" s="25"/>
      <c r="N29" s="25"/>
      <c r="O29" s="25"/>
    </row>
    <row r="30" spans="1:15" s="3" customFormat="1" ht="15.6" customHeight="1" x14ac:dyDescent="0.4">
      <c r="A30" s="33" t="s">
        <v>24</v>
      </c>
      <c r="B30" s="62" t="s">
        <v>63</v>
      </c>
      <c r="C30" s="63" t="s">
        <v>354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  <c r="L30" s="25"/>
      <c r="M30" s="25"/>
      <c r="N30" s="25"/>
      <c r="O30" s="25"/>
    </row>
    <row r="31" spans="1:15" s="3" customFormat="1" ht="15.6" customHeight="1" x14ac:dyDescent="0.4">
      <c r="A31" s="33" t="s">
        <v>25</v>
      </c>
      <c r="B31" s="62" t="s">
        <v>355</v>
      </c>
      <c r="C31" s="63" t="s">
        <v>356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  <c r="L31" s="25"/>
      <c r="M31" s="25"/>
      <c r="N31" s="25"/>
      <c r="O31" s="25"/>
    </row>
    <row r="32" spans="1:15" s="3" customFormat="1" ht="15.6" customHeight="1" x14ac:dyDescent="0.4">
      <c r="A32" s="33" t="s">
        <v>26</v>
      </c>
      <c r="B32" s="62" t="s">
        <v>357</v>
      </c>
      <c r="C32" s="63" t="s">
        <v>358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  <c r="L32" s="25"/>
      <c r="M32" s="25"/>
      <c r="N32" s="25"/>
      <c r="O32" s="25"/>
    </row>
    <row r="33" spans="1:15" s="3" customFormat="1" ht="15.6" customHeight="1" x14ac:dyDescent="0.4">
      <c r="A33" s="33" t="s">
        <v>27</v>
      </c>
      <c r="B33" s="62" t="s">
        <v>359</v>
      </c>
      <c r="C33" s="63" t="s">
        <v>360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  <c r="K33" s="25"/>
      <c r="L33" s="25"/>
      <c r="M33" s="25"/>
      <c r="N33" s="25"/>
      <c r="O33" s="25"/>
    </row>
    <row r="34" spans="1:15" s="3" customFormat="1" ht="15.6" customHeight="1" x14ac:dyDescent="0.4">
      <c r="A34" s="33" t="s">
        <v>28</v>
      </c>
      <c r="B34" s="62" t="s">
        <v>361</v>
      </c>
      <c r="C34" s="63" t="s">
        <v>362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  <c r="K34" s="25"/>
      <c r="L34" s="25"/>
      <c r="M34" s="25"/>
      <c r="N34" s="25"/>
      <c r="O34" s="25"/>
    </row>
    <row r="35" spans="1:15" s="3" customFormat="1" ht="15.6" customHeight="1" x14ac:dyDescent="0.4">
      <c r="A35" s="33" t="s">
        <v>29</v>
      </c>
      <c r="B35" s="62" t="s">
        <v>363</v>
      </c>
      <c r="C35" s="63" t="s">
        <v>364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  <c r="K35" s="25"/>
      <c r="L35" s="25"/>
      <c r="M35" s="25"/>
      <c r="N35" s="25"/>
      <c r="O35" s="25"/>
    </row>
    <row r="36" spans="1:15" s="3" customFormat="1" ht="15.6" customHeight="1" x14ac:dyDescent="0.4">
      <c r="A36" s="33" t="s">
        <v>30</v>
      </c>
      <c r="B36" s="62" t="s">
        <v>365</v>
      </c>
      <c r="C36" s="63" t="s">
        <v>366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  <c r="K36" s="25"/>
      <c r="L36" s="25"/>
      <c r="M36" s="25"/>
      <c r="N36" s="25"/>
      <c r="O36" s="25"/>
    </row>
    <row r="37" spans="1:15" s="3" customFormat="1" ht="15.6" customHeight="1" x14ac:dyDescent="0.4">
      <c r="A37" s="33" t="s">
        <v>31</v>
      </c>
      <c r="B37" s="62" t="s">
        <v>284</v>
      </c>
      <c r="C37" s="63" t="s">
        <v>367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  <c r="K37" s="25"/>
      <c r="L37" s="25"/>
      <c r="M37" s="25"/>
      <c r="N37" s="25"/>
      <c r="O37" s="25"/>
    </row>
    <row r="38" spans="1:15" s="3" customFormat="1" ht="15.6" customHeight="1" x14ac:dyDescent="0.4">
      <c r="A38" s="33" t="s">
        <v>32</v>
      </c>
      <c r="B38" s="62" t="s">
        <v>368</v>
      </c>
      <c r="C38" s="63" t="s">
        <v>369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  <c r="K38" s="25"/>
      <c r="L38" s="25"/>
      <c r="M38" s="25"/>
      <c r="N38" s="25"/>
      <c r="O38" s="25"/>
    </row>
    <row r="39" spans="1:15" s="3" customFormat="1" ht="15.6" customHeight="1" x14ac:dyDescent="0.4">
      <c r="A39" s="33" t="s">
        <v>33</v>
      </c>
      <c r="B39" s="62" t="s">
        <v>370</v>
      </c>
      <c r="C39" s="63" t="s">
        <v>371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  <c r="K39" s="25"/>
      <c r="L39" s="25"/>
      <c r="M39" s="25"/>
      <c r="N39" s="25"/>
      <c r="O39" s="25"/>
    </row>
    <row r="40" spans="1:15" s="3" customFormat="1" ht="15.6" customHeight="1" x14ac:dyDescent="0.4">
      <c r="A40" s="33" t="s">
        <v>34</v>
      </c>
      <c r="B40" s="62" t="s">
        <v>372</v>
      </c>
      <c r="C40" s="63" t="s">
        <v>373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  <c r="K40" s="25"/>
      <c r="L40" s="25"/>
      <c r="M40" s="25"/>
      <c r="N40" s="25"/>
      <c r="O40" s="25"/>
    </row>
    <row r="41" spans="1:15" s="3" customFormat="1" ht="15.6" customHeight="1" x14ac:dyDescent="0.4">
      <c r="A41" s="33" t="s">
        <v>35</v>
      </c>
      <c r="B41" s="62" t="s">
        <v>374</v>
      </c>
      <c r="C41" s="63" t="s">
        <v>307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  <c r="K41" s="25"/>
      <c r="L41" s="25"/>
      <c r="M41" s="25"/>
      <c r="N41" s="25"/>
      <c r="O41" s="25"/>
    </row>
    <row r="42" spans="1:15" s="3" customFormat="1" ht="15.6" customHeight="1" x14ac:dyDescent="0.4">
      <c r="A42" s="33" t="s">
        <v>36</v>
      </c>
      <c r="B42" s="62" t="s">
        <v>375</v>
      </c>
      <c r="C42" s="63" t="s">
        <v>376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  <c r="K42" s="25"/>
      <c r="L42" s="25"/>
      <c r="M42" s="25"/>
      <c r="N42" s="25"/>
      <c r="O42" s="25"/>
    </row>
    <row r="43" spans="1:15" s="3" customFormat="1" ht="15.6" customHeight="1" x14ac:dyDescent="0.4">
      <c r="A43" s="33" t="s">
        <v>37</v>
      </c>
      <c r="B43" s="62" t="s">
        <v>109</v>
      </c>
      <c r="C43" s="63" t="s">
        <v>377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  <c r="K43" s="25"/>
      <c r="L43" s="25"/>
      <c r="M43" s="25"/>
      <c r="N43" s="25"/>
      <c r="O43" s="25"/>
    </row>
    <row r="44" spans="1:15" s="3" customFormat="1" ht="15.6" customHeight="1" x14ac:dyDescent="0.4">
      <c r="A44" s="33" t="s">
        <v>38</v>
      </c>
      <c r="B44" s="62" t="s">
        <v>90</v>
      </c>
      <c r="C44" s="63" t="s">
        <v>378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  <c r="K44" s="25"/>
      <c r="L44" s="25"/>
      <c r="M44" s="25"/>
      <c r="N44" s="25"/>
      <c r="O44" s="25"/>
    </row>
    <row r="45" spans="1:15" s="3" customFormat="1" ht="15.6" customHeight="1" x14ac:dyDescent="0.4">
      <c r="A45" s="33" t="s">
        <v>39</v>
      </c>
      <c r="B45" s="62" t="s">
        <v>379</v>
      </c>
      <c r="C45" s="63" t="s">
        <v>380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  <c r="K45" s="25"/>
      <c r="L45" s="25"/>
      <c r="M45" s="25"/>
      <c r="N45" s="25"/>
      <c r="O45" s="25"/>
    </row>
    <row r="46" spans="1:15" s="3" customFormat="1" ht="15.6" customHeight="1" x14ac:dyDescent="0.25">
      <c r="A46" s="40"/>
      <c r="B46" s="41" t="s">
        <v>41</v>
      </c>
      <c r="C46" s="42"/>
      <c r="D46" s="43"/>
      <c r="E46" s="43"/>
      <c r="F46" s="44" t="s">
        <v>777</v>
      </c>
      <c r="G46" s="45">
        <f>COUNTIF(G8:G45,"ผ่าน")</f>
        <v>6</v>
      </c>
      <c r="H46" s="25"/>
      <c r="I46" s="25"/>
      <c r="J46" s="25"/>
      <c r="K46" s="25"/>
      <c r="L46" s="25"/>
      <c r="M46" s="25"/>
      <c r="N46" s="25"/>
      <c r="O46" s="25"/>
    </row>
    <row r="47" spans="1:15" ht="18" customHeight="1" x14ac:dyDescent="0.25">
      <c r="A47" s="46"/>
      <c r="B47" s="47" t="s">
        <v>42</v>
      </c>
      <c r="C47" s="47"/>
      <c r="D47" s="48"/>
      <c r="E47" s="48"/>
      <c r="F47" s="44" t="s">
        <v>778</v>
      </c>
      <c r="G47" s="49">
        <f>COUNTIF(G8:G45,"ไม่ผ่าน")</f>
        <v>32</v>
      </c>
      <c r="H47" s="50"/>
      <c r="I47" s="50"/>
      <c r="J47" s="50"/>
      <c r="K47" s="50"/>
      <c r="L47" s="50"/>
      <c r="M47" s="50"/>
      <c r="N47" s="50"/>
      <c r="O47" s="50"/>
    </row>
    <row r="48" spans="1:15" s="5" customFormat="1" ht="20.25" customHeight="1" x14ac:dyDescent="0.25">
      <c r="A48" s="53"/>
      <c r="B48" s="54"/>
      <c r="C48" s="54"/>
      <c r="D48" s="55"/>
      <c r="E48" s="55"/>
      <c r="F48" s="20"/>
      <c r="G48" s="52"/>
      <c r="H48" s="56"/>
      <c r="I48" s="56"/>
      <c r="J48" s="56"/>
      <c r="K48" s="56"/>
      <c r="L48" s="56"/>
      <c r="M48" s="56"/>
      <c r="N48" s="56"/>
      <c r="O48" s="56"/>
    </row>
    <row r="49" spans="1:15" ht="21" customHeight="1" x14ac:dyDescent="0.25">
      <c r="A49" s="53"/>
      <c r="B49" s="57" t="s">
        <v>769</v>
      </c>
      <c r="C49" s="54"/>
      <c r="D49" s="55"/>
      <c r="E49" s="55"/>
      <c r="F49" s="55"/>
      <c r="G49" s="54"/>
      <c r="H49" s="50"/>
      <c r="I49" s="50"/>
      <c r="J49" s="50"/>
      <c r="K49" s="50"/>
      <c r="L49" s="50"/>
      <c r="M49" s="50"/>
      <c r="N49" s="50"/>
      <c r="O49" s="50"/>
    </row>
    <row r="50" spans="1:15" ht="15" customHeight="1" x14ac:dyDescent="0.25">
      <c r="A50" s="53"/>
      <c r="B50" s="54"/>
      <c r="C50" s="58" t="s">
        <v>66</v>
      </c>
      <c r="D50" s="55"/>
      <c r="E50" s="59" t="s">
        <v>65</v>
      </c>
      <c r="F50" s="55"/>
      <c r="G50" s="54"/>
      <c r="H50" s="50"/>
      <c r="I50" s="50"/>
      <c r="J50" s="50"/>
      <c r="K50" s="50"/>
      <c r="L50" s="50"/>
      <c r="M50" s="50"/>
      <c r="N50" s="50"/>
      <c r="O50" s="50"/>
    </row>
    <row r="51" spans="1:15" ht="15" customHeight="1" x14ac:dyDescent="0.25">
      <c r="A51" s="53"/>
      <c r="B51" s="54"/>
      <c r="C51" s="54"/>
      <c r="D51" s="60" t="s">
        <v>67</v>
      </c>
      <c r="E51" s="55"/>
      <c r="F51" s="55"/>
      <c r="G51" s="54"/>
      <c r="H51" s="50"/>
      <c r="I51" s="50"/>
      <c r="J51" s="50"/>
      <c r="K51" s="50"/>
      <c r="L51" s="50"/>
      <c r="M51" s="50"/>
      <c r="N51" s="50"/>
      <c r="O51" s="50"/>
    </row>
    <row r="52" spans="1:15" ht="15" customHeight="1" x14ac:dyDescent="0.25">
      <c r="A52" s="53"/>
      <c r="B52" s="54"/>
      <c r="C52" s="54"/>
      <c r="D52" s="60" t="s">
        <v>68</v>
      </c>
      <c r="E52" s="55"/>
      <c r="F52" s="55"/>
      <c r="G52" s="54"/>
      <c r="H52" s="50"/>
      <c r="I52" s="50"/>
      <c r="J52" s="50"/>
      <c r="K52" s="50"/>
      <c r="L52" s="50"/>
      <c r="M52" s="50"/>
      <c r="N52" s="50"/>
      <c r="O52" s="50"/>
    </row>
    <row r="53" spans="1:15" ht="15" customHeight="1" x14ac:dyDescent="0.25">
      <c r="A53" s="50"/>
      <c r="B53" s="50"/>
      <c r="C53" s="50"/>
      <c r="D53" s="55"/>
      <c r="E53" s="55"/>
      <c r="F53" s="55"/>
      <c r="G53" s="54"/>
      <c r="H53" s="50"/>
      <c r="I53" s="50"/>
      <c r="J53" s="50"/>
      <c r="K53" s="50"/>
      <c r="L53" s="50"/>
      <c r="M53" s="50"/>
      <c r="N53" s="50"/>
      <c r="O53" s="50"/>
    </row>
    <row r="54" spans="1:15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  <c r="L54" s="50"/>
      <c r="M54" s="50"/>
      <c r="N54" s="50"/>
      <c r="O54" s="50"/>
    </row>
    <row r="55" spans="1:15" ht="15" customHeight="1" x14ac:dyDescent="0.25">
      <c r="A55" s="50"/>
      <c r="B55" s="98" t="s">
        <v>779</v>
      </c>
      <c r="C55" s="61" t="s">
        <v>780</v>
      </c>
      <c r="D55" s="61" t="s">
        <v>770</v>
      </c>
      <c r="E55" s="61" t="s">
        <v>771</v>
      </c>
      <c r="F55" s="55"/>
      <c r="G55" s="50"/>
      <c r="H55" s="50"/>
      <c r="I55" s="50"/>
      <c r="J55" s="50"/>
      <c r="K55" s="50"/>
      <c r="L55" s="50"/>
      <c r="M55" s="50"/>
      <c r="N55" s="50"/>
      <c r="O55" s="50"/>
    </row>
    <row r="56" spans="1:15" ht="15" customHeight="1" x14ac:dyDescent="0.25">
      <c r="A56" s="50"/>
      <c r="B56" s="99"/>
      <c r="C56" s="61" t="s">
        <v>781</v>
      </c>
      <c r="D56" s="61" t="s">
        <v>775</v>
      </c>
      <c r="E56" s="45">
        <f>COUNTIF(F8:F46,"&gt;=19")</f>
        <v>7</v>
      </c>
      <c r="F56" s="55"/>
      <c r="G56" s="50"/>
      <c r="H56" s="50"/>
      <c r="I56" s="50"/>
      <c r="J56" s="50"/>
      <c r="K56" s="50"/>
      <c r="L56" s="50"/>
      <c r="M56" s="50"/>
      <c r="N56" s="50"/>
      <c r="O56" s="50"/>
    </row>
    <row r="57" spans="1:15" ht="15" customHeight="1" x14ac:dyDescent="0.25">
      <c r="A57" s="50"/>
      <c r="B57" s="99"/>
      <c r="C57" s="61" t="s">
        <v>782</v>
      </c>
      <c r="D57" s="61" t="s">
        <v>774</v>
      </c>
      <c r="E57" s="45">
        <f>SUMPRODUCT((F8:F46&gt;=20)*(F8:F46&lt;=25))</f>
        <v>2</v>
      </c>
      <c r="F57" s="55"/>
      <c r="G57" s="50"/>
      <c r="H57" s="50"/>
      <c r="I57" s="50"/>
      <c r="J57" s="50"/>
      <c r="K57" s="50"/>
      <c r="L57" s="50"/>
      <c r="M57" s="50"/>
      <c r="N57" s="50"/>
      <c r="O57" s="50"/>
    </row>
    <row r="58" spans="1:15" ht="15" customHeight="1" x14ac:dyDescent="0.25">
      <c r="A58" s="50"/>
      <c r="B58" s="99"/>
      <c r="C58" s="61" t="s">
        <v>783</v>
      </c>
      <c r="D58" s="61" t="s">
        <v>773</v>
      </c>
      <c r="E58" s="45">
        <f>SUMPRODUCT((F8:F46&gt;=26)*(F8:F46&lt;=31))</f>
        <v>2</v>
      </c>
      <c r="F58" s="55"/>
      <c r="G58" s="50"/>
      <c r="H58" s="50"/>
      <c r="I58" s="50"/>
      <c r="J58" s="50"/>
      <c r="K58" s="50"/>
      <c r="L58" s="50"/>
      <c r="M58" s="50"/>
      <c r="N58" s="50"/>
      <c r="O58" s="50"/>
    </row>
    <row r="59" spans="1:15" ht="15" customHeight="1" x14ac:dyDescent="0.25">
      <c r="A59" s="50"/>
      <c r="B59" s="100"/>
      <c r="C59" s="61" t="s">
        <v>784</v>
      </c>
      <c r="D59" s="61" t="s">
        <v>772</v>
      </c>
      <c r="E59" s="45">
        <f>COUNTIF(F8:F46,"&lt;=32")</f>
        <v>37</v>
      </c>
      <c r="F59" s="55"/>
      <c r="G59" s="50"/>
      <c r="H59" s="50"/>
      <c r="I59" s="50"/>
      <c r="J59" s="50"/>
      <c r="K59" s="50"/>
      <c r="L59" s="50"/>
      <c r="M59" s="50"/>
      <c r="N59" s="50"/>
      <c r="O59" s="50"/>
    </row>
    <row r="60" spans="1:15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  <c r="L60" s="50"/>
      <c r="M60" s="50"/>
      <c r="N60" s="50"/>
      <c r="O60" s="50"/>
    </row>
    <row r="61" spans="1:15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  <c r="L61" s="50"/>
      <c r="M61" s="50"/>
      <c r="N61" s="50"/>
      <c r="O61" s="50"/>
    </row>
    <row r="62" spans="1:15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  <c r="L62" s="50"/>
      <c r="M62" s="50"/>
      <c r="N62" s="50"/>
      <c r="O62" s="50"/>
    </row>
    <row r="63" spans="1:15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  <c r="L63" s="50"/>
      <c r="M63" s="50"/>
      <c r="N63" s="50"/>
      <c r="O63" s="50"/>
    </row>
    <row r="64" spans="1:15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  <c r="L64" s="50"/>
      <c r="M64" s="50"/>
      <c r="N64" s="50"/>
      <c r="O64" s="50"/>
    </row>
    <row r="65" spans="1:15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  <c r="L65" s="50"/>
      <c r="M65" s="50"/>
      <c r="N65" s="50"/>
      <c r="O65" s="50"/>
    </row>
    <row r="66" spans="1:15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  <c r="L66" s="50"/>
      <c r="M66" s="50"/>
      <c r="N66" s="50"/>
      <c r="O66" s="50"/>
    </row>
    <row r="67" spans="1:15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  <c r="L67" s="50"/>
      <c r="M67" s="50"/>
      <c r="N67" s="50"/>
      <c r="O67" s="50"/>
    </row>
    <row r="68" spans="1:15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  <c r="K68" s="50"/>
      <c r="L68" s="50"/>
      <c r="M68" s="50"/>
      <c r="N68" s="50"/>
      <c r="O68" s="50"/>
    </row>
    <row r="69" spans="1:15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  <c r="K69" s="50"/>
      <c r="L69" s="50"/>
      <c r="M69" s="50"/>
      <c r="N69" s="50"/>
      <c r="O69" s="50"/>
    </row>
    <row r="70" spans="1:15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  <c r="K70" s="50"/>
      <c r="L70" s="50"/>
      <c r="M70" s="50"/>
      <c r="N70" s="50"/>
      <c r="O70" s="50"/>
    </row>
    <row r="71" spans="1:15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  <c r="K71" s="50"/>
      <c r="L71" s="50"/>
      <c r="M71" s="50"/>
      <c r="N71" s="50"/>
      <c r="O71" s="50"/>
    </row>
    <row r="72" spans="1:15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  <c r="K72" s="50"/>
      <c r="L72" s="50"/>
      <c r="M72" s="50"/>
      <c r="N72" s="50"/>
      <c r="O72" s="50"/>
    </row>
    <row r="73" spans="1:15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  <c r="K73" s="50"/>
      <c r="L73" s="50"/>
      <c r="M73" s="50"/>
      <c r="N73" s="50"/>
      <c r="O73" s="50"/>
    </row>
    <row r="74" spans="1:15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  <c r="K74" s="50"/>
      <c r="L74" s="50"/>
      <c r="M74" s="50"/>
      <c r="N74" s="50"/>
      <c r="O74" s="50"/>
    </row>
    <row r="75" spans="1:15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  <c r="K75" s="50"/>
      <c r="L75" s="50"/>
      <c r="M75" s="50"/>
      <c r="N75" s="50"/>
      <c r="O75" s="50"/>
    </row>
    <row r="76" spans="1:15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  <c r="K76" s="50"/>
      <c r="L76" s="50"/>
      <c r="M76" s="50"/>
      <c r="N76" s="50"/>
      <c r="O76" s="50"/>
    </row>
    <row r="77" spans="1:15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  <c r="K77" s="50"/>
      <c r="L77" s="50"/>
      <c r="M77" s="50"/>
      <c r="N77" s="50"/>
      <c r="O77" s="50"/>
    </row>
    <row r="78" spans="1:15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  <c r="K78" s="50"/>
      <c r="L78" s="50"/>
      <c r="M78" s="50"/>
      <c r="N78" s="50"/>
      <c r="O78" s="50"/>
    </row>
  </sheetData>
  <mergeCells count="9">
    <mergeCell ref="B55:B59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zoomScale="32" zoomScaleNormal="32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0" s="4" customFormat="1" ht="21" x14ac:dyDescent="0.4">
      <c r="A1" s="101" t="s">
        <v>762</v>
      </c>
      <c r="B1" s="101"/>
      <c r="C1" s="101"/>
      <c r="D1" s="101"/>
      <c r="E1" s="101"/>
      <c r="F1" s="101"/>
      <c r="G1" s="101"/>
      <c r="H1" s="10"/>
    </row>
    <row r="2" spans="1:10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0" s="4" customFormat="1" ht="21" x14ac:dyDescent="0.4">
      <c r="A3" s="102" t="s">
        <v>785</v>
      </c>
      <c r="B3" s="102"/>
      <c r="C3" s="102"/>
      <c r="D3" s="102"/>
      <c r="E3" s="102"/>
      <c r="F3" s="102"/>
      <c r="G3" s="102"/>
      <c r="H3" s="15"/>
      <c r="I3" s="15"/>
      <c r="J3" s="15"/>
    </row>
    <row r="4" spans="1:10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</row>
    <row r="5" spans="1:10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</row>
    <row r="6" spans="1:10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</row>
    <row r="7" spans="1:10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</row>
    <row r="8" spans="1:10" s="3" customFormat="1" ht="19.5" customHeight="1" x14ac:dyDescent="0.4">
      <c r="A8" s="26">
        <v>1</v>
      </c>
      <c r="B8" s="62" t="s">
        <v>381</v>
      </c>
      <c r="C8" s="63" t="s">
        <v>382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</row>
    <row r="9" spans="1:10" s="3" customFormat="1" ht="15.6" customHeight="1" x14ac:dyDescent="0.4">
      <c r="A9" s="33" t="s">
        <v>3</v>
      </c>
      <c r="B9" s="62" t="s">
        <v>383</v>
      </c>
      <c r="C9" s="63" t="s">
        <v>384</v>
      </c>
      <c r="D9" s="33">
        <v>20</v>
      </c>
      <c r="E9" s="36"/>
      <c r="F9" s="31">
        <f t="shared" ref="F9:F41" si="0">D9+E9</f>
        <v>20</v>
      </c>
      <c r="G9" s="32" t="str">
        <f t="shared" ref="G9:G41" si="1">IF(F9&gt;=20,"ผ่าน","ไม่ผ่าน")</f>
        <v>ผ่าน</v>
      </c>
      <c r="H9" s="25"/>
      <c r="I9" s="25"/>
      <c r="J9" s="25"/>
    </row>
    <row r="10" spans="1:10" s="3" customFormat="1" ht="15.6" customHeight="1" x14ac:dyDescent="0.4">
      <c r="A10" s="33" t="s">
        <v>4</v>
      </c>
      <c r="B10" s="62" t="s">
        <v>385</v>
      </c>
      <c r="C10" s="63" t="s">
        <v>386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</row>
    <row r="11" spans="1:10" s="3" customFormat="1" ht="15.6" customHeight="1" x14ac:dyDescent="0.4">
      <c r="A11" s="33" t="s">
        <v>5</v>
      </c>
      <c r="B11" s="62" t="s">
        <v>387</v>
      </c>
      <c r="C11" s="63" t="s">
        <v>388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</row>
    <row r="12" spans="1:10" s="3" customFormat="1" ht="15.6" customHeight="1" x14ac:dyDescent="0.4">
      <c r="A12" s="33" t="s">
        <v>6</v>
      </c>
      <c r="B12" s="62" t="s">
        <v>389</v>
      </c>
      <c r="C12" s="63" t="s">
        <v>390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</row>
    <row r="13" spans="1:10" s="3" customFormat="1" ht="15.6" customHeight="1" x14ac:dyDescent="0.4">
      <c r="A13" s="33" t="s">
        <v>7</v>
      </c>
      <c r="B13" s="62" t="s">
        <v>87</v>
      </c>
      <c r="C13" s="63" t="s">
        <v>391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</row>
    <row r="14" spans="1:10" s="3" customFormat="1" ht="15.6" customHeight="1" x14ac:dyDescent="0.4">
      <c r="A14" s="33" t="s">
        <v>8</v>
      </c>
      <c r="B14" s="62" t="s">
        <v>392</v>
      </c>
      <c r="C14" s="63" t="s">
        <v>393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</row>
    <row r="15" spans="1:10" s="3" customFormat="1" ht="15.6" customHeight="1" x14ac:dyDescent="0.4">
      <c r="A15" s="33" t="s">
        <v>9</v>
      </c>
      <c r="B15" s="62" t="s">
        <v>394</v>
      </c>
      <c r="C15" s="63" t="s">
        <v>395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</row>
    <row r="16" spans="1:10" s="3" customFormat="1" ht="15.6" customHeight="1" x14ac:dyDescent="0.4">
      <c r="A16" s="33" t="s">
        <v>10</v>
      </c>
      <c r="B16" s="62" t="s">
        <v>396</v>
      </c>
      <c r="C16" s="63" t="s">
        <v>397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</row>
    <row r="17" spans="1:10" s="3" customFormat="1" ht="15.6" customHeight="1" x14ac:dyDescent="0.4">
      <c r="A17" s="33" t="s">
        <v>11</v>
      </c>
      <c r="B17" s="62" t="s">
        <v>243</v>
      </c>
      <c r="C17" s="63" t="s">
        <v>398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</row>
    <row r="18" spans="1:10" s="3" customFormat="1" ht="15.6" customHeight="1" x14ac:dyDescent="0.4">
      <c r="A18" s="33" t="s">
        <v>12</v>
      </c>
      <c r="B18" s="62" t="s">
        <v>399</v>
      </c>
      <c r="C18" s="63" t="s">
        <v>400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</row>
    <row r="19" spans="1:10" s="3" customFormat="1" ht="15.6" customHeight="1" x14ac:dyDescent="0.4">
      <c r="A19" s="33" t="s">
        <v>13</v>
      </c>
      <c r="B19" s="62" t="s">
        <v>401</v>
      </c>
      <c r="C19" s="63" t="s">
        <v>402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</row>
    <row r="20" spans="1:10" s="3" customFormat="1" ht="15.6" customHeight="1" x14ac:dyDescent="0.4">
      <c r="A20" s="33" t="s">
        <v>14</v>
      </c>
      <c r="B20" s="62" t="s">
        <v>403</v>
      </c>
      <c r="C20" s="63" t="s">
        <v>404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</row>
    <row r="21" spans="1:10" s="3" customFormat="1" ht="15.6" customHeight="1" x14ac:dyDescent="0.4">
      <c r="A21" s="33" t="s">
        <v>15</v>
      </c>
      <c r="B21" s="62" t="s">
        <v>405</v>
      </c>
      <c r="C21" s="63" t="s">
        <v>406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</row>
    <row r="22" spans="1:10" s="3" customFormat="1" ht="15.6" customHeight="1" x14ac:dyDescent="0.4">
      <c r="A22" s="33" t="s">
        <v>16</v>
      </c>
      <c r="B22" s="62" t="s">
        <v>407</v>
      </c>
      <c r="C22" s="63" t="s">
        <v>408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</row>
    <row r="23" spans="1:10" s="3" customFormat="1" ht="15.6" customHeight="1" x14ac:dyDescent="0.4">
      <c r="A23" s="33" t="s">
        <v>17</v>
      </c>
      <c r="B23" s="62" t="s">
        <v>409</v>
      </c>
      <c r="C23" s="63" t="s">
        <v>107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</row>
    <row r="24" spans="1:10" s="3" customFormat="1" ht="15.6" customHeight="1" x14ac:dyDescent="0.4">
      <c r="A24" s="33" t="s">
        <v>18</v>
      </c>
      <c r="B24" s="62" t="s">
        <v>410</v>
      </c>
      <c r="C24" s="63" t="s">
        <v>411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</row>
    <row r="25" spans="1:10" s="2" customFormat="1" ht="15.6" customHeight="1" x14ac:dyDescent="0.4">
      <c r="A25" s="33" t="s">
        <v>19</v>
      </c>
      <c r="B25" s="62" t="s">
        <v>289</v>
      </c>
      <c r="C25" s="63" t="s">
        <v>412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</row>
    <row r="26" spans="1:10" s="3" customFormat="1" ht="15.6" customHeight="1" x14ac:dyDescent="0.4">
      <c r="A26" s="33" t="s">
        <v>20</v>
      </c>
      <c r="B26" s="62" t="s">
        <v>58</v>
      </c>
      <c r="C26" s="63" t="s">
        <v>413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</row>
    <row r="27" spans="1:10" s="3" customFormat="1" ht="15.6" customHeight="1" x14ac:dyDescent="0.4">
      <c r="A27" s="33" t="s">
        <v>21</v>
      </c>
      <c r="B27" s="62" t="s">
        <v>414</v>
      </c>
      <c r="C27" s="63" t="s">
        <v>415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</row>
    <row r="28" spans="1:10" s="3" customFormat="1" ht="15.6" customHeight="1" x14ac:dyDescent="0.4">
      <c r="A28" s="33" t="s">
        <v>22</v>
      </c>
      <c r="B28" s="62" t="s">
        <v>416</v>
      </c>
      <c r="C28" s="63" t="s">
        <v>417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</row>
    <row r="29" spans="1:10" s="3" customFormat="1" ht="15.6" customHeight="1" x14ac:dyDescent="0.4">
      <c r="A29" s="33" t="s">
        <v>23</v>
      </c>
      <c r="B29" s="62" t="s">
        <v>418</v>
      </c>
      <c r="C29" s="63" t="s">
        <v>79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</row>
    <row r="30" spans="1:10" s="3" customFormat="1" ht="15.6" customHeight="1" x14ac:dyDescent="0.4">
      <c r="A30" s="33" t="s">
        <v>24</v>
      </c>
      <c r="B30" s="62" t="s">
        <v>419</v>
      </c>
      <c r="C30" s="63" t="s">
        <v>420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</row>
    <row r="31" spans="1:10" s="3" customFormat="1" ht="15.6" customHeight="1" x14ac:dyDescent="0.4">
      <c r="A31" s="33" t="s">
        <v>25</v>
      </c>
      <c r="B31" s="62" t="s">
        <v>421</v>
      </c>
      <c r="C31" s="63" t="s">
        <v>422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</row>
    <row r="32" spans="1:10" s="3" customFormat="1" ht="15.6" customHeight="1" x14ac:dyDescent="0.4">
      <c r="A32" s="33" t="s">
        <v>26</v>
      </c>
      <c r="B32" s="62" t="s">
        <v>423</v>
      </c>
      <c r="C32" s="63" t="s">
        <v>424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</row>
    <row r="33" spans="1:10" s="3" customFormat="1" ht="15.6" customHeight="1" x14ac:dyDescent="0.4">
      <c r="A33" s="33" t="s">
        <v>27</v>
      </c>
      <c r="B33" s="62" t="s">
        <v>425</v>
      </c>
      <c r="C33" s="63" t="s">
        <v>426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</row>
    <row r="34" spans="1:10" s="3" customFormat="1" ht="15.6" customHeight="1" x14ac:dyDescent="0.4">
      <c r="A34" s="33" t="s">
        <v>28</v>
      </c>
      <c r="B34" s="62" t="s">
        <v>427</v>
      </c>
      <c r="C34" s="63" t="s">
        <v>428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</row>
    <row r="35" spans="1:10" s="3" customFormat="1" ht="15.6" customHeight="1" x14ac:dyDescent="0.4">
      <c r="A35" s="33" t="s">
        <v>29</v>
      </c>
      <c r="B35" s="62" t="s">
        <v>429</v>
      </c>
      <c r="C35" s="63" t="s">
        <v>430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</row>
    <row r="36" spans="1:10" s="3" customFormat="1" ht="15.6" customHeight="1" x14ac:dyDescent="0.4">
      <c r="A36" s="33" t="s">
        <v>30</v>
      </c>
      <c r="B36" s="62" t="s">
        <v>431</v>
      </c>
      <c r="C36" s="63" t="s">
        <v>432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</row>
    <row r="37" spans="1:10" s="3" customFormat="1" ht="15.6" customHeight="1" x14ac:dyDescent="0.4">
      <c r="A37" s="33" t="s">
        <v>31</v>
      </c>
      <c r="B37" s="62" t="s">
        <v>143</v>
      </c>
      <c r="C37" s="63" t="s">
        <v>433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</row>
    <row r="38" spans="1:10" s="3" customFormat="1" ht="15.6" customHeight="1" x14ac:dyDescent="0.4">
      <c r="A38" s="33" t="s">
        <v>32</v>
      </c>
      <c r="B38" s="62" t="s">
        <v>106</v>
      </c>
      <c r="C38" s="63" t="s">
        <v>434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</row>
    <row r="39" spans="1:10" s="3" customFormat="1" ht="15.6" customHeight="1" x14ac:dyDescent="0.4">
      <c r="A39" s="33" t="s">
        <v>33</v>
      </c>
      <c r="B39" s="62" t="s">
        <v>435</v>
      </c>
      <c r="C39" s="63" t="s">
        <v>436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</row>
    <row r="40" spans="1:10" s="3" customFormat="1" ht="15.6" customHeight="1" x14ac:dyDescent="0.4">
      <c r="A40" s="33" t="s">
        <v>34</v>
      </c>
      <c r="B40" s="62" t="s">
        <v>437</v>
      </c>
      <c r="C40" s="63" t="s">
        <v>438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</row>
    <row r="41" spans="1:10" s="3" customFormat="1" ht="15.6" customHeight="1" x14ac:dyDescent="0.4">
      <c r="A41" s="33" t="s">
        <v>35</v>
      </c>
      <c r="B41" s="62" t="s">
        <v>439</v>
      </c>
      <c r="C41" s="63" t="s">
        <v>440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</row>
    <row r="42" spans="1:10" s="3" customFormat="1" ht="15.6" customHeight="1" x14ac:dyDescent="0.25">
      <c r="A42" s="40"/>
      <c r="B42" s="41" t="s">
        <v>41</v>
      </c>
      <c r="C42" s="42"/>
      <c r="D42" s="43"/>
      <c r="E42" s="43"/>
      <c r="F42" s="44" t="s">
        <v>777</v>
      </c>
      <c r="G42" s="45">
        <f>COUNTIF(G8:G41,"ผ่าน")</f>
        <v>6</v>
      </c>
      <c r="H42" s="25"/>
      <c r="I42" s="25"/>
      <c r="J42" s="25"/>
    </row>
    <row r="43" spans="1:10" ht="18" customHeight="1" x14ac:dyDescent="0.25">
      <c r="A43" s="46"/>
      <c r="B43" s="47" t="s">
        <v>42</v>
      </c>
      <c r="C43" s="47"/>
      <c r="D43" s="48"/>
      <c r="E43" s="48"/>
      <c r="F43" s="44" t="s">
        <v>778</v>
      </c>
      <c r="G43" s="49">
        <f>COUNTIF(G8:G41,"ไม่ผ่าน")</f>
        <v>28</v>
      </c>
      <c r="H43" s="50"/>
      <c r="I43" s="50"/>
      <c r="J43" s="50"/>
    </row>
    <row r="44" spans="1:10" ht="18" customHeight="1" x14ac:dyDescent="0.25">
      <c r="A44" s="19"/>
      <c r="B44" s="51"/>
      <c r="C44" s="51"/>
      <c r="D44" s="20"/>
      <c r="E44" s="20"/>
      <c r="F44" s="20"/>
      <c r="G44" s="52"/>
      <c r="H44" s="50"/>
      <c r="I44" s="50"/>
      <c r="J44" s="50"/>
    </row>
    <row r="45" spans="1:10" s="5" customFormat="1" ht="20.25" customHeight="1" x14ac:dyDescent="0.25">
      <c r="A45" s="53"/>
      <c r="B45" s="54"/>
      <c r="C45" s="54"/>
      <c r="D45" s="55"/>
      <c r="E45" s="55"/>
      <c r="F45" s="55"/>
      <c r="G45" s="54"/>
      <c r="H45" s="56"/>
      <c r="I45" s="56"/>
      <c r="J45" s="56"/>
    </row>
    <row r="46" spans="1:10" ht="21" customHeight="1" x14ac:dyDescent="0.25">
      <c r="A46" s="53"/>
      <c r="B46" s="57" t="s">
        <v>769</v>
      </c>
      <c r="C46" s="54"/>
      <c r="D46" s="55"/>
      <c r="E46" s="55"/>
      <c r="F46" s="55"/>
      <c r="G46" s="54"/>
      <c r="H46" s="50"/>
      <c r="I46" s="50"/>
      <c r="J46" s="50"/>
    </row>
    <row r="47" spans="1:10" ht="15" customHeight="1" x14ac:dyDescent="0.25">
      <c r="A47" s="53"/>
      <c r="B47" s="54"/>
      <c r="C47" s="58" t="s">
        <v>66</v>
      </c>
      <c r="D47" s="55"/>
      <c r="E47" s="59" t="s">
        <v>65</v>
      </c>
      <c r="F47" s="55"/>
      <c r="G47" s="54"/>
      <c r="H47" s="50"/>
      <c r="I47" s="50"/>
      <c r="J47" s="50"/>
    </row>
    <row r="48" spans="1:10" ht="15" customHeight="1" x14ac:dyDescent="0.25">
      <c r="A48" s="53"/>
      <c r="B48" s="54"/>
      <c r="C48" s="54"/>
      <c r="D48" s="60" t="s">
        <v>67</v>
      </c>
      <c r="E48" s="55"/>
      <c r="F48" s="55"/>
      <c r="G48" s="54"/>
      <c r="H48" s="50"/>
      <c r="I48" s="50"/>
      <c r="J48" s="50"/>
    </row>
    <row r="49" spans="1:10" ht="15" customHeight="1" x14ac:dyDescent="0.25">
      <c r="A49" s="53"/>
      <c r="B49" s="54"/>
      <c r="C49" s="54"/>
      <c r="D49" s="60"/>
      <c r="E49" s="55"/>
      <c r="F49" s="55"/>
      <c r="G49" s="54"/>
      <c r="H49" s="50"/>
      <c r="I49" s="50"/>
      <c r="J49" s="50"/>
    </row>
    <row r="50" spans="1:10" ht="15" customHeight="1" x14ac:dyDescent="0.25">
      <c r="A50" s="53"/>
      <c r="B50" s="54"/>
      <c r="C50" s="54"/>
      <c r="D50" s="60" t="s">
        <v>68</v>
      </c>
      <c r="E50" s="55"/>
      <c r="F50" s="55"/>
      <c r="G50" s="50"/>
      <c r="H50" s="50"/>
      <c r="I50" s="50"/>
      <c r="J50" s="50"/>
    </row>
    <row r="51" spans="1:10" ht="15" customHeight="1" x14ac:dyDescent="0.25">
      <c r="A51" s="50"/>
      <c r="B51" s="50"/>
      <c r="C51" s="50"/>
      <c r="D51" s="55"/>
      <c r="E51" s="55"/>
      <c r="F51" s="55"/>
      <c r="G51" s="50"/>
      <c r="H51" s="50"/>
      <c r="I51" s="50"/>
      <c r="J51" s="50"/>
    </row>
    <row r="52" spans="1:10" ht="15" customHeight="1" x14ac:dyDescent="0.25">
      <c r="A52" s="50"/>
      <c r="B52" s="98" t="s">
        <v>779</v>
      </c>
      <c r="C52" s="61" t="s">
        <v>780</v>
      </c>
      <c r="D52" s="61" t="s">
        <v>770</v>
      </c>
      <c r="E52" s="61" t="s">
        <v>771</v>
      </c>
      <c r="F52" s="55"/>
      <c r="G52" s="50"/>
      <c r="H52" s="50"/>
      <c r="I52" s="50"/>
      <c r="J52" s="50"/>
    </row>
    <row r="53" spans="1:10" ht="15" customHeight="1" x14ac:dyDescent="0.25">
      <c r="A53" s="50"/>
      <c r="B53" s="99"/>
      <c r="C53" s="61" t="s">
        <v>781</v>
      </c>
      <c r="D53" s="61" t="s">
        <v>775</v>
      </c>
      <c r="E53" s="45">
        <f>COUNTIF(F8:F41,"&gt;=19")</f>
        <v>7</v>
      </c>
      <c r="F53" s="55"/>
      <c r="G53" s="50"/>
      <c r="H53" s="50"/>
      <c r="I53" s="50"/>
      <c r="J53" s="50"/>
    </row>
    <row r="54" spans="1:10" ht="15" customHeight="1" x14ac:dyDescent="0.25">
      <c r="A54" s="50"/>
      <c r="B54" s="99"/>
      <c r="C54" s="61" t="s">
        <v>782</v>
      </c>
      <c r="D54" s="61" t="s">
        <v>774</v>
      </c>
      <c r="E54" s="45">
        <f>SUMPRODUCT((F8:F41&gt;=20)*(F8:F41&lt;=25))</f>
        <v>2</v>
      </c>
      <c r="F54" s="55"/>
      <c r="G54" s="50"/>
      <c r="H54" s="50"/>
      <c r="I54" s="50"/>
      <c r="J54" s="50"/>
    </row>
    <row r="55" spans="1:10" ht="15" customHeight="1" x14ac:dyDescent="0.25">
      <c r="A55" s="50"/>
      <c r="B55" s="99"/>
      <c r="C55" s="61" t="s">
        <v>783</v>
      </c>
      <c r="D55" s="61" t="s">
        <v>773</v>
      </c>
      <c r="E55" s="45">
        <f>SUMPRODUCT((F8:F41&gt;=26)*(F8:F41&lt;=31))</f>
        <v>2</v>
      </c>
      <c r="F55" s="55"/>
      <c r="G55" s="50"/>
      <c r="H55" s="50"/>
      <c r="I55" s="50"/>
      <c r="J55" s="50"/>
    </row>
    <row r="56" spans="1:10" ht="15" customHeight="1" x14ac:dyDescent="0.25">
      <c r="A56" s="50"/>
      <c r="B56" s="100"/>
      <c r="C56" s="61" t="s">
        <v>784</v>
      </c>
      <c r="D56" s="61" t="s">
        <v>772</v>
      </c>
      <c r="E56" s="45">
        <f>COUNTIF(F8:F41,"&lt;=32")</f>
        <v>33</v>
      </c>
      <c r="F56" s="55"/>
      <c r="G56" s="50"/>
      <c r="H56" s="50"/>
      <c r="I56" s="50"/>
      <c r="J56" s="50"/>
    </row>
    <row r="57" spans="1:10" ht="15" customHeight="1" x14ac:dyDescent="0.25">
      <c r="A57" s="50"/>
      <c r="B57" s="50"/>
      <c r="C57" s="50"/>
      <c r="D57" s="55"/>
      <c r="E57" s="55"/>
      <c r="F57" s="55"/>
      <c r="G57" s="50"/>
      <c r="H57" s="50"/>
      <c r="I57" s="50"/>
      <c r="J57" s="50"/>
    </row>
    <row r="58" spans="1:10" ht="15" customHeight="1" x14ac:dyDescent="0.25">
      <c r="A58" s="50"/>
      <c r="B58" s="50"/>
      <c r="C58" s="50"/>
      <c r="D58" s="55"/>
      <c r="E58" s="55"/>
      <c r="F58" s="55"/>
      <c r="G58" s="50"/>
      <c r="H58" s="50"/>
      <c r="I58" s="50"/>
      <c r="J58" s="50"/>
    </row>
    <row r="59" spans="1:10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</row>
    <row r="60" spans="1:10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</row>
    <row r="61" spans="1:10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</row>
    <row r="62" spans="1:10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</row>
    <row r="63" spans="1:10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</row>
    <row r="64" spans="1:10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</row>
    <row r="65" spans="1:10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</row>
    <row r="66" spans="1:10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</row>
    <row r="67" spans="1:10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</row>
    <row r="68" spans="1:10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</row>
    <row r="69" spans="1:10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</row>
    <row r="70" spans="1:10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</row>
    <row r="71" spans="1:10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</row>
    <row r="72" spans="1:10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</row>
    <row r="73" spans="1:10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</row>
    <row r="74" spans="1:10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</row>
    <row r="75" spans="1:10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</row>
  </sheetData>
  <mergeCells count="9">
    <mergeCell ref="B52:B56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9"/>
  <sheetViews>
    <sheetView topLeftCell="A2" zoomScale="49" zoomScaleNormal="49" workbookViewId="0">
      <selection activeCell="E56" sqref="E56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1" s="4" customFormat="1" ht="21" x14ac:dyDescent="0.4">
      <c r="A1" s="101" t="s">
        <v>763</v>
      </c>
      <c r="B1" s="101"/>
      <c r="C1" s="101"/>
      <c r="D1" s="101"/>
      <c r="E1" s="101"/>
      <c r="F1" s="101"/>
      <c r="G1" s="101"/>
      <c r="H1" s="10"/>
    </row>
    <row r="2" spans="1:11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1" s="4" customFormat="1" ht="21" x14ac:dyDescent="0.4">
      <c r="A3" s="101" t="s">
        <v>785</v>
      </c>
      <c r="B3" s="101"/>
      <c r="C3" s="101"/>
      <c r="D3" s="101"/>
      <c r="E3" s="101"/>
      <c r="F3" s="101"/>
      <c r="G3" s="101"/>
      <c r="H3" s="10"/>
    </row>
    <row r="4" spans="1:11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  <c r="K4" s="15"/>
    </row>
    <row r="5" spans="1:11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</row>
    <row r="6" spans="1:11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</row>
    <row r="7" spans="1:11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</row>
    <row r="8" spans="1:11" s="3" customFormat="1" ht="19.5" customHeight="1" x14ac:dyDescent="0.4">
      <c r="A8" s="26">
        <v>1</v>
      </c>
      <c r="B8" s="37" t="s">
        <v>441</v>
      </c>
      <c r="C8" s="65" t="s">
        <v>442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</row>
    <row r="9" spans="1:11" s="3" customFormat="1" ht="15.6" customHeight="1" x14ac:dyDescent="0.4">
      <c r="A9" s="33" t="s">
        <v>3</v>
      </c>
      <c r="B9" s="66" t="s">
        <v>443</v>
      </c>
      <c r="C9" s="67" t="s">
        <v>444</v>
      </c>
      <c r="D9" s="33">
        <v>20</v>
      </c>
      <c r="E9" s="36"/>
      <c r="F9" s="31">
        <f t="shared" ref="F9:F43" si="0">D9+E9</f>
        <v>20</v>
      </c>
      <c r="G9" s="32" t="str">
        <f t="shared" ref="G9:G43" si="1">IF(F9&gt;=20,"ผ่าน","ไม่ผ่าน")</f>
        <v>ผ่าน</v>
      </c>
      <c r="H9" s="25"/>
      <c r="I9" s="25"/>
      <c r="J9" s="25"/>
      <c r="K9" s="25"/>
    </row>
    <row r="10" spans="1:11" s="3" customFormat="1" ht="15.6" customHeight="1" x14ac:dyDescent="0.4">
      <c r="A10" s="33" t="s">
        <v>4</v>
      </c>
      <c r="B10" s="68" t="s">
        <v>445</v>
      </c>
      <c r="C10" s="69" t="s">
        <v>446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</row>
    <row r="11" spans="1:11" s="3" customFormat="1" ht="15.6" customHeight="1" x14ac:dyDescent="0.4">
      <c r="A11" s="33" t="s">
        <v>5</v>
      </c>
      <c r="B11" s="70" t="s">
        <v>447</v>
      </c>
      <c r="C11" s="67" t="s">
        <v>448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</row>
    <row r="12" spans="1:11" s="3" customFormat="1" ht="15.6" customHeight="1" x14ac:dyDescent="0.4">
      <c r="A12" s="33" t="s">
        <v>6</v>
      </c>
      <c r="B12" s="71" t="s">
        <v>416</v>
      </c>
      <c r="C12" s="28" t="s">
        <v>449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</row>
    <row r="13" spans="1:11" s="3" customFormat="1" ht="15.6" customHeight="1" x14ac:dyDescent="0.4">
      <c r="A13" s="33" t="s">
        <v>7</v>
      </c>
      <c r="B13" s="62" t="s">
        <v>450</v>
      </c>
      <c r="C13" s="63" t="s">
        <v>283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</row>
    <row r="14" spans="1:11" s="3" customFormat="1" ht="15.6" customHeight="1" x14ac:dyDescent="0.4">
      <c r="A14" s="33" t="s">
        <v>8</v>
      </c>
      <c r="B14" s="66" t="s">
        <v>451</v>
      </c>
      <c r="C14" s="67" t="s">
        <v>89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</row>
    <row r="15" spans="1:11" s="3" customFormat="1" ht="15.6" customHeight="1" x14ac:dyDescent="0.4">
      <c r="A15" s="33" t="s">
        <v>9</v>
      </c>
      <c r="B15" s="72" t="s">
        <v>452</v>
      </c>
      <c r="C15" s="63" t="s">
        <v>453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</row>
    <row r="16" spans="1:11" s="3" customFormat="1" ht="15.6" customHeight="1" x14ac:dyDescent="0.4">
      <c r="A16" s="33" t="s">
        <v>10</v>
      </c>
      <c r="B16" s="66" t="s">
        <v>454</v>
      </c>
      <c r="C16" s="67" t="s">
        <v>455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</row>
    <row r="17" spans="1:11" s="3" customFormat="1" ht="15.6" customHeight="1" x14ac:dyDescent="0.4">
      <c r="A17" s="33" t="s">
        <v>11</v>
      </c>
      <c r="B17" s="66" t="s">
        <v>456</v>
      </c>
      <c r="C17" s="67" t="s">
        <v>457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</row>
    <row r="18" spans="1:11" s="3" customFormat="1" ht="15.6" customHeight="1" x14ac:dyDescent="0.4">
      <c r="A18" s="33" t="s">
        <v>12</v>
      </c>
      <c r="B18" s="66" t="s">
        <v>458</v>
      </c>
      <c r="C18" s="67" t="s">
        <v>459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</row>
    <row r="19" spans="1:11" s="3" customFormat="1" ht="15.6" customHeight="1" x14ac:dyDescent="0.4">
      <c r="A19" s="33" t="s">
        <v>13</v>
      </c>
      <c r="B19" s="66" t="s">
        <v>460</v>
      </c>
      <c r="C19" s="67" t="s">
        <v>461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</row>
    <row r="20" spans="1:11" s="3" customFormat="1" ht="15.6" customHeight="1" x14ac:dyDescent="0.4">
      <c r="A20" s="33" t="s">
        <v>14</v>
      </c>
      <c r="B20" s="66" t="s">
        <v>462</v>
      </c>
      <c r="C20" s="67" t="s">
        <v>463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</row>
    <row r="21" spans="1:11" s="3" customFormat="1" ht="15.6" customHeight="1" x14ac:dyDescent="0.4">
      <c r="A21" s="33" t="s">
        <v>15</v>
      </c>
      <c r="B21" s="62" t="s">
        <v>451</v>
      </c>
      <c r="C21" s="63" t="s">
        <v>464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</row>
    <row r="22" spans="1:11" s="3" customFormat="1" ht="15.6" customHeight="1" x14ac:dyDescent="0.4">
      <c r="A22" s="33" t="s">
        <v>16</v>
      </c>
      <c r="B22" s="66" t="s">
        <v>156</v>
      </c>
      <c r="C22" s="67" t="s">
        <v>465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</row>
    <row r="23" spans="1:11" s="3" customFormat="1" ht="15.6" customHeight="1" x14ac:dyDescent="0.4">
      <c r="A23" s="33" t="s">
        <v>17</v>
      </c>
      <c r="B23" s="66" t="s">
        <v>466</v>
      </c>
      <c r="C23" s="67" t="s">
        <v>467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</row>
    <row r="24" spans="1:11" s="3" customFormat="1" ht="15.6" customHeight="1" x14ac:dyDescent="0.4">
      <c r="A24" s="33" t="s">
        <v>18</v>
      </c>
      <c r="B24" s="66" t="s">
        <v>60</v>
      </c>
      <c r="C24" s="67" t="s">
        <v>72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</row>
    <row r="25" spans="1:11" s="2" customFormat="1" ht="15.6" customHeight="1" x14ac:dyDescent="0.4">
      <c r="A25" s="33" t="s">
        <v>19</v>
      </c>
      <c r="B25" s="70" t="s">
        <v>468</v>
      </c>
      <c r="C25" s="67" t="s">
        <v>469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</row>
    <row r="26" spans="1:11" s="3" customFormat="1" ht="15.6" customHeight="1" x14ac:dyDescent="0.4">
      <c r="A26" s="33" t="s">
        <v>20</v>
      </c>
      <c r="B26" s="70" t="s">
        <v>470</v>
      </c>
      <c r="C26" s="67" t="s">
        <v>471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</row>
    <row r="27" spans="1:11" s="3" customFormat="1" ht="15.6" customHeight="1" x14ac:dyDescent="0.4">
      <c r="A27" s="33" t="s">
        <v>21</v>
      </c>
      <c r="B27" s="70" t="s">
        <v>472</v>
      </c>
      <c r="C27" s="67" t="s">
        <v>473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</row>
    <row r="28" spans="1:11" s="3" customFormat="1" ht="15.6" customHeight="1" x14ac:dyDescent="0.4">
      <c r="A28" s="33" t="s">
        <v>22</v>
      </c>
      <c r="B28" s="70" t="s">
        <v>474</v>
      </c>
      <c r="C28" s="67" t="s">
        <v>475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</row>
    <row r="29" spans="1:11" s="3" customFormat="1" ht="15.6" customHeight="1" x14ac:dyDescent="0.4">
      <c r="A29" s="33" t="s">
        <v>23</v>
      </c>
      <c r="B29" s="70" t="s">
        <v>476</v>
      </c>
      <c r="C29" s="67" t="s">
        <v>477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</row>
    <row r="30" spans="1:11" s="3" customFormat="1" ht="15.6" customHeight="1" x14ac:dyDescent="0.4">
      <c r="A30" s="33" t="s">
        <v>24</v>
      </c>
      <c r="B30" s="34" t="s">
        <v>478</v>
      </c>
      <c r="C30" s="35" t="s">
        <v>479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</row>
    <row r="31" spans="1:11" s="3" customFormat="1" ht="15.6" customHeight="1" x14ac:dyDescent="0.4">
      <c r="A31" s="33" t="s">
        <v>25</v>
      </c>
      <c r="B31" s="34" t="s">
        <v>480</v>
      </c>
      <c r="C31" s="35" t="s">
        <v>103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</row>
    <row r="32" spans="1:11" s="3" customFormat="1" ht="15.6" customHeight="1" x14ac:dyDescent="0.4">
      <c r="A32" s="33" t="s">
        <v>26</v>
      </c>
      <c r="B32" s="34" t="s">
        <v>416</v>
      </c>
      <c r="C32" s="35" t="s">
        <v>481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</row>
    <row r="33" spans="1:11" s="3" customFormat="1" ht="15.6" customHeight="1" x14ac:dyDescent="0.4">
      <c r="A33" s="33" t="s">
        <v>27</v>
      </c>
      <c r="B33" s="34" t="s">
        <v>61</v>
      </c>
      <c r="C33" s="35" t="s">
        <v>482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  <c r="K33" s="25"/>
    </row>
    <row r="34" spans="1:11" s="3" customFormat="1" ht="15.6" customHeight="1" x14ac:dyDescent="0.4">
      <c r="A34" s="33" t="s">
        <v>28</v>
      </c>
      <c r="B34" s="34" t="s">
        <v>483</v>
      </c>
      <c r="C34" s="35" t="s">
        <v>484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  <c r="K34" s="25"/>
    </row>
    <row r="35" spans="1:11" s="3" customFormat="1" ht="15.6" customHeight="1" x14ac:dyDescent="0.4">
      <c r="A35" s="33" t="s">
        <v>29</v>
      </c>
      <c r="B35" s="34" t="s">
        <v>485</v>
      </c>
      <c r="C35" s="35" t="s">
        <v>486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  <c r="K35" s="25"/>
    </row>
    <row r="36" spans="1:11" s="3" customFormat="1" ht="15.6" customHeight="1" x14ac:dyDescent="0.4">
      <c r="A36" s="33" t="s">
        <v>30</v>
      </c>
      <c r="B36" s="70" t="s">
        <v>487</v>
      </c>
      <c r="C36" s="67" t="s">
        <v>111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  <c r="K36" s="25"/>
    </row>
    <row r="37" spans="1:11" s="3" customFormat="1" ht="15.6" customHeight="1" x14ac:dyDescent="0.4">
      <c r="A37" s="33" t="s">
        <v>31</v>
      </c>
      <c r="B37" s="70" t="s">
        <v>488</v>
      </c>
      <c r="C37" s="67" t="s">
        <v>489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  <c r="K37" s="25"/>
    </row>
    <row r="38" spans="1:11" s="3" customFormat="1" ht="15.6" customHeight="1" x14ac:dyDescent="0.4">
      <c r="A38" s="33" t="s">
        <v>32</v>
      </c>
      <c r="B38" s="70" t="s">
        <v>490</v>
      </c>
      <c r="C38" s="67" t="s">
        <v>491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  <c r="K38" s="25"/>
    </row>
    <row r="39" spans="1:11" s="3" customFormat="1" ht="15.6" customHeight="1" x14ac:dyDescent="0.4">
      <c r="A39" s="33" t="s">
        <v>33</v>
      </c>
      <c r="B39" s="70" t="s">
        <v>492</v>
      </c>
      <c r="C39" s="67" t="s">
        <v>493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  <c r="K39" s="25"/>
    </row>
    <row r="40" spans="1:11" s="3" customFormat="1" ht="15.6" customHeight="1" x14ac:dyDescent="0.4">
      <c r="A40" s="33" t="s">
        <v>34</v>
      </c>
      <c r="B40" s="70" t="s">
        <v>494</v>
      </c>
      <c r="C40" s="67" t="s">
        <v>495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  <c r="K40" s="25"/>
    </row>
    <row r="41" spans="1:11" s="3" customFormat="1" ht="15.6" customHeight="1" x14ac:dyDescent="0.4">
      <c r="A41" s="33" t="s">
        <v>35</v>
      </c>
      <c r="B41" s="34" t="s">
        <v>496</v>
      </c>
      <c r="C41" s="35" t="s">
        <v>497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  <c r="K41" s="25"/>
    </row>
    <row r="42" spans="1:11" s="3" customFormat="1" ht="15.6" customHeight="1" x14ac:dyDescent="0.4">
      <c r="A42" s="33" t="s">
        <v>36</v>
      </c>
      <c r="B42" s="34" t="s">
        <v>498</v>
      </c>
      <c r="C42" s="35" t="s">
        <v>499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  <c r="K42" s="25"/>
    </row>
    <row r="43" spans="1:11" s="3" customFormat="1" ht="15.6" customHeight="1" x14ac:dyDescent="0.4">
      <c r="A43" s="33" t="s">
        <v>37</v>
      </c>
      <c r="B43" s="34" t="s">
        <v>500</v>
      </c>
      <c r="C43" s="35" t="s">
        <v>501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  <c r="K43" s="25"/>
    </row>
    <row r="44" spans="1:11" s="3" customFormat="1" ht="15.6" customHeight="1" x14ac:dyDescent="0.25">
      <c r="A44" s="40"/>
      <c r="B44" s="41" t="s">
        <v>41</v>
      </c>
      <c r="C44" s="42"/>
      <c r="D44" s="43"/>
      <c r="E44" s="43"/>
      <c r="F44" s="44" t="s">
        <v>777</v>
      </c>
      <c r="G44" s="45">
        <f>COUNTIF(G8:G43,"ผ่าน")</f>
        <v>6</v>
      </c>
      <c r="H44" s="25"/>
      <c r="I44" s="25"/>
      <c r="J44" s="25"/>
      <c r="K44" s="25"/>
    </row>
    <row r="45" spans="1:11" ht="18" customHeight="1" x14ac:dyDescent="0.25">
      <c r="A45" s="46"/>
      <c r="B45" s="47" t="s">
        <v>42</v>
      </c>
      <c r="C45" s="47"/>
      <c r="D45" s="48"/>
      <c r="E45" s="48"/>
      <c r="F45" s="44" t="s">
        <v>778</v>
      </c>
      <c r="G45" s="49">
        <f>COUNTIF(G8:G43,"ไม่ผ่าน")</f>
        <v>30</v>
      </c>
      <c r="H45" s="50"/>
      <c r="I45" s="50"/>
      <c r="J45" s="50"/>
      <c r="K45" s="50"/>
    </row>
    <row r="46" spans="1:11" s="5" customFormat="1" ht="20.25" customHeight="1" x14ac:dyDescent="0.25">
      <c r="A46" s="53"/>
      <c r="B46" s="54"/>
      <c r="C46" s="54"/>
      <c r="D46" s="55"/>
      <c r="E46" s="55"/>
      <c r="F46" s="20"/>
      <c r="G46" s="52"/>
      <c r="H46" s="56"/>
      <c r="I46" s="56"/>
      <c r="J46" s="56"/>
      <c r="K46" s="56"/>
    </row>
    <row r="47" spans="1:11" ht="21" customHeight="1" x14ac:dyDescent="0.25">
      <c r="A47" s="53"/>
      <c r="B47" s="57" t="s">
        <v>769</v>
      </c>
      <c r="C47" s="54"/>
      <c r="D47" s="55"/>
      <c r="E47" s="55"/>
      <c r="F47" s="55"/>
      <c r="G47" s="54"/>
      <c r="H47" s="50"/>
      <c r="I47" s="50"/>
      <c r="J47" s="50"/>
      <c r="K47" s="50"/>
    </row>
    <row r="48" spans="1:11" ht="15" customHeight="1" x14ac:dyDescent="0.25">
      <c r="A48" s="53"/>
      <c r="B48" s="54"/>
      <c r="C48" s="58" t="s">
        <v>66</v>
      </c>
      <c r="D48" s="55"/>
      <c r="E48" s="59" t="s">
        <v>65</v>
      </c>
      <c r="F48" s="55"/>
      <c r="G48" s="54"/>
      <c r="H48" s="50"/>
      <c r="I48" s="50"/>
      <c r="J48" s="50"/>
      <c r="K48" s="50"/>
    </row>
    <row r="49" spans="1:11" ht="15" customHeight="1" x14ac:dyDescent="0.25">
      <c r="A49" s="53"/>
      <c r="B49" s="54"/>
      <c r="C49" s="54"/>
      <c r="D49" s="60" t="s">
        <v>67</v>
      </c>
      <c r="E49" s="55"/>
      <c r="F49" s="55"/>
      <c r="G49" s="54"/>
      <c r="H49" s="50"/>
      <c r="I49" s="50"/>
      <c r="J49" s="50"/>
      <c r="K49" s="50"/>
    </row>
    <row r="50" spans="1:11" ht="15" customHeight="1" x14ac:dyDescent="0.25">
      <c r="A50" s="53"/>
      <c r="B50" s="54"/>
      <c r="C50" s="54"/>
      <c r="D50" s="60" t="s">
        <v>68</v>
      </c>
      <c r="E50" s="55"/>
      <c r="F50" s="55"/>
      <c r="G50" s="54"/>
      <c r="H50" s="50"/>
      <c r="I50" s="50"/>
      <c r="J50" s="50"/>
      <c r="K50" s="50"/>
    </row>
    <row r="51" spans="1:11" ht="15" customHeight="1" x14ac:dyDescent="0.25">
      <c r="A51" s="50"/>
      <c r="B51" s="50"/>
      <c r="C51" s="50"/>
      <c r="D51" s="55"/>
      <c r="E51" s="55"/>
      <c r="F51" s="55"/>
      <c r="G51" s="54"/>
      <c r="H51" s="50"/>
      <c r="I51" s="50"/>
      <c r="J51" s="50"/>
      <c r="K51" s="50"/>
    </row>
    <row r="52" spans="1:11" ht="15" customHeight="1" x14ac:dyDescent="0.25">
      <c r="A52" s="50"/>
      <c r="B52" s="50"/>
      <c r="C52" s="50"/>
      <c r="D52" s="55"/>
      <c r="E52" s="55"/>
      <c r="F52" s="55"/>
      <c r="G52" s="50"/>
      <c r="H52" s="50"/>
      <c r="I52" s="50"/>
      <c r="J52" s="50"/>
      <c r="K52" s="50"/>
    </row>
    <row r="53" spans="1:11" ht="15" customHeight="1" x14ac:dyDescent="0.25">
      <c r="A53" s="50"/>
      <c r="B53" s="98" t="s">
        <v>779</v>
      </c>
      <c r="C53" s="61" t="s">
        <v>780</v>
      </c>
      <c r="D53" s="61" t="s">
        <v>770</v>
      </c>
      <c r="E53" s="61" t="s">
        <v>771</v>
      </c>
      <c r="F53" s="55"/>
      <c r="G53" s="50"/>
      <c r="H53" s="50"/>
      <c r="I53" s="50"/>
      <c r="J53" s="50"/>
      <c r="K53" s="50"/>
    </row>
    <row r="54" spans="1:11" ht="15" customHeight="1" x14ac:dyDescent="0.25">
      <c r="A54" s="50"/>
      <c r="B54" s="99"/>
      <c r="C54" s="61" t="s">
        <v>781</v>
      </c>
      <c r="D54" s="61" t="s">
        <v>775</v>
      </c>
      <c r="E54" s="45">
        <f>COUNTIF(F8:F43,"&gt;=19")</f>
        <v>7</v>
      </c>
      <c r="F54" s="55"/>
      <c r="G54" s="50"/>
      <c r="H54" s="50"/>
      <c r="I54" s="50"/>
      <c r="J54" s="50"/>
      <c r="K54" s="50"/>
    </row>
    <row r="55" spans="1:11" ht="15" customHeight="1" x14ac:dyDescent="0.25">
      <c r="A55" s="50"/>
      <c r="B55" s="99"/>
      <c r="C55" s="61" t="s">
        <v>782</v>
      </c>
      <c r="D55" s="61" t="s">
        <v>774</v>
      </c>
      <c r="E55" s="45">
        <f>SUMPRODUCT((F8:F43&gt;=20)*(F8:F43&lt;=25))</f>
        <v>2</v>
      </c>
      <c r="F55" s="55"/>
      <c r="G55" s="50"/>
      <c r="H55" s="50"/>
      <c r="I55" s="50"/>
      <c r="J55" s="50"/>
      <c r="K55" s="50"/>
    </row>
    <row r="56" spans="1:11" ht="15" customHeight="1" x14ac:dyDescent="0.25">
      <c r="A56" s="50"/>
      <c r="B56" s="99"/>
      <c r="C56" s="61" t="s">
        <v>783</v>
      </c>
      <c r="D56" s="61" t="s">
        <v>773</v>
      </c>
      <c r="E56" s="45">
        <f>SUMPRODUCT((F8:F43&gt;=26)*(F8:F43&lt;=31))</f>
        <v>2</v>
      </c>
      <c r="F56" s="55"/>
      <c r="G56" s="50"/>
      <c r="H56" s="50"/>
      <c r="I56" s="50"/>
      <c r="J56" s="50"/>
      <c r="K56" s="50"/>
    </row>
    <row r="57" spans="1:11" ht="15" customHeight="1" x14ac:dyDescent="0.25">
      <c r="A57" s="50"/>
      <c r="B57" s="100"/>
      <c r="C57" s="61" t="s">
        <v>784</v>
      </c>
      <c r="D57" s="61" t="s">
        <v>772</v>
      </c>
      <c r="E57" s="45">
        <f>COUNTIF(F8:F43,"&lt;=32")</f>
        <v>35</v>
      </c>
      <c r="F57" s="55"/>
      <c r="G57" s="50"/>
      <c r="H57" s="50"/>
      <c r="I57" s="50"/>
      <c r="J57" s="50"/>
      <c r="K57" s="50"/>
    </row>
    <row r="58" spans="1:11" ht="15" customHeight="1" x14ac:dyDescent="0.25">
      <c r="A58" s="50"/>
      <c r="B58" s="50"/>
      <c r="C58" s="50"/>
      <c r="D58" s="55"/>
      <c r="E58" s="55"/>
      <c r="F58" s="55"/>
      <c r="G58" s="50"/>
      <c r="H58" s="50"/>
      <c r="I58" s="50"/>
      <c r="J58" s="50"/>
      <c r="K58" s="50"/>
    </row>
    <row r="59" spans="1:11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  <c r="K59" s="50"/>
    </row>
    <row r="60" spans="1:11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</row>
    <row r="61" spans="1:11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</row>
    <row r="62" spans="1:11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</row>
    <row r="63" spans="1:11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</row>
    <row r="64" spans="1:11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</row>
    <row r="65" spans="1:11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</row>
    <row r="66" spans="1:11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</row>
    <row r="67" spans="1:11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</row>
    <row r="68" spans="1:11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  <c r="K68" s="50"/>
    </row>
    <row r="69" spans="1:11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  <c r="K69" s="50"/>
    </row>
    <row r="70" spans="1:11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  <c r="K70" s="50"/>
    </row>
    <row r="71" spans="1:11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  <c r="K71" s="50"/>
    </row>
    <row r="72" spans="1:11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  <c r="K72" s="50"/>
    </row>
    <row r="73" spans="1:11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  <c r="K73" s="50"/>
    </row>
    <row r="74" spans="1:11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  <c r="K74" s="50"/>
    </row>
    <row r="75" spans="1:11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  <c r="K75" s="50"/>
    </row>
    <row r="76" spans="1:11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  <c r="K76" s="50"/>
    </row>
    <row r="77" spans="1:11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  <c r="K77" s="50"/>
    </row>
    <row r="78" spans="1:11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  <c r="K78" s="50"/>
    </row>
    <row r="79" spans="1:11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  <c r="K79" s="50"/>
    </row>
    <row r="80" spans="1:11" ht="15" customHeight="1" x14ac:dyDescent="0.25">
      <c r="A80" s="50"/>
      <c r="B80" s="50"/>
      <c r="C80" s="50"/>
      <c r="D80" s="55"/>
      <c r="E80" s="55"/>
      <c r="F80" s="55"/>
      <c r="G80" s="50"/>
      <c r="H80" s="50"/>
      <c r="I80" s="50"/>
      <c r="J80" s="50"/>
      <c r="K80" s="50"/>
    </row>
    <row r="81" spans="1:11" ht="15" customHeight="1" x14ac:dyDescent="0.25">
      <c r="A81" s="50"/>
      <c r="B81" s="50"/>
      <c r="C81" s="50"/>
      <c r="D81" s="55"/>
      <c r="E81" s="55"/>
      <c r="F81" s="55"/>
      <c r="G81" s="50"/>
      <c r="H81" s="50"/>
      <c r="I81" s="50"/>
      <c r="J81" s="50"/>
      <c r="K81" s="50"/>
    </row>
    <row r="82" spans="1:11" ht="15" customHeight="1" x14ac:dyDescent="0.25">
      <c r="A82" s="50"/>
      <c r="B82" s="50"/>
      <c r="C82" s="50"/>
      <c r="D82" s="55"/>
      <c r="E82" s="55"/>
      <c r="F82" s="55"/>
      <c r="G82" s="50"/>
      <c r="H82" s="50"/>
      <c r="I82" s="50"/>
      <c r="J82" s="50"/>
      <c r="K82" s="50"/>
    </row>
    <row r="83" spans="1:11" ht="15" customHeight="1" x14ac:dyDescent="0.25">
      <c r="A83" s="50"/>
      <c r="B83" s="50"/>
      <c r="C83" s="50"/>
      <c r="D83" s="55"/>
      <c r="E83" s="55"/>
      <c r="F83" s="55"/>
      <c r="G83" s="50"/>
      <c r="H83" s="50"/>
      <c r="I83" s="50"/>
      <c r="J83" s="50"/>
      <c r="K83" s="50"/>
    </row>
    <row r="84" spans="1:11" ht="15" customHeight="1" x14ac:dyDescent="0.25">
      <c r="A84" s="50"/>
      <c r="B84" s="50"/>
      <c r="C84" s="50"/>
      <c r="D84" s="55"/>
      <c r="E84" s="55"/>
      <c r="F84" s="55"/>
      <c r="G84" s="50"/>
      <c r="H84" s="50"/>
      <c r="I84" s="50"/>
      <c r="J84" s="50"/>
      <c r="K84" s="50"/>
    </row>
    <row r="85" spans="1:11" ht="15" customHeight="1" x14ac:dyDescent="0.25">
      <c r="A85" s="50"/>
      <c r="B85" s="50"/>
      <c r="C85" s="50"/>
      <c r="D85" s="55"/>
      <c r="E85" s="55"/>
      <c r="F85" s="55"/>
      <c r="G85" s="50"/>
      <c r="H85" s="50"/>
      <c r="I85" s="50"/>
      <c r="J85" s="50"/>
      <c r="K85" s="50"/>
    </row>
    <row r="86" spans="1:11" ht="15" customHeight="1" x14ac:dyDescent="0.25">
      <c r="A86" s="50"/>
      <c r="B86" s="50"/>
      <c r="C86" s="50"/>
      <c r="D86" s="55"/>
      <c r="E86" s="55"/>
      <c r="F86" s="55"/>
      <c r="G86" s="50"/>
      <c r="H86" s="50"/>
      <c r="I86" s="50"/>
      <c r="J86" s="50"/>
      <c r="K86" s="50"/>
    </row>
    <row r="87" spans="1:11" ht="15" customHeight="1" x14ac:dyDescent="0.25">
      <c r="A87" s="50"/>
      <c r="B87" s="50"/>
      <c r="C87" s="50"/>
      <c r="D87" s="55"/>
      <c r="E87" s="55"/>
      <c r="F87" s="55"/>
      <c r="G87" s="50"/>
      <c r="H87" s="50"/>
      <c r="I87" s="50"/>
      <c r="J87" s="50"/>
      <c r="K87" s="50"/>
    </row>
    <row r="88" spans="1:11" ht="15" customHeight="1" x14ac:dyDescent="0.25">
      <c r="A88" s="50"/>
      <c r="B88" s="50"/>
      <c r="C88" s="50"/>
      <c r="D88" s="55"/>
      <c r="E88" s="55"/>
      <c r="F88" s="55"/>
      <c r="G88" s="50"/>
      <c r="H88" s="50"/>
      <c r="I88" s="50"/>
      <c r="J88" s="50"/>
      <c r="K88" s="50"/>
    </row>
    <row r="89" spans="1:11" ht="15" customHeight="1" x14ac:dyDescent="0.25">
      <c r="A89" s="50"/>
      <c r="B89" s="50"/>
      <c r="C89" s="50"/>
      <c r="D89" s="55"/>
      <c r="E89" s="55"/>
      <c r="F89" s="55"/>
      <c r="G89" s="50"/>
      <c r="H89" s="50"/>
      <c r="I89" s="50"/>
      <c r="J89" s="50"/>
      <c r="K89" s="50"/>
    </row>
    <row r="90" spans="1:11" ht="15" customHeight="1" x14ac:dyDescent="0.25">
      <c r="A90" s="50"/>
      <c r="B90" s="50"/>
      <c r="C90" s="50"/>
      <c r="D90" s="55"/>
      <c r="E90" s="55"/>
      <c r="F90" s="55"/>
      <c r="G90" s="50"/>
      <c r="H90" s="50"/>
      <c r="I90" s="50"/>
      <c r="J90" s="50"/>
      <c r="K90" s="50"/>
    </row>
    <row r="91" spans="1:11" ht="15" customHeight="1" x14ac:dyDescent="0.25">
      <c r="A91" s="50"/>
      <c r="B91" s="50"/>
      <c r="C91" s="50"/>
      <c r="D91" s="55"/>
      <c r="E91" s="55"/>
      <c r="F91" s="55"/>
      <c r="G91" s="50"/>
      <c r="H91" s="50"/>
      <c r="I91" s="50"/>
      <c r="J91" s="50"/>
      <c r="K91" s="50"/>
    </row>
    <row r="92" spans="1:11" ht="15" customHeight="1" x14ac:dyDescent="0.25">
      <c r="A92" s="50"/>
      <c r="B92" s="50"/>
      <c r="C92" s="50"/>
      <c r="D92" s="55"/>
      <c r="E92" s="55"/>
      <c r="F92" s="55"/>
      <c r="G92" s="50"/>
      <c r="H92" s="50"/>
      <c r="I92" s="50"/>
      <c r="J92" s="50"/>
      <c r="K92" s="50"/>
    </row>
    <row r="93" spans="1:11" ht="15" customHeight="1" x14ac:dyDescent="0.25">
      <c r="A93" s="50"/>
      <c r="B93" s="50"/>
      <c r="C93" s="50"/>
      <c r="D93" s="55"/>
      <c r="E93" s="55"/>
      <c r="F93" s="55"/>
      <c r="G93" s="50"/>
      <c r="H93" s="50"/>
      <c r="I93" s="50"/>
      <c r="J93" s="50"/>
      <c r="K93" s="50"/>
    </row>
    <row r="94" spans="1:11" ht="15" customHeight="1" x14ac:dyDescent="0.25">
      <c r="A94" s="50"/>
      <c r="B94" s="50"/>
      <c r="C94" s="50"/>
      <c r="D94" s="55"/>
      <c r="E94" s="55"/>
      <c r="F94" s="55"/>
      <c r="G94" s="50"/>
      <c r="H94" s="50"/>
      <c r="I94" s="50"/>
      <c r="J94" s="50"/>
      <c r="K94" s="50"/>
    </row>
    <row r="95" spans="1:11" ht="15" customHeight="1" x14ac:dyDescent="0.25">
      <c r="A95" s="50"/>
      <c r="B95" s="50"/>
      <c r="C95" s="50"/>
      <c r="D95" s="55"/>
      <c r="E95" s="55"/>
      <c r="F95" s="55"/>
      <c r="G95" s="50"/>
      <c r="H95" s="50"/>
      <c r="I95" s="50"/>
      <c r="J95" s="50"/>
      <c r="K95" s="50"/>
    </row>
    <row r="96" spans="1:11" ht="15" customHeight="1" x14ac:dyDescent="0.25">
      <c r="A96" s="50"/>
      <c r="B96" s="50"/>
      <c r="C96" s="50"/>
      <c r="D96" s="55"/>
      <c r="E96" s="55"/>
      <c r="F96" s="55"/>
      <c r="G96" s="50"/>
      <c r="H96" s="50"/>
      <c r="I96" s="50"/>
      <c r="J96" s="50"/>
      <c r="K96" s="50"/>
    </row>
    <row r="97" spans="1:11" ht="15" customHeight="1" x14ac:dyDescent="0.25">
      <c r="A97" s="50"/>
      <c r="B97" s="50"/>
      <c r="C97" s="50"/>
      <c r="D97" s="55"/>
      <c r="E97" s="55"/>
      <c r="F97" s="55"/>
      <c r="G97" s="50"/>
      <c r="H97" s="50"/>
      <c r="I97" s="50"/>
      <c r="J97" s="50"/>
      <c r="K97" s="50"/>
    </row>
    <row r="98" spans="1:11" ht="15" customHeight="1" x14ac:dyDescent="0.25">
      <c r="A98" s="50"/>
      <c r="B98" s="50"/>
      <c r="C98" s="50"/>
      <c r="D98" s="55"/>
      <c r="E98" s="55"/>
      <c r="F98" s="55"/>
      <c r="G98" s="50"/>
      <c r="H98" s="50"/>
      <c r="I98" s="50"/>
      <c r="J98" s="50"/>
      <c r="K98" s="50"/>
    </row>
    <row r="99" spans="1:11" ht="15" customHeight="1" x14ac:dyDescent="0.25">
      <c r="A99" s="50"/>
      <c r="B99" s="50"/>
      <c r="C99" s="50"/>
      <c r="D99" s="55"/>
      <c r="E99" s="55"/>
      <c r="F99" s="55"/>
      <c r="G99" s="50"/>
      <c r="H99" s="50"/>
      <c r="I99" s="50"/>
      <c r="J99" s="50"/>
      <c r="K99" s="50"/>
    </row>
    <row r="100" spans="1:11" ht="15" customHeight="1" x14ac:dyDescent="0.25">
      <c r="A100" s="50"/>
      <c r="B100" s="50"/>
      <c r="C100" s="50"/>
      <c r="D100" s="55"/>
      <c r="E100" s="55"/>
      <c r="F100" s="55"/>
      <c r="G100" s="50"/>
      <c r="H100" s="50"/>
      <c r="I100" s="50"/>
      <c r="J100" s="50"/>
      <c r="K100" s="50"/>
    </row>
    <row r="101" spans="1:11" ht="15" customHeight="1" x14ac:dyDescent="0.25">
      <c r="A101" s="50"/>
      <c r="B101" s="50"/>
      <c r="C101" s="50"/>
      <c r="D101" s="55"/>
      <c r="E101" s="55"/>
      <c r="F101" s="55"/>
      <c r="G101" s="50"/>
      <c r="H101" s="50"/>
      <c r="I101" s="50"/>
      <c r="J101" s="50"/>
      <c r="K101" s="50"/>
    </row>
    <row r="102" spans="1:11" ht="15" customHeight="1" x14ac:dyDescent="0.25">
      <c r="A102" s="50"/>
      <c r="B102" s="50"/>
      <c r="C102" s="50"/>
      <c r="D102" s="55"/>
      <c r="E102" s="55"/>
      <c r="F102" s="55"/>
      <c r="G102" s="50"/>
      <c r="H102" s="50"/>
      <c r="I102" s="50"/>
      <c r="J102" s="50"/>
      <c r="K102" s="50"/>
    </row>
    <row r="103" spans="1:11" ht="15" customHeight="1" x14ac:dyDescent="0.25">
      <c r="A103" s="50"/>
      <c r="B103" s="50"/>
      <c r="C103" s="50"/>
      <c r="D103" s="55"/>
      <c r="E103" s="55"/>
      <c r="F103" s="55"/>
      <c r="G103" s="50"/>
      <c r="H103" s="50"/>
      <c r="I103" s="50"/>
      <c r="J103" s="50"/>
      <c r="K103" s="50"/>
    </row>
    <row r="104" spans="1:11" ht="15" customHeight="1" x14ac:dyDescent="0.25">
      <c r="A104" s="50"/>
      <c r="B104" s="50"/>
      <c r="C104" s="50"/>
      <c r="D104" s="55"/>
      <c r="E104" s="55"/>
      <c r="F104" s="55"/>
      <c r="G104" s="50"/>
      <c r="H104" s="50"/>
      <c r="I104" s="50"/>
      <c r="J104" s="50"/>
      <c r="K104" s="50"/>
    </row>
    <row r="105" spans="1:11" ht="15" customHeight="1" x14ac:dyDescent="0.25">
      <c r="A105" s="50"/>
      <c r="B105" s="50"/>
      <c r="C105" s="50"/>
      <c r="D105" s="55"/>
      <c r="E105" s="55"/>
      <c r="F105" s="55"/>
      <c r="G105" s="50"/>
      <c r="H105" s="50"/>
      <c r="I105" s="50"/>
      <c r="J105" s="50"/>
      <c r="K105" s="50"/>
    </row>
    <row r="106" spans="1:11" ht="15" customHeight="1" x14ac:dyDescent="0.25">
      <c r="A106" s="50"/>
      <c r="B106" s="50"/>
      <c r="C106" s="50"/>
      <c r="D106" s="55"/>
      <c r="E106" s="55"/>
      <c r="F106" s="55"/>
      <c r="G106" s="50"/>
      <c r="H106" s="50"/>
      <c r="I106" s="50"/>
      <c r="J106" s="50"/>
      <c r="K106" s="50"/>
    </row>
    <row r="107" spans="1:11" ht="15" customHeight="1" x14ac:dyDescent="0.25">
      <c r="A107" s="50"/>
      <c r="B107" s="50"/>
      <c r="C107" s="50"/>
      <c r="D107" s="55"/>
      <c r="E107" s="55"/>
      <c r="F107" s="55"/>
      <c r="G107" s="50"/>
      <c r="H107" s="50"/>
      <c r="I107" s="50"/>
      <c r="J107" s="50"/>
      <c r="K107" s="50"/>
    </row>
    <row r="108" spans="1:11" ht="15" customHeight="1" x14ac:dyDescent="0.25">
      <c r="A108" s="50"/>
      <c r="B108" s="50"/>
      <c r="C108" s="50"/>
      <c r="D108" s="55"/>
      <c r="E108" s="55"/>
      <c r="F108" s="55"/>
      <c r="G108" s="50"/>
      <c r="H108" s="50"/>
      <c r="I108" s="50"/>
      <c r="J108" s="50"/>
      <c r="K108" s="50"/>
    </row>
    <row r="109" spans="1:11" ht="15" customHeight="1" x14ac:dyDescent="0.25">
      <c r="A109" s="50"/>
      <c r="B109" s="50"/>
      <c r="C109" s="50"/>
      <c r="D109" s="55"/>
      <c r="E109" s="55"/>
      <c r="F109" s="55"/>
      <c r="G109" s="50"/>
      <c r="H109" s="50"/>
      <c r="I109" s="50"/>
      <c r="J109" s="50"/>
      <c r="K109" s="50"/>
    </row>
  </sheetData>
  <mergeCells count="9">
    <mergeCell ref="B53:B57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6"/>
  <sheetViews>
    <sheetView zoomScale="37" zoomScaleNormal="37" zoomScalePageLayoutView="36" workbookViewId="0">
      <selection activeCell="D8" sqref="D8:D15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0" s="4" customFormat="1" ht="21" x14ac:dyDescent="0.4">
      <c r="A1" s="101" t="s">
        <v>764</v>
      </c>
      <c r="B1" s="101"/>
      <c r="C1" s="101"/>
      <c r="D1" s="101"/>
      <c r="E1" s="101"/>
      <c r="F1" s="101"/>
      <c r="G1" s="101"/>
      <c r="H1" s="10"/>
    </row>
    <row r="2" spans="1:10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0" s="4" customFormat="1" ht="21" x14ac:dyDescent="0.4">
      <c r="A3" s="101" t="s">
        <v>785</v>
      </c>
      <c r="B3" s="101"/>
      <c r="C3" s="101"/>
      <c r="D3" s="101"/>
      <c r="E3" s="101"/>
      <c r="F3" s="101"/>
      <c r="G3" s="101"/>
      <c r="H3" s="10"/>
    </row>
    <row r="4" spans="1:10" s="4" customFormat="1" ht="21" x14ac:dyDescent="0.4">
      <c r="A4" s="11" t="s">
        <v>43</v>
      </c>
      <c r="B4" s="12"/>
      <c r="C4" s="12"/>
      <c r="D4" s="12"/>
      <c r="E4" s="12"/>
      <c r="F4" s="12"/>
      <c r="G4" s="12"/>
      <c r="H4" s="10"/>
    </row>
    <row r="5" spans="1:10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</row>
    <row r="6" spans="1:10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</row>
    <row r="7" spans="1:10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</row>
    <row r="8" spans="1:10" s="3" customFormat="1" ht="19.5" customHeight="1" x14ac:dyDescent="0.4">
      <c r="A8" s="26">
        <v>1</v>
      </c>
      <c r="B8" s="34" t="s">
        <v>502</v>
      </c>
      <c r="C8" s="35" t="s">
        <v>503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</row>
    <row r="9" spans="1:10" s="3" customFormat="1" ht="15.6" customHeight="1" x14ac:dyDescent="0.4">
      <c r="A9" s="33" t="s">
        <v>3</v>
      </c>
      <c r="B9" s="27" t="s">
        <v>504</v>
      </c>
      <c r="C9" s="28" t="s">
        <v>505</v>
      </c>
      <c r="D9" s="33">
        <v>20</v>
      </c>
      <c r="E9" s="36"/>
      <c r="F9" s="31">
        <f t="shared" ref="F9:F45" si="0">D9+E9</f>
        <v>20</v>
      </c>
      <c r="G9" s="32" t="str">
        <f t="shared" ref="G9:G46" si="1">IF(F9&gt;=20,"ผ่าน","ไม่ผ่าน")</f>
        <v>ผ่าน</v>
      </c>
      <c r="H9" s="25"/>
      <c r="I9" s="25"/>
      <c r="J9" s="25"/>
    </row>
    <row r="10" spans="1:10" s="3" customFormat="1" ht="15.6" customHeight="1" x14ac:dyDescent="0.4">
      <c r="A10" s="33" t="s">
        <v>4</v>
      </c>
      <c r="B10" s="34" t="s">
        <v>100</v>
      </c>
      <c r="C10" s="35" t="s">
        <v>506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</row>
    <row r="11" spans="1:10" s="3" customFormat="1" ht="15.6" customHeight="1" x14ac:dyDescent="0.4">
      <c r="A11" s="33" t="s">
        <v>5</v>
      </c>
      <c r="B11" s="34" t="s">
        <v>507</v>
      </c>
      <c r="C11" s="35" t="s">
        <v>508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</row>
    <row r="12" spans="1:10" s="3" customFormat="1" ht="15.6" customHeight="1" x14ac:dyDescent="0.4">
      <c r="A12" s="33" t="s">
        <v>6</v>
      </c>
      <c r="B12" s="34" t="s">
        <v>509</v>
      </c>
      <c r="C12" s="35" t="s">
        <v>510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</row>
    <row r="13" spans="1:10" s="3" customFormat="1" ht="15.6" customHeight="1" x14ac:dyDescent="0.4">
      <c r="A13" s="33" t="s">
        <v>7</v>
      </c>
      <c r="B13" s="34" t="s">
        <v>511</v>
      </c>
      <c r="C13" s="35" t="s">
        <v>512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</row>
    <row r="14" spans="1:10" s="3" customFormat="1" ht="15.6" customHeight="1" x14ac:dyDescent="0.4">
      <c r="A14" s="33" t="s">
        <v>8</v>
      </c>
      <c r="B14" s="73" t="s">
        <v>110</v>
      </c>
      <c r="C14" s="74" t="s">
        <v>513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</row>
    <row r="15" spans="1:10" s="3" customFormat="1" ht="15.6" customHeight="1" x14ac:dyDescent="0.4">
      <c r="A15" s="33" t="s">
        <v>9</v>
      </c>
      <c r="B15" s="34" t="s">
        <v>514</v>
      </c>
      <c r="C15" s="35" t="s">
        <v>515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</row>
    <row r="16" spans="1:10" s="3" customFormat="1" ht="15.6" customHeight="1" x14ac:dyDescent="0.4">
      <c r="A16" s="33" t="s">
        <v>10</v>
      </c>
      <c r="B16" s="34" t="s">
        <v>516</v>
      </c>
      <c r="C16" s="35" t="s">
        <v>96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</row>
    <row r="17" spans="1:10" s="3" customFormat="1" ht="15.6" customHeight="1" x14ac:dyDescent="0.4">
      <c r="A17" s="33" t="s">
        <v>11</v>
      </c>
      <c r="B17" s="34" t="s">
        <v>308</v>
      </c>
      <c r="C17" s="35" t="s">
        <v>517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</row>
    <row r="18" spans="1:10" s="3" customFormat="1" ht="15.6" customHeight="1" x14ac:dyDescent="0.4">
      <c r="A18" s="33" t="s">
        <v>12</v>
      </c>
      <c r="B18" s="34" t="s">
        <v>518</v>
      </c>
      <c r="C18" s="35" t="s">
        <v>519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</row>
    <row r="19" spans="1:10" s="3" customFormat="1" ht="15.6" customHeight="1" x14ac:dyDescent="0.4">
      <c r="A19" s="33" t="s">
        <v>13</v>
      </c>
      <c r="B19" s="34" t="s">
        <v>520</v>
      </c>
      <c r="C19" s="35" t="s">
        <v>521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</row>
    <row r="20" spans="1:10" s="3" customFormat="1" ht="15.6" customHeight="1" x14ac:dyDescent="0.4">
      <c r="A20" s="33" t="s">
        <v>14</v>
      </c>
      <c r="B20" s="34" t="s">
        <v>522</v>
      </c>
      <c r="C20" s="35" t="s">
        <v>523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</row>
    <row r="21" spans="1:10" s="3" customFormat="1" ht="15.6" customHeight="1" x14ac:dyDescent="0.4">
      <c r="A21" s="33" t="s">
        <v>15</v>
      </c>
      <c r="B21" s="34" t="s">
        <v>524</v>
      </c>
      <c r="C21" s="35" t="s">
        <v>525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</row>
    <row r="22" spans="1:10" s="3" customFormat="1" ht="15.6" customHeight="1" x14ac:dyDescent="0.4">
      <c r="A22" s="33" t="s">
        <v>16</v>
      </c>
      <c r="B22" s="34" t="s">
        <v>416</v>
      </c>
      <c r="C22" s="35" t="s">
        <v>526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</row>
    <row r="23" spans="1:10" s="3" customFormat="1" ht="15.6" customHeight="1" x14ac:dyDescent="0.4">
      <c r="A23" s="33" t="s">
        <v>17</v>
      </c>
      <c r="B23" s="34" t="s">
        <v>527</v>
      </c>
      <c r="C23" s="35" t="s">
        <v>528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</row>
    <row r="24" spans="1:10" s="3" customFormat="1" ht="15.6" customHeight="1" x14ac:dyDescent="0.4">
      <c r="A24" s="33" t="s">
        <v>18</v>
      </c>
      <c r="B24" s="34" t="s">
        <v>529</v>
      </c>
      <c r="C24" s="35" t="s">
        <v>530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</row>
    <row r="25" spans="1:10" s="2" customFormat="1" ht="15.6" customHeight="1" x14ac:dyDescent="0.4">
      <c r="A25" s="33" t="s">
        <v>19</v>
      </c>
      <c r="B25" s="34" t="s">
        <v>531</v>
      </c>
      <c r="C25" s="35" t="s">
        <v>532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</row>
    <row r="26" spans="1:10" s="3" customFormat="1" ht="15.6" customHeight="1" x14ac:dyDescent="0.4">
      <c r="A26" s="33" t="s">
        <v>20</v>
      </c>
      <c r="B26" s="34" t="s">
        <v>533</v>
      </c>
      <c r="C26" s="35" t="s">
        <v>534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</row>
    <row r="27" spans="1:10" s="3" customFormat="1" ht="15.6" customHeight="1" x14ac:dyDescent="0.4">
      <c r="A27" s="33" t="s">
        <v>21</v>
      </c>
      <c r="B27" s="34" t="s">
        <v>535</v>
      </c>
      <c r="C27" s="35" t="s">
        <v>536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</row>
    <row r="28" spans="1:10" s="3" customFormat="1" ht="15.6" customHeight="1" x14ac:dyDescent="0.4">
      <c r="A28" s="33" t="s">
        <v>22</v>
      </c>
      <c r="B28" s="34" t="s">
        <v>524</v>
      </c>
      <c r="C28" s="35" t="s">
        <v>537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</row>
    <row r="29" spans="1:10" s="3" customFormat="1" ht="15.6" customHeight="1" x14ac:dyDescent="0.4">
      <c r="A29" s="33" t="s">
        <v>23</v>
      </c>
      <c r="B29" s="34" t="s">
        <v>538</v>
      </c>
      <c r="C29" s="35" t="s">
        <v>539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</row>
    <row r="30" spans="1:10" s="3" customFormat="1" ht="15.6" customHeight="1" x14ac:dyDescent="0.4">
      <c r="A30" s="33" t="s">
        <v>24</v>
      </c>
      <c r="B30" s="34" t="s">
        <v>540</v>
      </c>
      <c r="C30" s="35" t="s">
        <v>541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</row>
    <row r="31" spans="1:10" s="3" customFormat="1" ht="15.6" customHeight="1" x14ac:dyDescent="0.4">
      <c r="A31" s="33" t="s">
        <v>25</v>
      </c>
      <c r="B31" s="34" t="s">
        <v>542</v>
      </c>
      <c r="C31" s="35" t="s">
        <v>543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</row>
    <row r="32" spans="1:10" s="3" customFormat="1" ht="15.6" customHeight="1" x14ac:dyDescent="0.4">
      <c r="A32" s="33" t="s">
        <v>26</v>
      </c>
      <c r="B32" s="34" t="s">
        <v>544</v>
      </c>
      <c r="C32" s="35" t="s">
        <v>82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</row>
    <row r="33" spans="1:10" s="3" customFormat="1" ht="15.6" customHeight="1" x14ac:dyDescent="0.4">
      <c r="A33" s="33" t="s">
        <v>27</v>
      </c>
      <c r="B33" s="34" t="s">
        <v>545</v>
      </c>
      <c r="C33" s="35" t="s">
        <v>546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</row>
    <row r="34" spans="1:10" s="3" customFormat="1" ht="15.6" customHeight="1" x14ac:dyDescent="0.4">
      <c r="A34" s="33" t="s">
        <v>28</v>
      </c>
      <c r="B34" s="34" t="s">
        <v>547</v>
      </c>
      <c r="C34" s="35" t="s">
        <v>548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</row>
    <row r="35" spans="1:10" s="3" customFormat="1" ht="15.6" customHeight="1" x14ac:dyDescent="0.4">
      <c r="A35" s="33" t="s">
        <v>29</v>
      </c>
      <c r="B35" s="34" t="s">
        <v>549</v>
      </c>
      <c r="C35" s="35" t="s">
        <v>550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</row>
    <row r="36" spans="1:10" s="3" customFormat="1" ht="15.6" customHeight="1" x14ac:dyDescent="0.4">
      <c r="A36" s="33" t="s">
        <v>30</v>
      </c>
      <c r="B36" s="34" t="s">
        <v>551</v>
      </c>
      <c r="C36" s="35" t="s">
        <v>552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</row>
    <row r="37" spans="1:10" s="3" customFormat="1" ht="15.6" customHeight="1" x14ac:dyDescent="0.4">
      <c r="A37" s="33" t="s">
        <v>31</v>
      </c>
      <c r="B37" s="34" t="s">
        <v>553</v>
      </c>
      <c r="C37" s="35" t="s">
        <v>554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</row>
    <row r="38" spans="1:10" s="3" customFormat="1" ht="15.6" customHeight="1" x14ac:dyDescent="0.4">
      <c r="A38" s="33" t="s">
        <v>32</v>
      </c>
      <c r="B38" s="34" t="s">
        <v>555</v>
      </c>
      <c r="C38" s="35" t="s">
        <v>556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</row>
    <row r="39" spans="1:10" s="3" customFormat="1" ht="15.6" customHeight="1" x14ac:dyDescent="0.4">
      <c r="A39" s="33" t="s">
        <v>33</v>
      </c>
      <c r="B39" s="34" t="s">
        <v>557</v>
      </c>
      <c r="C39" s="35" t="s">
        <v>558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</row>
    <row r="40" spans="1:10" s="3" customFormat="1" ht="15.6" customHeight="1" x14ac:dyDescent="0.4">
      <c r="A40" s="33" t="s">
        <v>34</v>
      </c>
      <c r="B40" s="34" t="s">
        <v>559</v>
      </c>
      <c r="C40" s="35" t="s">
        <v>560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</row>
    <row r="41" spans="1:10" s="3" customFormat="1" ht="15.6" customHeight="1" x14ac:dyDescent="0.4">
      <c r="A41" s="33" t="s">
        <v>35</v>
      </c>
      <c r="B41" s="34" t="s">
        <v>561</v>
      </c>
      <c r="C41" s="35" t="s">
        <v>562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</row>
    <row r="42" spans="1:10" s="3" customFormat="1" ht="15.6" customHeight="1" x14ac:dyDescent="0.4">
      <c r="A42" s="33" t="s">
        <v>36</v>
      </c>
      <c r="B42" s="34" t="s">
        <v>563</v>
      </c>
      <c r="C42" s="35" t="s">
        <v>564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</row>
    <row r="43" spans="1:10" s="3" customFormat="1" ht="15.6" customHeight="1" x14ac:dyDescent="0.4">
      <c r="A43" s="33" t="s">
        <v>37</v>
      </c>
      <c r="B43" s="34" t="s">
        <v>565</v>
      </c>
      <c r="C43" s="35" t="s">
        <v>62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</row>
    <row r="44" spans="1:10" s="3" customFormat="1" ht="15.6" customHeight="1" x14ac:dyDescent="0.4">
      <c r="A44" s="33" t="s">
        <v>38</v>
      </c>
      <c r="B44" s="34" t="s">
        <v>566</v>
      </c>
      <c r="C44" s="35" t="s">
        <v>567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</row>
    <row r="45" spans="1:10" s="3" customFormat="1" ht="15.6" customHeight="1" x14ac:dyDescent="0.4">
      <c r="A45" s="33" t="s">
        <v>39</v>
      </c>
      <c r="B45" s="34" t="s">
        <v>568</v>
      </c>
      <c r="C45" s="35" t="s">
        <v>569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</row>
    <row r="46" spans="1:10" s="3" customFormat="1" ht="15.6" customHeight="1" x14ac:dyDescent="0.4">
      <c r="A46" s="33" t="s">
        <v>40</v>
      </c>
      <c r="B46" s="34" t="s">
        <v>570</v>
      </c>
      <c r="C46" s="35" t="s">
        <v>571</v>
      </c>
      <c r="D46" s="33"/>
      <c r="E46" s="36"/>
      <c r="F46" s="31">
        <f t="shared" ref="F46" si="2">D46+E46</f>
        <v>0</v>
      </c>
      <c r="G46" s="32" t="str">
        <f t="shared" si="1"/>
        <v>ไม่ผ่าน</v>
      </c>
      <c r="H46" s="25"/>
      <c r="I46" s="25"/>
      <c r="J46" s="25"/>
    </row>
    <row r="47" spans="1:10" s="3" customFormat="1" ht="15.6" customHeight="1" x14ac:dyDescent="0.25">
      <c r="A47" s="40"/>
      <c r="B47" s="41" t="s">
        <v>41</v>
      </c>
      <c r="C47" s="42"/>
      <c r="D47" s="43"/>
      <c r="E47" s="43"/>
      <c r="F47" s="44" t="s">
        <v>777</v>
      </c>
      <c r="G47" s="45">
        <f>COUNTIF(G8:G46,"ผ่าน")</f>
        <v>6</v>
      </c>
      <c r="H47" s="25"/>
      <c r="I47" s="25"/>
      <c r="J47" s="25"/>
    </row>
    <row r="48" spans="1:10" ht="18" customHeight="1" x14ac:dyDescent="0.25">
      <c r="A48" s="46"/>
      <c r="B48" s="47" t="s">
        <v>42</v>
      </c>
      <c r="C48" s="47"/>
      <c r="D48" s="48"/>
      <c r="E48" s="48"/>
      <c r="F48" s="44" t="s">
        <v>778</v>
      </c>
      <c r="G48" s="49">
        <f>COUNTIF(G8:G46,"ไม่ผ่าน")</f>
        <v>33</v>
      </c>
      <c r="H48" s="50"/>
      <c r="I48" s="50"/>
      <c r="J48" s="50"/>
    </row>
    <row r="49" spans="1:10" s="5" customFormat="1" ht="20.25" customHeight="1" x14ac:dyDescent="0.25">
      <c r="A49" s="53"/>
      <c r="B49" s="54"/>
      <c r="C49" s="54"/>
      <c r="D49" s="55"/>
      <c r="E49" s="55"/>
      <c r="F49" s="55"/>
      <c r="G49" s="54"/>
      <c r="H49" s="56"/>
      <c r="I49" s="56"/>
      <c r="J49" s="56"/>
    </row>
    <row r="50" spans="1:10" ht="21" customHeight="1" x14ac:dyDescent="0.25">
      <c r="A50" s="53"/>
      <c r="B50" s="57" t="s">
        <v>51</v>
      </c>
      <c r="C50" s="54"/>
      <c r="D50" s="55"/>
      <c r="E50" s="55"/>
      <c r="F50" s="55"/>
      <c r="G50" s="54"/>
      <c r="H50" s="50"/>
      <c r="I50" s="50"/>
      <c r="J50" s="50"/>
    </row>
    <row r="51" spans="1:10" ht="15" customHeight="1" x14ac:dyDescent="0.25">
      <c r="A51" s="53"/>
      <c r="B51" s="54"/>
      <c r="C51" s="58" t="s">
        <v>66</v>
      </c>
      <c r="D51" s="55"/>
      <c r="E51" s="59" t="s">
        <v>65</v>
      </c>
      <c r="F51" s="55"/>
      <c r="G51" s="54"/>
      <c r="H51" s="50"/>
      <c r="I51" s="50"/>
      <c r="J51" s="50"/>
    </row>
    <row r="52" spans="1:10" ht="15" customHeight="1" x14ac:dyDescent="0.25">
      <c r="A52" s="53"/>
      <c r="B52" s="54"/>
      <c r="C52" s="54"/>
      <c r="D52" s="60" t="s">
        <v>67</v>
      </c>
      <c r="E52" s="55"/>
      <c r="F52" s="55"/>
      <c r="G52" s="54"/>
      <c r="H52" s="50"/>
      <c r="I52" s="50"/>
      <c r="J52" s="50"/>
    </row>
    <row r="53" spans="1:10" ht="15" customHeight="1" x14ac:dyDescent="0.25">
      <c r="A53" s="53"/>
      <c r="B53" s="54"/>
      <c r="C53" s="54"/>
      <c r="D53" s="60" t="s">
        <v>68</v>
      </c>
      <c r="E53" s="55"/>
      <c r="F53" s="55"/>
      <c r="G53" s="54"/>
      <c r="H53" s="50"/>
      <c r="I53" s="50"/>
      <c r="J53" s="50"/>
    </row>
    <row r="54" spans="1:10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</row>
    <row r="55" spans="1:10" ht="15" customHeight="1" x14ac:dyDescent="0.25">
      <c r="A55" s="50"/>
      <c r="B55" s="50"/>
      <c r="C55" s="50"/>
      <c r="D55" s="55"/>
      <c r="E55" s="55"/>
      <c r="F55" s="55"/>
      <c r="G55" s="50"/>
      <c r="H55" s="50"/>
      <c r="I55" s="50"/>
      <c r="J55" s="50"/>
    </row>
    <row r="56" spans="1:10" ht="15" customHeight="1" x14ac:dyDescent="0.25">
      <c r="A56" s="50"/>
      <c r="B56" s="98" t="s">
        <v>779</v>
      </c>
      <c r="C56" s="61" t="s">
        <v>780</v>
      </c>
      <c r="D56" s="61" t="s">
        <v>770</v>
      </c>
      <c r="E56" s="61" t="s">
        <v>771</v>
      </c>
      <c r="F56" s="55"/>
      <c r="G56" s="50"/>
      <c r="H56" s="50"/>
      <c r="I56" s="50"/>
      <c r="J56" s="50"/>
    </row>
    <row r="57" spans="1:10" ht="15" customHeight="1" x14ac:dyDescent="0.25">
      <c r="A57" s="50"/>
      <c r="B57" s="99"/>
      <c r="C57" s="61" t="s">
        <v>781</v>
      </c>
      <c r="D57" s="61" t="s">
        <v>775</v>
      </c>
      <c r="E57" s="45">
        <f>COUNTIF(F8:F46,"&gt;=19")</f>
        <v>7</v>
      </c>
      <c r="F57" s="55"/>
      <c r="G57" s="50"/>
      <c r="H57" s="50"/>
      <c r="I57" s="50"/>
      <c r="J57" s="50"/>
    </row>
    <row r="58" spans="1:10" ht="15" customHeight="1" x14ac:dyDescent="0.25">
      <c r="A58" s="50"/>
      <c r="B58" s="99"/>
      <c r="C58" s="61" t="s">
        <v>782</v>
      </c>
      <c r="D58" s="61" t="s">
        <v>774</v>
      </c>
      <c r="E58" s="45">
        <f>SUMPRODUCT((F8:F46&gt;=20)*(F8:F46&lt;=25))</f>
        <v>2</v>
      </c>
      <c r="F58" s="55"/>
      <c r="G58" s="50"/>
      <c r="H58" s="50"/>
      <c r="I58" s="50"/>
      <c r="J58" s="50"/>
    </row>
    <row r="59" spans="1:10" ht="15" customHeight="1" x14ac:dyDescent="0.25">
      <c r="A59" s="50"/>
      <c r="B59" s="99"/>
      <c r="C59" s="61" t="s">
        <v>783</v>
      </c>
      <c r="D59" s="61" t="s">
        <v>773</v>
      </c>
      <c r="E59" s="45">
        <f>SUMPRODUCT((F8:F46&gt;=26)*(F8:F46&lt;=31))</f>
        <v>2</v>
      </c>
      <c r="F59" s="55"/>
      <c r="G59" s="50"/>
      <c r="H59" s="50"/>
      <c r="I59" s="50"/>
      <c r="J59" s="50"/>
    </row>
    <row r="60" spans="1:10" ht="15" customHeight="1" x14ac:dyDescent="0.25">
      <c r="A60" s="50"/>
      <c r="B60" s="100"/>
      <c r="C60" s="61" t="s">
        <v>784</v>
      </c>
      <c r="D60" s="61" t="s">
        <v>772</v>
      </c>
      <c r="E60" s="45">
        <f>COUNTIF(F8:F46,"&lt;=32")</f>
        <v>38</v>
      </c>
      <c r="F60" s="55"/>
      <c r="G60" s="50"/>
      <c r="H60" s="50"/>
      <c r="I60" s="50"/>
      <c r="J60" s="50"/>
    </row>
    <row r="61" spans="1:10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</row>
    <row r="62" spans="1:10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</row>
    <row r="63" spans="1:10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</row>
    <row r="64" spans="1:10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</row>
    <row r="65" spans="1:10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</row>
    <row r="66" spans="1:10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</row>
    <row r="67" spans="1:10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</row>
    <row r="68" spans="1:10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</row>
    <row r="69" spans="1:10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</row>
    <row r="70" spans="1:10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</row>
    <row r="71" spans="1:10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</row>
    <row r="72" spans="1:10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</row>
    <row r="73" spans="1:10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</row>
    <row r="74" spans="1:10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</row>
    <row r="75" spans="1:10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</row>
    <row r="76" spans="1:10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</row>
    <row r="77" spans="1:10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</row>
    <row r="78" spans="1:10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</row>
    <row r="79" spans="1:10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</row>
    <row r="80" spans="1:10" ht="15" customHeight="1" x14ac:dyDescent="0.25">
      <c r="A80" s="50"/>
      <c r="B80" s="50"/>
      <c r="C80" s="50"/>
      <c r="D80" s="55"/>
      <c r="E80" s="55"/>
      <c r="F80" s="55"/>
      <c r="G80" s="50"/>
      <c r="H80" s="50"/>
      <c r="I80" s="50"/>
      <c r="J80" s="50"/>
    </row>
    <row r="81" spans="1:10" ht="15" customHeight="1" x14ac:dyDescent="0.25">
      <c r="A81" s="50"/>
      <c r="B81" s="50"/>
      <c r="C81" s="50"/>
      <c r="D81" s="55"/>
      <c r="E81" s="55"/>
      <c r="F81" s="55"/>
      <c r="G81" s="50"/>
      <c r="H81" s="50"/>
      <c r="I81" s="50"/>
      <c r="J81" s="50"/>
    </row>
    <row r="82" spans="1:10" ht="15" customHeight="1" x14ac:dyDescent="0.25">
      <c r="A82" s="50"/>
      <c r="B82" s="50"/>
      <c r="C82" s="50"/>
      <c r="D82" s="55"/>
      <c r="E82" s="55"/>
      <c r="F82" s="55"/>
      <c r="G82" s="50"/>
      <c r="H82" s="50"/>
      <c r="I82" s="50"/>
      <c r="J82" s="50"/>
    </row>
    <row r="83" spans="1:10" ht="15" customHeight="1" x14ac:dyDescent="0.25">
      <c r="A83" s="50"/>
      <c r="B83" s="50"/>
      <c r="C83" s="50"/>
      <c r="D83" s="55"/>
      <c r="E83" s="55"/>
      <c r="F83" s="55"/>
      <c r="G83" s="50"/>
      <c r="H83" s="50"/>
      <c r="I83" s="50"/>
      <c r="J83" s="50"/>
    </row>
    <row r="84" spans="1:10" ht="15" customHeight="1" x14ac:dyDescent="0.25">
      <c r="A84" s="50"/>
      <c r="B84" s="50"/>
      <c r="C84" s="50"/>
      <c r="D84" s="55"/>
      <c r="E84" s="55"/>
      <c r="F84" s="55"/>
      <c r="G84" s="50"/>
      <c r="H84" s="50"/>
      <c r="I84" s="50"/>
      <c r="J84" s="50"/>
    </row>
    <row r="85" spans="1:10" ht="15" customHeight="1" x14ac:dyDescent="0.25">
      <c r="A85" s="50"/>
      <c r="B85" s="50"/>
      <c r="C85" s="50"/>
      <c r="D85" s="55"/>
      <c r="E85" s="55"/>
      <c r="F85" s="55"/>
      <c r="G85" s="50"/>
      <c r="H85" s="50"/>
      <c r="I85" s="50"/>
      <c r="J85" s="50"/>
    </row>
    <row r="86" spans="1:10" ht="15" customHeight="1" x14ac:dyDescent="0.25">
      <c r="A86" s="50"/>
      <c r="B86" s="50"/>
      <c r="C86" s="50"/>
      <c r="D86" s="55"/>
      <c r="E86" s="55"/>
      <c r="F86" s="55"/>
      <c r="G86" s="50"/>
      <c r="H86" s="50"/>
      <c r="I86" s="50"/>
      <c r="J86" s="50"/>
    </row>
    <row r="87" spans="1:10" ht="15" customHeight="1" x14ac:dyDescent="0.25">
      <c r="A87" s="50"/>
      <c r="B87" s="50"/>
      <c r="C87" s="50"/>
      <c r="D87" s="55"/>
      <c r="E87" s="55"/>
      <c r="F87" s="55"/>
      <c r="G87" s="50"/>
      <c r="H87" s="50"/>
      <c r="I87" s="50"/>
      <c r="J87" s="50"/>
    </row>
    <row r="88" spans="1:10" ht="15" customHeight="1" x14ac:dyDescent="0.25">
      <c r="A88" s="50"/>
      <c r="B88" s="50"/>
      <c r="C88" s="50"/>
      <c r="D88" s="55"/>
      <c r="E88" s="55"/>
      <c r="F88" s="55"/>
      <c r="G88" s="50"/>
      <c r="H88" s="50"/>
      <c r="I88" s="50"/>
      <c r="J88" s="50"/>
    </row>
    <row r="89" spans="1:10" ht="15" customHeight="1" x14ac:dyDescent="0.25">
      <c r="A89" s="50"/>
      <c r="B89" s="50"/>
      <c r="C89" s="50"/>
      <c r="D89" s="55"/>
      <c r="E89" s="55"/>
      <c r="F89" s="55"/>
      <c r="G89" s="50"/>
      <c r="H89" s="50"/>
      <c r="I89" s="50"/>
      <c r="J89" s="50"/>
    </row>
    <row r="90" spans="1:10" ht="15" customHeight="1" x14ac:dyDescent="0.25">
      <c r="A90" s="50"/>
      <c r="B90" s="50"/>
      <c r="C90" s="50"/>
      <c r="D90" s="55"/>
      <c r="E90" s="55"/>
      <c r="F90" s="55"/>
      <c r="G90" s="50"/>
      <c r="H90" s="50"/>
      <c r="I90" s="50"/>
      <c r="J90" s="50"/>
    </row>
    <row r="91" spans="1:10" ht="15" customHeight="1" x14ac:dyDescent="0.25">
      <c r="A91" s="50"/>
      <c r="B91" s="50"/>
      <c r="C91" s="50"/>
      <c r="D91" s="55"/>
      <c r="E91" s="55"/>
      <c r="F91" s="55"/>
      <c r="G91" s="50"/>
      <c r="H91" s="50"/>
      <c r="I91" s="50"/>
      <c r="J91" s="50"/>
    </row>
    <row r="92" spans="1:10" ht="15" customHeight="1" x14ac:dyDescent="0.25">
      <c r="A92" s="50"/>
      <c r="B92" s="50"/>
      <c r="C92" s="50"/>
      <c r="D92" s="55"/>
      <c r="E92" s="55"/>
      <c r="F92" s="55"/>
      <c r="G92" s="50"/>
      <c r="H92" s="50"/>
      <c r="I92" s="50"/>
      <c r="J92" s="50"/>
    </row>
    <row r="93" spans="1:10" ht="15" customHeight="1" x14ac:dyDescent="0.25">
      <c r="A93" s="50"/>
      <c r="B93" s="50"/>
      <c r="C93" s="50"/>
      <c r="D93" s="55"/>
      <c r="E93" s="55"/>
      <c r="F93" s="55"/>
      <c r="G93" s="50"/>
      <c r="H93" s="50"/>
      <c r="I93" s="50"/>
      <c r="J93" s="50"/>
    </row>
    <row r="94" spans="1:10" ht="15" customHeight="1" x14ac:dyDescent="0.25">
      <c r="A94" s="50"/>
      <c r="B94" s="50"/>
      <c r="C94" s="50"/>
      <c r="D94" s="55"/>
      <c r="E94" s="55"/>
      <c r="F94" s="55"/>
      <c r="G94" s="50"/>
      <c r="H94" s="50"/>
      <c r="I94" s="50"/>
      <c r="J94" s="50"/>
    </row>
    <row r="95" spans="1:10" ht="15" customHeight="1" x14ac:dyDescent="0.25">
      <c r="A95" s="50"/>
      <c r="B95" s="50"/>
      <c r="C95" s="50"/>
      <c r="D95" s="55"/>
      <c r="E95" s="55"/>
      <c r="F95" s="55"/>
      <c r="G95" s="50"/>
      <c r="H95" s="50"/>
      <c r="I95" s="50"/>
      <c r="J95" s="50"/>
    </row>
    <row r="96" spans="1:10" ht="15" customHeight="1" x14ac:dyDescent="0.25">
      <c r="A96" s="50"/>
      <c r="B96" s="50"/>
      <c r="C96" s="50"/>
      <c r="D96" s="55"/>
      <c r="E96" s="55"/>
      <c r="F96" s="55"/>
      <c r="G96" s="50"/>
      <c r="H96" s="50"/>
      <c r="I96" s="50"/>
      <c r="J96" s="50"/>
    </row>
    <row r="97" spans="1:10" ht="15" customHeight="1" x14ac:dyDescent="0.25">
      <c r="A97" s="50"/>
      <c r="B97" s="50"/>
      <c r="C97" s="50"/>
      <c r="D97" s="55"/>
      <c r="E97" s="55"/>
      <c r="F97" s="55"/>
      <c r="G97" s="50"/>
      <c r="H97" s="50"/>
      <c r="I97" s="50"/>
      <c r="J97" s="50"/>
    </row>
    <row r="98" spans="1:10" ht="15" customHeight="1" x14ac:dyDescent="0.25">
      <c r="A98" s="50"/>
      <c r="B98" s="50"/>
      <c r="C98" s="50"/>
      <c r="D98" s="55"/>
      <c r="E98" s="55"/>
      <c r="F98" s="55"/>
      <c r="G98" s="50"/>
      <c r="H98" s="50"/>
      <c r="I98" s="50"/>
      <c r="J98" s="50"/>
    </row>
    <row r="99" spans="1:10" ht="15" customHeight="1" x14ac:dyDescent="0.25">
      <c r="A99" s="50"/>
      <c r="B99" s="50"/>
      <c r="C99" s="50"/>
      <c r="D99" s="55"/>
      <c r="E99" s="55"/>
      <c r="F99" s="55"/>
      <c r="G99" s="50"/>
      <c r="H99" s="50"/>
      <c r="I99" s="50"/>
      <c r="J99" s="50"/>
    </row>
    <row r="100" spans="1:10" ht="15" customHeight="1" x14ac:dyDescent="0.25">
      <c r="A100" s="50"/>
      <c r="B100" s="50"/>
      <c r="C100" s="50"/>
      <c r="D100" s="55"/>
      <c r="E100" s="55"/>
      <c r="F100" s="55"/>
      <c r="G100" s="50"/>
      <c r="H100" s="50"/>
      <c r="I100" s="50"/>
      <c r="J100" s="50"/>
    </row>
    <row r="101" spans="1:10" ht="15" customHeight="1" x14ac:dyDescent="0.25">
      <c r="A101" s="50"/>
      <c r="B101" s="50"/>
      <c r="C101" s="50"/>
      <c r="D101" s="55"/>
      <c r="E101" s="55"/>
      <c r="F101" s="55"/>
      <c r="G101" s="50"/>
      <c r="H101" s="50"/>
      <c r="I101" s="50"/>
      <c r="J101" s="50"/>
    </row>
    <row r="102" spans="1:10" ht="15" customHeight="1" x14ac:dyDescent="0.25">
      <c r="A102" s="50"/>
      <c r="B102" s="50"/>
      <c r="C102" s="50"/>
      <c r="D102" s="55"/>
      <c r="E102" s="55"/>
      <c r="F102" s="55"/>
      <c r="G102" s="50"/>
      <c r="H102" s="50"/>
      <c r="I102" s="50"/>
      <c r="J102" s="50"/>
    </row>
    <row r="103" spans="1:10" ht="15" customHeight="1" x14ac:dyDescent="0.25">
      <c r="A103" s="50"/>
      <c r="B103" s="50"/>
      <c r="C103" s="50"/>
      <c r="D103" s="55"/>
      <c r="E103" s="55"/>
      <c r="F103" s="55"/>
      <c r="G103" s="50"/>
      <c r="H103" s="50"/>
      <c r="I103" s="50"/>
      <c r="J103" s="50"/>
    </row>
    <row r="104" spans="1:10" ht="15" customHeight="1" x14ac:dyDescent="0.25">
      <c r="A104" s="50"/>
      <c r="B104" s="50"/>
      <c r="C104" s="50"/>
      <c r="D104" s="55"/>
      <c r="E104" s="55"/>
      <c r="F104" s="55"/>
      <c r="G104" s="50"/>
      <c r="H104" s="50"/>
      <c r="I104" s="50"/>
      <c r="J104" s="50"/>
    </row>
    <row r="105" spans="1:10" ht="15" customHeight="1" x14ac:dyDescent="0.25">
      <c r="A105" s="50"/>
      <c r="B105" s="50"/>
      <c r="C105" s="50"/>
      <c r="D105" s="55"/>
      <c r="E105" s="55"/>
      <c r="F105" s="55"/>
      <c r="G105" s="50"/>
      <c r="H105" s="50"/>
      <c r="I105" s="50"/>
      <c r="J105" s="50"/>
    </row>
    <row r="106" spans="1:10" ht="15" customHeight="1" x14ac:dyDescent="0.25">
      <c r="A106" s="50"/>
      <c r="B106" s="50"/>
      <c r="C106" s="50"/>
      <c r="D106" s="55"/>
      <c r="E106" s="55"/>
      <c r="F106" s="55"/>
      <c r="G106" s="50"/>
      <c r="H106" s="50"/>
      <c r="I106" s="50"/>
      <c r="J106" s="50"/>
    </row>
    <row r="107" spans="1:10" ht="15" customHeight="1" x14ac:dyDescent="0.25">
      <c r="A107" s="50"/>
      <c r="B107" s="50"/>
      <c r="C107" s="50"/>
      <c r="D107" s="55"/>
      <c r="E107" s="55"/>
      <c r="F107" s="55"/>
      <c r="G107" s="50"/>
      <c r="H107" s="50"/>
      <c r="I107" s="50"/>
      <c r="J107" s="50"/>
    </row>
    <row r="108" spans="1:10" ht="15" customHeight="1" x14ac:dyDescent="0.25">
      <c r="A108" s="50"/>
      <c r="B108" s="50"/>
      <c r="C108" s="50"/>
      <c r="D108" s="55"/>
      <c r="E108" s="55"/>
      <c r="F108" s="55"/>
      <c r="G108" s="50"/>
      <c r="H108" s="50"/>
      <c r="I108" s="50"/>
      <c r="J108" s="50"/>
    </row>
    <row r="109" spans="1:10" ht="15" customHeight="1" x14ac:dyDescent="0.25">
      <c r="A109" s="50"/>
      <c r="B109" s="50"/>
      <c r="C109" s="50"/>
      <c r="D109" s="55"/>
      <c r="E109" s="55"/>
      <c r="F109" s="55"/>
      <c r="G109" s="50"/>
      <c r="H109" s="50"/>
      <c r="I109" s="50"/>
      <c r="J109" s="50"/>
    </row>
    <row r="110" spans="1:10" ht="15" customHeight="1" x14ac:dyDescent="0.25">
      <c r="A110" s="50"/>
      <c r="B110" s="50"/>
      <c r="C110" s="50"/>
      <c r="D110" s="55"/>
      <c r="E110" s="55"/>
      <c r="F110" s="55"/>
      <c r="G110" s="50"/>
      <c r="H110" s="50"/>
      <c r="I110" s="50"/>
      <c r="J110" s="50"/>
    </row>
    <row r="111" spans="1:10" ht="15" customHeight="1" x14ac:dyDescent="0.25">
      <c r="A111" s="50"/>
      <c r="B111" s="50"/>
      <c r="C111" s="50"/>
      <c r="D111" s="55"/>
      <c r="E111" s="55"/>
      <c r="F111" s="55"/>
      <c r="G111" s="50"/>
      <c r="H111" s="50"/>
      <c r="I111" s="50"/>
      <c r="J111" s="50"/>
    </row>
    <row r="112" spans="1:10" ht="15" customHeight="1" x14ac:dyDescent="0.25">
      <c r="A112" s="50"/>
      <c r="B112" s="50"/>
      <c r="C112" s="50"/>
      <c r="D112" s="55"/>
      <c r="E112" s="55"/>
      <c r="F112" s="55"/>
      <c r="G112" s="50"/>
      <c r="H112" s="50"/>
      <c r="I112" s="50"/>
      <c r="J112" s="50"/>
    </row>
    <row r="113" spans="1:10" ht="15" customHeight="1" x14ac:dyDescent="0.25">
      <c r="A113" s="50"/>
      <c r="B113" s="50"/>
      <c r="C113" s="50"/>
      <c r="D113" s="55"/>
      <c r="E113" s="55"/>
      <c r="F113" s="55"/>
      <c r="G113" s="50"/>
      <c r="H113" s="50"/>
      <c r="I113" s="50"/>
      <c r="J113" s="50"/>
    </row>
    <row r="114" spans="1:10" ht="15" customHeight="1" x14ac:dyDescent="0.25">
      <c r="A114" s="50"/>
      <c r="B114" s="50"/>
      <c r="C114" s="50"/>
      <c r="D114" s="55"/>
      <c r="E114" s="55"/>
      <c r="F114" s="55"/>
      <c r="G114" s="50"/>
      <c r="H114" s="50"/>
      <c r="I114" s="50"/>
      <c r="J114" s="50"/>
    </row>
    <row r="115" spans="1:10" ht="15" customHeight="1" x14ac:dyDescent="0.25">
      <c r="A115" s="50"/>
      <c r="B115" s="50"/>
      <c r="C115" s="50"/>
      <c r="D115" s="55"/>
      <c r="E115" s="55"/>
      <c r="F115" s="55"/>
      <c r="G115" s="50"/>
      <c r="H115" s="50"/>
      <c r="I115" s="50"/>
      <c r="J115" s="50"/>
    </row>
    <row r="116" spans="1:10" ht="15" customHeight="1" x14ac:dyDescent="0.25">
      <c r="A116" s="50"/>
      <c r="B116" s="50"/>
      <c r="C116" s="50"/>
      <c r="D116" s="55"/>
      <c r="E116" s="55"/>
      <c r="F116" s="55"/>
      <c r="G116" s="50"/>
      <c r="H116" s="50"/>
      <c r="I116" s="50"/>
      <c r="J116" s="50"/>
    </row>
    <row r="117" spans="1:10" ht="15" customHeight="1" x14ac:dyDescent="0.25">
      <c r="A117" s="50"/>
      <c r="B117" s="50"/>
      <c r="C117" s="50"/>
      <c r="D117" s="55"/>
      <c r="E117" s="55"/>
      <c r="F117" s="55"/>
      <c r="G117" s="50"/>
      <c r="H117" s="50"/>
      <c r="I117" s="50"/>
      <c r="J117" s="50"/>
    </row>
    <row r="118" spans="1:10" ht="15" customHeight="1" x14ac:dyDescent="0.25">
      <c r="A118" s="50"/>
      <c r="B118" s="50"/>
      <c r="C118" s="50"/>
      <c r="D118" s="55"/>
      <c r="E118" s="55"/>
      <c r="F118" s="55"/>
      <c r="G118" s="50"/>
      <c r="H118" s="50"/>
      <c r="I118" s="50"/>
      <c r="J118" s="50"/>
    </row>
    <row r="119" spans="1:10" ht="15" customHeight="1" x14ac:dyDescent="0.25">
      <c r="A119" s="50"/>
      <c r="B119" s="50"/>
      <c r="C119" s="50"/>
      <c r="D119" s="55"/>
      <c r="E119" s="55"/>
      <c r="F119" s="55"/>
      <c r="G119" s="50"/>
      <c r="H119" s="50"/>
      <c r="I119" s="50"/>
      <c r="J119" s="50"/>
    </row>
    <row r="120" spans="1:10" ht="15" customHeight="1" x14ac:dyDescent="0.25">
      <c r="A120" s="50"/>
      <c r="B120" s="50"/>
      <c r="C120" s="50"/>
      <c r="D120" s="55"/>
      <c r="E120" s="55"/>
      <c r="F120" s="55"/>
      <c r="G120" s="50"/>
      <c r="H120" s="50"/>
      <c r="I120" s="50"/>
      <c r="J120" s="50"/>
    </row>
    <row r="121" spans="1:10" ht="15" customHeight="1" x14ac:dyDescent="0.25">
      <c r="A121" s="50"/>
      <c r="B121" s="50"/>
      <c r="C121" s="50"/>
      <c r="D121" s="55"/>
      <c r="E121" s="55"/>
      <c r="F121" s="55"/>
      <c r="G121" s="50"/>
      <c r="H121" s="50"/>
      <c r="I121" s="50"/>
      <c r="J121" s="50"/>
    </row>
    <row r="122" spans="1:10" ht="15" customHeight="1" x14ac:dyDescent="0.25">
      <c r="A122" s="50"/>
      <c r="B122" s="50"/>
      <c r="C122" s="50"/>
      <c r="D122" s="55"/>
      <c r="E122" s="55"/>
      <c r="F122" s="55"/>
      <c r="G122" s="50"/>
      <c r="H122" s="50"/>
      <c r="I122" s="50"/>
      <c r="J122" s="50"/>
    </row>
    <row r="123" spans="1:10" ht="15" customHeight="1" x14ac:dyDescent="0.25">
      <c r="A123" s="50"/>
      <c r="B123" s="50"/>
      <c r="C123" s="50"/>
      <c r="D123" s="55"/>
      <c r="E123" s="55"/>
      <c r="F123" s="55"/>
      <c r="G123" s="50"/>
      <c r="H123" s="50"/>
      <c r="I123" s="50"/>
      <c r="J123" s="50"/>
    </row>
    <row r="124" spans="1:10" ht="15" customHeight="1" x14ac:dyDescent="0.25">
      <c r="A124" s="50"/>
      <c r="B124" s="50"/>
      <c r="C124" s="50"/>
      <c r="D124" s="55"/>
      <c r="E124" s="55"/>
      <c r="F124" s="55"/>
      <c r="G124" s="50"/>
      <c r="H124" s="50"/>
      <c r="I124" s="50"/>
      <c r="J124" s="50"/>
    </row>
    <row r="125" spans="1:10" ht="15" customHeight="1" x14ac:dyDescent="0.25">
      <c r="A125" s="50"/>
      <c r="B125" s="50"/>
      <c r="C125" s="50"/>
      <c r="D125" s="55"/>
      <c r="E125" s="55"/>
      <c r="F125" s="55"/>
      <c r="G125" s="50"/>
      <c r="H125" s="50"/>
      <c r="I125" s="50"/>
      <c r="J125" s="50"/>
    </row>
    <row r="126" spans="1:10" ht="15" customHeight="1" x14ac:dyDescent="0.25">
      <c r="A126" s="50"/>
      <c r="B126" s="50"/>
      <c r="C126" s="50"/>
      <c r="D126" s="55"/>
      <c r="E126" s="55"/>
      <c r="F126" s="55"/>
      <c r="G126" s="50"/>
      <c r="H126" s="50"/>
      <c r="I126" s="50"/>
      <c r="J126" s="50"/>
    </row>
  </sheetData>
  <mergeCells count="9">
    <mergeCell ref="B56:B6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7"/>
  <sheetViews>
    <sheetView topLeftCell="A8" zoomScale="46" zoomScaleNormal="46" workbookViewId="0">
      <selection activeCell="E44" sqref="E44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1" s="4" customFormat="1" ht="21" x14ac:dyDescent="0.4">
      <c r="A1" s="101" t="s">
        <v>765</v>
      </c>
      <c r="B1" s="101"/>
      <c r="C1" s="101"/>
      <c r="D1" s="101"/>
      <c r="E1" s="101"/>
      <c r="F1" s="101"/>
      <c r="G1" s="101"/>
      <c r="H1" s="10"/>
    </row>
    <row r="2" spans="1:11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1" s="4" customFormat="1" ht="21" x14ac:dyDescent="0.4">
      <c r="A3" s="102" t="s">
        <v>785</v>
      </c>
      <c r="B3" s="102"/>
      <c r="C3" s="102"/>
      <c r="D3" s="102"/>
      <c r="E3" s="102"/>
      <c r="F3" s="102"/>
      <c r="G3" s="102"/>
      <c r="H3" s="15"/>
      <c r="I3" s="15"/>
      <c r="J3" s="15"/>
      <c r="K3" s="15"/>
    </row>
    <row r="4" spans="1:11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  <c r="K4" s="15"/>
    </row>
    <row r="5" spans="1:11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  <c r="K5" s="15"/>
    </row>
    <row r="6" spans="1:11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  <c r="K6" s="22"/>
    </row>
    <row r="7" spans="1:11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  <c r="K7" s="25"/>
    </row>
    <row r="8" spans="1:11" s="3" customFormat="1" ht="19.5" customHeight="1" x14ac:dyDescent="0.4">
      <c r="A8" s="26">
        <v>1</v>
      </c>
      <c r="B8" s="34" t="s">
        <v>572</v>
      </c>
      <c r="C8" s="35" t="s">
        <v>573</v>
      </c>
      <c r="D8" s="29">
        <v>19</v>
      </c>
      <c r="E8" s="30"/>
      <c r="F8" s="31">
        <f>D8+E8</f>
        <v>19</v>
      </c>
      <c r="G8" s="32" t="str">
        <f>IF(F8&gt;=20,"ผ่าน","ไม่ผ่าน")</f>
        <v>ไม่ผ่าน</v>
      </c>
      <c r="H8" s="25"/>
      <c r="I8" s="25"/>
      <c r="J8" s="25"/>
      <c r="K8" s="25"/>
    </row>
    <row r="9" spans="1:11" s="3" customFormat="1" ht="15.6" customHeight="1" x14ac:dyDescent="0.4">
      <c r="A9" s="33" t="s">
        <v>3</v>
      </c>
      <c r="B9" s="34" t="s">
        <v>574</v>
      </c>
      <c r="C9" s="35" t="s">
        <v>575</v>
      </c>
      <c r="D9" s="33">
        <v>20</v>
      </c>
      <c r="E9" s="36"/>
      <c r="F9" s="31">
        <f t="shared" ref="F9:F32" si="0">D9+E9</f>
        <v>20</v>
      </c>
      <c r="G9" s="32" t="str">
        <f t="shared" ref="G9:G32" si="1">IF(F9&gt;=20,"ผ่าน","ไม่ผ่าน")</f>
        <v>ผ่าน</v>
      </c>
      <c r="H9" s="25"/>
      <c r="I9" s="25"/>
      <c r="J9" s="25"/>
      <c r="K9" s="25"/>
    </row>
    <row r="10" spans="1:11" s="3" customFormat="1" ht="15.6" customHeight="1" x14ac:dyDescent="0.4">
      <c r="A10" s="33" t="s">
        <v>4</v>
      </c>
      <c r="B10" s="75" t="s">
        <v>576</v>
      </c>
      <c r="C10" s="76" t="s">
        <v>577</v>
      </c>
      <c r="D10" s="33">
        <v>25</v>
      </c>
      <c r="E10" s="36"/>
      <c r="F10" s="31">
        <f t="shared" si="0"/>
        <v>25</v>
      </c>
      <c r="G10" s="32" t="str">
        <f t="shared" si="1"/>
        <v>ผ่าน</v>
      </c>
      <c r="H10" s="25"/>
      <c r="I10" s="25"/>
      <c r="J10" s="25"/>
      <c r="K10" s="25"/>
    </row>
    <row r="11" spans="1:11" s="3" customFormat="1" ht="15.6" customHeight="1" x14ac:dyDescent="0.4">
      <c r="A11" s="33" t="s">
        <v>5</v>
      </c>
      <c r="B11" s="75" t="s">
        <v>578</v>
      </c>
      <c r="C11" s="76" t="s">
        <v>579</v>
      </c>
      <c r="D11" s="33">
        <v>26</v>
      </c>
      <c r="E11" s="36"/>
      <c r="F11" s="31">
        <f t="shared" si="0"/>
        <v>26</v>
      </c>
      <c r="G11" s="32" t="str">
        <f t="shared" si="1"/>
        <v>ผ่าน</v>
      </c>
      <c r="H11" s="25"/>
      <c r="I11" s="25"/>
      <c r="J11" s="25"/>
      <c r="K11" s="25"/>
    </row>
    <row r="12" spans="1:11" s="3" customFormat="1" ht="15.6" customHeight="1" x14ac:dyDescent="0.4">
      <c r="A12" s="33" t="s">
        <v>6</v>
      </c>
      <c r="B12" s="75" t="s">
        <v>578</v>
      </c>
      <c r="C12" s="76" t="s">
        <v>580</v>
      </c>
      <c r="D12" s="33">
        <v>31</v>
      </c>
      <c r="E12" s="36"/>
      <c r="F12" s="31">
        <f t="shared" si="0"/>
        <v>31</v>
      </c>
      <c r="G12" s="32" t="str">
        <f t="shared" si="1"/>
        <v>ผ่าน</v>
      </c>
      <c r="H12" s="25"/>
      <c r="I12" s="25"/>
      <c r="J12" s="25"/>
      <c r="K12" s="25"/>
    </row>
    <row r="13" spans="1:11" s="3" customFormat="1" ht="15.6" customHeight="1" x14ac:dyDescent="0.4">
      <c r="A13" s="33" t="s">
        <v>7</v>
      </c>
      <c r="B13" s="77" t="s">
        <v>76</v>
      </c>
      <c r="C13" s="76" t="s">
        <v>581</v>
      </c>
      <c r="D13" s="33">
        <v>32</v>
      </c>
      <c r="E13" s="36"/>
      <c r="F13" s="31">
        <f t="shared" si="0"/>
        <v>32</v>
      </c>
      <c r="G13" s="32" t="str">
        <f t="shared" si="1"/>
        <v>ผ่าน</v>
      </c>
      <c r="H13" s="25"/>
      <c r="I13" s="25"/>
      <c r="J13" s="25"/>
      <c r="K13" s="25"/>
    </row>
    <row r="14" spans="1:11" s="3" customFormat="1" ht="15.6" customHeight="1" x14ac:dyDescent="0.4">
      <c r="A14" s="33" t="s">
        <v>8</v>
      </c>
      <c r="B14" s="77" t="s">
        <v>91</v>
      </c>
      <c r="C14" s="76" t="s">
        <v>582</v>
      </c>
      <c r="D14" s="33">
        <v>40</v>
      </c>
      <c r="E14" s="36"/>
      <c r="F14" s="31">
        <f t="shared" si="0"/>
        <v>40</v>
      </c>
      <c r="G14" s="32" t="str">
        <f t="shared" si="1"/>
        <v>ผ่าน</v>
      </c>
      <c r="H14" s="25"/>
      <c r="I14" s="25"/>
      <c r="J14" s="25"/>
      <c r="K14" s="25"/>
    </row>
    <row r="15" spans="1:11" s="3" customFormat="1" ht="15.6" customHeight="1" x14ac:dyDescent="0.4">
      <c r="A15" s="33" t="s">
        <v>9</v>
      </c>
      <c r="B15" s="77" t="s">
        <v>583</v>
      </c>
      <c r="C15" s="77" t="s">
        <v>584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  <c r="K15" s="25"/>
    </row>
    <row r="16" spans="1:11" s="3" customFormat="1" ht="15.6" customHeight="1" x14ac:dyDescent="0.4">
      <c r="A16" s="33" t="s">
        <v>10</v>
      </c>
      <c r="B16" s="78" t="s">
        <v>585</v>
      </c>
      <c r="C16" s="78" t="s">
        <v>586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  <c r="K16" s="25"/>
    </row>
    <row r="17" spans="1:11" s="3" customFormat="1" ht="15.6" customHeight="1" x14ac:dyDescent="0.4">
      <c r="A17" s="33" t="s">
        <v>11</v>
      </c>
      <c r="B17" s="77" t="s">
        <v>587</v>
      </c>
      <c r="C17" s="76" t="s">
        <v>588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  <c r="K17" s="25"/>
    </row>
    <row r="18" spans="1:11" s="3" customFormat="1" ht="15.6" customHeight="1" x14ac:dyDescent="0.4">
      <c r="A18" s="33" t="s">
        <v>12</v>
      </c>
      <c r="B18" s="77" t="s">
        <v>589</v>
      </c>
      <c r="C18" s="76" t="s">
        <v>590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  <c r="K18" s="25"/>
    </row>
    <row r="19" spans="1:11" s="3" customFormat="1" ht="15.6" customHeight="1" x14ac:dyDescent="0.4">
      <c r="A19" s="33" t="s">
        <v>13</v>
      </c>
      <c r="B19" s="77" t="s">
        <v>591</v>
      </c>
      <c r="C19" s="76" t="s">
        <v>592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  <c r="K19" s="25"/>
    </row>
    <row r="20" spans="1:11" s="3" customFormat="1" ht="15.6" customHeight="1" x14ac:dyDescent="0.4">
      <c r="A20" s="33" t="s">
        <v>14</v>
      </c>
      <c r="B20" s="77" t="s">
        <v>81</v>
      </c>
      <c r="C20" s="76" t="s">
        <v>593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  <c r="K20" s="25"/>
    </row>
    <row r="21" spans="1:11" s="3" customFormat="1" ht="15.6" customHeight="1" x14ac:dyDescent="0.4">
      <c r="A21" s="33" t="s">
        <v>15</v>
      </c>
      <c r="B21" s="77" t="s">
        <v>594</v>
      </c>
      <c r="C21" s="76" t="s">
        <v>595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  <c r="K21" s="25"/>
    </row>
    <row r="22" spans="1:11" s="3" customFormat="1" ht="15.6" customHeight="1" x14ac:dyDescent="0.4">
      <c r="A22" s="33" t="s">
        <v>16</v>
      </c>
      <c r="B22" s="77" t="s">
        <v>596</v>
      </c>
      <c r="C22" s="76" t="s">
        <v>597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  <c r="K22" s="25"/>
    </row>
    <row r="23" spans="1:11" s="3" customFormat="1" ht="15.6" customHeight="1" x14ac:dyDescent="0.4">
      <c r="A23" s="33" t="s">
        <v>17</v>
      </c>
      <c r="B23" s="79" t="s">
        <v>598</v>
      </c>
      <c r="C23" s="80" t="s">
        <v>599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  <c r="K23" s="25"/>
    </row>
    <row r="24" spans="1:11" s="3" customFormat="1" ht="15.6" customHeight="1" x14ac:dyDescent="0.4">
      <c r="A24" s="33" t="s">
        <v>18</v>
      </c>
      <c r="B24" s="77" t="s">
        <v>600</v>
      </c>
      <c r="C24" s="76" t="s">
        <v>601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  <c r="K24" s="25"/>
    </row>
    <row r="25" spans="1:11" s="2" customFormat="1" ht="15.6" customHeight="1" x14ac:dyDescent="0.4">
      <c r="A25" s="33" t="s">
        <v>19</v>
      </c>
      <c r="B25" s="77" t="s">
        <v>602</v>
      </c>
      <c r="C25" s="76" t="s">
        <v>603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  <c r="K25" s="39"/>
    </row>
    <row r="26" spans="1:11" s="3" customFormat="1" ht="15.6" customHeight="1" x14ac:dyDescent="0.4">
      <c r="A26" s="33" t="s">
        <v>20</v>
      </c>
      <c r="B26" s="75" t="s">
        <v>604</v>
      </c>
      <c r="C26" s="76" t="s">
        <v>605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  <c r="K26" s="25"/>
    </row>
    <row r="27" spans="1:11" s="3" customFormat="1" ht="15.6" customHeight="1" x14ac:dyDescent="0.4">
      <c r="A27" s="33" t="s">
        <v>21</v>
      </c>
      <c r="B27" s="75" t="s">
        <v>606</v>
      </c>
      <c r="C27" s="76" t="s">
        <v>395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  <c r="K27" s="25"/>
    </row>
    <row r="28" spans="1:11" s="3" customFormat="1" ht="15.6" customHeight="1" x14ac:dyDescent="0.4">
      <c r="A28" s="33" t="s">
        <v>22</v>
      </c>
      <c r="B28" s="75" t="s">
        <v>61</v>
      </c>
      <c r="C28" s="76" t="s">
        <v>607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  <c r="K28" s="25"/>
    </row>
    <row r="29" spans="1:11" s="3" customFormat="1" ht="15.6" customHeight="1" x14ac:dyDescent="0.4">
      <c r="A29" s="33" t="s">
        <v>23</v>
      </c>
      <c r="B29" s="34" t="s">
        <v>152</v>
      </c>
      <c r="C29" s="35" t="s">
        <v>608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  <c r="K29" s="25"/>
    </row>
    <row r="30" spans="1:11" s="3" customFormat="1" ht="15.6" customHeight="1" x14ac:dyDescent="0.4">
      <c r="A30" s="33" t="s">
        <v>24</v>
      </c>
      <c r="B30" s="34" t="s">
        <v>609</v>
      </c>
      <c r="C30" s="35" t="s">
        <v>610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  <c r="K30" s="25"/>
    </row>
    <row r="31" spans="1:11" s="3" customFormat="1" ht="15.6" customHeight="1" x14ac:dyDescent="0.4">
      <c r="A31" s="33" t="s">
        <v>25</v>
      </c>
      <c r="B31" s="34" t="s">
        <v>611</v>
      </c>
      <c r="C31" s="35" t="s">
        <v>612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  <c r="K31" s="25"/>
    </row>
    <row r="32" spans="1:11" s="3" customFormat="1" ht="15.6" customHeight="1" x14ac:dyDescent="0.4">
      <c r="A32" s="33" t="s">
        <v>26</v>
      </c>
      <c r="B32" s="73" t="s">
        <v>613</v>
      </c>
      <c r="C32" s="74" t="s">
        <v>614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  <c r="K32" s="25"/>
    </row>
    <row r="33" spans="1:11" s="3" customFormat="1" ht="15.6" customHeight="1" x14ac:dyDescent="0.25">
      <c r="A33" s="40"/>
      <c r="B33" s="41" t="s">
        <v>41</v>
      </c>
      <c r="C33" s="42"/>
      <c r="D33" s="43"/>
      <c r="E33" s="43"/>
      <c r="F33" s="44" t="s">
        <v>777</v>
      </c>
      <c r="G33" s="45">
        <f>COUNTIF(G8:G32,"ผ่าน")</f>
        <v>6</v>
      </c>
      <c r="H33" s="25"/>
      <c r="I33" s="25"/>
      <c r="J33" s="25"/>
      <c r="K33" s="25"/>
    </row>
    <row r="34" spans="1:11" ht="18" customHeight="1" x14ac:dyDescent="0.25">
      <c r="A34" s="46"/>
      <c r="B34" s="47" t="s">
        <v>42</v>
      </c>
      <c r="C34" s="47"/>
      <c r="D34" s="48"/>
      <c r="E34" s="48"/>
      <c r="F34" s="44" t="s">
        <v>778</v>
      </c>
      <c r="G34" s="49">
        <f>COUNTIF(G8:G32,"ไม่ผ่าน")</f>
        <v>19</v>
      </c>
      <c r="H34" s="50"/>
      <c r="I34" s="50"/>
      <c r="J34" s="50"/>
      <c r="K34" s="50"/>
    </row>
    <row r="35" spans="1:11" s="5" customFormat="1" ht="20.25" customHeight="1" x14ac:dyDescent="0.25">
      <c r="A35" s="53"/>
      <c r="B35" s="54"/>
      <c r="C35" s="54"/>
      <c r="D35" s="55"/>
      <c r="E35" s="55"/>
      <c r="F35" s="55"/>
      <c r="G35" s="54"/>
      <c r="H35" s="56"/>
      <c r="I35" s="56"/>
      <c r="J35" s="56"/>
      <c r="K35" s="56"/>
    </row>
    <row r="36" spans="1:11" ht="21" customHeight="1" x14ac:dyDescent="0.25">
      <c r="A36" s="53"/>
      <c r="B36" s="57" t="s">
        <v>769</v>
      </c>
      <c r="C36" s="54"/>
      <c r="D36" s="55"/>
      <c r="E36" s="55"/>
      <c r="F36" s="55"/>
      <c r="G36" s="54"/>
      <c r="H36" s="50"/>
      <c r="I36" s="50"/>
      <c r="J36" s="50"/>
      <c r="K36" s="50"/>
    </row>
    <row r="37" spans="1:11" ht="15" customHeight="1" x14ac:dyDescent="0.25">
      <c r="A37" s="53"/>
      <c r="B37" s="54"/>
      <c r="C37" s="58" t="s">
        <v>66</v>
      </c>
      <c r="D37" s="55"/>
      <c r="E37" s="59" t="s">
        <v>65</v>
      </c>
      <c r="F37" s="55"/>
      <c r="G37" s="54"/>
      <c r="H37" s="50"/>
      <c r="I37" s="50"/>
      <c r="J37" s="50"/>
      <c r="K37" s="50"/>
    </row>
    <row r="38" spans="1:11" ht="15" customHeight="1" x14ac:dyDescent="0.25">
      <c r="A38" s="53"/>
      <c r="B38" s="54"/>
      <c r="C38" s="54"/>
      <c r="D38" s="60" t="s">
        <v>67</v>
      </c>
      <c r="E38" s="55"/>
      <c r="F38" s="55"/>
      <c r="G38" s="54"/>
      <c r="H38" s="50"/>
      <c r="I38" s="50"/>
      <c r="J38" s="50"/>
      <c r="K38" s="50"/>
    </row>
    <row r="39" spans="1:11" ht="15" customHeight="1" x14ac:dyDescent="0.25">
      <c r="A39" s="53"/>
      <c r="B39" s="54"/>
      <c r="C39" s="54"/>
      <c r="D39" s="60" t="s">
        <v>68</v>
      </c>
      <c r="E39" s="55"/>
      <c r="F39" s="55"/>
      <c r="G39" s="54"/>
      <c r="H39" s="50"/>
      <c r="I39" s="50"/>
      <c r="J39" s="50"/>
      <c r="K39" s="50"/>
    </row>
    <row r="40" spans="1:11" ht="15" customHeight="1" x14ac:dyDescent="0.25">
      <c r="A40" s="50"/>
      <c r="B40" s="50"/>
      <c r="C40" s="50"/>
      <c r="D40" s="55"/>
      <c r="E40" s="55"/>
      <c r="F40" s="55"/>
      <c r="G40" s="50"/>
      <c r="H40" s="50"/>
      <c r="I40" s="50"/>
      <c r="J40" s="50"/>
      <c r="K40" s="50"/>
    </row>
    <row r="41" spans="1:11" ht="15" customHeight="1" x14ac:dyDescent="0.25">
      <c r="A41" s="50"/>
      <c r="B41" s="98" t="s">
        <v>779</v>
      </c>
      <c r="C41" s="61" t="s">
        <v>780</v>
      </c>
      <c r="D41" s="61" t="s">
        <v>770</v>
      </c>
      <c r="E41" s="61" t="s">
        <v>771</v>
      </c>
      <c r="F41" s="55"/>
      <c r="G41" s="50"/>
      <c r="H41" s="50"/>
      <c r="I41" s="50"/>
      <c r="J41" s="50"/>
      <c r="K41" s="50"/>
    </row>
    <row r="42" spans="1:11" ht="15" customHeight="1" x14ac:dyDescent="0.25">
      <c r="A42" s="50"/>
      <c r="B42" s="99"/>
      <c r="C42" s="61" t="s">
        <v>781</v>
      </c>
      <c r="D42" s="61" t="s">
        <v>775</v>
      </c>
      <c r="E42" s="45">
        <f>COUNTIF(F8:F32,"&gt;=19")</f>
        <v>7</v>
      </c>
      <c r="F42" s="55"/>
      <c r="G42" s="50"/>
      <c r="H42" s="50"/>
      <c r="I42" s="50"/>
      <c r="J42" s="50"/>
      <c r="K42" s="50"/>
    </row>
    <row r="43" spans="1:11" ht="15" customHeight="1" x14ac:dyDescent="0.25">
      <c r="A43" s="50"/>
      <c r="B43" s="99"/>
      <c r="C43" s="61" t="s">
        <v>782</v>
      </c>
      <c r="D43" s="61" t="s">
        <v>774</v>
      </c>
      <c r="E43" s="45">
        <f>SUMPRODUCT((F8:F32&gt;=20)*(F8:F32&lt;=25))</f>
        <v>2</v>
      </c>
      <c r="F43" s="55"/>
      <c r="G43" s="50"/>
      <c r="H43" s="50"/>
      <c r="I43" s="50"/>
      <c r="J43" s="50"/>
      <c r="K43" s="50"/>
    </row>
    <row r="44" spans="1:11" ht="15" customHeight="1" x14ac:dyDescent="0.25">
      <c r="A44" s="50"/>
      <c r="B44" s="99"/>
      <c r="C44" s="61" t="s">
        <v>783</v>
      </c>
      <c r="D44" s="61" t="s">
        <v>773</v>
      </c>
      <c r="E44" s="45">
        <f>SUMPRODUCT((F8:F32&gt;=26)*(F8:F32&lt;=31))</f>
        <v>2</v>
      </c>
      <c r="F44" s="55"/>
      <c r="G44" s="50"/>
      <c r="H44" s="50"/>
      <c r="I44" s="50"/>
      <c r="J44" s="50"/>
      <c r="K44" s="50"/>
    </row>
    <row r="45" spans="1:11" ht="15" customHeight="1" x14ac:dyDescent="0.25">
      <c r="A45" s="50"/>
      <c r="B45" s="100"/>
      <c r="C45" s="61" t="s">
        <v>784</v>
      </c>
      <c r="D45" s="61" t="s">
        <v>772</v>
      </c>
      <c r="E45" s="45">
        <f>COUNTIF(F8:F32,"&lt;=32")</f>
        <v>24</v>
      </c>
      <c r="F45" s="55"/>
      <c r="G45" s="50"/>
      <c r="H45" s="50"/>
      <c r="I45" s="50"/>
      <c r="J45" s="50"/>
      <c r="K45" s="50"/>
    </row>
    <row r="46" spans="1:11" ht="15" customHeight="1" x14ac:dyDescent="0.25">
      <c r="A46" s="50"/>
      <c r="B46" s="50"/>
      <c r="C46" s="50"/>
      <c r="D46" s="55"/>
      <c r="E46" s="55"/>
      <c r="F46" s="55"/>
      <c r="G46" s="50"/>
      <c r="H46" s="50"/>
      <c r="I46" s="50"/>
      <c r="J46" s="50"/>
      <c r="K46" s="50"/>
    </row>
    <row r="47" spans="1:11" ht="15" customHeight="1" x14ac:dyDescent="0.25">
      <c r="A47" s="50"/>
      <c r="B47" s="50"/>
      <c r="C47" s="50"/>
      <c r="D47" s="55"/>
      <c r="E47" s="55"/>
      <c r="F47" s="55"/>
      <c r="G47" s="50"/>
      <c r="H47" s="50"/>
      <c r="I47" s="50"/>
      <c r="J47" s="50"/>
      <c r="K47" s="50"/>
    </row>
    <row r="48" spans="1:11" ht="15" customHeight="1" x14ac:dyDescent="0.25">
      <c r="A48" s="50"/>
      <c r="B48" s="50"/>
      <c r="C48" s="50"/>
      <c r="D48" s="55"/>
      <c r="E48" s="55"/>
      <c r="F48" s="55"/>
      <c r="G48" s="50"/>
      <c r="H48" s="50"/>
      <c r="I48" s="50"/>
      <c r="J48" s="50"/>
      <c r="K48" s="50"/>
    </row>
    <row r="49" spans="1:11" ht="15" customHeight="1" x14ac:dyDescent="0.25">
      <c r="A49" s="50"/>
      <c r="B49" s="50"/>
      <c r="C49" s="50"/>
      <c r="D49" s="55"/>
      <c r="E49" s="55"/>
      <c r="F49" s="55"/>
      <c r="G49" s="50"/>
      <c r="H49" s="50"/>
      <c r="I49" s="50"/>
      <c r="J49" s="50"/>
      <c r="K49" s="50"/>
    </row>
    <row r="50" spans="1:11" ht="15" customHeight="1" x14ac:dyDescent="0.25">
      <c r="A50" s="50"/>
      <c r="B50" s="50"/>
      <c r="C50" s="50"/>
      <c r="D50" s="55"/>
      <c r="E50" s="55"/>
      <c r="F50" s="55"/>
      <c r="G50" s="50"/>
      <c r="H50" s="50"/>
      <c r="I50" s="50"/>
      <c r="J50" s="50"/>
      <c r="K50" s="50"/>
    </row>
    <row r="51" spans="1:11" ht="15" customHeight="1" x14ac:dyDescent="0.25">
      <c r="A51" s="50"/>
      <c r="B51" s="50"/>
      <c r="C51" s="50"/>
      <c r="D51" s="55"/>
      <c r="E51" s="55"/>
      <c r="F51" s="55"/>
      <c r="G51" s="50"/>
      <c r="H51" s="50"/>
      <c r="I51" s="50"/>
      <c r="J51" s="50"/>
      <c r="K51" s="50"/>
    </row>
    <row r="52" spans="1:11" ht="15" customHeight="1" x14ac:dyDescent="0.25">
      <c r="A52" s="50"/>
      <c r="B52" s="50"/>
      <c r="C52" s="50"/>
      <c r="D52" s="55"/>
      <c r="E52" s="55"/>
      <c r="F52" s="55"/>
      <c r="G52" s="50"/>
      <c r="H52" s="50"/>
      <c r="I52" s="50"/>
      <c r="J52" s="50"/>
      <c r="K52" s="50"/>
    </row>
    <row r="53" spans="1:11" ht="15" customHeight="1" x14ac:dyDescent="0.25">
      <c r="A53" s="50"/>
      <c r="B53" s="50"/>
      <c r="C53" s="50"/>
      <c r="D53" s="55"/>
      <c r="E53" s="55"/>
      <c r="F53" s="55"/>
      <c r="G53" s="50"/>
      <c r="H53" s="50"/>
      <c r="I53" s="50"/>
      <c r="J53" s="50"/>
      <c r="K53" s="50"/>
    </row>
    <row r="54" spans="1:11" ht="15" customHeight="1" x14ac:dyDescent="0.25">
      <c r="A54" s="50"/>
      <c r="B54" s="50"/>
      <c r="C54" s="50"/>
      <c r="D54" s="55"/>
      <c r="E54" s="55"/>
      <c r="F54" s="55"/>
      <c r="G54" s="50"/>
      <c r="H54" s="50"/>
      <c r="I54" s="50"/>
      <c r="J54" s="50"/>
      <c r="K54" s="50"/>
    </row>
    <row r="55" spans="1:11" ht="15" customHeight="1" x14ac:dyDescent="0.25">
      <c r="A55" s="50"/>
      <c r="B55" s="50"/>
      <c r="C55" s="50"/>
      <c r="D55" s="55"/>
      <c r="E55" s="55"/>
      <c r="F55" s="55"/>
      <c r="G55" s="50"/>
      <c r="H55" s="50"/>
      <c r="I55" s="50"/>
      <c r="J55" s="50"/>
      <c r="K55" s="50"/>
    </row>
    <row r="56" spans="1:11" ht="15" customHeight="1" x14ac:dyDescent="0.25">
      <c r="A56" s="50"/>
      <c r="B56" s="50"/>
      <c r="C56" s="50"/>
      <c r="D56" s="55"/>
      <c r="E56" s="55"/>
      <c r="F56" s="55"/>
      <c r="G56" s="50"/>
      <c r="H56" s="50"/>
      <c r="I56" s="50"/>
      <c r="J56" s="50"/>
      <c r="K56" s="50"/>
    </row>
    <row r="57" spans="1:11" ht="15" customHeight="1" x14ac:dyDescent="0.25">
      <c r="A57" s="50"/>
      <c r="B57" s="50"/>
      <c r="C57" s="50"/>
      <c r="D57" s="55"/>
      <c r="E57" s="55"/>
      <c r="F57" s="55"/>
      <c r="G57" s="50"/>
      <c r="H57" s="50"/>
      <c r="I57" s="50"/>
      <c r="J57" s="50"/>
      <c r="K57" s="50"/>
    </row>
    <row r="58" spans="1:11" ht="15" customHeight="1" x14ac:dyDescent="0.25">
      <c r="A58" s="50"/>
      <c r="B58" s="50"/>
      <c r="C58" s="50"/>
      <c r="D58" s="55"/>
      <c r="E58" s="55"/>
      <c r="F58" s="55"/>
      <c r="G58" s="50"/>
      <c r="H58" s="50"/>
      <c r="I58" s="50"/>
      <c r="J58" s="50"/>
      <c r="K58" s="50"/>
    </row>
    <row r="59" spans="1:11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  <c r="K59" s="50"/>
    </row>
    <row r="60" spans="1:11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  <c r="K60" s="50"/>
    </row>
    <row r="61" spans="1:11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  <c r="K61" s="50"/>
    </row>
    <row r="62" spans="1:11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  <c r="K62" s="50"/>
    </row>
    <row r="63" spans="1:11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  <c r="K63" s="50"/>
    </row>
    <row r="64" spans="1:11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  <c r="K64" s="50"/>
    </row>
    <row r="65" spans="1:11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  <c r="K65" s="50"/>
    </row>
    <row r="66" spans="1:11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  <c r="K66" s="50"/>
    </row>
    <row r="67" spans="1:11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  <c r="K67" s="50"/>
    </row>
  </sheetData>
  <mergeCells count="9">
    <mergeCell ref="B41:B45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4"/>
  <sheetViews>
    <sheetView zoomScale="37" zoomScaleNormal="37" workbookViewId="0">
      <selection activeCell="D8" sqref="D8:D14"/>
    </sheetView>
  </sheetViews>
  <sheetFormatPr defaultColWidth="9.109375" defaultRowHeight="15" customHeight="1" x14ac:dyDescent="0.25"/>
  <cols>
    <col min="1" max="1" width="4.6640625" style="13" customWidth="1"/>
    <col min="2" max="2" width="16.33203125" style="13" customWidth="1"/>
    <col min="3" max="3" width="14.5546875" style="13" customWidth="1"/>
    <col min="4" max="4" width="15.5546875" style="14" customWidth="1"/>
    <col min="5" max="5" width="15.109375" style="14" customWidth="1"/>
    <col min="6" max="6" width="13" style="14" customWidth="1"/>
    <col min="7" max="7" width="13.5546875" style="13" customWidth="1"/>
    <col min="8" max="8" width="9.109375" style="13"/>
    <col min="9" max="16384" width="9.109375" style="1"/>
  </cols>
  <sheetData>
    <row r="1" spans="1:10" s="4" customFormat="1" ht="21" x14ac:dyDescent="0.4">
      <c r="A1" s="101" t="s">
        <v>766</v>
      </c>
      <c r="B1" s="101"/>
      <c r="C1" s="101"/>
      <c r="D1" s="101"/>
      <c r="E1" s="101"/>
      <c r="F1" s="101"/>
      <c r="G1" s="101"/>
      <c r="H1" s="10"/>
    </row>
    <row r="2" spans="1:10" s="4" customFormat="1" ht="21" x14ac:dyDescent="0.4">
      <c r="A2" s="101"/>
      <c r="B2" s="101"/>
      <c r="C2" s="101"/>
      <c r="D2" s="101"/>
      <c r="E2" s="101"/>
      <c r="F2" s="101"/>
      <c r="G2" s="101"/>
      <c r="H2" s="10"/>
    </row>
    <row r="3" spans="1:10" s="4" customFormat="1" ht="21" x14ac:dyDescent="0.4">
      <c r="A3" s="101" t="s">
        <v>785</v>
      </c>
      <c r="B3" s="101"/>
      <c r="C3" s="101"/>
      <c r="D3" s="101"/>
      <c r="E3" s="101"/>
      <c r="F3" s="101"/>
      <c r="G3" s="101"/>
      <c r="H3" s="10"/>
    </row>
    <row r="4" spans="1:10" s="4" customFormat="1" ht="21" x14ac:dyDescent="0.4">
      <c r="A4" s="16" t="s">
        <v>43</v>
      </c>
      <c r="B4" s="17"/>
      <c r="C4" s="17"/>
      <c r="D4" s="17"/>
      <c r="E4" s="17"/>
      <c r="F4" s="17"/>
      <c r="G4" s="17"/>
      <c r="H4" s="15"/>
      <c r="I4" s="15"/>
      <c r="J4" s="15"/>
    </row>
    <row r="5" spans="1:10" s="4" customFormat="1" ht="21" x14ac:dyDescent="0.4">
      <c r="A5" s="18" t="s">
        <v>44</v>
      </c>
      <c r="B5" s="18"/>
      <c r="C5" s="19"/>
      <c r="D5" s="20"/>
      <c r="E5" s="20"/>
      <c r="F5" s="20"/>
      <c r="G5" s="15"/>
      <c r="H5" s="15"/>
      <c r="I5" s="15"/>
      <c r="J5" s="15"/>
    </row>
    <row r="6" spans="1:10" s="6" customFormat="1" ht="28.5" customHeight="1" x14ac:dyDescent="0.25">
      <c r="A6" s="103" t="s">
        <v>0</v>
      </c>
      <c r="B6" s="105" t="s">
        <v>1</v>
      </c>
      <c r="C6" s="107" t="s">
        <v>2</v>
      </c>
      <c r="D6" s="109" t="s">
        <v>45</v>
      </c>
      <c r="E6" s="110"/>
      <c r="F6" s="103" t="s">
        <v>50</v>
      </c>
      <c r="G6" s="21" t="s">
        <v>46</v>
      </c>
      <c r="H6" s="22"/>
      <c r="I6" s="22"/>
      <c r="J6" s="22"/>
    </row>
    <row r="7" spans="1:10" s="3" customFormat="1" ht="88.5" customHeight="1" x14ac:dyDescent="0.25">
      <c r="A7" s="104"/>
      <c r="B7" s="106"/>
      <c r="C7" s="108"/>
      <c r="D7" s="23" t="s">
        <v>48</v>
      </c>
      <c r="E7" s="23" t="s">
        <v>49</v>
      </c>
      <c r="F7" s="104"/>
      <c r="G7" s="24" t="s">
        <v>47</v>
      </c>
      <c r="H7" s="25"/>
      <c r="I7" s="25"/>
      <c r="J7" s="25"/>
    </row>
    <row r="8" spans="1:10" s="3" customFormat="1" ht="19.5" customHeight="1" x14ac:dyDescent="0.4">
      <c r="A8" s="26">
        <v>1</v>
      </c>
      <c r="B8" s="34" t="s">
        <v>76</v>
      </c>
      <c r="C8" s="35" t="s">
        <v>615</v>
      </c>
      <c r="D8" s="29">
        <v>19</v>
      </c>
      <c r="E8" s="30"/>
      <c r="F8" s="31">
        <f>D8+E8</f>
        <v>19</v>
      </c>
      <c r="G8" s="32" t="str">
        <f>IF(H8&gt;=20,"ผ่าน","ไม่ผ่าน")</f>
        <v>ไม่ผ่าน</v>
      </c>
      <c r="H8" s="25"/>
      <c r="I8" s="25"/>
      <c r="J8" s="25"/>
    </row>
    <row r="9" spans="1:10" s="3" customFormat="1" ht="15.6" customHeight="1" x14ac:dyDescent="0.4">
      <c r="A9" s="33" t="s">
        <v>3</v>
      </c>
      <c r="B9" s="62" t="s">
        <v>616</v>
      </c>
      <c r="C9" s="63" t="s">
        <v>617</v>
      </c>
      <c r="D9" s="33">
        <v>20</v>
      </c>
      <c r="E9" s="36"/>
      <c r="F9" s="31">
        <f t="shared" ref="F9:F45" si="0">D9+E9</f>
        <v>20</v>
      </c>
      <c r="G9" s="32" t="str">
        <f t="shared" ref="G9:G45" si="1">IF(H9&gt;=20,"ผ่าน","ไม่ผ่าน")</f>
        <v>ไม่ผ่าน</v>
      </c>
      <c r="H9" s="25"/>
      <c r="I9" s="25"/>
      <c r="J9" s="25"/>
    </row>
    <row r="10" spans="1:10" s="3" customFormat="1" ht="15.6" customHeight="1" x14ac:dyDescent="0.4">
      <c r="A10" s="33" t="s">
        <v>4</v>
      </c>
      <c r="B10" s="62" t="s">
        <v>618</v>
      </c>
      <c r="C10" s="63" t="s">
        <v>619</v>
      </c>
      <c r="D10" s="33">
        <v>25</v>
      </c>
      <c r="E10" s="36"/>
      <c r="F10" s="31">
        <f t="shared" si="0"/>
        <v>25</v>
      </c>
      <c r="G10" s="32" t="str">
        <f t="shared" si="1"/>
        <v>ไม่ผ่าน</v>
      </c>
      <c r="H10" s="25"/>
      <c r="I10" s="25"/>
      <c r="J10" s="25"/>
    </row>
    <row r="11" spans="1:10" s="3" customFormat="1" ht="15.6" customHeight="1" x14ac:dyDescent="0.4">
      <c r="A11" s="33" t="s">
        <v>5</v>
      </c>
      <c r="B11" s="34" t="s">
        <v>620</v>
      </c>
      <c r="C11" s="35" t="s">
        <v>621</v>
      </c>
      <c r="D11" s="33">
        <v>26</v>
      </c>
      <c r="E11" s="36"/>
      <c r="F11" s="31">
        <f t="shared" si="0"/>
        <v>26</v>
      </c>
      <c r="G11" s="32" t="str">
        <f t="shared" si="1"/>
        <v>ไม่ผ่าน</v>
      </c>
      <c r="H11" s="25"/>
      <c r="I11" s="25"/>
      <c r="J11" s="25"/>
    </row>
    <row r="12" spans="1:10" s="3" customFormat="1" ht="15.6" customHeight="1" x14ac:dyDescent="0.4">
      <c r="A12" s="33" t="s">
        <v>6</v>
      </c>
      <c r="B12" s="73" t="s">
        <v>622</v>
      </c>
      <c r="C12" s="74" t="s">
        <v>623</v>
      </c>
      <c r="D12" s="33">
        <v>31</v>
      </c>
      <c r="E12" s="36"/>
      <c r="F12" s="31">
        <f t="shared" si="0"/>
        <v>31</v>
      </c>
      <c r="G12" s="32" t="str">
        <f t="shared" si="1"/>
        <v>ไม่ผ่าน</v>
      </c>
      <c r="H12" s="25"/>
      <c r="I12" s="25"/>
      <c r="J12" s="25"/>
    </row>
    <row r="13" spans="1:10" s="3" customFormat="1" ht="15.6" customHeight="1" x14ac:dyDescent="0.4">
      <c r="A13" s="33" t="s">
        <v>7</v>
      </c>
      <c r="B13" s="34" t="s">
        <v>624</v>
      </c>
      <c r="C13" s="35" t="s">
        <v>625</v>
      </c>
      <c r="D13" s="33">
        <v>32</v>
      </c>
      <c r="E13" s="36"/>
      <c r="F13" s="31">
        <f t="shared" si="0"/>
        <v>32</v>
      </c>
      <c r="G13" s="32" t="str">
        <f t="shared" si="1"/>
        <v>ไม่ผ่าน</v>
      </c>
      <c r="H13" s="25"/>
      <c r="I13" s="25"/>
      <c r="J13" s="25"/>
    </row>
    <row r="14" spans="1:10" s="3" customFormat="1" ht="15.6" customHeight="1" x14ac:dyDescent="0.4">
      <c r="A14" s="33" t="s">
        <v>8</v>
      </c>
      <c r="B14" s="73" t="s">
        <v>626</v>
      </c>
      <c r="C14" s="74" t="s">
        <v>627</v>
      </c>
      <c r="D14" s="33">
        <v>40</v>
      </c>
      <c r="E14" s="36"/>
      <c r="F14" s="31">
        <f t="shared" si="0"/>
        <v>40</v>
      </c>
      <c r="G14" s="32" t="str">
        <f t="shared" si="1"/>
        <v>ไม่ผ่าน</v>
      </c>
      <c r="H14" s="25"/>
      <c r="I14" s="25"/>
      <c r="J14" s="25"/>
    </row>
    <row r="15" spans="1:10" s="3" customFormat="1" ht="15.6" customHeight="1" x14ac:dyDescent="0.4">
      <c r="A15" s="33" t="s">
        <v>9</v>
      </c>
      <c r="B15" s="62" t="s">
        <v>628</v>
      </c>
      <c r="C15" s="81" t="s">
        <v>629</v>
      </c>
      <c r="D15" s="33"/>
      <c r="E15" s="36"/>
      <c r="F15" s="31">
        <f t="shared" si="0"/>
        <v>0</v>
      </c>
      <c r="G15" s="32" t="str">
        <f t="shared" si="1"/>
        <v>ไม่ผ่าน</v>
      </c>
      <c r="H15" s="25"/>
      <c r="I15" s="25"/>
      <c r="J15" s="25"/>
    </row>
    <row r="16" spans="1:10" s="3" customFormat="1" ht="15.6" customHeight="1" x14ac:dyDescent="0.4">
      <c r="A16" s="33" t="s">
        <v>10</v>
      </c>
      <c r="B16" s="75" t="s">
        <v>183</v>
      </c>
      <c r="C16" s="76" t="s">
        <v>85</v>
      </c>
      <c r="D16" s="33"/>
      <c r="E16" s="36"/>
      <c r="F16" s="31">
        <f t="shared" si="0"/>
        <v>0</v>
      </c>
      <c r="G16" s="32" t="str">
        <f t="shared" si="1"/>
        <v>ไม่ผ่าน</v>
      </c>
      <c r="H16" s="25"/>
      <c r="I16" s="25"/>
      <c r="J16" s="25"/>
    </row>
    <row r="17" spans="1:10" s="3" customFormat="1" ht="15.6" customHeight="1" x14ac:dyDescent="0.4">
      <c r="A17" s="33" t="s">
        <v>11</v>
      </c>
      <c r="B17" s="79" t="s">
        <v>630</v>
      </c>
      <c r="C17" s="82" t="s">
        <v>631</v>
      </c>
      <c r="D17" s="33"/>
      <c r="E17" s="36"/>
      <c r="F17" s="31">
        <f t="shared" si="0"/>
        <v>0</v>
      </c>
      <c r="G17" s="32" t="str">
        <f t="shared" si="1"/>
        <v>ไม่ผ่าน</v>
      </c>
      <c r="H17" s="25"/>
      <c r="I17" s="25"/>
      <c r="J17" s="25"/>
    </row>
    <row r="18" spans="1:10" s="3" customFormat="1" ht="15.6" customHeight="1" x14ac:dyDescent="0.4">
      <c r="A18" s="33" t="s">
        <v>12</v>
      </c>
      <c r="B18" s="79" t="s">
        <v>632</v>
      </c>
      <c r="C18" s="82" t="s">
        <v>633</v>
      </c>
      <c r="D18" s="33"/>
      <c r="E18" s="36"/>
      <c r="F18" s="31">
        <f t="shared" si="0"/>
        <v>0</v>
      </c>
      <c r="G18" s="32" t="str">
        <f t="shared" si="1"/>
        <v>ไม่ผ่าน</v>
      </c>
      <c r="H18" s="25"/>
      <c r="I18" s="25"/>
      <c r="J18" s="25"/>
    </row>
    <row r="19" spans="1:10" s="3" customFormat="1" ht="15.6" customHeight="1" x14ac:dyDescent="0.4">
      <c r="A19" s="33" t="s">
        <v>13</v>
      </c>
      <c r="B19" s="83" t="s">
        <v>634</v>
      </c>
      <c r="C19" s="84" t="s">
        <v>635</v>
      </c>
      <c r="D19" s="33"/>
      <c r="E19" s="36"/>
      <c r="F19" s="31">
        <f t="shared" si="0"/>
        <v>0</v>
      </c>
      <c r="G19" s="32" t="str">
        <f t="shared" si="1"/>
        <v>ไม่ผ่าน</v>
      </c>
      <c r="H19" s="25"/>
      <c r="I19" s="25"/>
      <c r="J19" s="25"/>
    </row>
    <row r="20" spans="1:10" s="3" customFormat="1" ht="15.6" customHeight="1" x14ac:dyDescent="0.4">
      <c r="A20" s="33" t="s">
        <v>14</v>
      </c>
      <c r="B20" s="75" t="s">
        <v>636</v>
      </c>
      <c r="C20" s="76" t="s">
        <v>637</v>
      </c>
      <c r="D20" s="33"/>
      <c r="E20" s="36"/>
      <c r="F20" s="31">
        <f t="shared" si="0"/>
        <v>0</v>
      </c>
      <c r="G20" s="32" t="str">
        <f t="shared" si="1"/>
        <v>ไม่ผ่าน</v>
      </c>
      <c r="H20" s="25"/>
      <c r="I20" s="25"/>
      <c r="J20" s="25"/>
    </row>
    <row r="21" spans="1:10" s="3" customFormat="1" ht="15.6" customHeight="1" x14ac:dyDescent="0.4">
      <c r="A21" s="33" t="s">
        <v>15</v>
      </c>
      <c r="B21" s="79" t="s">
        <v>638</v>
      </c>
      <c r="C21" s="82" t="s">
        <v>639</v>
      </c>
      <c r="D21" s="33"/>
      <c r="E21" s="36"/>
      <c r="F21" s="31">
        <f t="shared" si="0"/>
        <v>0</v>
      </c>
      <c r="G21" s="32" t="str">
        <f t="shared" si="1"/>
        <v>ไม่ผ่าน</v>
      </c>
      <c r="H21" s="25"/>
      <c r="I21" s="25"/>
      <c r="J21" s="25"/>
    </row>
    <row r="22" spans="1:10" s="3" customFormat="1" ht="15.6" customHeight="1" x14ac:dyDescent="0.4">
      <c r="A22" s="33" t="s">
        <v>16</v>
      </c>
      <c r="B22" s="79" t="s">
        <v>640</v>
      </c>
      <c r="C22" s="82" t="s">
        <v>641</v>
      </c>
      <c r="D22" s="33"/>
      <c r="E22" s="36"/>
      <c r="F22" s="31">
        <f t="shared" si="0"/>
        <v>0</v>
      </c>
      <c r="G22" s="32" t="str">
        <f t="shared" si="1"/>
        <v>ไม่ผ่าน</v>
      </c>
      <c r="H22" s="25"/>
      <c r="I22" s="25"/>
      <c r="J22" s="25"/>
    </row>
    <row r="23" spans="1:10" s="3" customFormat="1" ht="15.6" customHeight="1" x14ac:dyDescent="0.4">
      <c r="A23" s="33" t="s">
        <v>17</v>
      </c>
      <c r="B23" s="79" t="s">
        <v>642</v>
      </c>
      <c r="C23" s="80" t="s">
        <v>643</v>
      </c>
      <c r="D23" s="33"/>
      <c r="E23" s="36"/>
      <c r="F23" s="31">
        <f t="shared" si="0"/>
        <v>0</v>
      </c>
      <c r="G23" s="32" t="str">
        <f t="shared" si="1"/>
        <v>ไม่ผ่าน</v>
      </c>
      <c r="H23" s="25"/>
      <c r="I23" s="25"/>
      <c r="J23" s="25"/>
    </row>
    <row r="24" spans="1:10" s="3" customFormat="1" ht="15.6" customHeight="1" x14ac:dyDescent="0.4">
      <c r="A24" s="33" t="s">
        <v>18</v>
      </c>
      <c r="B24" s="75" t="s">
        <v>644</v>
      </c>
      <c r="C24" s="76" t="s">
        <v>645</v>
      </c>
      <c r="D24" s="33"/>
      <c r="E24" s="36"/>
      <c r="F24" s="31">
        <f t="shared" si="0"/>
        <v>0</v>
      </c>
      <c r="G24" s="32" t="str">
        <f t="shared" si="1"/>
        <v>ไม่ผ่าน</v>
      </c>
      <c r="H24" s="25"/>
      <c r="I24" s="25"/>
      <c r="J24" s="25"/>
    </row>
    <row r="25" spans="1:10" s="2" customFormat="1" ht="15.6" customHeight="1" x14ac:dyDescent="0.4">
      <c r="A25" s="33" t="s">
        <v>19</v>
      </c>
      <c r="B25" s="79" t="s">
        <v>646</v>
      </c>
      <c r="C25" s="82" t="s">
        <v>647</v>
      </c>
      <c r="D25" s="33"/>
      <c r="E25" s="36"/>
      <c r="F25" s="31">
        <f t="shared" si="0"/>
        <v>0</v>
      </c>
      <c r="G25" s="32" t="str">
        <f t="shared" si="1"/>
        <v>ไม่ผ่าน</v>
      </c>
      <c r="H25" s="39"/>
      <c r="I25" s="39"/>
      <c r="J25" s="39"/>
    </row>
    <row r="26" spans="1:10" s="3" customFormat="1" ht="15.6" customHeight="1" x14ac:dyDescent="0.4">
      <c r="A26" s="33" t="s">
        <v>20</v>
      </c>
      <c r="B26" s="85" t="s">
        <v>648</v>
      </c>
      <c r="C26" s="85" t="s">
        <v>341</v>
      </c>
      <c r="D26" s="33"/>
      <c r="E26" s="36"/>
      <c r="F26" s="31">
        <f t="shared" si="0"/>
        <v>0</v>
      </c>
      <c r="G26" s="32" t="str">
        <f t="shared" si="1"/>
        <v>ไม่ผ่าน</v>
      </c>
      <c r="H26" s="25"/>
      <c r="I26" s="25"/>
      <c r="J26" s="25"/>
    </row>
    <row r="27" spans="1:10" s="3" customFormat="1" ht="15.6" customHeight="1" x14ac:dyDescent="0.4">
      <c r="A27" s="33" t="s">
        <v>21</v>
      </c>
      <c r="B27" s="75" t="s">
        <v>64</v>
      </c>
      <c r="C27" s="76" t="s">
        <v>649</v>
      </c>
      <c r="D27" s="33"/>
      <c r="E27" s="36"/>
      <c r="F27" s="31">
        <f t="shared" si="0"/>
        <v>0</v>
      </c>
      <c r="G27" s="32" t="str">
        <f t="shared" si="1"/>
        <v>ไม่ผ่าน</v>
      </c>
      <c r="H27" s="25"/>
      <c r="I27" s="25"/>
      <c r="J27" s="25"/>
    </row>
    <row r="28" spans="1:10" s="3" customFormat="1" ht="15.6" customHeight="1" x14ac:dyDescent="0.4">
      <c r="A28" s="33" t="s">
        <v>22</v>
      </c>
      <c r="B28" s="79" t="s">
        <v>650</v>
      </c>
      <c r="C28" s="82" t="s">
        <v>651</v>
      </c>
      <c r="D28" s="33"/>
      <c r="E28" s="36"/>
      <c r="F28" s="31">
        <f t="shared" si="0"/>
        <v>0</v>
      </c>
      <c r="G28" s="32" t="str">
        <f t="shared" si="1"/>
        <v>ไม่ผ่าน</v>
      </c>
      <c r="H28" s="25"/>
      <c r="I28" s="25"/>
      <c r="J28" s="25"/>
    </row>
    <row r="29" spans="1:10" s="3" customFormat="1" ht="15.6" customHeight="1" x14ac:dyDescent="0.4">
      <c r="A29" s="33" t="s">
        <v>23</v>
      </c>
      <c r="B29" s="75" t="s">
        <v>652</v>
      </c>
      <c r="C29" s="76" t="s">
        <v>653</v>
      </c>
      <c r="D29" s="33"/>
      <c r="E29" s="36"/>
      <c r="F29" s="31">
        <f t="shared" si="0"/>
        <v>0</v>
      </c>
      <c r="G29" s="32" t="str">
        <f t="shared" si="1"/>
        <v>ไม่ผ่าน</v>
      </c>
      <c r="H29" s="25"/>
      <c r="I29" s="25"/>
      <c r="J29" s="25"/>
    </row>
    <row r="30" spans="1:10" s="3" customFormat="1" ht="15.6" customHeight="1" x14ac:dyDescent="0.4">
      <c r="A30" s="33" t="s">
        <v>24</v>
      </c>
      <c r="B30" s="75" t="s">
        <v>654</v>
      </c>
      <c r="C30" s="76" t="s">
        <v>655</v>
      </c>
      <c r="D30" s="33"/>
      <c r="E30" s="36"/>
      <c r="F30" s="31">
        <f t="shared" si="0"/>
        <v>0</v>
      </c>
      <c r="G30" s="32" t="str">
        <f t="shared" si="1"/>
        <v>ไม่ผ่าน</v>
      </c>
      <c r="H30" s="25"/>
      <c r="I30" s="25"/>
      <c r="J30" s="25"/>
    </row>
    <row r="31" spans="1:10" s="3" customFormat="1" ht="15.6" customHeight="1" x14ac:dyDescent="0.4">
      <c r="A31" s="33" t="s">
        <v>25</v>
      </c>
      <c r="B31" s="75" t="s">
        <v>656</v>
      </c>
      <c r="C31" s="76" t="s">
        <v>657</v>
      </c>
      <c r="D31" s="33"/>
      <c r="E31" s="36"/>
      <c r="F31" s="31">
        <f t="shared" si="0"/>
        <v>0</v>
      </c>
      <c r="G31" s="32" t="str">
        <f t="shared" si="1"/>
        <v>ไม่ผ่าน</v>
      </c>
      <c r="H31" s="25"/>
      <c r="I31" s="25"/>
      <c r="J31" s="25"/>
    </row>
    <row r="32" spans="1:10" s="3" customFormat="1" ht="15.6" customHeight="1" x14ac:dyDescent="0.4">
      <c r="A32" s="33" t="s">
        <v>26</v>
      </c>
      <c r="B32" s="79" t="s">
        <v>658</v>
      </c>
      <c r="C32" s="80" t="s">
        <v>659</v>
      </c>
      <c r="D32" s="33"/>
      <c r="E32" s="36"/>
      <c r="F32" s="31">
        <f t="shared" si="0"/>
        <v>0</v>
      </c>
      <c r="G32" s="32" t="str">
        <f t="shared" si="1"/>
        <v>ไม่ผ่าน</v>
      </c>
      <c r="H32" s="25"/>
      <c r="I32" s="25"/>
      <c r="J32" s="25"/>
    </row>
    <row r="33" spans="1:10" s="3" customFormat="1" ht="15.6" customHeight="1" x14ac:dyDescent="0.4">
      <c r="A33" s="33" t="s">
        <v>27</v>
      </c>
      <c r="B33" s="75" t="s">
        <v>53</v>
      </c>
      <c r="C33" s="76" t="s">
        <v>473</v>
      </c>
      <c r="D33" s="33"/>
      <c r="E33" s="36"/>
      <c r="F33" s="31">
        <f t="shared" si="0"/>
        <v>0</v>
      </c>
      <c r="G33" s="32" t="str">
        <f t="shared" si="1"/>
        <v>ไม่ผ่าน</v>
      </c>
      <c r="H33" s="25"/>
      <c r="I33" s="25"/>
      <c r="J33" s="25"/>
    </row>
    <row r="34" spans="1:10" s="3" customFormat="1" ht="15.6" customHeight="1" x14ac:dyDescent="0.4">
      <c r="A34" s="33" t="s">
        <v>28</v>
      </c>
      <c r="B34" s="75" t="s">
        <v>660</v>
      </c>
      <c r="C34" s="76" t="s">
        <v>104</v>
      </c>
      <c r="D34" s="33"/>
      <c r="E34" s="36"/>
      <c r="F34" s="31">
        <f t="shared" si="0"/>
        <v>0</v>
      </c>
      <c r="G34" s="32" t="str">
        <f t="shared" si="1"/>
        <v>ไม่ผ่าน</v>
      </c>
      <c r="H34" s="25"/>
      <c r="I34" s="25"/>
      <c r="J34" s="25"/>
    </row>
    <row r="35" spans="1:10" s="3" customFormat="1" ht="15.6" customHeight="1" x14ac:dyDescent="0.4">
      <c r="A35" s="33" t="s">
        <v>29</v>
      </c>
      <c r="B35" s="75" t="s">
        <v>661</v>
      </c>
      <c r="C35" s="76" t="s">
        <v>662</v>
      </c>
      <c r="D35" s="33"/>
      <c r="E35" s="36"/>
      <c r="F35" s="31">
        <f t="shared" si="0"/>
        <v>0</v>
      </c>
      <c r="G35" s="32" t="str">
        <f t="shared" si="1"/>
        <v>ไม่ผ่าน</v>
      </c>
      <c r="H35" s="25"/>
      <c r="I35" s="25"/>
      <c r="J35" s="25"/>
    </row>
    <row r="36" spans="1:10" s="3" customFormat="1" ht="15.6" customHeight="1" x14ac:dyDescent="0.4">
      <c r="A36" s="33" t="s">
        <v>30</v>
      </c>
      <c r="B36" s="75" t="s">
        <v>591</v>
      </c>
      <c r="C36" s="76" t="s">
        <v>663</v>
      </c>
      <c r="D36" s="33"/>
      <c r="E36" s="36"/>
      <c r="F36" s="31">
        <f t="shared" si="0"/>
        <v>0</v>
      </c>
      <c r="G36" s="32" t="str">
        <f t="shared" si="1"/>
        <v>ไม่ผ่าน</v>
      </c>
      <c r="H36" s="25"/>
      <c r="I36" s="25"/>
      <c r="J36" s="25"/>
    </row>
    <row r="37" spans="1:10" s="3" customFormat="1" ht="15.6" customHeight="1" x14ac:dyDescent="0.4">
      <c r="A37" s="33" t="s">
        <v>31</v>
      </c>
      <c r="B37" s="75" t="s">
        <v>664</v>
      </c>
      <c r="C37" s="76" t="s">
        <v>665</v>
      </c>
      <c r="D37" s="33"/>
      <c r="E37" s="36"/>
      <c r="F37" s="31">
        <f t="shared" si="0"/>
        <v>0</v>
      </c>
      <c r="G37" s="32" t="str">
        <f t="shared" si="1"/>
        <v>ไม่ผ่าน</v>
      </c>
      <c r="H37" s="25"/>
      <c r="I37" s="25"/>
      <c r="J37" s="25"/>
    </row>
    <row r="38" spans="1:10" s="3" customFormat="1" ht="15.6" customHeight="1" x14ac:dyDescent="0.4">
      <c r="A38" s="33" t="s">
        <v>32</v>
      </c>
      <c r="B38" s="75" t="s">
        <v>666</v>
      </c>
      <c r="C38" s="76" t="s">
        <v>667</v>
      </c>
      <c r="D38" s="33"/>
      <c r="E38" s="36"/>
      <c r="F38" s="31">
        <f t="shared" si="0"/>
        <v>0</v>
      </c>
      <c r="G38" s="32" t="str">
        <f t="shared" si="1"/>
        <v>ไม่ผ่าน</v>
      </c>
      <c r="H38" s="25"/>
      <c r="I38" s="25"/>
      <c r="J38" s="25"/>
    </row>
    <row r="39" spans="1:10" s="3" customFormat="1" ht="15.6" customHeight="1" x14ac:dyDescent="0.4">
      <c r="A39" s="33" t="s">
        <v>33</v>
      </c>
      <c r="B39" s="79" t="s">
        <v>264</v>
      </c>
      <c r="C39" s="80" t="s">
        <v>668</v>
      </c>
      <c r="D39" s="33"/>
      <c r="E39" s="36"/>
      <c r="F39" s="31">
        <f t="shared" si="0"/>
        <v>0</v>
      </c>
      <c r="G39" s="32" t="str">
        <f t="shared" si="1"/>
        <v>ไม่ผ่าน</v>
      </c>
      <c r="H39" s="25"/>
      <c r="I39" s="25"/>
      <c r="J39" s="25"/>
    </row>
    <row r="40" spans="1:10" s="3" customFormat="1" ht="15.6" customHeight="1" x14ac:dyDescent="0.4">
      <c r="A40" s="33" t="s">
        <v>34</v>
      </c>
      <c r="B40" s="75" t="s">
        <v>669</v>
      </c>
      <c r="C40" s="76" t="s">
        <v>670</v>
      </c>
      <c r="D40" s="33"/>
      <c r="E40" s="36"/>
      <c r="F40" s="31">
        <f t="shared" si="0"/>
        <v>0</v>
      </c>
      <c r="G40" s="32" t="str">
        <f t="shared" si="1"/>
        <v>ไม่ผ่าน</v>
      </c>
      <c r="H40" s="25"/>
      <c r="I40" s="25"/>
      <c r="J40" s="25"/>
    </row>
    <row r="41" spans="1:10" s="3" customFormat="1" ht="15.6" customHeight="1" x14ac:dyDescent="0.4">
      <c r="A41" s="33" t="s">
        <v>35</v>
      </c>
      <c r="B41" s="79" t="s">
        <v>671</v>
      </c>
      <c r="C41" s="80" t="s">
        <v>601</v>
      </c>
      <c r="D41" s="33"/>
      <c r="E41" s="36"/>
      <c r="F41" s="31">
        <f t="shared" si="0"/>
        <v>0</v>
      </c>
      <c r="G41" s="32" t="str">
        <f t="shared" si="1"/>
        <v>ไม่ผ่าน</v>
      </c>
      <c r="H41" s="25"/>
      <c r="I41" s="25"/>
      <c r="J41" s="25"/>
    </row>
    <row r="42" spans="1:10" s="3" customFormat="1" ht="15.6" customHeight="1" x14ac:dyDescent="0.4">
      <c r="A42" s="33" t="s">
        <v>36</v>
      </c>
      <c r="B42" s="79" t="s">
        <v>63</v>
      </c>
      <c r="C42" s="80" t="s">
        <v>69</v>
      </c>
      <c r="D42" s="33"/>
      <c r="E42" s="36"/>
      <c r="F42" s="31">
        <f t="shared" si="0"/>
        <v>0</v>
      </c>
      <c r="G42" s="32" t="str">
        <f t="shared" si="1"/>
        <v>ไม่ผ่าน</v>
      </c>
      <c r="H42" s="25"/>
      <c r="I42" s="25"/>
      <c r="J42" s="25"/>
    </row>
    <row r="43" spans="1:10" s="3" customFormat="1" ht="15.6" customHeight="1" x14ac:dyDescent="0.4">
      <c r="A43" s="33" t="s">
        <v>37</v>
      </c>
      <c r="B43" s="79" t="s">
        <v>672</v>
      </c>
      <c r="C43" s="82" t="s">
        <v>673</v>
      </c>
      <c r="D43" s="33"/>
      <c r="E43" s="36"/>
      <c r="F43" s="31">
        <f t="shared" si="0"/>
        <v>0</v>
      </c>
      <c r="G43" s="32" t="str">
        <f t="shared" si="1"/>
        <v>ไม่ผ่าน</v>
      </c>
      <c r="H43" s="25"/>
      <c r="I43" s="25"/>
      <c r="J43" s="25"/>
    </row>
    <row r="44" spans="1:10" s="3" customFormat="1" ht="15.6" customHeight="1" x14ac:dyDescent="0.4">
      <c r="A44" s="33" t="s">
        <v>38</v>
      </c>
      <c r="B44" s="79" t="s">
        <v>674</v>
      </c>
      <c r="C44" s="82" t="s">
        <v>675</v>
      </c>
      <c r="D44" s="33"/>
      <c r="E44" s="36"/>
      <c r="F44" s="31">
        <f t="shared" si="0"/>
        <v>0</v>
      </c>
      <c r="G44" s="32" t="str">
        <f t="shared" si="1"/>
        <v>ไม่ผ่าน</v>
      </c>
      <c r="H44" s="25"/>
      <c r="I44" s="25"/>
      <c r="J44" s="25"/>
    </row>
    <row r="45" spans="1:10" s="3" customFormat="1" ht="15.6" customHeight="1" x14ac:dyDescent="0.4">
      <c r="A45" s="33" t="s">
        <v>39</v>
      </c>
      <c r="B45" s="75" t="s">
        <v>676</v>
      </c>
      <c r="C45" s="76" t="s">
        <v>677</v>
      </c>
      <c r="D45" s="33"/>
      <c r="E45" s="36"/>
      <c r="F45" s="31">
        <f t="shared" si="0"/>
        <v>0</v>
      </c>
      <c r="G45" s="32" t="str">
        <f t="shared" si="1"/>
        <v>ไม่ผ่าน</v>
      </c>
      <c r="H45" s="25"/>
      <c r="I45" s="25"/>
      <c r="J45" s="25"/>
    </row>
    <row r="46" spans="1:10" s="3" customFormat="1" ht="15.6" customHeight="1" x14ac:dyDescent="0.25">
      <c r="A46" s="40"/>
      <c r="B46" s="41" t="s">
        <v>41</v>
      </c>
      <c r="C46" s="42"/>
      <c r="D46" s="43"/>
      <c r="E46" s="43"/>
      <c r="F46" s="44" t="s">
        <v>777</v>
      </c>
      <c r="G46" s="45">
        <f>COUNTIF(G8:G45,"ผ่าน")</f>
        <v>0</v>
      </c>
      <c r="H46" s="25"/>
      <c r="I46" s="25"/>
      <c r="J46" s="25"/>
    </row>
    <row r="47" spans="1:10" ht="18" customHeight="1" x14ac:dyDescent="0.25">
      <c r="A47" s="46"/>
      <c r="B47" s="47" t="s">
        <v>42</v>
      </c>
      <c r="C47" s="47"/>
      <c r="D47" s="48"/>
      <c r="E47" s="48"/>
      <c r="F47" s="44" t="s">
        <v>778</v>
      </c>
      <c r="G47" s="49">
        <f>COUNTIF(G8:G45,"ไม่ผ่าน")</f>
        <v>38</v>
      </c>
      <c r="H47" s="50"/>
      <c r="I47" s="50"/>
      <c r="J47" s="50"/>
    </row>
    <row r="48" spans="1:10" s="5" customFormat="1" ht="20.25" customHeight="1" x14ac:dyDescent="0.25">
      <c r="A48" s="53"/>
      <c r="B48" s="54"/>
      <c r="C48" s="54"/>
      <c r="D48" s="55"/>
      <c r="E48" s="55"/>
      <c r="F48" s="20"/>
      <c r="G48" s="52"/>
      <c r="H48" s="56"/>
      <c r="I48" s="56"/>
      <c r="J48" s="56"/>
    </row>
    <row r="49" spans="1:10" ht="21" customHeight="1" x14ac:dyDescent="0.25">
      <c r="A49" s="53"/>
      <c r="B49" s="57" t="s">
        <v>769</v>
      </c>
      <c r="C49" s="54"/>
      <c r="D49" s="55"/>
      <c r="E49" s="55"/>
      <c r="F49" s="55"/>
      <c r="G49" s="54"/>
      <c r="H49" s="50"/>
      <c r="I49" s="50"/>
      <c r="J49" s="50"/>
    </row>
    <row r="50" spans="1:10" ht="15" customHeight="1" x14ac:dyDescent="0.25">
      <c r="A50" s="53"/>
      <c r="B50" s="54"/>
      <c r="C50" s="58" t="s">
        <v>66</v>
      </c>
      <c r="D50" s="55"/>
      <c r="E50" s="59" t="s">
        <v>65</v>
      </c>
      <c r="F50" s="55"/>
      <c r="G50" s="54"/>
      <c r="H50" s="50"/>
      <c r="I50" s="50"/>
      <c r="J50" s="50"/>
    </row>
    <row r="51" spans="1:10" ht="15" customHeight="1" x14ac:dyDescent="0.25">
      <c r="A51" s="53"/>
      <c r="B51" s="54"/>
      <c r="C51" s="54"/>
      <c r="D51" s="60" t="s">
        <v>67</v>
      </c>
      <c r="E51" s="55"/>
      <c r="F51" s="55"/>
      <c r="G51" s="54"/>
      <c r="H51" s="50"/>
      <c r="I51" s="50"/>
      <c r="J51" s="50"/>
    </row>
    <row r="52" spans="1:10" ht="15" customHeight="1" x14ac:dyDescent="0.25">
      <c r="A52" s="53"/>
      <c r="B52" s="54"/>
      <c r="C52" s="54"/>
      <c r="D52" s="60" t="s">
        <v>68</v>
      </c>
      <c r="E52" s="55"/>
      <c r="F52" s="55"/>
      <c r="G52" s="54"/>
      <c r="H52" s="50"/>
      <c r="I52" s="50"/>
      <c r="J52" s="50"/>
    </row>
    <row r="53" spans="1:10" ht="15" customHeight="1" x14ac:dyDescent="0.25">
      <c r="A53" s="50"/>
      <c r="B53" s="50"/>
      <c r="C53" s="50"/>
      <c r="D53" s="55"/>
      <c r="E53" s="55"/>
      <c r="F53" s="55"/>
      <c r="G53" s="54"/>
      <c r="H53" s="50"/>
      <c r="I53" s="50"/>
      <c r="J53" s="50"/>
    </row>
    <row r="54" spans="1:10" ht="15" customHeight="1" x14ac:dyDescent="0.25">
      <c r="A54" s="50"/>
      <c r="B54" s="98" t="s">
        <v>779</v>
      </c>
      <c r="C54" s="61" t="s">
        <v>780</v>
      </c>
      <c r="D54" s="61" t="s">
        <v>770</v>
      </c>
      <c r="E54" s="61" t="s">
        <v>771</v>
      </c>
      <c r="F54" s="55"/>
      <c r="G54" s="50"/>
      <c r="H54" s="50"/>
      <c r="I54" s="50"/>
      <c r="J54" s="50"/>
    </row>
    <row r="55" spans="1:10" ht="15" customHeight="1" x14ac:dyDescent="0.25">
      <c r="A55" s="50"/>
      <c r="B55" s="99"/>
      <c r="C55" s="61" t="s">
        <v>781</v>
      </c>
      <c r="D55" s="61" t="s">
        <v>775</v>
      </c>
      <c r="E55" s="45">
        <f>COUNTIF(F8:F45,"&gt;=19")</f>
        <v>7</v>
      </c>
      <c r="F55" s="55"/>
      <c r="G55" s="50"/>
      <c r="H55" s="50"/>
      <c r="I55" s="50"/>
      <c r="J55" s="50"/>
    </row>
    <row r="56" spans="1:10" ht="15" customHeight="1" x14ac:dyDescent="0.25">
      <c r="A56" s="50"/>
      <c r="B56" s="99"/>
      <c r="C56" s="61" t="s">
        <v>782</v>
      </c>
      <c r="D56" s="61" t="s">
        <v>774</v>
      </c>
      <c r="E56" s="45">
        <f>SUMPRODUCT((F8:F45&gt;=20)*(F8:F45&lt;=25))</f>
        <v>2</v>
      </c>
      <c r="F56" s="55"/>
      <c r="G56" s="50"/>
      <c r="H56" s="50"/>
      <c r="I56" s="50"/>
      <c r="J56" s="50"/>
    </row>
    <row r="57" spans="1:10" ht="15" customHeight="1" x14ac:dyDescent="0.25">
      <c r="A57" s="50"/>
      <c r="B57" s="99"/>
      <c r="C57" s="61" t="s">
        <v>783</v>
      </c>
      <c r="D57" s="61" t="s">
        <v>773</v>
      </c>
      <c r="E57" s="45">
        <f>SUMPRODUCT((F8:F45&gt;=26)*(F8:F45&lt;=31))</f>
        <v>2</v>
      </c>
      <c r="F57" s="55"/>
      <c r="G57" s="50"/>
      <c r="H57" s="50"/>
      <c r="I57" s="50"/>
      <c r="J57" s="50"/>
    </row>
    <row r="58" spans="1:10" ht="15" customHeight="1" x14ac:dyDescent="0.25">
      <c r="A58" s="50"/>
      <c r="B58" s="100"/>
      <c r="C58" s="61" t="s">
        <v>784</v>
      </c>
      <c r="D58" s="61" t="s">
        <v>772</v>
      </c>
      <c r="E58" s="45">
        <f>COUNTIF(F8:F45,"&lt;=32")</f>
        <v>37</v>
      </c>
      <c r="F58" s="55"/>
      <c r="G58" s="50"/>
      <c r="H58" s="50"/>
      <c r="I58" s="50"/>
      <c r="J58" s="50"/>
    </row>
    <row r="59" spans="1:10" ht="15" customHeight="1" x14ac:dyDescent="0.25">
      <c r="A59" s="50"/>
      <c r="B59" s="50"/>
      <c r="C59" s="50"/>
      <c r="D59" s="55"/>
      <c r="E59" s="55"/>
      <c r="F59" s="55"/>
      <c r="G59" s="50"/>
      <c r="H59" s="50"/>
      <c r="I59" s="50"/>
      <c r="J59" s="50"/>
    </row>
    <row r="60" spans="1:10" ht="15" customHeight="1" x14ac:dyDescent="0.25">
      <c r="A60" s="50"/>
      <c r="B60" s="50"/>
      <c r="C60" s="50"/>
      <c r="D60" s="55"/>
      <c r="E60" s="55"/>
      <c r="F60" s="55"/>
      <c r="G60" s="50"/>
      <c r="H60" s="50"/>
      <c r="I60" s="50"/>
      <c r="J60" s="50"/>
    </row>
    <row r="61" spans="1:10" ht="15" customHeight="1" x14ac:dyDescent="0.25">
      <c r="A61" s="50"/>
      <c r="B61" s="50"/>
      <c r="C61" s="50"/>
      <c r="D61" s="55"/>
      <c r="E61" s="55"/>
      <c r="F61" s="55"/>
      <c r="G61" s="50"/>
      <c r="H61" s="50"/>
      <c r="I61" s="50"/>
      <c r="J61" s="50"/>
    </row>
    <row r="62" spans="1:10" ht="15" customHeight="1" x14ac:dyDescent="0.25">
      <c r="A62" s="50"/>
      <c r="B62" s="50"/>
      <c r="C62" s="50"/>
      <c r="D62" s="55"/>
      <c r="E62" s="55"/>
      <c r="F62" s="55"/>
      <c r="G62" s="50"/>
      <c r="H62" s="50"/>
      <c r="I62" s="50"/>
      <c r="J62" s="50"/>
    </row>
    <row r="63" spans="1:10" ht="15" customHeight="1" x14ac:dyDescent="0.25">
      <c r="A63" s="50"/>
      <c r="B63" s="50"/>
      <c r="C63" s="50"/>
      <c r="D63" s="55"/>
      <c r="E63" s="55"/>
      <c r="F63" s="55"/>
      <c r="G63" s="50"/>
      <c r="H63" s="50"/>
      <c r="I63" s="50"/>
      <c r="J63" s="50"/>
    </row>
    <row r="64" spans="1:10" ht="15" customHeight="1" x14ac:dyDescent="0.25">
      <c r="A64" s="50"/>
      <c r="B64" s="50"/>
      <c r="C64" s="50"/>
      <c r="D64" s="55"/>
      <c r="E64" s="55"/>
      <c r="F64" s="55"/>
      <c r="G64" s="50"/>
      <c r="H64" s="50"/>
      <c r="I64" s="50"/>
      <c r="J64" s="50"/>
    </row>
    <row r="65" spans="1:10" ht="15" customHeight="1" x14ac:dyDescent="0.25">
      <c r="A65" s="50"/>
      <c r="B65" s="50"/>
      <c r="C65" s="50"/>
      <c r="D65" s="55"/>
      <c r="E65" s="55"/>
      <c r="F65" s="55"/>
      <c r="G65" s="50"/>
      <c r="H65" s="50"/>
      <c r="I65" s="50"/>
      <c r="J65" s="50"/>
    </row>
    <row r="66" spans="1:10" ht="15" customHeight="1" x14ac:dyDescent="0.25">
      <c r="A66" s="50"/>
      <c r="B66" s="50"/>
      <c r="C66" s="50"/>
      <c r="D66" s="55"/>
      <c r="E66" s="55"/>
      <c r="F66" s="55"/>
      <c r="G66" s="50"/>
      <c r="H66" s="50"/>
      <c r="I66" s="50"/>
      <c r="J66" s="50"/>
    </row>
    <row r="67" spans="1:10" ht="15" customHeight="1" x14ac:dyDescent="0.25">
      <c r="A67" s="50"/>
      <c r="B67" s="50"/>
      <c r="C67" s="50"/>
      <c r="D67" s="55"/>
      <c r="E67" s="55"/>
      <c r="F67" s="55"/>
      <c r="G67" s="50"/>
      <c r="H67" s="50"/>
      <c r="I67" s="50"/>
      <c r="J67" s="50"/>
    </row>
    <row r="68" spans="1:10" ht="15" customHeight="1" x14ac:dyDescent="0.25">
      <c r="A68" s="50"/>
      <c r="B68" s="50"/>
      <c r="C68" s="50"/>
      <c r="D68" s="55"/>
      <c r="E68" s="55"/>
      <c r="F68" s="55"/>
      <c r="G68" s="50"/>
      <c r="H68" s="50"/>
      <c r="I68" s="50"/>
      <c r="J68" s="50"/>
    </row>
    <row r="69" spans="1:10" ht="15" customHeight="1" x14ac:dyDescent="0.25">
      <c r="A69" s="50"/>
      <c r="B69" s="50"/>
      <c r="C69" s="50"/>
      <c r="D69" s="55"/>
      <c r="E69" s="55"/>
      <c r="F69" s="55"/>
      <c r="G69" s="50"/>
      <c r="H69" s="50"/>
      <c r="I69" s="50"/>
      <c r="J69" s="50"/>
    </row>
    <row r="70" spans="1:10" ht="15" customHeight="1" x14ac:dyDescent="0.25">
      <c r="A70" s="50"/>
      <c r="B70" s="50"/>
      <c r="C70" s="50"/>
      <c r="D70" s="55"/>
      <c r="E70" s="55"/>
      <c r="F70" s="55"/>
      <c r="G70" s="50"/>
      <c r="H70" s="50"/>
      <c r="I70" s="50"/>
      <c r="J70" s="50"/>
    </row>
    <row r="71" spans="1:10" ht="15" customHeight="1" x14ac:dyDescent="0.25">
      <c r="A71" s="50"/>
      <c r="B71" s="50"/>
      <c r="C71" s="50"/>
      <c r="D71" s="55"/>
      <c r="E71" s="55"/>
      <c r="F71" s="55"/>
      <c r="G71" s="50"/>
      <c r="H71" s="50"/>
      <c r="I71" s="50"/>
      <c r="J71" s="50"/>
    </row>
    <row r="72" spans="1:10" ht="15" customHeight="1" x14ac:dyDescent="0.25">
      <c r="A72" s="50"/>
      <c r="B72" s="50"/>
      <c r="C72" s="50"/>
      <c r="D72" s="55"/>
      <c r="E72" s="55"/>
      <c r="F72" s="55"/>
      <c r="G72" s="50"/>
      <c r="H72" s="50"/>
      <c r="I72" s="50"/>
      <c r="J72" s="50"/>
    </row>
    <row r="73" spans="1:10" ht="15" customHeight="1" x14ac:dyDescent="0.25">
      <c r="A73" s="50"/>
      <c r="B73" s="50"/>
      <c r="C73" s="50"/>
      <c r="D73" s="55"/>
      <c r="E73" s="55"/>
      <c r="F73" s="55"/>
      <c r="G73" s="50"/>
      <c r="H73" s="50"/>
      <c r="I73" s="50"/>
      <c r="J73" s="50"/>
    </row>
    <row r="74" spans="1:10" ht="15" customHeight="1" x14ac:dyDescent="0.25">
      <c r="A74" s="50"/>
      <c r="B74" s="50"/>
      <c r="C74" s="50"/>
      <c r="D74" s="55"/>
      <c r="E74" s="55"/>
      <c r="F74" s="55"/>
      <c r="G74" s="50"/>
      <c r="H74" s="50"/>
      <c r="I74" s="50"/>
      <c r="J74" s="50"/>
    </row>
    <row r="75" spans="1:10" ht="15" customHeight="1" x14ac:dyDescent="0.25">
      <c r="A75" s="50"/>
      <c r="B75" s="50"/>
      <c r="C75" s="50"/>
      <c r="D75" s="55"/>
      <c r="E75" s="55"/>
      <c r="F75" s="55"/>
      <c r="G75" s="50"/>
      <c r="H75" s="50"/>
      <c r="I75" s="50"/>
      <c r="J75" s="50"/>
    </row>
    <row r="76" spans="1:10" ht="15" customHeight="1" x14ac:dyDescent="0.25">
      <c r="A76" s="50"/>
      <c r="B76" s="50"/>
      <c r="C76" s="50"/>
      <c r="D76" s="55"/>
      <c r="E76" s="55"/>
      <c r="F76" s="55"/>
      <c r="G76" s="50"/>
      <c r="H76" s="50"/>
      <c r="I76" s="50"/>
      <c r="J76" s="50"/>
    </row>
    <row r="77" spans="1:10" ht="15" customHeight="1" x14ac:dyDescent="0.25">
      <c r="A77" s="50"/>
      <c r="B77" s="50"/>
      <c r="C77" s="50"/>
      <c r="D77" s="55"/>
      <c r="E77" s="55"/>
      <c r="F77" s="55"/>
      <c r="G77" s="50"/>
      <c r="H77" s="50"/>
      <c r="I77" s="50"/>
      <c r="J77" s="50"/>
    </row>
    <row r="78" spans="1:10" ht="15" customHeight="1" x14ac:dyDescent="0.25">
      <c r="A78" s="50"/>
      <c r="B78" s="50"/>
      <c r="C78" s="50"/>
      <c r="D78" s="55"/>
      <c r="E78" s="55"/>
      <c r="F78" s="55"/>
      <c r="G78" s="50"/>
      <c r="H78" s="50"/>
      <c r="I78" s="50"/>
      <c r="J78" s="50"/>
    </row>
    <row r="79" spans="1:10" ht="15" customHeight="1" x14ac:dyDescent="0.25">
      <c r="A79" s="50"/>
      <c r="B79" s="50"/>
      <c r="C79" s="50"/>
      <c r="D79" s="55"/>
      <c r="E79" s="55"/>
      <c r="F79" s="55"/>
      <c r="G79" s="50"/>
      <c r="H79" s="50"/>
      <c r="I79" s="50"/>
      <c r="J79" s="50"/>
    </row>
    <row r="80" spans="1:10" ht="15" customHeight="1" x14ac:dyDescent="0.25">
      <c r="A80" s="50"/>
      <c r="B80" s="50"/>
      <c r="C80" s="50"/>
      <c r="D80" s="55"/>
      <c r="E80" s="55"/>
      <c r="F80" s="55"/>
      <c r="G80" s="50"/>
      <c r="H80" s="50"/>
      <c r="I80" s="50"/>
      <c r="J80" s="50"/>
    </row>
    <row r="81" spans="1:10" ht="15" customHeight="1" x14ac:dyDescent="0.25">
      <c r="A81" s="50"/>
      <c r="B81" s="50"/>
      <c r="C81" s="50"/>
      <c r="D81" s="55"/>
      <c r="E81" s="55"/>
      <c r="F81" s="55"/>
      <c r="G81" s="50"/>
      <c r="H81" s="50"/>
      <c r="I81" s="50"/>
      <c r="J81" s="50"/>
    </row>
    <row r="82" spans="1:10" ht="15" customHeight="1" x14ac:dyDescent="0.25">
      <c r="A82" s="50"/>
      <c r="B82" s="50"/>
      <c r="C82" s="50"/>
      <c r="D82" s="55"/>
      <c r="E82" s="55"/>
      <c r="F82" s="55"/>
      <c r="G82" s="50"/>
      <c r="H82" s="50"/>
      <c r="I82" s="50"/>
      <c r="J82" s="50"/>
    </row>
    <row r="83" spans="1:10" ht="15" customHeight="1" x14ac:dyDescent="0.25">
      <c r="A83" s="50"/>
      <c r="B83" s="50"/>
      <c r="C83" s="50"/>
      <c r="D83" s="55"/>
      <c r="E83" s="55"/>
      <c r="F83" s="55"/>
      <c r="G83" s="50"/>
      <c r="H83" s="50"/>
      <c r="I83" s="50"/>
      <c r="J83" s="50"/>
    </row>
    <row r="84" spans="1:10" ht="15" customHeight="1" x14ac:dyDescent="0.25">
      <c r="A84" s="50"/>
      <c r="B84" s="50"/>
      <c r="C84" s="50"/>
      <c r="D84" s="55"/>
      <c r="E84" s="55"/>
      <c r="F84" s="55"/>
      <c r="G84" s="50"/>
      <c r="H84" s="50"/>
      <c r="I84" s="50"/>
      <c r="J84" s="50"/>
    </row>
    <row r="85" spans="1:10" ht="15" customHeight="1" x14ac:dyDescent="0.25">
      <c r="A85" s="50"/>
      <c r="B85" s="50"/>
      <c r="C85" s="50"/>
      <c r="D85" s="55"/>
      <c r="E85" s="55"/>
      <c r="F85" s="55"/>
      <c r="G85" s="50"/>
      <c r="H85" s="50"/>
      <c r="I85" s="50"/>
      <c r="J85" s="50"/>
    </row>
    <row r="86" spans="1:10" ht="15" customHeight="1" x14ac:dyDescent="0.25">
      <c r="A86" s="50"/>
      <c r="B86" s="50"/>
      <c r="C86" s="50"/>
      <c r="D86" s="55"/>
      <c r="E86" s="55"/>
      <c r="F86" s="55"/>
      <c r="G86" s="50"/>
      <c r="H86" s="50"/>
      <c r="I86" s="50"/>
      <c r="J86" s="50"/>
    </row>
    <row r="87" spans="1:10" ht="15" customHeight="1" x14ac:dyDescent="0.25">
      <c r="A87" s="50"/>
      <c r="B87" s="50"/>
      <c r="C87" s="50"/>
      <c r="D87" s="55"/>
      <c r="E87" s="55"/>
      <c r="F87" s="55"/>
      <c r="G87" s="50"/>
      <c r="H87" s="50"/>
      <c r="I87" s="50"/>
      <c r="J87" s="50"/>
    </row>
    <row r="88" spans="1:10" ht="15" customHeight="1" x14ac:dyDescent="0.25">
      <c r="A88" s="50"/>
      <c r="B88" s="50"/>
      <c r="C88" s="50"/>
      <c r="D88" s="55"/>
      <c r="E88" s="55"/>
      <c r="F88" s="55"/>
      <c r="G88" s="50"/>
      <c r="H88" s="50"/>
      <c r="I88" s="50"/>
      <c r="J88" s="50"/>
    </row>
    <row r="89" spans="1:10" ht="15" customHeight="1" x14ac:dyDescent="0.25">
      <c r="A89" s="50"/>
      <c r="B89" s="50"/>
      <c r="C89" s="50"/>
      <c r="D89" s="55"/>
      <c r="E89" s="55"/>
      <c r="F89" s="55"/>
      <c r="G89" s="50"/>
      <c r="H89" s="50"/>
      <c r="I89" s="50"/>
      <c r="J89" s="50"/>
    </row>
    <row r="90" spans="1:10" ht="15" customHeight="1" x14ac:dyDescent="0.25">
      <c r="A90" s="50"/>
      <c r="B90" s="50"/>
      <c r="C90" s="50"/>
      <c r="D90" s="55"/>
      <c r="E90" s="55"/>
      <c r="F90" s="55"/>
      <c r="G90" s="50"/>
      <c r="H90" s="50"/>
      <c r="I90" s="50"/>
      <c r="J90" s="50"/>
    </row>
    <row r="91" spans="1:10" ht="15" customHeight="1" x14ac:dyDescent="0.25">
      <c r="A91" s="50"/>
      <c r="B91" s="50"/>
      <c r="C91" s="50"/>
      <c r="D91" s="55"/>
      <c r="E91" s="55"/>
      <c r="F91" s="55"/>
      <c r="G91" s="50"/>
      <c r="H91" s="50"/>
      <c r="I91" s="50"/>
      <c r="J91" s="50"/>
    </row>
    <row r="92" spans="1:10" ht="15" customHeight="1" x14ac:dyDescent="0.25">
      <c r="A92" s="50"/>
      <c r="B92" s="50"/>
      <c r="C92" s="50"/>
      <c r="D92" s="55"/>
      <c r="E92" s="55"/>
      <c r="F92" s="55"/>
      <c r="G92" s="50"/>
      <c r="H92" s="50"/>
      <c r="I92" s="50"/>
      <c r="J92" s="50"/>
    </row>
    <row r="93" spans="1:10" ht="15" customHeight="1" x14ac:dyDescent="0.25">
      <c r="A93" s="50"/>
      <c r="B93" s="50"/>
      <c r="C93" s="50"/>
      <c r="D93" s="55"/>
      <c r="E93" s="55"/>
      <c r="F93" s="55"/>
      <c r="G93" s="50"/>
      <c r="H93" s="50"/>
      <c r="I93" s="50"/>
      <c r="J93" s="50"/>
    </row>
    <row r="94" spans="1:10" ht="15" customHeight="1" x14ac:dyDescent="0.25">
      <c r="A94" s="50"/>
      <c r="B94" s="50"/>
      <c r="C94" s="50"/>
      <c r="D94" s="55"/>
      <c r="E94" s="55"/>
      <c r="F94" s="55"/>
      <c r="G94" s="50"/>
      <c r="H94" s="50"/>
      <c r="I94" s="50"/>
      <c r="J94" s="50"/>
    </row>
    <row r="95" spans="1:10" ht="15" customHeight="1" x14ac:dyDescent="0.25">
      <c r="A95" s="50"/>
      <c r="B95" s="50"/>
      <c r="C95" s="50"/>
      <c r="D95" s="55"/>
      <c r="E95" s="55"/>
      <c r="F95" s="55"/>
      <c r="G95" s="50"/>
      <c r="H95" s="50"/>
      <c r="I95" s="50"/>
      <c r="J95" s="50"/>
    </row>
    <row r="96" spans="1:10" ht="15" customHeight="1" x14ac:dyDescent="0.25">
      <c r="A96" s="50"/>
      <c r="B96" s="50"/>
      <c r="C96" s="50"/>
      <c r="D96" s="55"/>
      <c r="E96" s="55"/>
      <c r="F96" s="55"/>
      <c r="G96" s="50"/>
      <c r="H96" s="50"/>
      <c r="I96" s="50"/>
      <c r="J96" s="50"/>
    </row>
    <row r="97" spans="1:10" ht="15" customHeight="1" x14ac:dyDescent="0.25">
      <c r="A97" s="50"/>
      <c r="B97" s="50"/>
      <c r="C97" s="50"/>
      <c r="D97" s="55"/>
      <c r="E97" s="55"/>
      <c r="F97" s="55"/>
      <c r="G97" s="50"/>
      <c r="H97" s="50"/>
      <c r="I97" s="50"/>
      <c r="J97" s="50"/>
    </row>
    <row r="98" spans="1:10" ht="15" customHeight="1" x14ac:dyDescent="0.25">
      <c r="A98" s="50"/>
      <c r="B98" s="50"/>
      <c r="C98" s="50"/>
      <c r="D98" s="55"/>
      <c r="E98" s="55"/>
      <c r="F98" s="55"/>
      <c r="G98" s="50"/>
      <c r="H98" s="50"/>
      <c r="I98" s="50"/>
      <c r="J98" s="50"/>
    </row>
    <row r="99" spans="1:10" ht="15" customHeight="1" x14ac:dyDescent="0.25">
      <c r="A99" s="50"/>
      <c r="B99" s="50"/>
      <c r="C99" s="50"/>
      <c r="D99" s="55"/>
      <c r="E99" s="55"/>
      <c r="F99" s="55"/>
      <c r="G99" s="50"/>
      <c r="H99" s="50"/>
      <c r="I99" s="50"/>
      <c r="J99" s="50"/>
    </row>
    <row r="100" spans="1:10" ht="15" customHeight="1" x14ac:dyDescent="0.25">
      <c r="A100" s="50"/>
      <c r="B100" s="50"/>
      <c r="C100" s="50"/>
      <c r="D100" s="55"/>
      <c r="E100" s="55"/>
      <c r="F100" s="55"/>
      <c r="G100" s="50"/>
      <c r="H100" s="50"/>
      <c r="I100" s="50"/>
      <c r="J100" s="50"/>
    </row>
    <row r="101" spans="1:10" ht="15" customHeight="1" x14ac:dyDescent="0.25">
      <c r="A101" s="50"/>
      <c r="B101" s="50"/>
      <c r="C101" s="50"/>
      <c r="D101" s="55"/>
      <c r="E101" s="55"/>
      <c r="F101" s="55"/>
      <c r="G101" s="50"/>
      <c r="H101" s="50"/>
      <c r="I101" s="50"/>
      <c r="J101" s="50"/>
    </row>
    <row r="102" spans="1:10" ht="15" customHeight="1" x14ac:dyDescent="0.25">
      <c r="A102" s="50"/>
      <c r="B102" s="50"/>
      <c r="C102" s="50"/>
      <c r="D102" s="55"/>
      <c r="E102" s="55"/>
      <c r="F102" s="55"/>
      <c r="G102" s="50"/>
      <c r="H102" s="50"/>
      <c r="I102" s="50"/>
      <c r="J102" s="50"/>
    </row>
    <row r="103" spans="1:10" ht="15" customHeight="1" x14ac:dyDescent="0.25">
      <c r="A103" s="50"/>
      <c r="B103" s="50"/>
      <c r="C103" s="50"/>
      <c r="D103" s="55"/>
      <c r="E103" s="55"/>
      <c r="F103" s="55"/>
      <c r="G103" s="50"/>
      <c r="H103" s="50"/>
      <c r="I103" s="50"/>
      <c r="J103" s="50"/>
    </row>
    <row r="104" spans="1:10" ht="15" customHeight="1" x14ac:dyDescent="0.25">
      <c r="A104" s="50"/>
      <c r="B104" s="50"/>
      <c r="C104" s="50"/>
      <c r="D104" s="55"/>
      <c r="E104" s="55"/>
      <c r="F104" s="55"/>
      <c r="G104" s="50"/>
      <c r="H104" s="50"/>
      <c r="I104" s="50"/>
      <c r="J104" s="50"/>
    </row>
    <row r="105" spans="1:10" ht="15" customHeight="1" x14ac:dyDescent="0.25">
      <c r="A105" s="50"/>
      <c r="B105" s="50"/>
      <c r="C105" s="50"/>
      <c r="D105" s="55"/>
      <c r="E105" s="55"/>
      <c r="F105" s="55"/>
      <c r="G105" s="50"/>
      <c r="H105" s="50"/>
      <c r="I105" s="50"/>
      <c r="J105" s="50"/>
    </row>
    <row r="106" spans="1:10" ht="15" customHeight="1" x14ac:dyDescent="0.25">
      <c r="A106" s="50"/>
      <c r="B106" s="50"/>
      <c r="C106" s="50"/>
      <c r="D106" s="55"/>
      <c r="E106" s="55"/>
      <c r="F106" s="55"/>
      <c r="G106" s="50"/>
      <c r="H106" s="50"/>
      <c r="I106" s="50"/>
      <c r="J106" s="50"/>
    </row>
    <row r="107" spans="1:10" ht="15" customHeight="1" x14ac:dyDescent="0.25">
      <c r="A107" s="50"/>
      <c r="B107" s="50"/>
      <c r="C107" s="50"/>
      <c r="D107" s="55"/>
      <c r="E107" s="55"/>
      <c r="F107" s="55"/>
      <c r="G107" s="50"/>
      <c r="H107" s="50"/>
      <c r="I107" s="50"/>
      <c r="J107" s="50"/>
    </row>
    <row r="108" spans="1:10" ht="15" customHeight="1" x14ac:dyDescent="0.25">
      <c r="A108" s="50"/>
      <c r="B108" s="50"/>
      <c r="C108" s="50"/>
      <c r="D108" s="55"/>
      <c r="E108" s="55"/>
      <c r="F108" s="55"/>
      <c r="G108" s="50"/>
      <c r="H108" s="50"/>
      <c r="I108" s="50"/>
      <c r="J108" s="50"/>
    </row>
    <row r="109" spans="1:10" ht="15" customHeight="1" x14ac:dyDescent="0.25">
      <c r="A109" s="50"/>
      <c r="B109" s="50"/>
      <c r="C109" s="50"/>
      <c r="D109" s="55"/>
      <c r="E109" s="55"/>
      <c r="F109" s="55"/>
      <c r="G109" s="50"/>
      <c r="H109" s="50"/>
      <c r="I109" s="50"/>
      <c r="J109" s="50"/>
    </row>
    <row r="110" spans="1:10" ht="15" customHeight="1" x14ac:dyDescent="0.25">
      <c r="A110" s="50"/>
      <c r="B110" s="50"/>
      <c r="C110" s="50"/>
      <c r="D110" s="55"/>
      <c r="E110" s="55"/>
      <c r="F110" s="55"/>
      <c r="G110" s="50"/>
      <c r="H110" s="50"/>
      <c r="I110" s="50"/>
      <c r="J110" s="50"/>
    </row>
    <row r="111" spans="1:10" ht="15" customHeight="1" x14ac:dyDescent="0.25">
      <c r="A111" s="50"/>
      <c r="B111" s="50"/>
      <c r="C111" s="50"/>
      <c r="D111" s="55"/>
      <c r="E111" s="55"/>
      <c r="F111" s="55"/>
      <c r="G111" s="50"/>
      <c r="H111" s="50"/>
      <c r="I111" s="50"/>
      <c r="J111" s="50"/>
    </row>
    <row r="112" spans="1:10" ht="15" customHeight="1" x14ac:dyDescent="0.25">
      <c r="A112" s="50"/>
      <c r="B112" s="50"/>
      <c r="C112" s="50"/>
      <c r="D112" s="55"/>
      <c r="E112" s="55"/>
      <c r="F112" s="55"/>
      <c r="G112" s="50"/>
      <c r="H112" s="50"/>
      <c r="I112" s="50"/>
      <c r="J112" s="50"/>
    </row>
    <row r="113" spans="1:10" ht="15" customHeight="1" x14ac:dyDescent="0.25">
      <c r="A113" s="50"/>
      <c r="B113" s="50"/>
      <c r="C113" s="50"/>
      <c r="D113" s="55"/>
      <c r="E113" s="55"/>
      <c r="F113" s="55"/>
      <c r="G113" s="50"/>
      <c r="H113" s="50"/>
      <c r="I113" s="50"/>
      <c r="J113" s="50"/>
    </row>
    <row r="114" spans="1:10" ht="15" customHeight="1" x14ac:dyDescent="0.25">
      <c r="A114" s="50"/>
      <c r="B114" s="50"/>
      <c r="C114" s="50"/>
      <c r="D114" s="55"/>
      <c r="E114" s="55"/>
      <c r="F114" s="55"/>
      <c r="G114" s="50"/>
      <c r="H114" s="50"/>
      <c r="I114" s="50"/>
      <c r="J114" s="50"/>
    </row>
    <row r="115" spans="1:10" ht="15" customHeight="1" x14ac:dyDescent="0.25">
      <c r="A115" s="50"/>
      <c r="B115" s="50"/>
      <c r="C115" s="50"/>
      <c r="D115" s="55"/>
      <c r="E115" s="55"/>
      <c r="F115" s="55"/>
      <c r="G115" s="50"/>
      <c r="H115" s="50"/>
      <c r="I115" s="50"/>
      <c r="J115" s="50"/>
    </row>
    <row r="116" spans="1:10" ht="15" customHeight="1" x14ac:dyDescent="0.25">
      <c r="A116" s="50"/>
      <c r="B116" s="50"/>
      <c r="C116" s="50"/>
      <c r="D116" s="55"/>
      <c r="E116" s="55"/>
      <c r="F116" s="55"/>
      <c r="G116" s="50"/>
      <c r="H116" s="50"/>
      <c r="I116" s="50"/>
      <c r="J116" s="50"/>
    </row>
    <row r="117" spans="1:10" ht="15" customHeight="1" x14ac:dyDescent="0.25">
      <c r="A117" s="50"/>
      <c r="B117" s="50"/>
      <c r="C117" s="50"/>
      <c r="D117" s="55"/>
      <c r="E117" s="55"/>
      <c r="F117" s="55"/>
      <c r="G117" s="50"/>
      <c r="H117" s="50"/>
      <c r="I117" s="50"/>
      <c r="J117" s="50"/>
    </row>
    <row r="118" spans="1:10" ht="15" customHeight="1" x14ac:dyDescent="0.25">
      <c r="A118" s="50"/>
      <c r="B118" s="50"/>
      <c r="C118" s="50"/>
      <c r="D118" s="55"/>
      <c r="E118" s="55"/>
      <c r="F118" s="55"/>
      <c r="G118" s="50"/>
      <c r="H118" s="50"/>
      <c r="I118" s="50"/>
      <c r="J118" s="50"/>
    </row>
    <row r="119" spans="1:10" ht="15" customHeight="1" x14ac:dyDescent="0.25">
      <c r="A119" s="50"/>
      <c r="B119" s="50"/>
      <c r="C119" s="50"/>
      <c r="D119" s="55"/>
      <c r="E119" s="55"/>
      <c r="F119" s="55"/>
      <c r="G119" s="50"/>
      <c r="H119" s="50"/>
      <c r="I119" s="50"/>
      <c r="J119" s="50"/>
    </row>
    <row r="120" spans="1:10" ht="15" customHeight="1" x14ac:dyDescent="0.25">
      <c r="A120" s="50"/>
      <c r="B120" s="50"/>
      <c r="C120" s="50"/>
      <c r="D120" s="55"/>
      <c r="E120" s="55"/>
      <c r="F120" s="55"/>
      <c r="G120" s="50"/>
      <c r="H120" s="50"/>
      <c r="I120" s="50"/>
      <c r="J120" s="50"/>
    </row>
    <row r="121" spans="1:10" ht="15" customHeight="1" x14ac:dyDescent="0.25">
      <c r="A121" s="50"/>
      <c r="B121" s="50"/>
      <c r="C121" s="50"/>
      <c r="D121" s="55"/>
      <c r="E121" s="55"/>
      <c r="F121" s="55"/>
      <c r="G121" s="50"/>
      <c r="H121" s="50"/>
      <c r="I121" s="50"/>
      <c r="J121" s="50"/>
    </row>
    <row r="122" spans="1:10" ht="15" customHeight="1" x14ac:dyDescent="0.25">
      <c r="A122" s="50"/>
      <c r="B122" s="50"/>
      <c r="C122" s="50"/>
      <c r="D122" s="55"/>
      <c r="E122" s="55"/>
      <c r="F122" s="55"/>
      <c r="G122" s="50"/>
      <c r="H122" s="50"/>
      <c r="I122" s="50"/>
      <c r="J122" s="50"/>
    </row>
    <row r="123" spans="1:10" ht="15" customHeight="1" x14ac:dyDescent="0.25">
      <c r="A123" s="50"/>
      <c r="B123" s="50"/>
      <c r="C123" s="50"/>
      <c r="D123" s="55"/>
      <c r="E123" s="55"/>
      <c r="F123" s="55"/>
      <c r="G123" s="50"/>
      <c r="H123" s="50"/>
      <c r="I123" s="50"/>
      <c r="J123" s="50"/>
    </row>
    <row r="124" spans="1:10" ht="15" customHeight="1" x14ac:dyDescent="0.25">
      <c r="A124" s="50"/>
      <c r="B124" s="50"/>
      <c r="C124" s="50"/>
      <c r="D124" s="55"/>
      <c r="E124" s="55"/>
      <c r="F124" s="55"/>
      <c r="G124" s="50"/>
      <c r="H124" s="50"/>
      <c r="I124" s="50"/>
      <c r="J124" s="50"/>
    </row>
    <row r="125" spans="1:10" ht="15" customHeight="1" x14ac:dyDescent="0.25">
      <c r="A125" s="50"/>
      <c r="B125" s="50"/>
      <c r="C125" s="50"/>
      <c r="D125" s="55"/>
      <c r="E125" s="55"/>
      <c r="F125" s="55"/>
      <c r="G125" s="50"/>
      <c r="H125" s="50"/>
      <c r="I125" s="50"/>
      <c r="J125" s="50"/>
    </row>
    <row r="126" spans="1:10" ht="15" customHeight="1" x14ac:dyDescent="0.25">
      <c r="A126" s="50"/>
      <c r="B126" s="50"/>
      <c r="C126" s="50"/>
      <c r="D126" s="55"/>
      <c r="E126" s="55"/>
      <c r="F126" s="55"/>
      <c r="G126" s="50"/>
      <c r="H126" s="50"/>
      <c r="I126" s="50"/>
      <c r="J126" s="50"/>
    </row>
    <row r="127" spans="1:10" ht="15" customHeight="1" x14ac:dyDescent="0.25">
      <c r="A127" s="50"/>
      <c r="B127" s="50"/>
      <c r="C127" s="50"/>
      <c r="D127" s="55"/>
      <c r="E127" s="55"/>
      <c r="F127" s="55"/>
      <c r="G127" s="50"/>
      <c r="H127" s="50"/>
      <c r="I127" s="50"/>
      <c r="J127" s="50"/>
    </row>
    <row r="128" spans="1:10" ht="15" customHeight="1" x14ac:dyDescent="0.25">
      <c r="A128" s="50"/>
      <c r="B128" s="50"/>
      <c r="C128" s="50"/>
      <c r="D128" s="55"/>
      <c r="E128" s="55"/>
      <c r="F128" s="55"/>
      <c r="G128" s="50"/>
      <c r="H128" s="50"/>
      <c r="I128" s="50"/>
      <c r="J128" s="50"/>
    </row>
    <row r="129" spans="1:10" ht="15" customHeight="1" x14ac:dyDescent="0.25">
      <c r="A129" s="50"/>
      <c r="B129" s="50"/>
      <c r="C129" s="50"/>
      <c r="D129" s="55"/>
      <c r="E129" s="55"/>
      <c r="F129" s="55"/>
      <c r="G129" s="50"/>
      <c r="H129" s="50"/>
      <c r="I129" s="50"/>
      <c r="J129" s="50"/>
    </row>
    <row r="130" spans="1:10" ht="15" customHeight="1" x14ac:dyDescent="0.25">
      <c r="A130" s="50"/>
      <c r="B130" s="50"/>
      <c r="C130" s="50"/>
      <c r="D130" s="55"/>
      <c r="E130" s="55"/>
      <c r="F130" s="55"/>
      <c r="G130" s="50"/>
      <c r="H130" s="50"/>
      <c r="I130" s="50"/>
      <c r="J130" s="50"/>
    </row>
    <row r="131" spans="1:10" ht="15" customHeight="1" x14ac:dyDescent="0.25">
      <c r="A131" s="50"/>
      <c r="B131" s="50"/>
      <c r="C131" s="50"/>
      <c r="D131" s="55"/>
      <c r="E131" s="55"/>
      <c r="F131" s="55"/>
      <c r="G131" s="50"/>
      <c r="H131" s="50"/>
      <c r="I131" s="50"/>
      <c r="J131" s="50"/>
    </row>
    <row r="132" spans="1:10" ht="15" customHeight="1" x14ac:dyDescent="0.25">
      <c r="A132" s="50"/>
      <c r="B132" s="50"/>
      <c r="C132" s="50"/>
      <c r="D132" s="55"/>
      <c r="E132" s="55"/>
      <c r="F132" s="55"/>
      <c r="G132" s="50"/>
      <c r="H132" s="50"/>
      <c r="I132" s="50"/>
      <c r="J132" s="50"/>
    </row>
    <row r="133" spans="1:10" ht="15" customHeight="1" x14ac:dyDescent="0.25">
      <c r="A133" s="50"/>
      <c r="B133" s="50"/>
      <c r="C133" s="50"/>
      <c r="D133" s="55"/>
      <c r="E133" s="55"/>
      <c r="F133" s="55"/>
      <c r="G133" s="50"/>
      <c r="H133" s="50"/>
      <c r="I133" s="50"/>
      <c r="J133" s="50"/>
    </row>
    <row r="134" spans="1:10" ht="15" customHeight="1" x14ac:dyDescent="0.25">
      <c r="A134" s="50"/>
      <c r="B134" s="50"/>
      <c r="C134" s="50"/>
      <c r="D134" s="55"/>
      <c r="E134" s="55"/>
      <c r="F134" s="55"/>
      <c r="G134" s="50"/>
      <c r="H134" s="50"/>
      <c r="I134" s="50"/>
      <c r="J134" s="50"/>
    </row>
    <row r="135" spans="1:10" ht="15" customHeight="1" x14ac:dyDescent="0.25">
      <c r="A135" s="50"/>
      <c r="B135" s="50"/>
      <c r="C135" s="50"/>
      <c r="D135" s="55"/>
      <c r="E135" s="55"/>
      <c r="F135" s="55"/>
      <c r="G135" s="50"/>
      <c r="H135" s="50"/>
      <c r="I135" s="50"/>
      <c r="J135" s="50"/>
    </row>
    <row r="136" spans="1:10" ht="15" customHeight="1" x14ac:dyDescent="0.25">
      <c r="A136" s="50"/>
      <c r="B136" s="50"/>
      <c r="C136" s="50"/>
      <c r="D136" s="55"/>
      <c r="E136" s="55"/>
      <c r="F136" s="55"/>
      <c r="G136" s="50"/>
      <c r="H136" s="50"/>
      <c r="I136" s="50"/>
      <c r="J136" s="50"/>
    </row>
    <row r="137" spans="1:10" ht="15" customHeight="1" x14ac:dyDescent="0.25">
      <c r="A137" s="50"/>
      <c r="B137" s="50"/>
      <c r="C137" s="50"/>
      <c r="D137" s="55"/>
      <c r="E137" s="55"/>
      <c r="F137" s="55"/>
      <c r="G137" s="50"/>
      <c r="H137" s="50"/>
      <c r="I137" s="50"/>
      <c r="J137" s="50"/>
    </row>
    <row r="138" spans="1:10" ht="15" customHeight="1" x14ac:dyDescent="0.25">
      <c r="A138" s="50"/>
      <c r="B138" s="50"/>
      <c r="C138" s="50"/>
      <c r="D138" s="55"/>
      <c r="E138" s="55"/>
      <c r="F138" s="55"/>
      <c r="G138" s="50"/>
      <c r="H138" s="50"/>
      <c r="I138" s="50"/>
      <c r="J138" s="50"/>
    </row>
    <row r="139" spans="1:10" ht="15" customHeight="1" x14ac:dyDescent="0.25">
      <c r="A139" s="50"/>
      <c r="B139" s="50"/>
      <c r="C139" s="50"/>
      <c r="D139" s="55"/>
      <c r="E139" s="55"/>
      <c r="F139" s="55"/>
      <c r="G139" s="50"/>
      <c r="H139" s="50"/>
      <c r="I139" s="50"/>
      <c r="J139" s="50"/>
    </row>
    <row r="140" spans="1:10" ht="15" customHeight="1" x14ac:dyDescent="0.25">
      <c r="A140" s="50"/>
      <c r="B140" s="50"/>
      <c r="C140" s="50"/>
      <c r="D140" s="55"/>
      <c r="E140" s="55"/>
      <c r="F140" s="55"/>
      <c r="G140" s="50"/>
      <c r="H140" s="50"/>
      <c r="I140" s="50"/>
      <c r="J140" s="50"/>
    </row>
    <row r="141" spans="1:10" ht="15" customHeight="1" x14ac:dyDescent="0.25">
      <c r="A141" s="50"/>
      <c r="B141" s="50"/>
      <c r="C141" s="50"/>
      <c r="D141" s="55"/>
      <c r="E141" s="55"/>
      <c r="F141" s="55"/>
      <c r="G141" s="50"/>
      <c r="H141" s="50"/>
      <c r="I141" s="50"/>
      <c r="J141" s="50"/>
    </row>
    <row r="142" spans="1:10" ht="15" customHeight="1" x14ac:dyDescent="0.25">
      <c r="A142" s="50"/>
      <c r="B142" s="50"/>
      <c r="C142" s="50"/>
      <c r="D142" s="55"/>
      <c r="E142" s="55"/>
      <c r="F142" s="55"/>
      <c r="G142" s="50"/>
      <c r="H142" s="50"/>
      <c r="I142" s="50"/>
      <c r="J142" s="50"/>
    </row>
    <row r="143" spans="1:10" ht="15" customHeight="1" x14ac:dyDescent="0.25">
      <c r="A143" s="50"/>
      <c r="B143" s="50"/>
      <c r="C143" s="50"/>
      <c r="D143" s="55"/>
      <c r="E143" s="55"/>
      <c r="F143" s="55"/>
      <c r="G143" s="50"/>
      <c r="H143" s="50"/>
      <c r="I143" s="50"/>
      <c r="J143" s="50"/>
    </row>
    <row r="144" spans="1:10" ht="15" customHeight="1" x14ac:dyDescent="0.25">
      <c r="A144" s="50"/>
      <c r="B144" s="50"/>
      <c r="C144" s="50"/>
      <c r="D144" s="55"/>
      <c r="E144" s="55"/>
      <c r="F144" s="55"/>
      <c r="G144" s="50"/>
      <c r="H144" s="50"/>
      <c r="I144" s="50"/>
      <c r="J144" s="50"/>
    </row>
    <row r="145" spans="1:10" ht="15" customHeight="1" x14ac:dyDescent="0.25">
      <c r="A145" s="50"/>
      <c r="B145" s="50"/>
      <c r="C145" s="50"/>
      <c r="D145" s="55"/>
      <c r="E145" s="55"/>
      <c r="F145" s="55"/>
      <c r="G145" s="50"/>
      <c r="H145" s="50"/>
      <c r="I145" s="50"/>
      <c r="J145" s="50"/>
    </row>
    <row r="146" spans="1:10" ht="15" customHeight="1" x14ac:dyDescent="0.25">
      <c r="A146" s="50"/>
      <c r="B146" s="50"/>
      <c r="C146" s="50"/>
      <c r="D146" s="55"/>
      <c r="E146" s="55"/>
      <c r="F146" s="55"/>
      <c r="G146" s="50"/>
      <c r="H146" s="50"/>
      <c r="I146" s="50"/>
      <c r="J146" s="50"/>
    </row>
    <row r="147" spans="1:10" ht="15" customHeight="1" x14ac:dyDescent="0.25">
      <c r="A147" s="50"/>
      <c r="B147" s="50"/>
      <c r="C147" s="50"/>
      <c r="D147" s="55"/>
      <c r="E147" s="55"/>
      <c r="F147" s="55"/>
      <c r="G147" s="50"/>
      <c r="H147" s="50"/>
      <c r="I147" s="50"/>
      <c r="J147" s="50"/>
    </row>
    <row r="148" spans="1:10" ht="15" customHeight="1" x14ac:dyDescent="0.25">
      <c r="A148" s="50"/>
      <c r="B148" s="50"/>
      <c r="C148" s="50"/>
      <c r="D148" s="55"/>
      <c r="E148" s="55"/>
      <c r="F148" s="55"/>
      <c r="G148" s="50"/>
      <c r="H148" s="50"/>
      <c r="I148" s="50"/>
      <c r="J148" s="50"/>
    </row>
    <row r="149" spans="1:10" ht="15" customHeight="1" x14ac:dyDescent="0.25">
      <c r="A149" s="50"/>
      <c r="B149" s="50"/>
      <c r="C149" s="50"/>
      <c r="D149" s="55"/>
      <c r="E149" s="55"/>
      <c r="F149" s="55"/>
      <c r="G149" s="50"/>
      <c r="H149" s="50"/>
      <c r="I149" s="50"/>
      <c r="J149" s="50"/>
    </row>
    <row r="150" spans="1:10" ht="15" customHeight="1" x14ac:dyDescent="0.25">
      <c r="A150" s="50"/>
      <c r="B150" s="50"/>
      <c r="C150" s="50"/>
      <c r="D150" s="55"/>
      <c r="E150" s="55"/>
      <c r="F150" s="55"/>
      <c r="G150" s="50"/>
      <c r="H150" s="50"/>
      <c r="I150" s="50"/>
      <c r="J150" s="50"/>
    </row>
    <row r="151" spans="1:10" ht="15" customHeight="1" x14ac:dyDescent="0.25">
      <c r="A151" s="50"/>
      <c r="B151" s="50"/>
      <c r="C151" s="50"/>
      <c r="D151" s="55"/>
      <c r="E151" s="55"/>
      <c r="F151" s="55"/>
      <c r="G151" s="50"/>
      <c r="H151" s="50"/>
      <c r="I151" s="50"/>
      <c r="J151" s="50"/>
    </row>
    <row r="152" spans="1:10" ht="15" customHeight="1" x14ac:dyDescent="0.25">
      <c r="A152" s="50"/>
      <c r="B152" s="50"/>
      <c r="C152" s="50"/>
      <c r="D152" s="55"/>
      <c r="E152" s="55"/>
      <c r="F152" s="55"/>
      <c r="G152" s="50"/>
      <c r="H152" s="50"/>
      <c r="I152" s="50"/>
      <c r="J152" s="50"/>
    </row>
    <row r="153" spans="1:10" ht="15" customHeight="1" x14ac:dyDescent="0.25">
      <c r="A153" s="50"/>
      <c r="B153" s="50"/>
      <c r="C153" s="50"/>
      <c r="D153" s="55"/>
      <c r="E153" s="55"/>
      <c r="F153" s="55"/>
      <c r="G153" s="50"/>
      <c r="H153" s="50"/>
      <c r="I153" s="50"/>
      <c r="J153" s="50"/>
    </row>
    <row r="154" spans="1:10" ht="15" customHeight="1" x14ac:dyDescent="0.25">
      <c r="A154" s="50"/>
      <c r="B154" s="50"/>
      <c r="C154" s="50"/>
      <c r="D154" s="55"/>
      <c r="E154" s="55"/>
      <c r="F154" s="55"/>
      <c r="G154" s="50"/>
      <c r="H154" s="50"/>
      <c r="I154" s="50"/>
      <c r="J154" s="50"/>
    </row>
    <row r="155" spans="1:10" ht="15" customHeight="1" x14ac:dyDescent="0.25">
      <c r="A155" s="50"/>
      <c r="B155" s="50"/>
      <c r="C155" s="50"/>
      <c r="D155" s="55"/>
      <c r="E155" s="55"/>
      <c r="F155" s="55"/>
      <c r="G155" s="50"/>
      <c r="H155" s="50"/>
      <c r="I155" s="50"/>
      <c r="J155" s="50"/>
    </row>
    <row r="156" spans="1:10" ht="15" customHeight="1" x14ac:dyDescent="0.25">
      <c r="A156" s="50"/>
      <c r="B156" s="50"/>
      <c r="C156" s="50"/>
      <c r="D156" s="55"/>
      <c r="E156" s="55"/>
      <c r="F156" s="55"/>
      <c r="G156" s="50"/>
      <c r="H156" s="50"/>
      <c r="I156" s="50"/>
      <c r="J156" s="50"/>
    </row>
    <row r="157" spans="1:10" ht="15" customHeight="1" x14ac:dyDescent="0.25">
      <c r="A157" s="50"/>
      <c r="B157" s="50"/>
      <c r="C157" s="50"/>
      <c r="D157" s="55"/>
      <c r="E157" s="55"/>
      <c r="F157" s="55"/>
      <c r="G157" s="50"/>
      <c r="H157" s="50"/>
      <c r="I157" s="50"/>
      <c r="J157" s="50"/>
    </row>
    <row r="158" spans="1:10" ht="15" customHeight="1" x14ac:dyDescent="0.25">
      <c r="A158" s="50"/>
      <c r="B158" s="50"/>
      <c r="C158" s="50"/>
      <c r="D158" s="55"/>
      <c r="E158" s="55"/>
      <c r="F158" s="55"/>
      <c r="G158" s="50"/>
      <c r="H158" s="50"/>
      <c r="I158" s="50"/>
      <c r="J158" s="50"/>
    </row>
    <row r="159" spans="1:10" ht="15" customHeight="1" x14ac:dyDescent="0.25">
      <c r="A159" s="50"/>
      <c r="B159" s="50"/>
      <c r="C159" s="50"/>
      <c r="D159" s="55"/>
      <c r="E159" s="55"/>
      <c r="F159" s="55"/>
      <c r="G159" s="50"/>
      <c r="H159" s="50"/>
      <c r="I159" s="50"/>
      <c r="J159" s="50"/>
    </row>
    <row r="160" spans="1:10" ht="15" customHeight="1" x14ac:dyDescent="0.25">
      <c r="A160" s="50"/>
      <c r="B160" s="50"/>
      <c r="C160" s="50"/>
      <c r="D160" s="55"/>
      <c r="E160" s="55"/>
      <c r="F160" s="55"/>
      <c r="G160" s="50"/>
      <c r="H160" s="50"/>
      <c r="I160" s="50"/>
      <c r="J160" s="50"/>
    </row>
    <row r="161" spans="1:10" ht="15" customHeight="1" x14ac:dyDescent="0.25">
      <c r="A161" s="50"/>
      <c r="B161" s="50"/>
      <c r="C161" s="50"/>
      <c r="D161" s="55"/>
      <c r="E161" s="55"/>
      <c r="F161" s="55"/>
      <c r="G161" s="50"/>
      <c r="H161" s="50"/>
      <c r="I161" s="50"/>
      <c r="J161" s="50"/>
    </row>
    <row r="162" spans="1:10" ht="15" customHeight="1" x14ac:dyDescent="0.25">
      <c r="A162" s="50"/>
      <c r="B162" s="50"/>
      <c r="C162" s="50"/>
      <c r="D162" s="55"/>
      <c r="E162" s="55"/>
      <c r="F162" s="55"/>
      <c r="G162" s="50"/>
      <c r="H162" s="50"/>
      <c r="I162" s="50"/>
      <c r="J162" s="50"/>
    </row>
    <row r="163" spans="1:10" ht="15" customHeight="1" x14ac:dyDescent="0.25">
      <c r="A163" s="50"/>
      <c r="B163" s="50"/>
      <c r="C163" s="50"/>
      <c r="D163" s="55"/>
      <c r="E163" s="55"/>
      <c r="F163" s="55"/>
      <c r="G163" s="50"/>
      <c r="H163" s="50"/>
      <c r="I163" s="50"/>
      <c r="J163" s="50"/>
    </row>
    <row r="164" spans="1:10" ht="15" customHeight="1" x14ac:dyDescent="0.25">
      <c r="A164" s="50"/>
      <c r="B164" s="50"/>
      <c r="C164" s="50"/>
      <c r="D164" s="55"/>
      <c r="E164" s="55"/>
      <c r="F164" s="55"/>
      <c r="G164" s="50"/>
      <c r="H164" s="50"/>
      <c r="I164" s="50"/>
      <c r="J164" s="50"/>
    </row>
    <row r="165" spans="1:10" ht="15" customHeight="1" x14ac:dyDescent="0.25">
      <c r="A165" s="50"/>
      <c r="B165" s="50"/>
      <c r="C165" s="50"/>
      <c r="D165" s="55"/>
      <c r="E165" s="55"/>
      <c r="F165" s="55"/>
      <c r="G165" s="50"/>
      <c r="H165" s="50"/>
      <c r="I165" s="50"/>
      <c r="J165" s="50"/>
    </row>
    <row r="166" spans="1:10" ht="15" customHeight="1" x14ac:dyDescent="0.25">
      <c r="A166" s="50"/>
      <c r="B166" s="50"/>
      <c r="C166" s="50"/>
      <c r="D166" s="55"/>
      <c r="E166" s="55"/>
      <c r="F166" s="55"/>
      <c r="G166" s="50"/>
      <c r="H166" s="50"/>
      <c r="I166" s="50"/>
      <c r="J166" s="50"/>
    </row>
    <row r="167" spans="1:10" ht="15" customHeight="1" x14ac:dyDescent="0.25">
      <c r="A167" s="50"/>
      <c r="B167" s="50"/>
      <c r="C167" s="50"/>
      <c r="D167" s="55"/>
      <c r="E167" s="55"/>
      <c r="F167" s="55"/>
      <c r="G167" s="50"/>
      <c r="H167" s="50"/>
      <c r="I167" s="50"/>
      <c r="J167" s="50"/>
    </row>
    <row r="168" spans="1:10" ht="15" customHeight="1" x14ac:dyDescent="0.25">
      <c r="A168" s="50"/>
      <c r="B168" s="50"/>
      <c r="C168" s="50"/>
      <c r="D168" s="55"/>
      <c r="E168" s="55"/>
      <c r="F168" s="55"/>
      <c r="G168" s="50"/>
      <c r="H168" s="50"/>
      <c r="I168" s="50"/>
      <c r="J168" s="50"/>
    </row>
    <row r="169" spans="1:10" ht="15" customHeight="1" x14ac:dyDescent="0.25">
      <c r="A169" s="50"/>
      <c r="B169" s="50"/>
      <c r="C169" s="50"/>
      <c r="D169" s="55"/>
      <c r="E169" s="55"/>
      <c r="F169" s="55"/>
      <c r="G169" s="50"/>
      <c r="H169" s="50"/>
      <c r="I169" s="50"/>
      <c r="J169" s="50"/>
    </row>
    <row r="170" spans="1:10" ht="15" customHeight="1" x14ac:dyDescent="0.25">
      <c r="A170" s="50"/>
      <c r="B170" s="50"/>
      <c r="C170" s="50"/>
      <c r="D170" s="55"/>
      <c r="E170" s="55"/>
      <c r="F170" s="55"/>
      <c r="G170" s="50"/>
      <c r="H170" s="50"/>
      <c r="I170" s="50"/>
      <c r="J170" s="50"/>
    </row>
    <row r="171" spans="1:10" ht="15" customHeight="1" x14ac:dyDescent="0.25">
      <c r="A171" s="50"/>
      <c r="B171" s="50"/>
      <c r="C171" s="50"/>
      <c r="D171" s="55"/>
      <c r="E171" s="55"/>
      <c r="F171" s="55"/>
      <c r="G171" s="50"/>
      <c r="H171" s="50"/>
      <c r="I171" s="50"/>
      <c r="J171" s="50"/>
    </row>
    <row r="172" spans="1:10" ht="15" customHeight="1" x14ac:dyDescent="0.25">
      <c r="A172" s="50"/>
      <c r="B172" s="50"/>
      <c r="C172" s="50"/>
      <c r="D172" s="55"/>
      <c r="E172" s="55"/>
      <c r="F172" s="55"/>
      <c r="G172" s="50"/>
      <c r="H172" s="50"/>
      <c r="I172" s="50"/>
      <c r="J172" s="50"/>
    </row>
    <row r="173" spans="1:10" ht="15" customHeight="1" x14ac:dyDescent="0.25">
      <c r="A173" s="50"/>
      <c r="B173" s="50"/>
      <c r="C173" s="50"/>
      <c r="D173" s="55"/>
      <c r="E173" s="55"/>
      <c r="F173" s="55"/>
      <c r="G173" s="50"/>
      <c r="H173" s="50"/>
      <c r="I173" s="50"/>
      <c r="J173" s="50"/>
    </row>
    <row r="174" spans="1:10" ht="15" customHeight="1" x14ac:dyDescent="0.25">
      <c r="A174" s="50"/>
      <c r="B174" s="50"/>
      <c r="C174" s="50"/>
      <c r="D174" s="55"/>
      <c r="E174" s="55"/>
      <c r="F174" s="55"/>
      <c r="G174" s="50"/>
      <c r="H174" s="50"/>
      <c r="I174" s="50"/>
      <c r="J174" s="50"/>
    </row>
  </sheetData>
  <mergeCells count="9">
    <mergeCell ref="B54:B58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Admin</cp:lastModifiedBy>
  <cp:lastPrinted>2014-03-31T08:30:35Z</cp:lastPrinted>
  <dcterms:created xsi:type="dcterms:W3CDTF">2006-04-18T17:13:08Z</dcterms:created>
  <dcterms:modified xsi:type="dcterms:W3CDTF">2019-02-12T13:30:30Z</dcterms:modified>
</cp:coreProperties>
</file>