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ครูผู้ช่วย 62\จุดเน้นสมบูรณ์\ใส่สี\ใส่สี\"/>
    </mc:Choice>
  </mc:AlternateContent>
  <xr:revisionPtr revIDLastSave="0" documentId="13_ncr:1_{46F556E2-67BD-41FF-8319-1048A07214AB}" xr6:coauthVersionLast="40" xr6:coauthVersionMax="40" xr10:uidLastSave="{00000000-0000-0000-0000-000000000000}"/>
  <bookViews>
    <workbookView xWindow="32760" yWindow="120" windowWidth="12120" windowHeight="8700" xr2:uid="{00000000-000D-0000-FFFF-FFFF00000000}"/>
  </bookViews>
  <sheets>
    <sheet name="ห้อง1" sheetId="20" r:id="rId1"/>
    <sheet name="ห้อง2" sheetId="30" r:id="rId2"/>
    <sheet name="ห้อง3" sheetId="31" r:id="rId3"/>
    <sheet name="ห้อง4" sheetId="32" r:id="rId4"/>
    <sheet name="ห้อง5" sheetId="26" r:id="rId5"/>
    <sheet name="ห้อง6" sheetId="27" r:id="rId6"/>
    <sheet name="ห้อง7" sheetId="28" r:id="rId7"/>
    <sheet name="ห้อง8" sheetId="29" r:id="rId8"/>
    <sheet name="ห้อง9" sheetId="24" r:id="rId9"/>
    <sheet name="ห้อง10" sheetId="25" r:id="rId10"/>
    <sheet name="ห้อง11" sheetId="23" r:id="rId11"/>
  </sheets>
  <definedNames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81029"/>
</workbook>
</file>

<file path=xl/calcChain.xml><?xml version="1.0" encoding="utf-8"?>
<calcChain xmlns="http://schemas.openxmlformats.org/spreadsheetml/2006/main">
  <c r="G37" i="29" l="1"/>
  <c r="G36" i="29"/>
  <c r="G35" i="29"/>
  <c r="G60" i="20"/>
  <c r="G40" i="23"/>
  <c r="G39" i="23"/>
  <c r="G38" i="23"/>
  <c r="G37" i="23"/>
  <c r="K9" i="23"/>
  <c r="P9" i="23"/>
  <c r="K10" i="23"/>
  <c r="P10" i="23" s="1"/>
  <c r="K11" i="23"/>
  <c r="P11" i="23"/>
  <c r="K12" i="23"/>
  <c r="P12" i="23" s="1"/>
  <c r="K13" i="23"/>
  <c r="P13" i="23"/>
  <c r="K14" i="23"/>
  <c r="P14" i="23" s="1"/>
  <c r="K15" i="23"/>
  <c r="P15" i="23"/>
  <c r="K16" i="23"/>
  <c r="P16" i="23" s="1"/>
  <c r="K17" i="23"/>
  <c r="P17" i="23"/>
  <c r="K18" i="23"/>
  <c r="P18" i="23" s="1"/>
  <c r="K19" i="23"/>
  <c r="P19" i="23"/>
  <c r="K20" i="23"/>
  <c r="P20" i="23" s="1"/>
  <c r="K21" i="23"/>
  <c r="P21" i="23"/>
  <c r="K22" i="23"/>
  <c r="P22" i="23" s="1"/>
  <c r="K23" i="23"/>
  <c r="P23" i="23"/>
  <c r="K24" i="23"/>
  <c r="P24" i="23" s="1"/>
  <c r="K25" i="23"/>
  <c r="P25" i="23"/>
  <c r="K26" i="23"/>
  <c r="P26" i="23" s="1"/>
  <c r="G35" i="25"/>
  <c r="G34" i="25"/>
  <c r="G33" i="25"/>
  <c r="G32" i="25"/>
  <c r="K9" i="25"/>
  <c r="P9" i="25"/>
  <c r="K10" i="25"/>
  <c r="P10" i="25" s="1"/>
  <c r="K11" i="25"/>
  <c r="P11" i="25"/>
  <c r="K12" i="25"/>
  <c r="P12" i="25" s="1"/>
  <c r="K13" i="25"/>
  <c r="P13" i="25"/>
  <c r="K14" i="25"/>
  <c r="P14" i="25" s="1"/>
  <c r="K15" i="25"/>
  <c r="P15" i="25"/>
  <c r="K16" i="25"/>
  <c r="P16" i="25" s="1"/>
  <c r="K17" i="25"/>
  <c r="P17" i="25"/>
  <c r="K18" i="25"/>
  <c r="P18" i="25" s="1"/>
  <c r="K19" i="25"/>
  <c r="P19" i="25"/>
  <c r="K20" i="25"/>
  <c r="P20" i="25" s="1"/>
  <c r="K21" i="25"/>
  <c r="P21" i="25"/>
  <c r="G52" i="24"/>
  <c r="G51" i="24"/>
  <c r="G50" i="24"/>
  <c r="G49" i="24"/>
  <c r="K9" i="24"/>
  <c r="P9" i="24" s="1"/>
  <c r="K10" i="24"/>
  <c r="P10" i="24"/>
  <c r="K11" i="24"/>
  <c r="P11" i="24" s="1"/>
  <c r="K12" i="24"/>
  <c r="P12" i="24"/>
  <c r="K13" i="24"/>
  <c r="P13" i="24" s="1"/>
  <c r="K14" i="24"/>
  <c r="P14" i="24"/>
  <c r="K15" i="24"/>
  <c r="P15" i="24" s="1"/>
  <c r="K16" i="24"/>
  <c r="P16" i="24"/>
  <c r="K17" i="24"/>
  <c r="P17" i="24" s="1"/>
  <c r="K18" i="24"/>
  <c r="P18" i="24"/>
  <c r="K19" i="24"/>
  <c r="P19" i="24" s="1"/>
  <c r="K20" i="24"/>
  <c r="P20" i="24"/>
  <c r="K21" i="24"/>
  <c r="P21" i="24" s="1"/>
  <c r="K22" i="24"/>
  <c r="P22" i="24"/>
  <c r="K23" i="24"/>
  <c r="P23" i="24" s="1"/>
  <c r="K24" i="24"/>
  <c r="P24" i="24"/>
  <c r="K25" i="24"/>
  <c r="P25" i="24" s="1"/>
  <c r="K26" i="24"/>
  <c r="P26" i="24"/>
  <c r="K27" i="24"/>
  <c r="P27" i="24" s="1"/>
  <c r="K28" i="24"/>
  <c r="P28" i="24"/>
  <c r="K29" i="24"/>
  <c r="P29" i="24" s="1"/>
  <c r="K30" i="24"/>
  <c r="P30" i="24"/>
  <c r="K31" i="24"/>
  <c r="P31" i="24" s="1"/>
  <c r="K32" i="24"/>
  <c r="P32" i="24"/>
  <c r="K33" i="24"/>
  <c r="P33" i="24" s="1"/>
  <c r="K34" i="24"/>
  <c r="P34" i="24"/>
  <c r="K35" i="24"/>
  <c r="P35" i="24" s="1"/>
  <c r="K36" i="24"/>
  <c r="P36" i="24"/>
  <c r="K37" i="24"/>
  <c r="P37" i="24" s="1"/>
  <c r="K38" i="24"/>
  <c r="P38" i="24"/>
  <c r="G34" i="29"/>
  <c r="K9" i="29"/>
  <c r="P9" i="29"/>
  <c r="K10" i="29"/>
  <c r="P10" i="29"/>
  <c r="K11" i="29"/>
  <c r="P11" i="29"/>
  <c r="K12" i="29"/>
  <c r="P12" i="29"/>
  <c r="K13" i="29"/>
  <c r="P13" i="29"/>
  <c r="K14" i="29"/>
  <c r="P14" i="29"/>
  <c r="K15" i="29"/>
  <c r="P15" i="29"/>
  <c r="K16" i="29"/>
  <c r="P16" i="29"/>
  <c r="K17" i="29"/>
  <c r="P17" i="29"/>
  <c r="K18" i="29"/>
  <c r="P18" i="29"/>
  <c r="K19" i="29"/>
  <c r="P19" i="29"/>
  <c r="K20" i="29"/>
  <c r="P20" i="29"/>
  <c r="K21" i="29"/>
  <c r="P21" i="29"/>
  <c r="K22" i="29"/>
  <c r="P22" i="29"/>
  <c r="K23" i="29"/>
  <c r="P23" i="29"/>
  <c r="G59" i="28"/>
  <c r="G58" i="28"/>
  <c r="G57" i="28"/>
  <c r="G56" i="28"/>
  <c r="K9" i="28"/>
  <c r="P9" i="28"/>
  <c r="K10" i="28"/>
  <c r="P10" i="28"/>
  <c r="K11" i="28"/>
  <c r="P11" i="28"/>
  <c r="K12" i="28"/>
  <c r="P12" i="28"/>
  <c r="K13" i="28"/>
  <c r="P13" i="28"/>
  <c r="K14" i="28"/>
  <c r="P14" i="28"/>
  <c r="K15" i="28"/>
  <c r="P15" i="28"/>
  <c r="K16" i="28"/>
  <c r="P16" i="28"/>
  <c r="K17" i="28"/>
  <c r="P17" i="28"/>
  <c r="K18" i="28"/>
  <c r="P18" i="28"/>
  <c r="K19" i="28"/>
  <c r="P19" i="28"/>
  <c r="K20" i="28"/>
  <c r="P20" i="28"/>
  <c r="K21" i="28"/>
  <c r="P21" i="28"/>
  <c r="K22" i="28"/>
  <c r="P22" i="28"/>
  <c r="K23" i="28"/>
  <c r="P23" i="28"/>
  <c r="K24" i="28"/>
  <c r="P24" i="28"/>
  <c r="K25" i="28"/>
  <c r="P25" i="28"/>
  <c r="K26" i="28"/>
  <c r="P26" i="28"/>
  <c r="K27" i="28"/>
  <c r="P27" i="28"/>
  <c r="K28" i="28"/>
  <c r="P28" i="28"/>
  <c r="K29" i="28"/>
  <c r="P29" i="28"/>
  <c r="K30" i="28"/>
  <c r="P30" i="28"/>
  <c r="K31" i="28"/>
  <c r="P31" i="28"/>
  <c r="K32" i="28"/>
  <c r="P32" i="28"/>
  <c r="K33" i="28"/>
  <c r="P33" i="28"/>
  <c r="K34" i="28"/>
  <c r="P34" i="28"/>
  <c r="K35" i="28"/>
  <c r="P35" i="28"/>
  <c r="K36" i="28"/>
  <c r="P36" i="28"/>
  <c r="K37" i="28"/>
  <c r="P37" i="28"/>
  <c r="K38" i="28"/>
  <c r="P38" i="28"/>
  <c r="K39" i="28"/>
  <c r="P39" i="28"/>
  <c r="K40" i="28"/>
  <c r="P40" i="28"/>
  <c r="K41" i="28"/>
  <c r="P41" i="28"/>
  <c r="K42" i="28"/>
  <c r="P42" i="28"/>
  <c r="K43" i="28"/>
  <c r="P43" i="28"/>
  <c r="K44" i="28"/>
  <c r="P44" i="28"/>
  <c r="K45" i="28"/>
  <c r="P45" i="28"/>
  <c r="G62" i="27"/>
  <c r="G61" i="27"/>
  <c r="G60" i="27"/>
  <c r="G59" i="27"/>
  <c r="K9" i="27"/>
  <c r="P9" i="27"/>
  <c r="K10" i="27"/>
  <c r="P10" i="27"/>
  <c r="K11" i="27"/>
  <c r="P11" i="27"/>
  <c r="K12" i="27"/>
  <c r="P12" i="27"/>
  <c r="K13" i="27"/>
  <c r="P13" i="27"/>
  <c r="K14" i="27"/>
  <c r="P14" i="27"/>
  <c r="K15" i="27"/>
  <c r="P15" i="27"/>
  <c r="K16" i="27"/>
  <c r="P16" i="27"/>
  <c r="K17" i="27"/>
  <c r="P17" i="27"/>
  <c r="K18" i="27"/>
  <c r="P18" i="27"/>
  <c r="K19" i="27"/>
  <c r="P19" i="27"/>
  <c r="K20" i="27"/>
  <c r="P20" i="27"/>
  <c r="K21" i="27"/>
  <c r="P21" i="27"/>
  <c r="K22" i="27"/>
  <c r="P22" i="27"/>
  <c r="K23" i="27"/>
  <c r="P23" i="27"/>
  <c r="K24" i="27"/>
  <c r="P24" i="27"/>
  <c r="K25" i="27"/>
  <c r="P25" i="27"/>
  <c r="K26" i="27"/>
  <c r="P26" i="27"/>
  <c r="K27" i="27"/>
  <c r="P27" i="27"/>
  <c r="K28" i="27"/>
  <c r="P28" i="27"/>
  <c r="K29" i="27"/>
  <c r="P29" i="27"/>
  <c r="K30" i="27"/>
  <c r="P30" i="27"/>
  <c r="K31" i="27"/>
  <c r="P31" i="27"/>
  <c r="K32" i="27"/>
  <c r="P32" i="27"/>
  <c r="K33" i="27"/>
  <c r="P33" i="27"/>
  <c r="K34" i="27"/>
  <c r="P34" i="27"/>
  <c r="K35" i="27"/>
  <c r="P35" i="27"/>
  <c r="K36" i="27"/>
  <c r="P36" i="27"/>
  <c r="K37" i="27"/>
  <c r="P37" i="27"/>
  <c r="K38" i="27"/>
  <c r="P38" i="27"/>
  <c r="K39" i="27"/>
  <c r="P39" i="27"/>
  <c r="K40" i="27"/>
  <c r="P40" i="27"/>
  <c r="K41" i="27"/>
  <c r="P41" i="27"/>
  <c r="K42" i="27"/>
  <c r="P42" i="27"/>
  <c r="K43" i="27"/>
  <c r="P43" i="27"/>
  <c r="K44" i="27"/>
  <c r="P44" i="27"/>
  <c r="K45" i="27"/>
  <c r="P45" i="27"/>
  <c r="K46" i="27"/>
  <c r="P46" i="27"/>
  <c r="K47" i="27"/>
  <c r="P47" i="27"/>
  <c r="K48" i="27"/>
  <c r="P48" i="27"/>
  <c r="G59" i="26"/>
  <c r="G58" i="26"/>
  <c r="G57" i="26"/>
  <c r="G56" i="26"/>
  <c r="K9" i="26"/>
  <c r="P9" i="26"/>
  <c r="K10" i="26"/>
  <c r="P10" i="26"/>
  <c r="K11" i="26"/>
  <c r="P11" i="26"/>
  <c r="K12" i="26"/>
  <c r="P12" i="26"/>
  <c r="K13" i="26"/>
  <c r="P13" i="26"/>
  <c r="K14" i="26"/>
  <c r="P14" i="26"/>
  <c r="K15" i="26"/>
  <c r="P15" i="26"/>
  <c r="K16" i="26"/>
  <c r="P16" i="26"/>
  <c r="K17" i="26"/>
  <c r="P17" i="26"/>
  <c r="K18" i="26"/>
  <c r="P18" i="26"/>
  <c r="K19" i="26"/>
  <c r="P19" i="26"/>
  <c r="K20" i="26"/>
  <c r="P20" i="26"/>
  <c r="K21" i="26"/>
  <c r="P21" i="26"/>
  <c r="K22" i="26"/>
  <c r="P22" i="26"/>
  <c r="K23" i="26"/>
  <c r="P23" i="26"/>
  <c r="K24" i="26"/>
  <c r="P24" i="26"/>
  <c r="K25" i="26"/>
  <c r="P25" i="26"/>
  <c r="K26" i="26"/>
  <c r="P26" i="26"/>
  <c r="K27" i="26"/>
  <c r="P27" i="26"/>
  <c r="K28" i="26"/>
  <c r="P28" i="26"/>
  <c r="K29" i="26"/>
  <c r="P29" i="26"/>
  <c r="K30" i="26"/>
  <c r="P30" i="26"/>
  <c r="K31" i="26"/>
  <c r="P31" i="26"/>
  <c r="K32" i="26"/>
  <c r="P32" i="26"/>
  <c r="K33" i="26"/>
  <c r="P33" i="26"/>
  <c r="K34" i="26"/>
  <c r="P34" i="26"/>
  <c r="K35" i="26"/>
  <c r="P35" i="26"/>
  <c r="K36" i="26"/>
  <c r="P36" i="26"/>
  <c r="K37" i="26"/>
  <c r="P37" i="26"/>
  <c r="K38" i="26"/>
  <c r="P38" i="26"/>
  <c r="K39" i="26"/>
  <c r="P39" i="26"/>
  <c r="K40" i="26"/>
  <c r="P40" i="26"/>
  <c r="P46" i="26" s="1"/>
  <c r="K41" i="26"/>
  <c r="P41" i="26"/>
  <c r="K42" i="26"/>
  <c r="P42" i="26"/>
  <c r="K43" i="26"/>
  <c r="P43" i="26"/>
  <c r="K44" i="26"/>
  <c r="P44" i="26"/>
  <c r="K45" i="26"/>
  <c r="P45" i="26"/>
  <c r="G59" i="32"/>
  <c r="G58" i="32"/>
  <c r="G57" i="32"/>
  <c r="G56" i="32"/>
  <c r="K9" i="32"/>
  <c r="P9" i="32"/>
  <c r="K10" i="32"/>
  <c r="P10" i="32"/>
  <c r="K11" i="32"/>
  <c r="P11" i="32"/>
  <c r="K12" i="32"/>
  <c r="P12" i="32"/>
  <c r="K13" i="32"/>
  <c r="P13" i="32"/>
  <c r="K14" i="32"/>
  <c r="P14" i="32"/>
  <c r="K15" i="32"/>
  <c r="P15" i="32"/>
  <c r="K16" i="32"/>
  <c r="P16" i="32"/>
  <c r="K17" i="32"/>
  <c r="P17" i="32"/>
  <c r="K18" i="32"/>
  <c r="P18" i="32"/>
  <c r="K19" i="32"/>
  <c r="P19" i="32"/>
  <c r="K20" i="32"/>
  <c r="P20" i="32"/>
  <c r="K21" i="32"/>
  <c r="P21" i="32"/>
  <c r="K22" i="32"/>
  <c r="P22" i="32"/>
  <c r="K23" i="32"/>
  <c r="P23" i="32"/>
  <c r="K24" i="32"/>
  <c r="P24" i="32"/>
  <c r="K25" i="32"/>
  <c r="P25" i="32"/>
  <c r="K26" i="32"/>
  <c r="P26" i="32"/>
  <c r="K27" i="32"/>
  <c r="P27" i="32"/>
  <c r="K28" i="32"/>
  <c r="P28" i="32"/>
  <c r="K29" i="32"/>
  <c r="P29" i="32"/>
  <c r="K30" i="32"/>
  <c r="P30" i="32"/>
  <c r="K31" i="32"/>
  <c r="P31" i="32"/>
  <c r="K32" i="32"/>
  <c r="P32" i="32"/>
  <c r="K33" i="32"/>
  <c r="P33" i="32"/>
  <c r="K34" i="32"/>
  <c r="P34" i="32"/>
  <c r="K35" i="32"/>
  <c r="P35" i="32"/>
  <c r="K36" i="32"/>
  <c r="P36" i="32"/>
  <c r="K37" i="32"/>
  <c r="P37" i="32"/>
  <c r="K38" i="32"/>
  <c r="P38" i="32"/>
  <c r="K39" i="32"/>
  <c r="P39" i="32"/>
  <c r="K40" i="32"/>
  <c r="P40" i="32"/>
  <c r="K41" i="32"/>
  <c r="P41" i="32"/>
  <c r="K42" i="32"/>
  <c r="P42" i="32"/>
  <c r="K43" i="32"/>
  <c r="P43" i="32"/>
  <c r="K44" i="32"/>
  <c r="P44" i="32"/>
  <c r="G51" i="31"/>
  <c r="G52" i="31"/>
  <c r="G53" i="31"/>
  <c r="G54" i="31"/>
  <c r="K9" i="31"/>
  <c r="P9" i="31"/>
  <c r="K10" i="31"/>
  <c r="P10" i="31" s="1"/>
  <c r="K11" i="31"/>
  <c r="P11" i="31"/>
  <c r="K12" i="31"/>
  <c r="P12" i="31" s="1"/>
  <c r="K13" i="31"/>
  <c r="P13" i="31"/>
  <c r="K14" i="31"/>
  <c r="P14" i="31" s="1"/>
  <c r="K15" i="31"/>
  <c r="P15" i="31"/>
  <c r="K16" i="31"/>
  <c r="P16" i="31" s="1"/>
  <c r="K17" i="31"/>
  <c r="P17" i="31"/>
  <c r="K18" i="31"/>
  <c r="P18" i="31" s="1"/>
  <c r="K19" i="31"/>
  <c r="P19" i="31"/>
  <c r="K20" i="31"/>
  <c r="P20" i="31" s="1"/>
  <c r="K21" i="31"/>
  <c r="P21" i="31"/>
  <c r="K22" i="31"/>
  <c r="P22" i="31" s="1"/>
  <c r="K23" i="31"/>
  <c r="P23" i="31"/>
  <c r="K24" i="31"/>
  <c r="P24" i="31" s="1"/>
  <c r="K25" i="31"/>
  <c r="P25" i="31"/>
  <c r="K26" i="31"/>
  <c r="P26" i="31" s="1"/>
  <c r="K27" i="31"/>
  <c r="P27" i="31"/>
  <c r="K28" i="31"/>
  <c r="P28" i="31" s="1"/>
  <c r="K29" i="31"/>
  <c r="P29" i="31"/>
  <c r="K30" i="31"/>
  <c r="P30" i="31" s="1"/>
  <c r="K31" i="31"/>
  <c r="P31" i="31"/>
  <c r="K32" i="31"/>
  <c r="P32" i="31" s="1"/>
  <c r="K33" i="31"/>
  <c r="P33" i="31"/>
  <c r="K34" i="31"/>
  <c r="P34" i="31" s="1"/>
  <c r="K35" i="31"/>
  <c r="P35" i="31"/>
  <c r="K36" i="31"/>
  <c r="P36" i="31" s="1"/>
  <c r="K37" i="31"/>
  <c r="P37" i="31"/>
  <c r="K38" i="31"/>
  <c r="P38" i="31" s="1"/>
  <c r="K39" i="31"/>
  <c r="P39" i="31"/>
  <c r="G57" i="30"/>
  <c r="G56" i="30"/>
  <c r="G55" i="30"/>
  <c r="G54" i="30"/>
  <c r="K9" i="30"/>
  <c r="P9" i="30"/>
  <c r="K10" i="30"/>
  <c r="P10" i="30" s="1"/>
  <c r="K11" i="30"/>
  <c r="P11" i="30"/>
  <c r="K12" i="30"/>
  <c r="P12" i="30" s="1"/>
  <c r="K13" i="30"/>
  <c r="P13" i="30"/>
  <c r="K14" i="30"/>
  <c r="P14" i="30" s="1"/>
  <c r="K15" i="30"/>
  <c r="P15" i="30"/>
  <c r="K16" i="30"/>
  <c r="P16" i="30" s="1"/>
  <c r="K17" i="30"/>
  <c r="P17" i="30"/>
  <c r="K18" i="30"/>
  <c r="P18" i="30" s="1"/>
  <c r="K19" i="30"/>
  <c r="P19" i="30"/>
  <c r="K20" i="30"/>
  <c r="P20" i="30" s="1"/>
  <c r="K21" i="30"/>
  <c r="P21" i="30"/>
  <c r="K22" i="30"/>
  <c r="P22" i="30" s="1"/>
  <c r="K23" i="30"/>
  <c r="P23" i="30"/>
  <c r="K24" i="30"/>
  <c r="P24" i="30" s="1"/>
  <c r="K25" i="30"/>
  <c r="P25" i="30"/>
  <c r="K26" i="30"/>
  <c r="P26" i="30" s="1"/>
  <c r="K27" i="30"/>
  <c r="P27" i="30"/>
  <c r="K28" i="30"/>
  <c r="P28" i="30" s="1"/>
  <c r="K29" i="30"/>
  <c r="P29" i="30"/>
  <c r="K30" i="30"/>
  <c r="P30" i="30" s="1"/>
  <c r="K31" i="30"/>
  <c r="P31" i="30"/>
  <c r="K32" i="30"/>
  <c r="P32" i="30" s="1"/>
  <c r="K33" i="30"/>
  <c r="P33" i="30"/>
  <c r="K34" i="30"/>
  <c r="P34" i="30" s="1"/>
  <c r="K35" i="30"/>
  <c r="P35" i="30"/>
  <c r="K36" i="30"/>
  <c r="P36" i="30" s="1"/>
  <c r="K37" i="30"/>
  <c r="P37" i="30"/>
  <c r="K38" i="30"/>
  <c r="P38" i="30" s="1"/>
  <c r="K39" i="30"/>
  <c r="P39" i="30"/>
  <c r="K40" i="30"/>
  <c r="P40" i="30" s="1"/>
  <c r="K41" i="30"/>
  <c r="P41" i="30"/>
  <c r="K42" i="30"/>
  <c r="P42" i="30" s="1"/>
  <c r="K43" i="30"/>
  <c r="P43" i="30"/>
  <c r="G59" i="20"/>
  <c r="G58" i="20"/>
  <c r="G57" i="20"/>
  <c r="K9" i="20"/>
  <c r="P9" i="20"/>
  <c r="K10" i="20"/>
  <c r="P10" i="20" s="1"/>
  <c r="K11" i="20"/>
  <c r="P11" i="20"/>
  <c r="K12" i="20"/>
  <c r="P12" i="20" s="1"/>
  <c r="K13" i="20"/>
  <c r="P13" i="20"/>
  <c r="K14" i="20"/>
  <c r="P14" i="20" s="1"/>
  <c r="K15" i="20"/>
  <c r="P15" i="20"/>
  <c r="K16" i="20"/>
  <c r="P16" i="20" s="1"/>
  <c r="K17" i="20"/>
  <c r="P17" i="20"/>
  <c r="K18" i="20"/>
  <c r="P18" i="20" s="1"/>
  <c r="K19" i="20"/>
  <c r="P19" i="20"/>
  <c r="K20" i="20"/>
  <c r="P20" i="20" s="1"/>
  <c r="K21" i="20"/>
  <c r="P21" i="20"/>
  <c r="K22" i="20"/>
  <c r="P22" i="20" s="1"/>
  <c r="K23" i="20"/>
  <c r="P23" i="20"/>
  <c r="K24" i="20"/>
  <c r="P24" i="20" s="1"/>
  <c r="K25" i="20"/>
  <c r="P25" i="20"/>
  <c r="K26" i="20"/>
  <c r="P26" i="20" s="1"/>
  <c r="K27" i="20"/>
  <c r="P27" i="20"/>
  <c r="K28" i="20"/>
  <c r="P28" i="20" s="1"/>
  <c r="K29" i="20"/>
  <c r="P29" i="20"/>
  <c r="K30" i="20"/>
  <c r="P30" i="20" s="1"/>
  <c r="K31" i="20"/>
  <c r="P31" i="20"/>
  <c r="K32" i="20"/>
  <c r="P32" i="20" s="1"/>
  <c r="K33" i="20"/>
  <c r="P33" i="20"/>
  <c r="K34" i="20"/>
  <c r="P34" i="20" s="1"/>
  <c r="K35" i="20"/>
  <c r="P35" i="20"/>
  <c r="K36" i="20"/>
  <c r="P36" i="20" s="1"/>
  <c r="K37" i="20"/>
  <c r="P37" i="20"/>
  <c r="K38" i="20"/>
  <c r="P38" i="20" s="1"/>
  <c r="K39" i="20"/>
  <c r="P39" i="20"/>
  <c r="K40" i="20"/>
  <c r="P40" i="20" s="1"/>
  <c r="K41" i="20"/>
  <c r="P41" i="20"/>
  <c r="K42" i="20"/>
  <c r="P42" i="20" s="1"/>
  <c r="K43" i="20"/>
  <c r="P43" i="20"/>
  <c r="K44" i="20"/>
  <c r="P44" i="20" s="1"/>
  <c r="K45" i="20"/>
  <c r="P45" i="20"/>
  <c r="K46" i="20"/>
  <c r="P46" i="20" s="1"/>
  <c r="K8" i="23"/>
  <c r="P8" i="23" s="1"/>
  <c r="K8" i="25"/>
  <c r="P8" i="25" s="1"/>
  <c r="K8" i="24"/>
  <c r="P8" i="24"/>
  <c r="K8" i="29"/>
  <c r="P8" i="29" s="1"/>
  <c r="K8" i="28"/>
  <c r="P8" i="28"/>
  <c r="P47" i="28" s="1"/>
  <c r="K8" i="27"/>
  <c r="P8" i="27" s="1"/>
  <c r="K8" i="26"/>
  <c r="P8" i="26"/>
  <c r="P47" i="26" s="1"/>
  <c r="K8" i="32"/>
  <c r="P8" i="32" s="1"/>
  <c r="K8" i="31"/>
  <c r="P8" i="31"/>
  <c r="K8" i="30"/>
  <c r="P8" i="30" s="1"/>
  <c r="K8" i="20"/>
  <c r="P8" i="20" s="1"/>
  <c r="P47" i="20" s="1"/>
  <c r="P46" i="28"/>
  <c r="P45" i="30" l="1"/>
  <c r="P44" i="30"/>
  <c r="P22" i="25"/>
  <c r="P23" i="25"/>
  <c r="P50" i="27"/>
  <c r="P49" i="27"/>
  <c r="P27" i="23"/>
  <c r="P28" i="23"/>
  <c r="P46" i="32"/>
  <c r="P45" i="32"/>
  <c r="P41" i="31"/>
  <c r="P25" i="29"/>
  <c r="P24" i="29"/>
  <c r="P48" i="20"/>
  <c r="P40" i="24"/>
  <c r="P39" i="24"/>
  <c r="P40" i="31"/>
</calcChain>
</file>

<file path=xl/sharedStrings.xml><?xml version="1.0" encoding="utf-8"?>
<sst xmlns="http://schemas.openxmlformats.org/spreadsheetml/2006/main" count="1498" uniqueCount="737">
  <si>
    <t>เลขที่</t>
  </si>
  <si>
    <t>๑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</si>
  <si>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</si>
  <si>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</si>
  <si>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</si>
  <si>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</si>
  <si>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</si>
  <si>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</si>
  <si>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</si>
  <si>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</si>
  <si>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</si>
  <si>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</si>
  <si>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</si>
  <si>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</si>
  <si>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</si>
  <si>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</si>
  <si>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</si>
  <si>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</si>
  <si>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</si>
  <si>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</si>
  <si>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</si>
  <si>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</si>
  <si>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</si>
  <si>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</si>
  <si>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</si>
  <si>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</si>
  <si>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</si>
  <si>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</si>
  <si>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</si>
  <si>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</si>
  <si>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</si>
  <si>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</si>
  <si>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</si>
  <si>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</si>
  <si>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</si>
  <si>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</si>
  <si>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</si>
  <si>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</si>
  <si>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</si>
  <si>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</si>
  <si>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๔๐</t>
  </si>
  <si>
    <t>๔๑</t>
  </si>
  <si>
    <t>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</si>
  <si>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</si>
  <si>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ระบุความสำคัญและสาเหตุของปัญหา(๔)</t>
  </si>
  <si>
    <t>นำเสนอความคิดรวบยอดเกี่ยวกับปัญหาและสาเหตุ(๔)</t>
  </si>
  <si>
    <t>นำเสนอทางเลือกในการแก้ปัญหาที่หลากหลาย(๔)</t>
  </si>
  <si>
    <t>เลือกใช้ทางเลือกสำหรับแก้ปัญหาที่เหมาะสม(๔)</t>
  </si>
  <si>
    <t>กำหนดขั้นตอนการแก้ปัญหา(๘)</t>
  </si>
  <si>
    <t>กำหนดวิธีการ เครื่องมือ และเกณฑ์การประเมินผล
แก้ปัญหา(๘)</t>
  </si>
  <si>
    <t>นำเสนอวิธีการปรับปรุงการแก้ไขปัญหา
โดยใช้เหตุผลและทางเลือกที่เหมาะสม(๘)</t>
  </si>
  <si>
    <t>รวม (๔๐)</t>
  </si>
  <si>
    <t>ไม่ผ่าน(๐-๑๙)</t>
  </si>
  <si>
    <t>พอใช้(๒๐-๒๖)</t>
  </si>
  <si>
    <t>ดี (๒๗-๓๓)</t>
  </si>
  <si>
    <t>ดีเยี่ยม (๓๔-๔๐)</t>
  </si>
  <si>
    <t>รวมจำนวนคน</t>
  </si>
  <si>
    <t>ร้อยละ</t>
  </si>
  <si>
    <t>เกณฑ์การตัดสิน ๒๔ คะแนนขึ้นไปถือว่าผ่าน</t>
  </si>
  <si>
    <t>ลงชื่อ............................................................ผู้ประเมิน</t>
  </si>
  <si>
    <t>ชื่อ</t>
  </si>
  <si>
    <t>สกุล</t>
  </si>
  <si>
    <t>สรุป(ผ่าน/ไม่ผ่าน)</t>
  </si>
  <si>
    <t>รายการประเมิน</t>
  </si>
  <si>
    <t>ผลประเมิน</t>
  </si>
  <si>
    <t>ผ่านการประเมิน</t>
  </si>
  <si>
    <t>ตำแหน่ง..........ครู...............</t>
  </si>
  <si>
    <t>นางสาวธันย์ชนก</t>
  </si>
  <si>
    <t>อ่อนน้อม</t>
  </si>
  <si>
    <t>นายธิติ</t>
  </si>
  <si>
    <t>วิจิตราพันธ์</t>
  </si>
  <si>
    <t>ถาวร</t>
  </si>
  <si>
    <t>นางสาวปัณฑิตา</t>
  </si>
  <si>
    <t>นางสาวจุฑามาศ</t>
  </si>
  <si>
    <t>ยูปานนท์</t>
  </si>
  <si>
    <t>นางสาวอทิตยา</t>
  </si>
  <si>
    <t>นางสาวเบญญาภา</t>
  </si>
  <si>
    <t>นางสาวศศิธร</t>
  </si>
  <si>
    <t>คนมั่น</t>
  </si>
  <si>
    <t>นายกฤษฎา</t>
  </si>
  <si>
    <t>คู่จันทึก</t>
  </si>
  <si>
    <t>จิตรบรรจง</t>
  </si>
  <si>
    <t>นางสาววนิดา</t>
  </si>
  <si>
    <t>พันจุย</t>
  </si>
  <si>
    <t>นางสาวสุชาดา</t>
  </si>
  <si>
    <t>แสงทอง</t>
  </si>
  <si>
    <t>นางสาววริศรา</t>
  </si>
  <si>
    <t>นางสาวอรวรรณ</t>
  </si>
  <si>
    <t>นางสาวสุกัญญา</t>
  </si>
  <si>
    <t>นางสาวสุภาพร</t>
  </si>
  <si>
    <t>นายกิตติธัช</t>
  </si>
  <si>
    <t>ไกรสิงห์</t>
  </si>
  <si>
    <t>นายณัฐวุฒิ</t>
  </si>
  <si>
    <t>ไกรทอง</t>
  </si>
  <si>
    <t>นายคณิศร</t>
  </si>
  <si>
    <t>ศิริ</t>
  </si>
  <si>
    <t>นางสาวเสาวลักษณ์</t>
  </si>
  <si>
    <t>แก้วแสน</t>
  </si>
  <si>
    <t>นางสาวจันทิมา</t>
  </si>
  <si>
    <t>นางสาวจิราพร</t>
  </si>
  <si>
    <t>นางสาวณัฐสุดา</t>
  </si>
  <si>
    <t>เหล็กจาน</t>
  </si>
  <si>
    <t>พึ่งพา</t>
  </si>
  <si>
    <t>นายปรเมษฐ์</t>
  </si>
  <si>
    <t>สัตย์ซื่อ</t>
  </si>
  <si>
    <t>โชคสิริจันทร์</t>
  </si>
  <si>
    <t>พิกุลทอง</t>
  </si>
  <si>
    <t>นายนัทธพงศ์</t>
  </si>
  <si>
    <t>นางสาวอณิษฐา</t>
  </si>
  <si>
    <t>ช่างเก็บ</t>
  </si>
  <si>
    <t>จันทร์ไพร</t>
  </si>
  <si>
    <t>เปรมวินัย</t>
  </si>
  <si>
    <t>โพธิ์ศรี</t>
  </si>
  <si>
    <t>นางสาวธมลวรรณ</t>
  </si>
  <si>
    <t>นางสาวกมลชนก</t>
  </si>
  <si>
    <t>(....................................................)</t>
  </si>
  <si>
    <t>ชั้นมัธยมศึกษาปีที่ ๕/๑</t>
  </si>
  <si>
    <t>ประเมิน วันที่.............เดือน  ..................................พ.ศ. .................</t>
  </si>
  <si>
    <t>นายจุลจักร</t>
  </si>
  <si>
    <t>กัตพงษ์</t>
  </si>
  <si>
    <t>นายอนุรักษ์</t>
  </si>
  <si>
    <t>บุญรัตน์</t>
  </si>
  <si>
    <t>นายธีรภัทร</t>
  </si>
  <si>
    <t>นายอนุชา</t>
  </si>
  <si>
    <t>มงคล</t>
  </si>
  <si>
    <t>นายธนดล</t>
  </si>
  <si>
    <t>บุญถึง</t>
  </si>
  <si>
    <t>นายธีรวัฒน์</t>
  </si>
  <si>
    <t>มูลสาร</t>
  </si>
  <si>
    <t>นายสุภัทรดิศ</t>
  </si>
  <si>
    <t>สารสิทธิ์</t>
  </si>
  <si>
    <t>นายจิณณวัตร</t>
  </si>
  <si>
    <t>จันทร์ดร</t>
  </si>
  <si>
    <t>นายตรีทศ</t>
  </si>
  <si>
    <t>ลีรักพานิช</t>
  </si>
  <si>
    <t>นางสาวธารินี</t>
  </si>
  <si>
    <t>คนทัศน์</t>
  </si>
  <si>
    <t>นางสาวชรินธร</t>
  </si>
  <si>
    <t>สิงห์โตเผือก</t>
  </si>
  <si>
    <t>นางสาวพิรุฬห์ลักษณ์</t>
  </si>
  <si>
    <t>นางสาวภัทราภรณ์</t>
  </si>
  <si>
    <t>คงลอย</t>
  </si>
  <si>
    <t>นางสาววิศรุตา</t>
  </si>
  <si>
    <t>รอดสุกา</t>
  </si>
  <si>
    <t>นางสาวสิริพัฒน์</t>
  </si>
  <si>
    <t>คลองมีคุณ</t>
  </si>
  <si>
    <t>นางสาวสุทธิดา</t>
  </si>
  <si>
    <t>จำปาหอม</t>
  </si>
  <si>
    <t>นางสาวอติพร</t>
  </si>
  <si>
    <t>สรรพคุณยา</t>
  </si>
  <si>
    <t>ปักษา</t>
  </si>
  <si>
    <t>นางสาวเมศิยา</t>
  </si>
  <si>
    <t>พืชสอน</t>
  </si>
  <si>
    <t>นางสาววรัญญา</t>
  </si>
  <si>
    <t>นางสาวสุชานันท์</t>
  </si>
  <si>
    <t>เพ็ชรวัฒนา</t>
  </si>
  <si>
    <t>นางสาวสรัญญา</t>
  </si>
  <si>
    <t>แก้วงาม</t>
  </si>
  <si>
    <t>นางสาวปณิดา</t>
  </si>
  <si>
    <t>เชียงเดิม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</si>
  <si>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</si>
  <si>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</si>
  <si>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</si>
  <si>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</si>
  <si>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</si>
  <si>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</si>
  <si>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</si>
  <si>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</si>
  <si>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</si>
  <si>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</si>
  <si>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</si>
  <si>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</si>
  <si>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</si>
  <si>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</si>
  <si>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นางสาวทิพยรัตณ์</t>
  </si>
  <si>
    <t>ฮะฮั่วเฮง</t>
  </si>
  <si>
    <t>นางสาวชญานี</t>
  </si>
  <si>
    <t>โครธโยธา</t>
  </si>
  <si>
    <t>นางสาวสุพรรษา</t>
  </si>
  <si>
    <t>สง่างาม</t>
  </si>
  <si>
    <t>นางสาวณัฐรัตน์</t>
  </si>
  <si>
    <t>เถื่อนถ้ำแก้ว</t>
  </si>
  <si>
    <t>นางสาวณภัทรตา</t>
  </si>
  <si>
    <t>ศรีเกษม</t>
  </si>
  <si>
    <t>นางสาวพิมล</t>
  </si>
  <si>
    <t>คลองสามสิบ</t>
  </si>
  <si>
    <t>นางสาวพรพรหม</t>
  </si>
  <si>
    <t>ฆ้องเดช</t>
  </si>
  <si>
    <t>นายเฉลิมพล</t>
  </si>
  <si>
    <t>ปลัดศรี</t>
  </si>
  <si>
    <t>นายชยานันต์</t>
  </si>
  <si>
    <t>ภารุณ</t>
  </si>
  <si>
    <t>เรืองรอง</t>
  </si>
  <si>
    <t>นายบัณฑิต</t>
  </si>
  <si>
    <t>เอี่ยมเดิม</t>
  </si>
  <si>
    <t>นายพิสุทธิศักดิ์</t>
  </si>
  <si>
    <t>จันทร์ภาชัย</t>
  </si>
  <si>
    <t>นายบัณฑูร</t>
  </si>
  <si>
    <t>สะเนาว์</t>
  </si>
  <si>
    <t>นายพงษ์เพชร</t>
  </si>
  <si>
    <t>ทับทิม</t>
  </si>
  <si>
    <t>ปานศิลา</t>
  </si>
  <si>
    <t>นางสาวณัฐิญา</t>
  </si>
  <si>
    <t>กันเผื่อน</t>
  </si>
  <si>
    <t>นางสาววรรณวิษา</t>
  </si>
  <si>
    <t>น้อยเจริญ</t>
  </si>
  <si>
    <t>นางสาวชฎาพร</t>
  </si>
  <si>
    <t>ซาพูล</t>
  </si>
  <si>
    <t xml:space="preserve">นางสาวรัฐนันท์ </t>
  </si>
  <si>
    <t>ดุสิต</t>
  </si>
  <si>
    <t>นางสาววาสนา</t>
  </si>
  <si>
    <t>นางสาวสุธิดา</t>
  </si>
  <si>
    <t>สมพงษ์</t>
  </si>
  <si>
    <t>นางสาวณัฐณิชา</t>
  </si>
  <si>
    <t>ยืนยั่ง</t>
  </si>
  <si>
    <t>นางสาวปุณยภา</t>
  </si>
  <si>
    <t>นวลงาม</t>
  </si>
  <si>
    <t>นางสาวลักษมณ</t>
  </si>
  <si>
    <t>ไมตรี</t>
  </si>
  <si>
    <t>นางสาววิรัลยุพา</t>
  </si>
  <si>
    <t>มานะกิจ</t>
  </si>
  <si>
    <t>นางสาววรรัตน์</t>
  </si>
  <si>
    <t>สุทธิประภา</t>
  </si>
  <si>
    <t>สารีบท</t>
  </si>
  <si>
    <t>นางสาวจณิสตา</t>
  </si>
  <si>
    <t>เยือกเย็น</t>
  </si>
  <si>
    <t>นางสาวศลิษา</t>
  </si>
  <si>
    <t>นางสาวสุนิตา</t>
  </si>
  <si>
    <t>เกิดมงคล</t>
  </si>
  <si>
    <t>นางสาวนรีกานต์</t>
  </si>
  <si>
    <t>ศรีสกุล</t>
  </si>
  <si>
    <t>นางสาวพัชรพร</t>
  </si>
  <si>
    <t>นางสาวภาธกานต์</t>
  </si>
  <si>
    <t>รัตนรักษ์</t>
  </si>
  <si>
    <t>นางสาวธัญสุดา</t>
  </si>
  <si>
    <t>แซ่เล้า</t>
  </si>
  <si>
    <t>นางสาวดารินทร์</t>
  </si>
  <si>
    <t>ขาวใหม่</t>
  </si>
  <si>
    <t>นางสาวดรุณี</t>
  </si>
  <si>
    <t>ผจญศึก</t>
  </si>
  <si>
    <t>นางสาวกัลป์ปภัส</t>
  </si>
  <si>
    <t>ตรีนันทวัลย์</t>
  </si>
  <si>
    <t>นางสาวสุธาริณี</t>
  </si>
  <si>
    <t>นางสาวลักษิกา</t>
  </si>
  <si>
    <t>ขุนวิชิต</t>
  </si>
  <si>
    <t>นางสาวสัตตบงกช</t>
  </si>
  <si>
    <t>สุขสวัสดิ์</t>
  </si>
  <si>
    <t>นางสาวขวัญนภา</t>
  </si>
  <si>
    <t>ไพรดี</t>
  </si>
  <si>
    <t>เพ็ชรกำจัด</t>
  </si>
  <si>
    <t>ชั้นมัธยมศึกษาปีที่ ๕/๒</t>
  </si>
  <si>
    <t>ชั้นมัธยมศึกษาปีที่ ๕/๓</t>
  </si>
  <si>
    <t>นายคชานนท์</t>
  </si>
  <si>
    <t>ดาวบริสุทธิ์</t>
  </si>
  <si>
    <t>นายพนมกร</t>
  </si>
  <si>
    <t>จันทร์โอ</t>
  </si>
  <si>
    <t>นายพิพัฒน์</t>
  </si>
  <si>
    <t>คำบุญ</t>
  </si>
  <si>
    <t>นายภัทรพงษ์</t>
  </si>
  <si>
    <t>เศรษฐชุ่ม</t>
  </si>
  <si>
    <t>นายวีรพงษ์</t>
  </si>
  <si>
    <t>ใจผ่อง</t>
  </si>
  <si>
    <t>นายอรรถพร</t>
  </si>
  <si>
    <t>อารยะบงกฎ</t>
  </si>
  <si>
    <t>นายชนะพงษ์</t>
  </si>
  <si>
    <t>นพพิทักษ์</t>
  </si>
  <si>
    <t>นายธีรศักดิ์</t>
  </si>
  <si>
    <t>อังคณิต</t>
  </si>
  <si>
    <t>สุนทรจิตร์</t>
  </si>
  <si>
    <t>นายภวัต</t>
  </si>
  <si>
    <t>สาพิพัฒน์</t>
  </si>
  <si>
    <t>นายศุภกร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</si>
  <si>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</si>
  <si>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</si>
  <si>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</si>
  <si>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</si>
  <si>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</si>
  <si>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นายศุภเศรษฐ์</t>
  </si>
  <si>
    <t>อิ่มแก้ว</t>
  </si>
  <si>
    <t>นายสหภาพ</t>
  </si>
  <si>
    <t>นาสิงห์</t>
  </si>
  <si>
    <t>นายปัญญากร</t>
  </si>
  <si>
    <t>แสนสุทธิ</t>
  </si>
  <si>
    <t>นายพงศ์ภกานต์</t>
  </si>
  <si>
    <t>นางสาวชลธิชา</t>
  </si>
  <si>
    <t>นางสาวนริศรา</t>
  </si>
  <si>
    <t>แซ่ลิ้ม</t>
  </si>
  <si>
    <t>นวลดอกรักษ์</t>
  </si>
  <si>
    <t>นางสาวรัตนาวลี</t>
  </si>
  <si>
    <t>งามขำ</t>
  </si>
  <si>
    <t>นางสาวลักคณา</t>
  </si>
  <si>
    <t>ทับทิมทอง</t>
  </si>
  <si>
    <t>นางสาวพนิดา</t>
  </si>
  <si>
    <t>อุทน</t>
  </si>
  <si>
    <t>เปียผึ้ง</t>
  </si>
  <si>
    <t>นางสาวสุขุมาล</t>
  </si>
  <si>
    <t>วิจิตรกูล</t>
  </si>
  <si>
    <t>ฝังเงิน</t>
  </si>
  <si>
    <t>นางสาววัชรีวรรณ</t>
  </si>
  <si>
    <t>ศรเจริญ</t>
  </si>
  <si>
    <t>นางสาวชิดชนก</t>
  </si>
  <si>
    <t>นางสาวชฎารัตน์</t>
  </si>
  <si>
    <t>ศรีมณีวงค์</t>
  </si>
  <si>
    <t>นางสาวกัลยรัตน์</t>
  </si>
  <si>
    <t>เลิงชัย</t>
  </si>
  <si>
    <t>นางสาวจิรัชญา</t>
  </si>
  <si>
    <t>เจริญศิลป์</t>
  </si>
  <si>
    <t>ชั้นมัธยมศึกษาปีที่ ๕/๔</t>
  </si>
  <si>
    <t>นายไชยา</t>
  </si>
  <si>
    <t>ดีเสงี่ยม</t>
  </si>
  <si>
    <t>นายอัครวินท์</t>
  </si>
  <si>
    <t>พาพิจิตต์</t>
  </si>
  <si>
    <t>นายอัศวิน</t>
  </si>
  <si>
    <t>มฤกุล</t>
  </si>
  <si>
    <t>นายเจษฎา</t>
  </si>
  <si>
    <t>เหมือนคิด</t>
  </si>
  <si>
    <t>นายชาคริต</t>
  </si>
  <si>
    <t>ทองเผือก</t>
  </si>
  <si>
    <t>วงษาโสม</t>
  </si>
  <si>
    <t>นายนันทิพัฒน์</t>
  </si>
  <si>
    <t>นายกัมปนาท</t>
  </si>
  <si>
    <t>ศิริเจริญ</t>
  </si>
  <si>
    <t>นายพงศกร</t>
  </si>
  <si>
    <t>คำดวง</t>
  </si>
  <si>
    <t>นายจักรกฤษณ์</t>
  </si>
  <si>
    <t>มีสน</t>
  </si>
  <si>
    <t>นายนนทวัฒน์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</si>
  <si>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</si>
  <si>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</si>
  <si>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</si>
  <si>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</si>
  <si>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</si>
  <si>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วงษ์นาม</t>
  </si>
  <si>
    <t>นางสาวเจนจิรา</t>
  </si>
  <si>
    <t>ยิ่งประเสริฐ</t>
  </si>
  <si>
    <t>ขุขันธ์</t>
  </si>
  <si>
    <t>นางสาวศิรินภา</t>
  </si>
  <si>
    <t>นางสาววิชญาดา</t>
  </si>
  <si>
    <t>คำดี</t>
  </si>
  <si>
    <t>นางสาววิมลสิริ</t>
  </si>
  <si>
    <t>ศรีรักษา</t>
  </si>
  <si>
    <t>นางสาวปิยวรรณ</t>
  </si>
  <si>
    <t>เครืออาษา</t>
  </si>
  <si>
    <t>นางสาวปูรมี</t>
  </si>
  <si>
    <t>ไชโย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</si>
  <si>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</si>
  <si>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</si>
  <si>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</si>
  <si>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</si>
  <si>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</si>
  <si>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แซ่ฮ้อ</t>
  </si>
  <si>
    <t>นางสาวสุจิตตรา</t>
  </si>
  <si>
    <t>จิตตรานนท์</t>
  </si>
  <si>
    <t>ทองสุข</t>
  </si>
  <si>
    <t>นางสาวทิพญาภรณ์</t>
  </si>
  <si>
    <t>นุชมี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</si>
  <si>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</si>
  <si>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</si>
  <si>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</si>
  <si>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</si>
  <si>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</si>
  <si>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</si>
  <si>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</si>
  <si>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</si>
  <si>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</si>
  <si>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</si>
  <si>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</si>
  <si>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นางสาวจิราวรรณ</t>
  </si>
  <si>
    <t>จิตสัตย์</t>
  </si>
  <si>
    <t>นางสาวจินห์จุฑา</t>
  </si>
  <si>
    <t>อรุณรัตน์</t>
  </si>
  <si>
    <t>ชั้นมัธยมศึกษาปีที่ ๕/๕</t>
  </si>
  <si>
    <t>นายเกียรติศักดิ์</t>
  </si>
  <si>
    <t>ความเพียร</t>
  </si>
  <si>
    <t>นายวัชรพล</t>
  </si>
  <si>
    <t>ลือคำหาญ</t>
  </si>
  <si>
    <t>นายศุภชัย</t>
  </si>
  <si>
    <t>จันทรประเทศ</t>
  </si>
  <si>
    <t>นายกิตติศักดิ์</t>
  </si>
  <si>
    <t>มลาไวย์</t>
  </si>
  <si>
    <t>นายณภัทร</t>
  </si>
  <si>
    <t>กำไรทอง</t>
  </si>
  <si>
    <t>นายณัฐพงษ์</t>
  </si>
  <si>
    <t>กลิ่นมะลิ</t>
  </si>
  <si>
    <t>นายณัฐพนธ์</t>
  </si>
  <si>
    <t>กล่อมเอี้ยง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</si>
  <si>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</si>
  <si>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</si>
  <si>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</si>
  <si>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</si>
  <si>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</si>
  <si>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</si>
  <si>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</si>
  <si>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</si>
  <si>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</si>
  <si>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นางสาวภัทราพร</t>
  </si>
  <si>
    <t>ศรีเมือง</t>
  </si>
  <si>
    <t>นางสาวโยษิตา</t>
  </si>
  <si>
    <t>บุญครุฑ</t>
  </si>
  <si>
    <t>นางสาวณัฐนันญา</t>
  </si>
  <si>
    <t>ปัญญาดี</t>
  </si>
  <si>
    <t>นางสาวนฤทัย</t>
  </si>
  <si>
    <t>สุดแสง</t>
  </si>
  <si>
    <t>นางสาวรักษณาลี</t>
  </si>
  <si>
    <t>ขนรกุล</t>
  </si>
  <si>
    <t>นางสาววรลักษณ์</t>
  </si>
  <si>
    <t>สีลาแสง</t>
  </si>
  <si>
    <t>นางสาวณัฐพร</t>
  </si>
  <si>
    <t>อยู่นาค</t>
  </si>
  <si>
    <t>นางสาวนฤเนตร</t>
  </si>
  <si>
    <t>อู่แก้ว</t>
  </si>
  <si>
    <t>ปรุงนิยม</t>
  </si>
  <si>
    <t>นางสาวกิตติยา</t>
  </si>
  <si>
    <t>เวฬุวนารักษ์</t>
  </si>
  <si>
    <t>นางสาวเขมจิรา</t>
  </si>
  <si>
    <t>หงษ์ทอง</t>
  </si>
  <si>
    <t>นางสาวธิดารัตน์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</si>
  <si>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</si>
  <si>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</si>
  <si>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</si>
  <si>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</si>
  <si>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นางสาวกัญญาณัฐ</t>
  </si>
  <si>
    <t>ศรีสุข</t>
  </si>
  <si>
    <t>นางสาวเมศิญา</t>
  </si>
  <si>
    <t>ชื่นชม</t>
  </si>
  <si>
    <t>นางสาวสุพิชชา</t>
  </si>
  <si>
    <t>หาดเจียง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</si>
  <si>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</si>
  <si>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</si>
  <si>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</si>
  <si>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</si>
  <si>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</si>
  <si>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</si>
  <si>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ทองดี</t>
  </si>
  <si>
    <t>นางสาวกนกนุช</t>
  </si>
  <si>
    <t>สุนทรวิวัฒน์</t>
  </si>
  <si>
    <t>นางสาวศิริวรรณ</t>
  </si>
  <si>
    <t>เอมสุ่น</t>
  </si>
  <si>
    <t>นางสาววรินธร</t>
  </si>
  <si>
    <t>อินทรพิทักษ์</t>
  </si>
  <si>
    <t>นางสาววรรณชนะพร</t>
  </si>
  <si>
    <t>ศรีอ่อน</t>
  </si>
  <si>
    <t>ชั้นมัธยมศึกษาปีที่ ๕/๖</t>
  </si>
  <si>
    <t>นายเกรียงศักดิ์</t>
  </si>
  <si>
    <t>นายพงษ์พิเชฐ</t>
  </si>
  <si>
    <t>ศรีทอง</t>
  </si>
  <si>
    <t>นายเอกราช</t>
  </si>
  <si>
    <t>วณิชพูลสุข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</si>
  <si>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</si>
  <si>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</si>
  <si>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</si>
  <si>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</si>
  <si>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</si>
  <si>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</si>
  <si>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</si>
  <si>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นายธนเทพ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</si>
  <si>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</si>
  <si>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</si>
  <si>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</si>
  <si>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</si>
  <si>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</si>
  <si>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</si>
  <si>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</si>
  <si>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</si>
  <si>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นางสาวอภิญญา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</si>
  <si>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</si>
  <si>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</si>
  <si>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</si>
  <si>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</si>
  <si>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</si>
  <si>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</si>
  <si>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</si>
  <si>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</si>
  <si>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</si>
  <si>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</si>
  <si>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</si>
  <si>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</si>
  <si>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</si>
  <si>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</si>
  <si>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</si>
  <si>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</si>
  <si>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</si>
  <si>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นางสาวธันยพร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</si>
  <si>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</si>
  <si>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</si>
  <si>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</si>
  <si>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</si>
  <si>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</si>
  <si>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อาทร</t>
  </si>
  <si>
    <t>นางสาวสิริมล</t>
  </si>
  <si>
    <t>ธาระทาน</t>
  </si>
  <si>
    <t>นางสาวศิริปัญญา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</si>
  <si>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</si>
  <si>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</si>
  <si>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</si>
  <si>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</si>
  <si>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</si>
  <si>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</si>
  <si>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นางสาวมลดา</t>
  </si>
  <si>
    <t>บุญโกย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</si>
  <si>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</si>
  <si>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</si>
  <si>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</si>
  <si>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</si>
  <si>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</si>
  <si>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</si>
  <si>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ตาลน้อย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</si>
  <si>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</si>
  <si>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</si>
  <si>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</si>
  <si>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</si>
  <si>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</si>
  <si>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</si>
  <si>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</si>
  <si>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</si>
  <si>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</si>
  <si>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</si>
  <si>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ชั้นมัธยมศึกษาปีที่ ๕/๗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</si>
  <si>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</si>
  <si>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</si>
  <si>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</si>
  <si>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</si>
  <si>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</si>
  <si>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</si>
  <si>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</si>
  <si>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</si>
  <si>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</si>
  <si>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คำวงษ์</t>
  </si>
  <si>
    <t>พรมน้อย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</si>
  <si>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</si>
  <si>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</si>
  <si>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</si>
  <si>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</si>
  <si>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</si>
  <si>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</si>
  <si>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</si>
  <si>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</si>
  <si>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</si>
  <si>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พันธ์ศรี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</si>
  <si>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</si>
  <si>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</si>
  <si>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</si>
  <si>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</si>
  <si>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</si>
  <si>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</si>
  <si>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</si>
  <si>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นางสาวนพรัตน์</t>
  </si>
  <si>
    <t>นางสาวปวัญรัตน์</t>
  </si>
  <si>
    <t>เพชรลือ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</si>
  <si>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</si>
  <si>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</si>
  <si>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</si>
  <si>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</si>
  <si>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</si>
  <si>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</si>
  <si>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</si>
  <si>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</si>
  <si>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</si>
  <si>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</si>
  <si>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</si>
  <si>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กิ่งแก้ว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</si>
  <si>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</si>
  <si>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</si>
  <si>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</si>
  <si>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</si>
  <si>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</si>
  <si>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</si>
  <si>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</si>
  <si>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</si>
  <si>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</si>
  <si>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</si>
  <si>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ปั้นบึญชู</t>
  </si>
  <si>
    <t>นางสาวณัฐธิชา</t>
  </si>
  <si>
    <t>นางสาวณัฏฐริตา</t>
  </si>
  <si>
    <t>นางสาวจันทมณี</t>
  </si>
  <si>
    <t>นางสาวกุลนัส</t>
  </si>
  <si>
    <t>อาจพงษา</t>
  </si>
  <si>
    <t>ชั้นมัธยมศึกษาปีที่ ๕/๘</t>
  </si>
  <si>
    <t>นายสุทัศน์</t>
  </si>
  <si>
    <t>สุวรรณวงษ์</t>
  </si>
  <si>
    <t>นายเจษฎาภรณ์</t>
  </si>
  <si>
    <t>จัตุรัส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</si>
  <si>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</si>
  <si>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</si>
  <si>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</si>
  <si>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</si>
  <si>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</si>
  <si>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</si>
  <si>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</si>
  <si>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</si>
  <si>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</si>
  <si>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</si>
  <si>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</si>
  <si>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</si>
  <si>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</si>
  <si>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นายพงศธร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</si>
  <si>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</si>
  <si>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</si>
  <si>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</si>
  <si>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</si>
  <si>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</si>
  <si>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</si>
  <si>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</si>
  <si>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</si>
  <si>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</si>
  <si>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</si>
  <si>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</si>
  <si>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</si>
  <si>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</si>
  <si>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ชั้นมัธยมศึกษาปีที่ ๕/๙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</si>
  <si>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</si>
  <si>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</si>
  <si>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</si>
  <si>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</si>
  <si>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</si>
  <si>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นายธนวัฒน์</t>
  </si>
  <si>
    <t>นิลศรี</t>
  </si>
  <si>
    <t>นายธีรพัฒน์</t>
  </si>
  <si>
    <t>ชาติก้อน</t>
  </si>
  <si>
    <t>นายสิรวิชญ์</t>
  </si>
  <si>
    <t>วงษ์หงษ์</t>
  </si>
  <si>
    <t>นายสาธิต</t>
  </si>
  <si>
    <t>นายธนากร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</si>
  <si>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</si>
  <si>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</si>
  <si>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</si>
  <si>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</si>
  <si>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</si>
  <si>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</si>
  <si>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</si>
  <si>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</si>
  <si>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ซื่อสัตย์</t>
  </si>
  <si>
    <t>นายพลังพล</t>
  </si>
  <si>
    <t>สุขสุภี</t>
  </si>
  <si>
    <t>นายพงศภัค</t>
  </si>
  <si>
    <t>คำมะสิงห์</t>
  </si>
  <si>
    <t>นายปัฐวิกรณ์</t>
  </si>
  <si>
    <t>ศิริพัฒน์</t>
  </si>
  <si>
    <t>พงศ์บริพัตร</t>
  </si>
  <si>
    <t>นายธนภัทร</t>
  </si>
  <si>
    <t>ศิริกมลวารี</t>
  </si>
  <si>
    <t>เนียมหอม</t>
  </si>
  <si>
    <t>นายชัยเชษฐ์</t>
  </si>
  <si>
    <t>บุดดาวงศ์</t>
  </si>
  <si>
    <t>แสงคล้าย</t>
  </si>
  <si>
    <t>นางสาวสิรามล</t>
  </si>
  <si>
    <t>แสงสุข</t>
  </si>
  <si>
    <t>นางสาวปวรวรรณ</t>
  </si>
  <si>
    <t>เขียวฉอ้อน</t>
  </si>
  <si>
    <t>นางสาวพรไพลิน</t>
  </si>
  <si>
    <t>บัวผลิ</t>
  </si>
  <si>
    <t>นางสาวสิตาพร</t>
  </si>
  <si>
    <t>วงศ์ษา</t>
  </si>
  <si>
    <t>นางสาวสุปรียา</t>
  </si>
  <si>
    <t>จันทะบุตร</t>
  </si>
  <si>
    <t>นางสาวธนัชชา</t>
  </si>
  <si>
    <t>มาติยานนท์</t>
  </si>
  <si>
    <t>นางสาวมัณฑนา</t>
  </si>
  <si>
    <t>เจนการ</t>
  </si>
  <si>
    <t>นางสาวรัตติยาภรณ์</t>
  </si>
  <si>
    <t>นางสาวพรรณิภา</t>
  </si>
  <si>
    <t>จันทร์ทอง</t>
  </si>
  <si>
    <t>ชั้นมัธยมศึกษาปีที่ ๕/๑๐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</si>
  <si>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</si>
  <si>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</si>
  <si>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</si>
  <si>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</si>
  <si>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</si>
  <si>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</si>
  <si>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</si>
  <si>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</si>
  <si>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</si>
  <si>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นายณัฐชานนท์</t>
  </si>
  <si>
    <t>แสงสุวรรณ</t>
  </si>
  <si>
    <t>นายติณณภพ</t>
  </si>
  <si>
    <t>สระแพ</t>
  </si>
  <si>
    <t>นายพิทยา</t>
  </si>
  <si>
    <t>บัวหลวง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</si>
  <si>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</si>
  <si>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</si>
  <si>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</si>
  <si>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</si>
  <si>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</si>
  <si>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</si>
  <si>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</si>
  <si>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</si>
  <si>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</si>
  <si>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</si>
  <si>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ชั้นมัธยมศึกษาปีที่ ๕/๑๑</t>
  </si>
  <si>
    <t>นายพงศ์พัทธ์</t>
  </si>
  <si>
    <t>สมบูรณ์ยิ่ง</t>
  </si>
  <si>
    <t>นายเมธัส</t>
  </si>
  <si>
    <t>ภาคภูมิพงศ์</t>
  </si>
  <si>
    <t>นายภัทรพล</t>
  </si>
  <si>
    <t>สังข์รุ่ง</t>
  </si>
  <si>
    <t>นางสาวชนิสรา</t>
  </si>
  <si>
    <t>ญาติเจริญ</t>
  </si>
  <si>
    <t>นางสาวชุติมา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</si>
  <si>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</si>
  <si>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</si>
  <si>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</si>
  <si>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</si>
  <si>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</si>
  <si>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บุญมี</t>
  </si>
  <si>
    <t>นางสาวสราวลี</t>
  </si>
  <si>
    <t>ชาลีชาติ</t>
  </si>
  <si>
    <t>นางสาวสัจพร</t>
  </si>
  <si>
    <t>งามศิลป์</t>
  </si>
  <si>
    <t>นางสาวสุดารัตน์</t>
  </si>
  <si>
    <t>เพ็ชรคง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</si>
  <si>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</si>
  <si>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</si>
  <si>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</si>
  <si>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</si>
  <si>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</si>
  <si>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</si>
  <si>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</si>
  <si>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</si>
  <si>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</si>
  <si>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</si>
  <si>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</si>
  <si>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</si>
  <si>
    <t>ผ่าน</t>
  </si>
  <si>
    <t>ไม่ผ่าน</t>
  </si>
  <si>
    <t>เกณฑ์การตัดสิน:</t>
  </si>
  <si>
    <t>คะแนน</t>
  </si>
  <si>
    <t>ระดับคุณภาพ</t>
  </si>
  <si>
    <t>จำนวนคน</t>
  </si>
  <si>
    <t>๐ - ๑๙</t>
  </si>
  <si>
    <t>ไม่ผ่านเกณฑ์</t>
  </si>
  <si>
    <t>๒๐ - ๒๖</t>
  </si>
  <si>
    <t>พอใช้</t>
  </si>
  <si>
    <t>๒๗ - ๓๓</t>
  </si>
  <si>
    <t>ดี</t>
  </si>
  <si>
    <t>๓๔ - ๔๐</t>
  </si>
  <si>
    <t>ดีมาก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</si>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</sst>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#,##0_);\(t#,##0\)"/>
  </numFmts>
  <fonts count="21">
    <font>
      <sz val="10"/>
      <name val="Arial"/>
      <charset val="222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u val="double"/>
      <sz val="16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u val="double"/>
      <sz val="14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theme="1"/>
      <name val="TH SarabunIT๙"/>
      <family val="2"/>
      <charset val="222"/>
    </font>
    <font>
      <sz val="14"/>
      <color theme="1"/>
      <name val="TH SarabunPSK"/>
      <family val="2"/>
    </font>
    <font>
      <sz val="14"/>
      <color theme="1"/>
      <name val="TH SarabunIT๙"/>
      <charset val="222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" fillId="0" borderId="0"/>
  </cellStyleXfs>
  <cellXfs count="11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7" fontId="12" fillId="0" borderId="0" xfId="0" applyNumberFormat="1" applyFont="1" applyAlignment="1">
      <alignment vertical="center"/>
    </xf>
    <xf numFmtId="187" fontId="17" fillId="0" borderId="0" xfId="0" applyNumberFormat="1" applyFont="1"/>
    <xf numFmtId="187" fontId="13" fillId="0" borderId="0" xfId="0" applyNumberFormat="1" applyFont="1" applyBorder="1" applyAlignment="1">
      <alignment vertical="center"/>
    </xf>
    <xf numFmtId="187" fontId="13" fillId="0" borderId="1" xfId="0" applyNumberFormat="1" applyFont="1" applyBorder="1" applyAlignment="1">
      <alignment vertical="center"/>
    </xf>
    <xf numFmtId="187" fontId="13" fillId="0" borderId="0" xfId="0" applyNumberFormat="1" applyFont="1" applyAlignment="1">
      <alignment horizontal="right" vertical="center"/>
    </xf>
    <xf numFmtId="187" fontId="14" fillId="0" borderId="1" xfId="0" applyNumberFormat="1" applyFont="1" applyBorder="1" applyAlignment="1">
      <alignment vertical="center"/>
    </xf>
    <xf numFmtId="187" fontId="7" fillId="0" borderId="2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4" fillId="0" borderId="8" xfId="0" applyNumberFormat="1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187" fontId="19" fillId="0" borderId="0" xfId="0" applyNumberFormat="1" applyFont="1" applyAlignment="1">
      <alignment horizontal="center"/>
    </xf>
    <xf numFmtId="187" fontId="20" fillId="0" borderId="0" xfId="0" applyNumberFormat="1" applyFont="1" applyAlignment="1">
      <alignment horizontal="center"/>
    </xf>
    <xf numFmtId="187" fontId="17" fillId="0" borderId="0" xfId="0" applyNumberFormat="1" applyFont="1" applyAlignment="1">
      <alignment horizontal="center"/>
    </xf>
    <xf numFmtId="187" fontId="3" fillId="0" borderId="5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center" vertical="center"/>
    </xf>
    <xf numFmtId="187" fontId="3" fillId="0" borderId="8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textRotation="90"/>
    </xf>
    <xf numFmtId="0" fontId="8" fillId="0" borderId="0" xfId="0" applyNumberFormat="1" applyFont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textRotation="90"/>
    </xf>
    <xf numFmtId="0" fontId="3" fillId="0" borderId="2" xfId="0" applyNumberFormat="1" applyFont="1" applyBorder="1" applyAlignment="1">
      <alignment horizontal="center" textRotation="90" wrapText="1"/>
    </xf>
    <xf numFmtId="0" fontId="3" fillId="0" borderId="11" xfId="0" applyNumberFormat="1" applyFont="1" applyBorder="1" applyAlignment="1">
      <alignment horizontal="center" textRotation="90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textRotation="90"/>
    </xf>
    <xf numFmtId="0" fontId="3" fillId="0" borderId="2" xfId="0" applyNumberFormat="1" applyFont="1" applyBorder="1" applyAlignment="1">
      <alignment horizontal="center" textRotation="90"/>
    </xf>
    <xf numFmtId="0" fontId="5" fillId="0" borderId="0" xfId="0" applyNumberFormat="1" applyFont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shrinkToFit="1"/>
    </xf>
    <xf numFmtId="0" fontId="18" fillId="0" borderId="4" xfId="0" applyNumberFormat="1" applyFont="1" applyBorder="1" applyAlignment="1">
      <alignment shrinkToFit="1"/>
    </xf>
    <xf numFmtId="0" fontId="7" fillId="0" borderId="2" xfId="0" applyNumberFormat="1" applyFont="1" applyBorder="1" applyAlignment="1">
      <alignment vertical="center"/>
    </xf>
    <xf numFmtId="0" fontId="7" fillId="4" borderId="2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4" borderId="2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/>
    </xf>
    <xf numFmtId="0" fontId="18" fillId="2" borderId="3" xfId="0" applyNumberFormat="1" applyFont="1" applyFill="1" applyBorder="1" applyAlignment="1">
      <alignment vertical="center"/>
    </xf>
    <xf numFmtId="0" fontId="18" fillId="2" borderId="4" xfId="0" applyNumberFormat="1" applyFont="1" applyFill="1" applyBorder="1" applyAlignment="1">
      <alignment vertical="center"/>
    </xf>
    <xf numFmtId="0" fontId="18" fillId="2" borderId="3" xfId="0" applyNumberFormat="1" applyFont="1" applyFill="1" applyBorder="1" applyAlignment="1">
      <alignment vertical="center" shrinkToFit="1"/>
    </xf>
    <xf numFmtId="0" fontId="18" fillId="2" borderId="4" xfId="0" applyNumberFormat="1" applyFont="1" applyFill="1" applyBorder="1" applyAlignment="1">
      <alignment vertical="center" shrinkToFit="1"/>
    </xf>
    <xf numFmtId="0" fontId="17" fillId="0" borderId="0" xfId="0" applyNumberFormat="1" applyFont="1"/>
    <xf numFmtId="0" fontId="13" fillId="0" borderId="0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right" vertical="center"/>
    </xf>
    <xf numFmtId="0" fontId="14" fillId="0" borderId="1" xfId="0" applyNumberFormat="1" applyFont="1" applyBorder="1" applyAlignment="1">
      <alignment vertical="center"/>
    </xf>
    <xf numFmtId="0" fontId="7" fillId="2" borderId="3" xfId="0" applyNumberFormat="1" applyFont="1" applyFill="1" applyBorder="1" applyAlignment="1">
      <alignment vertical="center" shrinkToFit="1"/>
    </xf>
    <xf numFmtId="0" fontId="7" fillId="2" borderId="4" xfId="0" applyNumberFormat="1" applyFont="1" applyFill="1" applyBorder="1" applyAlignment="1">
      <alignment vertical="center" shrinkToFit="1"/>
    </xf>
    <xf numFmtId="0" fontId="7" fillId="2" borderId="3" xfId="0" applyNumberFormat="1" applyFont="1" applyFill="1" applyBorder="1"/>
    <xf numFmtId="0" fontId="7" fillId="2" borderId="4" xfId="0" applyNumberFormat="1" applyFont="1" applyFill="1" applyBorder="1"/>
    <xf numFmtId="0" fontId="17" fillId="0" borderId="0" xfId="0" applyNumberFormat="1" applyFont="1" applyAlignment="1">
      <alignment horizontal="center"/>
    </xf>
    <xf numFmtId="0" fontId="18" fillId="0" borderId="3" xfId="0" applyNumberFormat="1" applyFont="1" applyBorder="1" applyAlignment="1">
      <alignment horizontal="left" vertical="center"/>
    </xf>
    <xf numFmtId="0" fontId="18" fillId="0" borderId="4" xfId="0" applyNumberFormat="1" applyFont="1" applyBorder="1" applyAlignment="1">
      <alignment horizontal="left" vertical="center"/>
    </xf>
    <xf numFmtId="0" fontId="7" fillId="2" borderId="0" xfId="0" applyNumberFormat="1" applyFont="1" applyFill="1" applyBorder="1" applyAlignment="1">
      <alignment vertical="center" shrinkToFit="1"/>
    </xf>
    <xf numFmtId="0" fontId="7" fillId="2" borderId="10" xfId="0" applyNumberFormat="1" applyFont="1" applyFill="1" applyBorder="1" applyAlignment="1">
      <alignment vertical="center" shrinkToFit="1"/>
    </xf>
    <xf numFmtId="0" fontId="7" fillId="2" borderId="10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0" fontId="7" fillId="2" borderId="10" xfId="0" applyNumberFormat="1" applyFont="1" applyFill="1" applyBorder="1"/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</cellXfs>
  <cellStyles count="5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0543" name="Picture 9" descr="logocolornew">
          <a:extLst>
            <a:ext uri="{FF2B5EF4-FFF2-40B4-BE49-F238E27FC236}">
              <a16:creationId xmlns:a16="http://schemas.microsoft.com/office/drawing/2014/main" id="{00000000-0008-0000-0000-00003F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0786" name="Picture 9" descr="logocolornew">
          <a:extLst>
            <a:ext uri="{FF2B5EF4-FFF2-40B4-BE49-F238E27FC236}">
              <a16:creationId xmlns:a16="http://schemas.microsoft.com/office/drawing/2014/main" id="{00000000-0008-0000-0100-00004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0787" name="Picture 9" descr="logocolornew">
          <a:extLst>
            <a:ext uri="{FF2B5EF4-FFF2-40B4-BE49-F238E27FC236}">
              <a16:creationId xmlns:a16="http://schemas.microsoft.com/office/drawing/2014/main" id="{00000000-0008-0000-0100-000043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1810" name="Picture 9" descr="logocolornew">
          <a:extLst>
            <a:ext uri="{FF2B5EF4-FFF2-40B4-BE49-F238E27FC236}">
              <a16:creationId xmlns:a16="http://schemas.microsoft.com/office/drawing/2014/main" id="{00000000-0008-0000-0200-00004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1811" name="Picture 9" descr="logocolornew">
          <a:extLst>
            <a:ext uri="{FF2B5EF4-FFF2-40B4-BE49-F238E27FC236}">
              <a16:creationId xmlns:a16="http://schemas.microsoft.com/office/drawing/2014/main" id="{00000000-0008-0000-0200-00004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2834" name="Picture 9" descr="logocolornew">
          <a:extLst>
            <a:ext uri="{FF2B5EF4-FFF2-40B4-BE49-F238E27FC236}">
              <a16:creationId xmlns:a16="http://schemas.microsoft.com/office/drawing/2014/main" id="{00000000-0008-0000-0300-00004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2835" name="Picture 9" descr="logocolornew">
          <a:extLst>
            <a:ext uri="{FF2B5EF4-FFF2-40B4-BE49-F238E27FC236}">
              <a16:creationId xmlns:a16="http://schemas.microsoft.com/office/drawing/2014/main" id="{00000000-0008-0000-0300-000043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6690" name="Picture 9" descr="logocolornew">
          <a:extLst>
            <a:ext uri="{FF2B5EF4-FFF2-40B4-BE49-F238E27FC236}">
              <a16:creationId xmlns:a16="http://schemas.microsoft.com/office/drawing/2014/main" id="{00000000-0008-0000-0400-00004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6691" name="Picture 9" descr="logocolornew">
          <a:extLst>
            <a:ext uri="{FF2B5EF4-FFF2-40B4-BE49-F238E27FC236}">
              <a16:creationId xmlns:a16="http://schemas.microsoft.com/office/drawing/2014/main" id="{00000000-0008-0000-0400-000043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7714" name="Picture 9" descr="logocolornew">
          <a:extLst>
            <a:ext uri="{FF2B5EF4-FFF2-40B4-BE49-F238E27FC236}">
              <a16:creationId xmlns:a16="http://schemas.microsoft.com/office/drawing/2014/main" id="{00000000-0008-0000-0500-00004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7715" name="Picture 9" descr="logocolornew">
          <a:extLst>
            <a:ext uri="{FF2B5EF4-FFF2-40B4-BE49-F238E27FC236}">
              <a16:creationId xmlns:a16="http://schemas.microsoft.com/office/drawing/2014/main" id="{00000000-0008-0000-0500-00004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8738" name="Picture 9" descr="logocolornew">
          <a:extLst>
            <a:ext uri="{FF2B5EF4-FFF2-40B4-BE49-F238E27FC236}">
              <a16:creationId xmlns:a16="http://schemas.microsoft.com/office/drawing/2014/main" id="{00000000-0008-0000-0600-00004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8739" name="Picture 9" descr="logocolornew">
          <a:extLst>
            <a:ext uri="{FF2B5EF4-FFF2-40B4-BE49-F238E27FC236}">
              <a16:creationId xmlns:a16="http://schemas.microsoft.com/office/drawing/2014/main" id="{00000000-0008-0000-0600-000043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9762" name="Picture 9" descr="logocolornew">
          <a:extLst>
            <a:ext uri="{FF2B5EF4-FFF2-40B4-BE49-F238E27FC236}">
              <a16:creationId xmlns:a16="http://schemas.microsoft.com/office/drawing/2014/main" id="{00000000-0008-0000-0700-00004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9763" name="Picture 9" descr="logocolornew">
          <a:extLst>
            <a:ext uri="{FF2B5EF4-FFF2-40B4-BE49-F238E27FC236}">
              <a16:creationId xmlns:a16="http://schemas.microsoft.com/office/drawing/2014/main" id="{00000000-0008-0000-0700-000043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4642" name="Picture 9" descr="logocolornew">
          <a:extLst>
            <a:ext uri="{FF2B5EF4-FFF2-40B4-BE49-F238E27FC236}">
              <a16:creationId xmlns:a16="http://schemas.microsoft.com/office/drawing/2014/main" id="{00000000-0008-0000-0800-00004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4643" name="Picture 9" descr="logocolornew">
          <a:extLst>
            <a:ext uri="{FF2B5EF4-FFF2-40B4-BE49-F238E27FC236}">
              <a16:creationId xmlns:a16="http://schemas.microsoft.com/office/drawing/2014/main" id="{00000000-0008-0000-0800-00004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5666" name="Picture 9" descr="logocolornew">
          <a:extLst>
            <a:ext uri="{FF2B5EF4-FFF2-40B4-BE49-F238E27FC236}">
              <a16:creationId xmlns:a16="http://schemas.microsoft.com/office/drawing/2014/main" id="{00000000-0008-0000-0900-000042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5667" name="Picture 9" descr="logocolornew">
          <a:extLst>
            <a:ext uri="{FF2B5EF4-FFF2-40B4-BE49-F238E27FC236}">
              <a16:creationId xmlns:a16="http://schemas.microsoft.com/office/drawing/2014/main" id="{00000000-0008-0000-0900-00004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3618" name="Picture 9" descr="logocolornew">
          <a:extLst>
            <a:ext uri="{FF2B5EF4-FFF2-40B4-BE49-F238E27FC236}">
              <a16:creationId xmlns:a16="http://schemas.microsoft.com/office/drawing/2014/main" id="{00000000-0008-0000-0A00-00004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3619" name="Picture 9" descr="logocolornew">
          <a:extLst>
            <a:ext uri="{FF2B5EF4-FFF2-40B4-BE49-F238E27FC236}">
              <a16:creationId xmlns:a16="http://schemas.microsoft.com/office/drawing/2014/main" id="{00000000-0008-0000-0A00-000043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zoomScale="24" zoomScaleNormal="24" workbookViewId="0">
      <selection activeCell="T1" sqref="A1:T83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7" width="9.109375" style="18"/>
    <col min="18" max="16384" width="9.109375" style="2"/>
  </cols>
  <sheetData>
    <row r="1" spans="1:20" s="4" customFormat="1" ht="21.6">
      <c r="A1" s="110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31"/>
      <c r="R1" s="31"/>
      <c r="S1" s="31"/>
      <c r="T1" s="31"/>
    </row>
    <row r="2" spans="1:20" s="4" customFormat="1" ht="21">
      <c r="A2" s="97" t="s">
        <v>116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89"/>
      <c r="R2" s="89"/>
      <c r="S2" s="89"/>
      <c r="T2" s="31"/>
    </row>
    <row r="3" spans="1:20" s="4" customFormat="1" ht="2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89"/>
      <c r="R3" s="89"/>
      <c r="S3" s="89"/>
      <c r="T3" s="31"/>
    </row>
    <row r="4" spans="1:20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89"/>
      <c r="R4" s="89"/>
      <c r="S4" s="89"/>
      <c r="T4" s="31"/>
    </row>
    <row r="5" spans="1:20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</row>
    <row r="6" spans="1:20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</row>
    <row r="7" spans="1:20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</row>
    <row r="8" spans="1:20" s="5" customFormat="1" ht="15.6" customHeight="1">
      <c r="A8" s="42" t="s">
        <v>1</v>
      </c>
      <c r="B8" s="93" t="s">
        <v>118</v>
      </c>
      <c r="C8" s="94" t="s">
        <v>119</v>
      </c>
      <c r="D8" s="42">
        <v>4</v>
      </c>
      <c r="E8" s="42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6">
        <f>D8+E8+F8+G8+H8+I8+J8</f>
        <v>28</v>
      </c>
      <c r="L8" s="45"/>
      <c r="M8" s="45"/>
      <c r="N8" s="45" t="s">
        <v>736</v>
      </c>
      <c r="O8" s="45"/>
      <c r="P8" s="46" t="str">
        <f>IF(K8&gt;=24,"ผ่าน","ไม่ผ่าน")</f>
        <v>ผ่าน</v>
      </c>
      <c r="Q8" s="47"/>
      <c r="R8" s="47"/>
      <c r="S8" s="47"/>
      <c r="T8" s="47"/>
    </row>
    <row r="9" spans="1:20" s="5" customFormat="1" ht="15.6" customHeight="1">
      <c r="A9" s="42" t="s">
        <v>2</v>
      </c>
      <c r="B9" s="93" t="s">
        <v>120</v>
      </c>
      <c r="C9" s="94" t="s">
        <v>121</v>
      </c>
      <c r="D9" s="42"/>
      <c r="E9" s="42"/>
      <c r="F9" s="45"/>
      <c r="G9" s="45"/>
      <c r="H9" s="45"/>
      <c r="I9" s="45"/>
      <c r="J9" s="45"/>
      <c r="K9" s="46">
        <f t="shared" ref="K9:K46" si="0">D9+E9+F9+G9+H9+I9+J9</f>
        <v>0</v>
      </c>
      <c r="L9" s="45"/>
      <c r="M9" s="45"/>
      <c r="N9" s="45"/>
      <c r="O9" s="45"/>
      <c r="P9" s="46" t="str">
        <f t="shared" ref="P9:P46" si="1">IF(K9&gt;=24,"ผ่าน","ไม่ผ่าน")</f>
        <v>ไม่ผ่าน</v>
      </c>
      <c r="Q9" s="47"/>
      <c r="R9" s="47"/>
      <c r="S9" s="47"/>
      <c r="T9" s="47"/>
    </row>
    <row r="10" spans="1:20" s="5" customFormat="1" ht="15.6" customHeight="1">
      <c r="A10" s="42" t="s">
        <v>3</v>
      </c>
      <c r="B10" s="93" t="s">
        <v>122</v>
      </c>
      <c r="C10" s="94" t="s">
        <v>106</v>
      </c>
      <c r="D10" s="42"/>
      <c r="E10" s="42"/>
      <c r="F10" s="45"/>
      <c r="G10" s="45"/>
      <c r="H10" s="45"/>
      <c r="I10" s="45"/>
      <c r="J10" s="45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</row>
    <row r="11" spans="1:20" s="5" customFormat="1" ht="15.6" customHeight="1">
      <c r="A11" s="42" t="s">
        <v>4</v>
      </c>
      <c r="B11" s="93" t="s">
        <v>123</v>
      </c>
      <c r="C11" s="94" t="s">
        <v>124</v>
      </c>
      <c r="D11" s="42"/>
      <c r="E11" s="42"/>
      <c r="F11" s="45"/>
      <c r="G11" s="45"/>
      <c r="H11" s="45"/>
      <c r="I11" s="45"/>
      <c r="J11" s="45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</row>
    <row r="12" spans="1:20" s="5" customFormat="1" ht="15.6" customHeight="1">
      <c r="A12" s="42" t="s">
        <v>5</v>
      </c>
      <c r="B12" s="93" t="s">
        <v>125</v>
      </c>
      <c r="C12" s="94" t="s">
        <v>126</v>
      </c>
      <c r="D12" s="42"/>
      <c r="E12" s="42"/>
      <c r="F12" s="45"/>
      <c r="G12" s="45"/>
      <c r="H12" s="45"/>
      <c r="I12" s="45"/>
      <c r="J12" s="45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</row>
    <row r="13" spans="1:20" s="5" customFormat="1" ht="15.6" customHeight="1">
      <c r="A13" s="42" t="s">
        <v>6</v>
      </c>
      <c r="B13" s="93" t="s">
        <v>127</v>
      </c>
      <c r="C13" s="94" t="s">
        <v>128</v>
      </c>
      <c r="D13" s="42"/>
      <c r="E13" s="42"/>
      <c r="F13" s="45"/>
      <c r="G13" s="45"/>
      <c r="H13" s="45"/>
      <c r="I13" s="45"/>
      <c r="J13" s="45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</row>
    <row r="14" spans="1:20" s="5" customFormat="1" ht="15.6" customHeight="1">
      <c r="A14" s="42" t="s">
        <v>7</v>
      </c>
      <c r="B14" s="93" t="s">
        <v>129</v>
      </c>
      <c r="C14" s="94" t="s">
        <v>130</v>
      </c>
      <c r="D14" s="42"/>
      <c r="E14" s="42"/>
      <c r="F14" s="45"/>
      <c r="G14" s="45"/>
      <c r="H14" s="45"/>
      <c r="I14" s="45"/>
      <c r="J14" s="45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</row>
    <row r="15" spans="1:20" s="5" customFormat="1" ht="15.6" customHeight="1">
      <c r="A15" s="42" t="s">
        <v>8</v>
      </c>
      <c r="B15" s="93" t="s">
        <v>131</v>
      </c>
      <c r="C15" s="94" t="s">
        <v>132</v>
      </c>
      <c r="D15" s="42"/>
      <c r="E15" s="42"/>
      <c r="F15" s="45"/>
      <c r="G15" s="45"/>
      <c r="H15" s="45"/>
      <c r="I15" s="45"/>
      <c r="J15" s="45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</row>
    <row r="16" spans="1:20" s="5" customFormat="1" ht="15.6" customHeight="1">
      <c r="A16" s="42" t="s">
        <v>9</v>
      </c>
      <c r="B16" s="93" t="s">
        <v>133</v>
      </c>
      <c r="C16" s="94" t="s">
        <v>134</v>
      </c>
      <c r="D16" s="42"/>
      <c r="E16" s="42"/>
      <c r="F16" s="45"/>
      <c r="G16" s="45"/>
      <c r="H16" s="45"/>
      <c r="I16" s="45"/>
      <c r="J16" s="45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</row>
    <row r="17" spans="1:20" s="5" customFormat="1" ht="15.6" customHeight="1">
      <c r="A17" s="42" t="s">
        <v>10</v>
      </c>
      <c r="B17" s="93" t="s">
        <v>135</v>
      </c>
      <c r="C17" s="94" t="s">
        <v>136</v>
      </c>
      <c r="D17" s="42"/>
      <c r="E17" s="42"/>
      <c r="F17" s="45"/>
      <c r="G17" s="45"/>
      <c r="H17" s="45"/>
      <c r="I17" s="45"/>
      <c r="J17" s="45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</row>
    <row r="18" spans="1:20" s="5" customFormat="1" ht="15.6" customHeight="1">
      <c r="A18" s="42" t="s">
        <v>11</v>
      </c>
      <c r="B18" s="93" t="s">
        <v>76</v>
      </c>
      <c r="C18" s="94" t="s">
        <v>71</v>
      </c>
      <c r="D18" s="42"/>
      <c r="E18" s="42"/>
      <c r="F18" s="45"/>
      <c r="G18" s="45"/>
      <c r="H18" s="45"/>
      <c r="I18" s="45"/>
      <c r="J18" s="45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</row>
    <row r="19" spans="1:20" s="5" customFormat="1" ht="15.6" customHeight="1">
      <c r="A19" s="42" t="s">
        <v>12</v>
      </c>
      <c r="B19" s="93" t="s">
        <v>137</v>
      </c>
      <c r="C19" s="94" t="s">
        <v>138</v>
      </c>
      <c r="D19" s="42"/>
      <c r="E19" s="42"/>
      <c r="F19" s="45"/>
      <c r="G19" s="45"/>
      <c r="H19" s="45"/>
      <c r="I19" s="45"/>
      <c r="J19" s="45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</row>
    <row r="20" spans="1:20" s="5" customFormat="1" ht="15.6" customHeight="1">
      <c r="A20" s="42" t="s">
        <v>13</v>
      </c>
      <c r="B20" s="93" t="s">
        <v>139</v>
      </c>
      <c r="C20" s="94" t="s">
        <v>74</v>
      </c>
      <c r="D20" s="42"/>
      <c r="E20" s="42"/>
      <c r="F20" s="45"/>
      <c r="G20" s="45"/>
      <c r="H20" s="45"/>
      <c r="I20" s="45"/>
      <c r="J20" s="45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</row>
    <row r="21" spans="1:20" s="5" customFormat="1" ht="15.6" customHeight="1">
      <c r="A21" s="42" t="s">
        <v>14</v>
      </c>
      <c r="B21" s="93" t="s">
        <v>140</v>
      </c>
      <c r="C21" s="94" t="s">
        <v>141</v>
      </c>
      <c r="D21" s="42"/>
      <c r="E21" s="42"/>
      <c r="F21" s="45"/>
      <c r="G21" s="45"/>
      <c r="H21" s="45"/>
      <c r="I21" s="45"/>
      <c r="J21" s="45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</row>
    <row r="22" spans="1:20" s="5" customFormat="1" ht="15.6" customHeight="1">
      <c r="A22" s="42" t="s">
        <v>15</v>
      </c>
      <c r="B22" s="93" t="s">
        <v>142</v>
      </c>
      <c r="C22" s="94" t="s">
        <v>143</v>
      </c>
      <c r="D22" s="42"/>
      <c r="E22" s="42"/>
      <c r="F22" s="45"/>
      <c r="G22" s="45"/>
      <c r="H22" s="45"/>
      <c r="I22" s="45"/>
      <c r="J22" s="45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</row>
    <row r="23" spans="1:20" s="5" customFormat="1" ht="15.6" customHeight="1">
      <c r="A23" s="42" t="s">
        <v>16</v>
      </c>
      <c r="B23" s="93" t="s">
        <v>144</v>
      </c>
      <c r="C23" s="94" t="s">
        <v>145</v>
      </c>
      <c r="D23" s="42"/>
      <c r="E23" s="42"/>
      <c r="F23" s="45"/>
      <c r="G23" s="45"/>
      <c r="H23" s="45"/>
      <c r="I23" s="45"/>
      <c r="J23" s="45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</row>
    <row r="24" spans="1:20" s="5" customFormat="1" ht="15.6" customHeight="1">
      <c r="A24" s="42" t="s">
        <v>17</v>
      </c>
      <c r="B24" s="93" t="s">
        <v>146</v>
      </c>
      <c r="C24" s="94" t="s">
        <v>147</v>
      </c>
      <c r="D24" s="42"/>
      <c r="E24" s="42"/>
      <c r="F24" s="45"/>
      <c r="G24" s="45"/>
      <c r="H24" s="45"/>
      <c r="I24" s="45"/>
      <c r="J24" s="45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  <c r="T24" s="47"/>
    </row>
    <row r="25" spans="1:20" s="5" customFormat="1" ht="15.6" customHeight="1">
      <c r="A25" s="42" t="s">
        <v>18</v>
      </c>
      <c r="B25" s="93" t="s">
        <v>148</v>
      </c>
      <c r="C25" s="94" t="s">
        <v>149</v>
      </c>
      <c r="D25" s="42"/>
      <c r="E25" s="42"/>
      <c r="F25" s="45"/>
      <c r="G25" s="45"/>
      <c r="H25" s="45"/>
      <c r="I25" s="45"/>
      <c r="J25" s="45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  <c r="T25" s="47"/>
    </row>
    <row r="26" spans="1:20" s="5" customFormat="1" ht="15.6" customHeight="1">
      <c r="A26" s="42" t="s">
        <v>19</v>
      </c>
      <c r="B26" s="93" t="s">
        <v>84</v>
      </c>
      <c r="C26" s="94" t="s">
        <v>150</v>
      </c>
      <c r="D26" s="42"/>
      <c r="E26" s="42"/>
      <c r="F26" s="45"/>
      <c r="G26" s="45"/>
      <c r="H26" s="45"/>
      <c r="I26" s="45"/>
      <c r="J26" s="45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  <c r="T26" s="47"/>
    </row>
    <row r="27" spans="1:20" s="5" customFormat="1" ht="15.6" customHeight="1">
      <c r="A27" s="42" t="s">
        <v>20</v>
      </c>
      <c r="B27" s="93" t="s">
        <v>151</v>
      </c>
      <c r="C27" s="94" t="s">
        <v>152</v>
      </c>
      <c r="D27" s="42"/>
      <c r="E27" s="42"/>
      <c r="F27" s="45"/>
      <c r="G27" s="45"/>
      <c r="H27" s="45"/>
      <c r="I27" s="45"/>
      <c r="J27" s="45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  <c r="T27" s="47"/>
    </row>
    <row r="28" spans="1:20" s="5" customFormat="1" ht="15.6" customHeight="1">
      <c r="A28" s="42" t="s">
        <v>21</v>
      </c>
      <c r="B28" s="93" t="s">
        <v>153</v>
      </c>
      <c r="C28" s="94" t="s">
        <v>112</v>
      </c>
      <c r="D28" s="42"/>
      <c r="E28" s="42"/>
      <c r="F28" s="45"/>
      <c r="G28" s="45"/>
      <c r="H28" s="45"/>
      <c r="I28" s="45"/>
      <c r="J28" s="45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  <c r="T28" s="47"/>
    </row>
    <row r="29" spans="1:20" s="5" customFormat="1" ht="15.6" customHeight="1">
      <c r="A29" s="42" t="s">
        <v>22</v>
      </c>
      <c r="B29" s="93" t="s">
        <v>154</v>
      </c>
      <c r="C29" s="94" t="s">
        <v>155</v>
      </c>
      <c r="D29" s="42"/>
      <c r="E29" s="42"/>
      <c r="F29" s="45"/>
      <c r="G29" s="45"/>
      <c r="H29" s="45"/>
      <c r="I29" s="45"/>
      <c r="J29" s="45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  <c r="T29" s="47"/>
    </row>
    <row r="30" spans="1:20" s="5" customFormat="1" ht="15.6" customHeight="1">
      <c r="A30" s="42" t="s">
        <v>23</v>
      </c>
      <c r="B30" s="93" t="s">
        <v>156</v>
      </c>
      <c r="C30" s="94" t="s">
        <v>157</v>
      </c>
      <c r="D30" s="42"/>
      <c r="E30" s="42"/>
      <c r="F30" s="45"/>
      <c r="G30" s="45"/>
      <c r="H30" s="45"/>
      <c r="I30" s="45"/>
      <c r="J30" s="45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  <c r="T30" s="47"/>
    </row>
    <row r="31" spans="1:20" s="5" customFormat="1" ht="15.6" customHeight="1">
      <c r="A31" s="42" t="s">
        <v>24</v>
      </c>
      <c r="B31" s="93" t="s">
        <v>158</v>
      </c>
      <c r="C31" s="94" t="s">
        <v>159</v>
      </c>
      <c r="D31" s="42"/>
      <c r="E31" s="42"/>
      <c r="F31" s="45"/>
      <c r="G31" s="45"/>
      <c r="H31" s="45"/>
      <c r="I31" s="45"/>
      <c r="J31" s="45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  <c r="T31" s="47"/>
    </row>
    <row r="32" spans="1:20" s="5" customFormat="1" ht="15.6" customHeight="1">
      <c r="A32" s="42" t="s">
        <v>25</v>
      </c>
      <c r="B32" s="79" t="s">
        <v>88</v>
      </c>
      <c r="C32" s="80" t="s">
        <v>160</v>
      </c>
      <c r="D32" s="42"/>
      <c r="E32" s="42"/>
      <c r="F32" s="45"/>
      <c r="G32" s="45"/>
      <c r="H32" s="45"/>
      <c r="I32" s="45"/>
      <c r="J32" s="45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  <c r="T32" s="47"/>
    </row>
    <row r="33" spans="1:20" s="5" customFormat="1" ht="15.6" customHeight="1">
      <c r="A33" s="42" t="s">
        <v>26</v>
      </c>
      <c r="B33" s="79" t="s">
        <v>161</v>
      </c>
      <c r="C33" s="80" t="s">
        <v>162</v>
      </c>
      <c r="D33" s="42"/>
      <c r="E33" s="42"/>
      <c r="F33" s="45"/>
      <c r="G33" s="45"/>
      <c r="H33" s="45"/>
      <c r="I33" s="45"/>
      <c r="J33" s="45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  <c r="T33" s="47"/>
    </row>
    <row r="34" spans="1:20" s="5" customFormat="1" ht="15.6" customHeight="1">
      <c r="A34" s="42" t="s">
        <v>27</v>
      </c>
      <c r="B34" s="79" t="s">
        <v>163</v>
      </c>
      <c r="C34" s="80" t="s">
        <v>164</v>
      </c>
      <c r="D34" s="42"/>
      <c r="E34" s="42"/>
      <c r="F34" s="45"/>
      <c r="G34" s="45"/>
      <c r="H34" s="45"/>
      <c r="I34" s="45"/>
      <c r="J34" s="45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  <c r="T34" s="47"/>
    </row>
    <row r="35" spans="1:20" s="5" customFormat="1" ht="15.6" customHeight="1">
      <c r="A35" s="42" t="s">
        <v>28</v>
      </c>
      <c r="B35" s="79" t="s">
        <v>165</v>
      </c>
      <c r="C35" s="80" t="s">
        <v>166</v>
      </c>
      <c r="D35" s="42"/>
      <c r="E35" s="42"/>
      <c r="F35" s="45"/>
      <c r="G35" s="45"/>
      <c r="H35" s="45"/>
      <c r="I35" s="45"/>
      <c r="J35" s="45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  <c r="T35" s="47"/>
    </row>
    <row r="36" spans="1:20" s="5" customFormat="1" ht="15.6" customHeight="1">
      <c r="A36" s="42" t="s">
        <v>29</v>
      </c>
      <c r="B36" s="79" t="s">
        <v>167</v>
      </c>
      <c r="C36" s="80" t="s">
        <v>168</v>
      </c>
      <c r="D36" s="42"/>
      <c r="E36" s="42"/>
      <c r="F36" s="45"/>
      <c r="G36" s="45"/>
      <c r="H36" s="45"/>
      <c r="I36" s="45"/>
      <c r="J36" s="45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  <c r="T36" s="47"/>
    </row>
    <row r="37" spans="1:20" s="5" customFormat="1" ht="15.6" customHeight="1">
      <c r="A37" s="42" t="s">
        <v>30</v>
      </c>
      <c r="B37" s="79" t="s">
        <v>169</v>
      </c>
      <c r="C37" s="80" t="s">
        <v>170</v>
      </c>
      <c r="D37" s="42"/>
      <c r="E37" s="42"/>
      <c r="F37" s="45"/>
      <c r="G37" s="45"/>
      <c r="H37" s="45"/>
      <c r="I37" s="45"/>
      <c r="J37" s="45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  <c r="T37" s="47"/>
    </row>
    <row r="38" spans="1:20" s="5" customFormat="1" ht="15.6" customHeight="1">
      <c r="A38" s="42" t="s">
        <v>31</v>
      </c>
      <c r="B38" s="79" t="s">
        <v>86</v>
      </c>
      <c r="C38" s="80" t="s">
        <v>171</v>
      </c>
      <c r="D38" s="42"/>
      <c r="E38" s="42"/>
      <c r="F38" s="45"/>
      <c r="G38" s="45"/>
      <c r="H38" s="45"/>
      <c r="I38" s="45"/>
      <c r="J38" s="45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  <c r="T38" s="47"/>
    </row>
    <row r="39" spans="1:20" s="5" customFormat="1" ht="15.6" customHeight="1">
      <c r="A39" s="42" t="s">
        <v>32</v>
      </c>
      <c r="B39" s="79" t="s">
        <v>172</v>
      </c>
      <c r="C39" s="80" t="s">
        <v>173</v>
      </c>
      <c r="D39" s="42"/>
      <c r="E39" s="42"/>
      <c r="F39" s="45"/>
      <c r="G39" s="45"/>
      <c r="H39" s="45"/>
      <c r="I39" s="45"/>
      <c r="J39" s="45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  <c r="T39" s="47"/>
    </row>
    <row r="40" spans="1:20" s="5" customFormat="1" ht="15.6" customHeight="1">
      <c r="A40" s="42" t="s">
        <v>33</v>
      </c>
      <c r="B40" s="79" t="s">
        <v>174</v>
      </c>
      <c r="C40" s="80" t="s">
        <v>175</v>
      </c>
      <c r="D40" s="42"/>
      <c r="E40" s="42"/>
      <c r="F40" s="45"/>
      <c r="G40" s="45"/>
      <c r="H40" s="45"/>
      <c r="I40" s="45"/>
      <c r="J40" s="45"/>
      <c r="K40" s="46">
        <f t="shared" si="0"/>
        <v>0</v>
      </c>
      <c r="L40" s="45"/>
      <c r="M40" s="45"/>
      <c r="N40" s="45"/>
      <c r="O40" s="45"/>
      <c r="P40" s="46" t="str">
        <f t="shared" si="1"/>
        <v>ไม่ผ่าน</v>
      </c>
      <c r="Q40" s="47"/>
      <c r="R40" s="47"/>
      <c r="S40" s="47"/>
      <c r="T40" s="47"/>
    </row>
    <row r="41" spans="1:20" s="5" customFormat="1" ht="15.6" customHeight="1">
      <c r="A41" s="42" t="s">
        <v>34</v>
      </c>
      <c r="B41" s="79" t="s">
        <v>176</v>
      </c>
      <c r="C41" s="80" t="s">
        <v>177</v>
      </c>
      <c r="D41" s="42"/>
      <c r="E41" s="42"/>
      <c r="F41" s="45"/>
      <c r="G41" s="45"/>
      <c r="H41" s="45"/>
      <c r="I41" s="45"/>
      <c r="J41" s="45"/>
      <c r="K41" s="46">
        <f t="shared" si="0"/>
        <v>0</v>
      </c>
      <c r="L41" s="45"/>
      <c r="M41" s="45"/>
      <c r="N41" s="45"/>
      <c r="O41" s="45"/>
      <c r="P41" s="46" t="str">
        <f t="shared" si="1"/>
        <v>ไม่ผ่าน</v>
      </c>
      <c r="Q41" s="47"/>
      <c r="R41" s="47"/>
      <c r="S41" s="47"/>
      <c r="T41" s="47"/>
    </row>
    <row r="42" spans="1:20" s="5" customFormat="1" ht="15.6" customHeight="1">
      <c r="A42" s="42" t="s">
        <v>35</v>
      </c>
      <c r="B42" s="95" t="s">
        <v>178</v>
      </c>
      <c r="C42" s="96" t="s">
        <v>179</v>
      </c>
      <c r="D42" s="42"/>
      <c r="E42" s="42"/>
      <c r="F42" s="45"/>
      <c r="G42" s="45"/>
      <c r="H42" s="45"/>
      <c r="I42" s="45"/>
      <c r="J42" s="45"/>
      <c r="K42" s="46">
        <f t="shared" si="0"/>
        <v>0</v>
      </c>
      <c r="L42" s="45"/>
      <c r="M42" s="45"/>
      <c r="N42" s="45"/>
      <c r="O42" s="45"/>
      <c r="P42" s="46" t="str">
        <f t="shared" si="1"/>
        <v>ไม่ผ่าน</v>
      </c>
      <c r="Q42" s="47"/>
      <c r="R42" s="47"/>
      <c r="S42" s="47"/>
      <c r="T42" s="47"/>
    </row>
    <row r="43" spans="1:20" s="5" customFormat="1" ht="15.6" customHeight="1">
      <c r="A43" s="42" t="s">
        <v>36</v>
      </c>
      <c r="B43" s="79" t="s">
        <v>180</v>
      </c>
      <c r="C43" s="80" t="s">
        <v>181</v>
      </c>
      <c r="D43" s="42"/>
      <c r="E43" s="42"/>
      <c r="F43" s="45"/>
      <c r="G43" s="45"/>
      <c r="H43" s="45"/>
      <c r="I43" s="45"/>
      <c r="J43" s="45"/>
      <c r="K43" s="46">
        <f t="shared" si="0"/>
        <v>0</v>
      </c>
      <c r="L43" s="45"/>
      <c r="M43" s="45"/>
      <c r="N43" s="45"/>
      <c r="O43" s="45"/>
      <c r="P43" s="46" t="str">
        <f t="shared" si="1"/>
        <v>ไม่ผ่าน</v>
      </c>
      <c r="Q43" s="47"/>
      <c r="R43" s="47"/>
      <c r="S43" s="47"/>
      <c r="T43" s="47"/>
    </row>
    <row r="44" spans="1:20" s="5" customFormat="1" ht="15.6" customHeight="1">
      <c r="A44" s="42" t="s">
        <v>37</v>
      </c>
      <c r="B44" s="79" t="s">
        <v>182</v>
      </c>
      <c r="C44" s="80" t="s">
        <v>183</v>
      </c>
      <c r="D44" s="42"/>
      <c r="E44" s="42"/>
      <c r="F44" s="45"/>
      <c r="G44" s="45"/>
      <c r="H44" s="45"/>
      <c r="I44" s="45"/>
      <c r="J44" s="45"/>
      <c r="K44" s="46">
        <f t="shared" si="0"/>
        <v>0</v>
      </c>
      <c r="L44" s="45"/>
      <c r="M44" s="45"/>
      <c r="N44" s="45"/>
      <c r="O44" s="45"/>
      <c r="P44" s="46" t="str">
        <f t="shared" si="1"/>
        <v>ไม่ผ่าน</v>
      </c>
      <c r="Q44" s="47"/>
      <c r="R44" s="47"/>
      <c r="S44" s="47"/>
      <c r="T44" s="47"/>
    </row>
    <row r="45" spans="1:20" s="5" customFormat="1" ht="15.6" customHeight="1">
      <c r="A45" s="42" t="s">
        <v>38</v>
      </c>
      <c r="B45" s="95" t="s">
        <v>184</v>
      </c>
      <c r="C45" s="96" t="s">
        <v>185</v>
      </c>
      <c r="D45" s="42"/>
      <c r="E45" s="42"/>
      <c r="F45" s="45"/>
      <c r="G45" s="45"/>
      <c r="H45" s="45"/>
      <c r="I45" s="45"/>
      <c r="J45" s="45"/>
      <c r="K45" s="46">
        <f t="shared" si="0"/>
        <v>0</v>
      </c>
      <c r="L45" s="45"/>
      <c r="M45" s="45"/>
      <c r="N45" s="45"/>
      <c r="O45" s="45"/>
      <c r="P45" s="46" t="str">
        <f t="shared" si="1"/>
        <v>ไม่ผ่าน</v>
      </c>
      <c r="Q45" s="47"/>
      <c r="R45" s="47"/>
      <c r="S45" s="47"/>
      <c r="T45" s="47"/>
    </row>
    <row r="46" spans="1:20" s="5" customFormat="1" ht="15.6" customHeight="1">
      <c r="A46" s="42" t="s">
        <v>39</v>
      </c>
      <c r="B46" s="79" t="s">
        <v>186</v>
      </c>
      <c r="C46" s="80" t="s">
        <v>187</v>
      </c>
      <c r="D46" s="42"/>
      <c r="E46" s="42"/>
      <c r="F46" s="45"/>
      <c r="G46" s="45"/>
      <c r="H46" s="45"/>
      <c r="I46" s="45"/>
      <c r="J46" s="45"/>
      <c r="K46" s="46">
        <f t="shared" si="0"/>
        <v>0</v>
      </c>
      <c r="L46" s="45"/>
      <c r="M46" s="45"/>
      <c r="N46" s="45"/>
      <c r="O46" s="45"/>
      <c r="P46" s="46" t="str">
        <f t="shared" si="1"/>
        <v>ไม่ผ่าน</v>
      </c>
      <c r="Q46" s="47"/>
      <c r="R46" s="47"/>
      <c r="S46" s="47"/>
      <c r="T46" s="47"/>
    </row>
    <row r="47" spans="1:20" s="5" customFormat="1" ht="15.6" customHeight="1">
      <c r="A47" s="48"/>
      <c r="B47" s="49" t="s">
        <v>56</v>
      </c>
      <c r="C47" s="50"/>
      <c r="D47" s="42"/>
      <c r="E47" s="42"/>
      <c r="F47" s="45"/>
      <c r="G47" s="45"/>
      <c r="H47" s="45"/>
      <c r="I47" s="45"/>
      <c r="J47" s="45"/>
      <c r="K47" s="45"/>
      <c r="L47" s="45"/>
      <c r="M47" s="45"/>
      <c r="N47" s="51" t="s">
        <v>722</v>
      </c>
      <c r="O47" s="52"/>
      <c r="P47" s="46">
        <f>COUNTIF(P8:P46,"ผ่าน")</f>
        <v>1</v>
      </c>
      <c r="Q47" s="47"/>
      <c r="R47" s="47"/>
      <c r="S47" s="47"/>
      <c r="T47" s="47"/>
    </row>
    <row r="48" spans="1:20" s="6" customFormat="1" ht="15.6" customHeight="1">
      <c r="A48" s="48"/>
      <c r="B48" s="49"/>
      <c r="C48" s="50"/>
      <c r="D48" s="53"/>
      <c r="E48" s="53"/>
      <c r="F48" s="54"/>
      <c r="G48" s="54"/>
      <c r="H48" s="54"/>
      <c r="I48" s="54"/>
      <c r="J48" s="54"/>
      <c r="K48" s="55"/>
      <c r="L48" s="56"/>
      <c r="M48" s="45"/>
      <c r="N48" s="57" t="s">
        <v>723</v>
      </c>
      <c r="O48" s="57"/>
      <c r="P48" s="46">
        <f>COUNTIF(P8:P46,"ไม่ผ่าน")</f>
        <v>38</v>
      </c>
      <c r="Q48" s="58"/>
      <c r="R48" s="58"/>
      <c r="S48" s="58"/>
      <c r="T48" s="58"/>
    </row>
    <row r="49" spans="1:20" s="1" customFormat="1" ht="15.75" customHeight="1">
      <c r="A49" s="59"/>
      <c r="B49" s="60" t="s">
        <v>57</v>
      </c>
      <c r="C49" s="60"/>
      <c r="D49" s="60"/>
      <c r="E49" s="60"/>
      <c r="F49" s="61"/>
      <c r="G49" s="60"/>
      <c r="H49" s="60"/>
      <c r="I49" s="60"/>
      <c r="J49" s="60"/>
      <c r="K49" s="62"/>
      <c r="L49" s="63"/>
      <c r="M49" s="64"/>
      <c r="N49" s="65"/>
      <c r="O49" s="66"/>
      <c r="P49" s="67"/>
      <c r="Q49" s="68"/>
      <c r="R49" s="68"/>
      <c r="S49" s="68"/>
      <c r="T49" s="68"/>
    </row>
    <row r="50" spans="1:20" ht="22.5" customHeight="1">
      <c r="A50" s="69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70"/>
      <c r="R50" s="70"/>
      <c r="S50" s="70"/>
      <c r="T50" s="70"/>
    </row>
    <row r="51" spans="1:20" ht="15" customHeight="1">
      <c r="A51" s="69"/>
      <c r="B51" s="58" t="s">
        <v>58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70"/>
      <c r="R51" s="70"/>
      <c r="S51" s="70"/>
      <c r="T51" s="70"/>
    </row>
    <row r="52" spans="1:20" ht="15" customHeight="1">
      <c r="A52" s="69"/>
      <c r="B52" s="47"/>
      <c r="C52" s="47"/>
      <c r="D52" s="47"/>
      <c r="E52" s="47"/>
      <c r="F52" s="47" t="s">
        <v>59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70"/>
      <c r="R52" s="70"/>
      <c r="S52" s="70"/>
      <c r="T52" s="70"/>
    </row>
    <row r="53" spans="1:20" ht="15" customHeight="1">
      <c r="A53" s="69"/>
      <c r="B53" s="47"/>
      <c r="C53" s="47"/>
      <c r="D53" s="47"/>
      <c r="E53" s="47"/>
      <c r="F53" s="47"/>
      <c r="G53" s="47" t="s">
        <v>115</v>
      </c>
      <c r="H53" s="47"/>
      <c r="I53" s="47"/>
      <c r="J53" s="47"/>
      <c r="K53" s="47"/>
      <c r="L53" s="47"/>
      <c r="M53" s="47"/>
      <c r="N53" s="47"/>
      <c r="O53" s="47"/>
      <c r="P53" s="47"/>
      <c r="Q53" s="70"/>
      <c r="R53" s="70"/>
      <c r="S53" s="70"/>
      <c r="T53" s="70"/>
    </row>
    <row r="54" spans="1:20" ht="15" customHeight="1">
      <c r="A54" s="69"/>
      <c r="B54" s="47"/>
      <c r="C54" s="47"/>
      <c r="D54" s="47"/>
      <c r="E54" s="47"/>
      <c r="F54" s="47"/>
      <c r="G54" s="47" t="s">
        <v>66</v>
      </c>
      <c r="H54" s="47"/>
      <c r="I54" s="47"/>
      <c r="J54" s="47"/>
      <c r="K54" s="47"/>
      <c r="L54" s="47"/>
      <c r="M54" s="47"/>
      <c r="N54" s="47"/>
      <c r="O54" s="47"/>
      <c r="P54" s="47"/>
      <c r="Q54" s="70"/>
      <c r="R54" s="70"/>
      <c r="S54" s="70"/>
      <c r="T54" s="70"/>
    </row>
    <row r="55" spans="1:20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0" ht="15" customHeight="1">
      <c r="A56" s="70"/>
      <c r="B56" s="71" t="s">
        <v>724</v>
      </c>
      <c r="C56" s="72" t="s">
        <v>725</v>
      </c>
      <c r="D56" s="73" t="s">
        <v>726</v>
      </c>
      <c r="E56" s="73"/>
      <c r="F56" s="73"/>
      <c r="G56" s="73" t="s">
        <v>727</v>
      </c>
      <c r="H56" s="73"/>
      <c r="I56" s="73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0" ht="15" customHeight="1">
      <c r="A57" s="70"/>
      <c r="B57" s="71"/>
      <c r="C57" s="42" t="s">
        <v>728</v>
      </c>
      <c r="D57" s="74" t="s">
        <v>729</v>
      </c>
      <c r="E57" s="74"/>
      <c r="F57" s="74"/>
      <c r="G57" s="75">
        <f>COUNTIF(L8:L46,"/")</f>
        <v>0</v>
      </c>
      <c r="H57" s="75"/>
      <c r="I57" s="75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0" ht="15" customHeight="1">
      <c r="A58" s="70"/>
      <c r="B58" s="71"/>
      <c r="C58" s="42" t="s">
        <v>730</v>
      </c>
      <c r="D58" s="74" t="s">
        <v>731</v>
      </c>
      <c r="E58" s="74"/>
      <c r="F58" s="74"/>
      <c r="G58" s="76">
        <f>COUNTIF(M8:M46,"/")</f>
        <v>0</v>
      </c>
      <c r="H58" s="77"/>
      <c r="I58" s="78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ht="15" customHeight="1">
      <c r="A59" s="70"/>
      <c r="B59" s="71"/>
      <c r="C59" s="42" t="s">
        <v>732</v>
      </c>
      <c r="D59" s="74" t="s">
        <v>733</v>
      </c>
      <c r="E59" s="74"/>
      <c r="F59" s="74"/>
      <c r="G59" s="76">
        <f>COUNTIF(N8:N46,"/")</f>
        <v>1</v>
      </c>
      <c r="H59" s="77"/>
      <c r="I59" s="78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0" ht="15" customHeight="1">
      <c r="A60" s="70"/>
      <c r="B60" s="71"/>
      <c r="C60" s="42" t="s">
        <v>734</v>
      </c>
      <c r="D60" s="74" t="s">
        <v>735</v>
      </c>
      <c r="E60" s="74"/>
      <c r="F60" s="74"/>
      <c r="G60" s="76">
        <f>COUNTIF(O8:O46,"/")</f>
        <v>0</v>
      </c>
      <c r="H60" s="77"/>
      <c r="I60" s="78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0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0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0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0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</row>
    <row r="65" spans="1:20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</row>
    <row r="66" spans="1:20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</row>
    <row r="67" spans="1:20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1:20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1:20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0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</row>
    <row r="71" spans="1:20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1:20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</row>
    <row r="73" spans="1:20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</row>
    <row r="74" spans="1:20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</row>
    <row r="75" spans="1:20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</row>
    <row r="76" spans="1:20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</row>
    <row r="77" spans="1:20" ht="1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</row>
    <row r="78" spans="1:20" ht="1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</row>
    <row r="79" spans="1:20" ht="1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</row>
    <row r="80" spans="1:20" ht="1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</row>
    <row r="81" spans="1:20" ht="1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</row>
    <row r="82" spans="1:20" ht="1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</row>
    <row r="83" spans="1:20" ht="1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</row>
  </sheetData>
  <mergeCells count="34">
    <mergeCell ref="L48:L49"/>
    <mergeCell ref="M49:O49"/>
    <mergeCell ref="C5:C7"/>
    <mergeCell ref="L6:L7"/>
    <mergeCell ref="D5:K5"/>
    <mergeCell ref="F6:F7"/>
    <mergeCell ref="D6:D7"/>
    <mergeCell ref="J6:J7"/>
    <mergeCell ref="G6:G7"/>
    <mergeCell ref="E6:E7"/>
    <mergeCell ref="K6:K7"/>
    <mergeCell ref="L5:O5"/>
    <mergeCell ref="D60:F60"/>
    <mergeCell ref="A1:P1"/>
    <mergeCell ref="A2:P2"/>
    <mergeCell ref="A3:P3"/>
    <mergeCell ref="A5:A7"/>
    <mergeCell ref="B5:B7"/>
    <mergeCell ref="I6:I7"/>
    <mergeCell ref="P5:P7"/>
    <mergeCell ref="G60:I60"/>
    <mergeCell ref="N47:O47"/>
    <mergeCell ref="N48:O48"/>
    <mergeCell ref="B56:B60"/>
    <mergeCell ref="D56:F56"/>
    <mergeCell ref="G56:I56"/>
    <mergeCell ref="M6:O6"/>
    <mergeCell ref="H6:H7"/>
    <mergeCell ref="D57:F57"/>
    <mergeCell ref="G57:I57"/>
    <mergeCell ref="D58:F58"/>
    <mergeCell ref="G58:I58"/>
    <mergeCell ref="D59:F59"/>
    <mergeCell ref="G59:I59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9"/>
  <sheetViews>
    <sheetView zoomScale="11" zoomScaleNormal="11" workbookViewId="0">
      <selection activeCell="Z3" sqref="A3:Z79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7" width="9.109375" style="18"/>
    <col min="18" max="16384" width="9.109375" style="2"/>
  </cols>
  <sheetData>
    <row r="1" spans="1:26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</row>
    <row r="2" spans="1:26" s="4" customFormat="1" ht="21">
      <c r="A2" s="21" t="s">
        <v>250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"/>
    </row>
    <row r="3" spans="1:26" s="4" customFormat="1" ht="2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s="5" customFormat="1" ht="15.6" customHeight="1">
      <c r="A8" s="42" t="s">
        <v>1</v>
      </c>
      <c r="B8" s="93" t="s">
        <v>188</v>
      </c>
      <c r="C8" s="101" t="s">
        <v>189</v>
      </c>
      <c r="D8" s="81"/>
      <c r="E8" s="81"/>
      <c r="F8" s="82"/>
      <c r="G8" s="82"/>
      <c r="H8" s="82"/>
      <c r="I8" s="82"/>
      <c r="J8" s="82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s="5" customFormat="1" ht="15.6" customHeight="1">
      <c r="A9" s="42" t="s">
        <v>2</v>
      </c>
      <c r="B9" s="93" t="s">
        <v>190</v>
      </c>
      <c r="C9" s="101" t="s">
        <v>191</v>
      </c>
      <c r="D9" s="81"/>
      <c r="E9" s="81"/>
      <c r="F9" s="82"/>
      <c r="G9" s="82"/>
      <c r="H9" s="82"/>
      <c r="I9" s="82"/>
      <c r="J9" s="82"/>
      <c r="K9" s="46">
        <f t="shared" ref="K9:K43" si="0">D9+E9+F9+G9+H9+I9+J9</f>
        <v>0</v>
      </c>
      <c r="L9" s="45"/>
      <c r="M9" s="45"/>
      <c r="N9" s="45"/>
      <c r="O9" s="45"/>
      <c r="P9" s="46" t="str">
        <f t="shared" ref="P9:P43" si="1">IF(K9&gt;=24,"ผ่าน","ไม่ผ่าน")</f>
        <v>ไม่ผ่าน</v>
      </c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s="5" customFormat="1" ht="15.6" customHeight="1">
      <c r="A10" s="42" t="s">
        <v>3</v>
      </c>
      <c r="B10" s="93" t="s">
        <v>92</v>
      </c>
      <c r="C10" s="101" t="s">
        <v>192</v>
      </c>
      <c r="D10" s="81"/>
      <c r="E10" s="81"/>
      <c r="F10" s="82"/>
      <c r="G10" s="82"/>
      <c r="H10" s="82"/>
      <c r="I10" s="82"/>
      <c r="J10" s="82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s="5" customFormat="1" ht="15.6" customHeight="1">
      <c r="A11" s="42" t="s">
        <v>4</v>
      </c>
      <c r="B11" s="93" t="s">
        <v>193</v>
      </c>
      <c r="C11" s="101" t="s">
        <v>194</v>
      </c>
      <c r="D11" s="81"/>
      <c r="E11" s="81"/>
      <c r="F11" s="82"/>
      <c r="G11" s="82"/>
      <c r="H11" s="82"/>
      <c r="I11" s="82"/>
      <c r="J11" s="82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s="5" customFormat="1" ht="15.6" customHeight="1">
      <c r="A12" s="42" t="s">
        <v>5</v>
      </c>
      <c r="B12" s="93" t="s">
        <v>195</v>
      </c>
      <c r="C12" s="101" t="s">
        <v>196</v>
      </c>
      <c r="D12" s="81"/>
      <c r="E12" s="81"/>
      <c r="F12" s="82"/>
      <c r="G12" s="82"/>
      <c r="H12" s="82"/>
      <c r="I12" s="82"/>
      <c r="J12" s="82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s="5" customFormat="1" ht="15.6" customHeight="1">
      <c r="A13" s="42" t="s">
        <v>6</v>
      </c>
      <c r="B13" s="93" t="s">
        <v>197</v>
      </c>
      <c r="C13" s="101" t="s">
        <v>198</v>
      </c>
      <c r="D13" s="81"/>
      <c r="E13" s="81"/>
      <c r="F13" s="82"/>
      <c r="G13" s="82"/>
      <c r="H13" s="82"/>
      <c r="I13" s="82"/>
      <c r="J13" s="82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s="5" customFormat="1" ht="15.6" customHeight="1">
      <c r="A14" s="42" t="s">
        <v>7</v>
      </c>
      <c r="B14" s="93" t="s">
        <v>199</v>
      </c>
      <c r="C14" s="101" t="s">
        <v>200</v>
      </c>
      <c r="D14" s="81"/>
      <c r="E14" s="81"/>
      <c r="F14" s="82"/>
      <c r="G14" s="82"/>
      <c r="H14" s="82"/>
      <c r="I14" s="82"/>
      <c r="J14" s="82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s="5" customFormat="1" ht="15.6" customHeight="1">
      <c r="A15" s="42" t="s">
        <v>8</v>
      </c>
      <c r="B15" s="93" t="s">
        <v>90</v>
      </c>
      <c r="C15" s="101" t="s">
        <v>201</v>
      </c>
      <c r="D15" s="81"/>
      <c r="E15" s="81"/>
      <c r="F15" s="82"/>
      <c r="G15" s="82"/>
      <c r="H15" s="82"/>
      <c r="I15" s="82"/>
      <c r="J15" s="82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s="5" customFormat="1" ht="15.6" customHeight="1">
      <c r="A16" s="42" t="s">
        <v>9</v>
      </c>
      <c r="B16" s="93" t="s">
        <v>202</v>
      </c>
      <c r="C16" s="101" t="s">
        <v>203</v>
      </c>
      <c r="D16" s="81"/>
      <c r="E16" s="81"/>
      <c r="F16" s="82"/>
      <c r="G16" s="82"/>
      <c r="H16" s="82"/>
      <c r="I16" s="82"/>
      <c r="J16" s="82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s="5" customFormat="1" ht="15.6" customHeight="1">
      <c r="A17" s="42" t="s">
        <v>10</v>
      </c>
      <c r="B17" s="93" t="s">
        <v>204</v>
      </c>
      <c r="C17" s="101" t="s">
        <v>205</v>
      </c>
      <c r="D17" s="81"/>
      <c r="E17" s="81"/>
      <c r="F17" s="82"/>
      <c r="G17" s="82"/>
      <c r="H17" s="82"/>
      <c r="I17" s="82"/>
      <c r="J17" s="82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s="5" customFormat="1" ht="15.6" customHeight="1">
      <c r="A18" s="42" t="s">
        <v>11</v>
      </c>
      <c r="B18" s="93" t="s">
        <v>206</v>
      </c>
      <c r="C18" s="101" t="s">
        <v>207</v>
      </c>
      <c r="D18" s="81"/>
      <c r="E18" s="81"/>
      <c r="F18" s="82"/>
      <c r="G18" s="82"/>
      <c r="H18" s="82"/>
      <c r="I18" s="82"/>
      <c r="J18" s="82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s="5" customFormat="1" ht="15.6" customHeight="1">
      <c r="A19" s="42" t="s">
        <v>12</v>
      </c>
      <c r="B19" s="93" t="s">
        <v>208</v>
      </c>
      <c r="C19" s="101" t="s">
        <v>209</v>
      </c>
      <c r="D19" s="81"/>
      <c r="E19" s="81"/>
      <c r="F19" s="82"/>
      <c r="G19" s="82"/>
      <c r="H19" s="82"/>
      <c r="I19" s="82"/>
      <c r="J19" s="82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s="5" customFormat="1" ht="15.6" customHeight="1">
      <c r="A20" s="42" t="s">
        <v>13</v>
      </c>
      <c r="B20" s="93" t="s">
        <v>210</v>
      </c>
      <c r="C20" s="101" t="s">
        <v>81</v>
      </c>
      <c r="D20" s="81"/>
      <c r="E20" s="81"/>
      <c r="F20" s="82"/>
      <c r="G20" s="82"/>
      <c r="H20" s="82"/>
      <c r="I20" s="82"/>
      <c r="J20" s="82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s="5" customFormat="1" ht="15.6" customHeight="1">
      <c r="A21" s="42" t="s">
        <v>14</v>
      </c>
      <c r="B21" s="93" t="s">
        <v>211</v>
      </c>
      <c r="C21" s="101" t="s">
        <v>212</v>
      </c>
      <c r="D21" s="81"/>
      <c r="E21" s="81"/>
      <c r="F21" s="82"/>
      <c r="G21" s="82"/>
      <c r="H21" s="82"/>
      <c r="I21" s="82"/>
      <c r="J21" s="82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s="5" customFormat="1" ht="15.6" customHeight="1">
      <c r="A22" s="42" t="s">
        <v>15</v>
      </c>
      <c r="B22" s="93" t="s">
        <v>213</v>
      </c>
      <c r="C22" s="101" t="s">
        <v>214</v>
      </c>
      <c r="D22" s="81"/>
      <c r="E22" s="81"/>
      <c r="F22" s="82"/>
      <c r="G22" s="82"/>
      <c r="H22" s="82"/>
      <c r="I22" s="82"/>
      <c r="J22" s="82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s="5" customFormat="1" ht="15.6" customHeight="1">
      <c r="A23" s="42" t="s">
        <v>16</v>
      </c>
      <c r="B23" s="93" t="s">
        <v>215</v>
      </c>
      <c r="C23" s="101" t="s">
        <v>216</v>
      </c>
      <c r="D23" s="81"/>
      <c r="E23" s="81"/>
      <c r="F23" s="82"/>
      <c r="G23" s="82"/>
      <c r="H23" s="82"/>
      <c r="I23" s="82"/>
      <c r="J23" s="82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s="5" customFormat="1" ht="15.6" customHeight="1">
      <c r="A24" s="42" t="s">
        <v>17</v>
      </c>
      <c r="B24" s="93" t="s">
        <v>217</v>
      </c>
      <c r="C24" s="101" t="s">
        <v>218</v>
      </c>
      <c r="D24" s="81"/>
      <c r="E24" s="81"/>
      <c r="F24" s="82"/>
      <c r="G24" s="82"/>
      <c r="H24" s="82"/>
      <c r="I24" s="82"/>
      <c r="J24" s="82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s="5" customFormat="1" ht="15.6" customHeight="1">
      <c r="A25" s="42" t="s">
        <v>18</v>
      </c>
      <c r="B25" s="93" t="s">
        <v>219</v>
      </c>
      <c r="C25" s="101" t="s">
        <v>220</v>
      </c>
      <c r="D25" s="81"/>
      <c r="E25" s="81"/>
      <c r="F25" s="82"/>
      <c r="G25" s="82"/>
      <c r="H25" s="82"/>
      <c r="I25" s="82"/>
      <c r="J25" s="82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s="5" customFormat="1" ht="15.6" customHeight="1">
      <c r="A26" s="42" t="s">
        <v>19</v>
      </c>
      <c r="B26" s="93" t="s">
        <v>221</v>
      </c>
      <c r="C26" s="101" t="s">
        <v>222</v>
      </c>
      <c r="D26" s="81"/>
      <c r="E26" s="81"/>
      <c r="F26" s="82"/>
      <c r="G26" s="82"/>
      <c r="H26" s="82"/>
      <c r="I26" s="82"/>
      <c r="J26" s="82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s="5" customFormat="1" ht="15.6" customHeight="1">
      <c r="A27" s="42" t="s">
        <v>20</v>
      </c>
      <c r="B27" s="93" t="s">
        <v>113</v>
      </c>
      <c r="C27" s="101" t="s">
        <v>223</v>
      </c>
      <c r="D27" s="81"/>
      <c r="E27" s="81"/>
      <c r="F27" s="82"/>
      <c r="G27" s="82"/>
      <c r="H27" s="82"/>
      <c r="I27" s="82"/>
      <c r="J27" s="82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s="5" customFormat="1" ht="15.6" customHeight="1">
      <c r="A28" s="42" t="s">
        <v>21</v>
      </c>
      <c r="B28" s="93" t="s">
        <v>224</v>
      </c>
      <c r="C28" s="101" t="s">
        <v>225</v>
      </c>
      <c r="D28" s="81"/>
      <c r="E28" s="81"/>
      <c r="F28" s="82"/>
      <c r="G28" s="82"/>
      <c r="H28" s="82"/>
      <c r="I28" s="82"/>
      <c r="J28" s="82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s="5" customFormat="1" ht="15.6" customHeight="1">
      <c r="A29" s="42" t="s">
        <v>22</v>
      </c>
      <c r="B29" s="93" t="s">
        <v>226</v>
      </c>
      <c r="C29" s="101" t="s">
        <v>95</v>
      </c>
      <c r="D29" s="81"/>
      <c r="E29" s="81"/>
      <c r="F29" s="82"/>
      <c r="G29" s="82"/>
      <c r="H29" s="82"/>
      <c r="I29" s="82"/>
      <c r="J29" s="82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s="5" customFormat="1" ht="15.6" customHeight="1">
      <c r="A30" s="42" t="s">
        <v>23</v>
      </c>
      <c r="B30" s="93" t="s">
        <v>227</v>
      </c>
      <c r="C30" s="101" t="s">
        <v>228</v>
      </c>
      <c r="D30" s="81"/>
      <c r="E30" s="81"/>
      <c r="F30" s="82"/>
      <c r="G30" s="82"/>
      <c r="H30" s="82"/>
      <c r="I30" s="82"/>
      <c r="J30" s="82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s="5" customFormat="1" ht="15.6" customHeight="1">
      <c r="A31" s="42" t="s">
        <v>24</v>
      </c>
      <c r="B31" s="93" t="s">
        <v>73</v>
      </c>
      <c r="C31" s="101" t="s">
        <v>225</v>
      </c>
      <c r="D31" s="81"/>
      <c r="E31" s="81"/>
      <c r="F31" s="82"/>
      <c r="G31" s="82"/>
      <c r="H31" s="82"/>
      <c r="I31" s="82"/>
      <c r="J31" s="82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s="5" customFormat="1" ht="15.6" customHeight="1">
      <c r="A32" s="42" t="s">
        <v>25</v>
      </c>
      <c r="B32" s="93" t="s">
        <v>229</v>
      </c>
      <c r="C32" s="101" t="s">
        <v>230</v>
      </c>
      <c r="D32" s="81"/>
      <c r="E32" s="81"/>
      <c r="F32" s="82"/>
      <c r="G32" s="82"/>
      <c r="H32" s="82"/>
      <c r="I32" s="82"/>
      <c r="J32" s="82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s="5" customFormat="1" ht="15.6" customHeight="1">
      <c r="A33" s="42" t="s">
        <v>26</v>
      </c>
      <c r="B33" s="93" t="s">
        <v>231</v>
      </c>
      <c r="C33" s="101" t="s">
        <v>111</v>
      </c>
      <c r="D33" s="81"/>
      <c r="E33" s="81"/>
      <c r="F33" s="82"/>
      <c r="G33" s="82"/>
      <c r="H33" s="82"/>
      <c r="I33" s="82"/>
      <c r="J33" s="82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s="5" customFormat="1" ht="15.6" customHeight="1">
      <c r="A34" s="42" t="s">
        <v>27</v>
      </c>
      <c r="B34" s="93" t="s">
        <v>232</v>
      </c>
      <c r="C34" s="101" t="s">
        <v>233</v>
      </c>
      <c r="D34" s="81"/>
      <c r="E34" s="81"/>
      <c r="F34" s="82"/>
      <c r="G34" s="82"/>
      <c r="H34" s="82"/>
      <c r="I34" s="82"/>
      <c r="J34" s="82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s="5" customFormat="1" ht="15.6" customHeight="1">
      <c r="A35" s="42" t="s">
        <v>28</v>
      </c>
      <c r="B35" s="79" t="s">
        <v>234</v>
      </c>
      <c r="C35" s="102" t="s">
        <v>235</v>
      </c>
      <c r="D35" s="81"/>
      <c r="E35" s="81"/>
      <c r="F35" s="82"/>
      <c r="G35" s="82"/>
      <c r="H35" s="82"/>
      <c r="I35" s="82"/>
      <c r="J35" s="82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s="5" customFormat="1" ht="15.6" customHeight="1">
      <c r="A36" s="42" t="s">
        <v>29</v>
      </c>
      <c r="B36" s="79" t="s">
        <v>236</v>
      </c>
      <c r="C36" s="102" t="s">
        <v>237</v>
      </c>
      <c r="D36" s="81"/>
      <c r="E36" s="81"/>
      <c r="F36" s="82"/>
      <c r="G36" s="82"/>
      <c r="H36" s="82"/>
      <c r="I36" s="82"/>
      <c r="J36" s="82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s="5" customFormat="1" ht="15.6" customHeight="1">
      <c r="A37" s="42" t="s">
        <v>30</v>
      </c>
      <c r="B37" s="79" t="s">
        <v>238</v>
      </c>
      <c r="C37" s="102" t="s">
        <v>239</v>
      </c>
      <c r="D37" s="81"/>
      <c r="E37" s="81"/>
      <c r="F37" s="82"/>
      <c r="G37" s="82"/>
      <c r="H37" s="82"/>
      <c r="I37" s="82"/>
      <c r="J37" s="82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s="5" customFormat="1" ht="15.6" customHeight="1">
      <c r="A38" s="42" t="s">
        <v>31</v>
      </c>
      <c r="B38" s="79" t="s">
        <v>240</v>
      </c>
      <c r="C38" s="102" t="s">
        <v>241</v>
      </c>
      <c r="D38" s="81"/>
      <c r="E38" s="81"/>
      <c r="F38" s="82"/>
      <c r="G38" s="82"/>
      <c r="H38" s="82"/>
      <c r="I38" s="82"/>
      <c r="J38" s="82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s="5" customFormat="1" ht="15.6" customHeight="1">
      <c r="A39" s="42" t="s">
        <v>32</v>
      </c>
      <c r="B39" s="95" t="s">
        <v>242</v>
      </c>
      <c r="C39" s="109" t="s">
        <v>110</v>
      </c>
      <c r="D39" s="81"/>
      <c r="E39" s="81"/>
      <c r="F39" s="82"/>
      <c r="G39" s="82"/>
      <c r="H39" s="82"/>
      <c r="I39" s="82"/>
      <c r="J39" s="82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s="5" customFormat="1" ht="15.6" customHeight="1">
      <c r="A40" s="42" t="s">
        <v>33</v>
      </c>
      <c r="B40" s="79" t="s">
        <v>243</v>
      </c>
      <c r="C40" s="102" t="s">
        <v>244</v>
      </c>
      <c r="D40" s="81"/>
      <c r="E40" s="81"/>
      <c r="F40" s="82"/>
      <c r="G40" s="82"/>
      <c r="H40" s="82"/>
      <c r="I40" s="82"/>
      <c r="J40" s="82"/>
      <c r="K40" s="46">
        <f t="shared" si="0"/>
        <v>0</v>
      </c>
      <c r="L40" s="45"/>
      <c r="M40" s="45"/>
      <c r="N40" s="45"/>
      <c r="O40" s="45"/>
      <c r="P40" s="46" t="str">
        <f t="shared" si="1"/>
        <v>ไม่ผ่าน</v>
      </c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s="5" customFormat="1" ht="15.6" customHeight="1">
      <c r="A41" s="42" t="s">
        <v>34</v>
      </c>
      <c r="B41" s="93" t="s">
        <v>245</v>
      </c>
      <c r="C41" s="101" t="s">
        <v>246</v>
      </c>
      <c r="D41" s="81"/>
      <c r="E41" s="81"/>
      <c r="F41" s="82"/>
      <c r="G41" s="82"/>
      <c r="H41" s="82"/>
      <c r="I41" s="82"/>
      <c r="J41" s="82"/>
      <c r="K41" s="46">
        <f t="shared" si="0"/>
        <v>0</v>
      </c>
      <c r="L41" s="45"/>
      <c r="M41" s="45"/>
      <c r="N41" s="45"/>
      <c r="O41" s="45"/>
      <c r="P41" s="46" t="str">
        <f t="shared" si="1"/>
        <v>ไม่ผ่าน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s="5" customFormat="1" ht="15.6" customHeight="1">
      <c r="A42" s="42" t="s">
        <v>35</v>
      </c>
      <c r="B42" s="93" t="s">
        <v>247</v>
      </c>
      <c r="C42" s="101" t="s">
        <v>248</v>
      </c>
      <c r="D42" s="81"/>
      <c r="E42" s="81"/>
      <c r="F42" s="82"/>
      <c r="G42" s="82"/>
      <c r="H42" s="82"/>
      <c r="I42" s="82"/>
      <c r="J42" s="82"/>
      <c r="K42" s="46">
        <f t="shared" si="0"/>
        <v>0</v>
      </c>
      <c r="L42" s="45"/>
      <c r="M42" s="45"/>
      <c r="N42" s="45"/>
      <c r="O42" s="45"/>
      <c r="P42" s="46" t="str">
        <f t="shared" si="1"/>
        <v>ไม่ผ่าน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s="5" customFormat="1" ht="15.6" customHeight="1">
      <c r="A43" s="42" t="s">
        <v>36</v>
      </c>
      <c r="B43" s="93" t="s">
        <v>98</v>
      </c>
      <c r="C43" s="101" t="s">
        <v>249</v>
      </c>
      <c r="D43" s="81"/>
      <c r="E43" s="81"/>
      <c r="F43" s="82"/>
      <c r="G43" s="82"/>
      <c r="H43" s="82"/>
      <c r="I43" s="82"/>
      <c r="J43" s="82"/>
      <c r="K43" s="46">
        <f t="shared" si="0"/>
        <v>0</v>
      </c>
      <c r="L43" s="45"/>
      <c r="M43" s="45"/>
      <c r="N43" s="45"/>
      <c r="O43" s="45"/>
      <c r="P43" s="46" t="str">
        <f t="shared" si="1"/>
        <v>ไม่ผ่าน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s="5" customFormat="1" ht="15.6" customHeight="1">
      <c r="A44" s="48"/>
      <c r="B44" s="49" t="s">
        <v>56</v>
      </c>
      <c r="C44" s="50"/>
      <c r="D44" s="42"/>
      <c r="E44" s="42"/>
      <c r="F44" s="45"/>
      <c r="G44" s="45"/>
      <c r="H44" s="45"/>
      <c r="I44" s="45"/>
      <c r="J44" s="45"/>
      <c r="K44" s="45"/>
      <c r="L44" s="45"/>
      <c r="M44" s="45"/>
      <c r="N44" s="51" t="s">
        <v>722</v>
      </c>
      <c r="O44" s="52"/>
      <c r="P44" s="46">
        <f>COUNTIF(P8:P43,"ผ่าน")</f>
        <v>0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s="6" customFormat="1" ht="15.6" customHeight="1">
      <c r="A45" s="48"/>
      <c r="B45" s="49"/>
      <c r="C45" s="50"/>
      <c r="D45" s="53"/>
      <c r="E45" s="53"/>
      <c r="F45" s="54"/>
      <c r="G45" s="54"/>
      <c r="H45" s="54"/>
      <c r="I45" s="54"/>
      <c r="J45" s="54"/>
      <c r="K45" s="55"/>
      <c r="L45" s="56"/>
      <c r="M45" s="45"/>
      <c r="N45" s="57" t="s">
        <v>723</v>
      </c>
      <c r="O45" s="57"/>
      <c r="P45" s="46">
        <f>COUNTIF(P8:P43,"ไม่ผ่าน")</f>
        <v>36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s="1" customFormat="1" ht="15.75" customHeight="1">
      <c r="A46" s="59"/>
      <c r="B46" s="60" t="s">
        <v>57</v>
      </c>
      <c r="C46" s="60"/>
      <c r="D46" s="60"/>
      <c r="E46" s="60"/>
      <c r="F46" s="61"/>
      <c r="G46" s="60"/>
      <c r="H46" s="60"/>
      <c r="I46" s="60"/>
      <c r="J46" s="60"/>
      <c r="K46" s="62"/>
      <c r="L46" s="63"/>
      <c r="M46" s="64"/>
      <c r="N46" s="65"/>
      <c r="O46" s="6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22.5" customHeight="1">
      <c r="A47" s="69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" customHeight="1">
      <c r="A48" s="69"/>
      <c r="B48" s="58" t="s">
        <v>58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" customHeight="1">
      <c r="A49" s="69"/>
      <c r="B49" s="47"/>
      <c r="C49" s="47"/>
      <c r="D49" s="47"/>
      <c r="E49" s="47"/>
      <c r="F49" s="47" t="s">
        <v>59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" customHeight="1">
      <c r="A50" s="69"/>
      <c r="B50" s="47"/>
      <c r="C50" s="47"/>
      <c r="D50" s="47"/>
      <c r="E50" s="47"/>
      <c r="F50" s="47"/>
      <c r="G50" s="47" t="s">
        <v>115</v>
      </c>
      <c r="H50" s="47"/>
      <c r="I50" s="47"/>
      <c r="J50" s="47"/>
      <c r="K50" s="47"/>
      <c r="L50" s="47"/>
      <c r="M50" s="47"/>
      <c r="N50" s="47"/>
      <c r="O50" s="47"/>
      <c r="P50" s="47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" customHeight="1">
      <c r="A51" s="69"/>
      <c r="B51" s="47"/>
      <c r="C51" s="47"/>
      <c r="D51" s="47"/>
      <c r="E51" s="47"/>
      <c r="F51" s="47"/>
      <c r="G51" s="47" t="s">
        <v>66</v>
      </c>
      <c r="H51" s="47"/>
      <c r="I51" s="47"/>
      <c r="J51" s="47"/>
      <c r="K51" s="47"/>
      <c r="L51" s="47"/>
      <c r="M51" s="47"/>
      <c r="N51" s="47"/>
      <c r="O51" s="47"/>
      <c r="P51" s="47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" customHeight="1">
      <c r="A53" s="70"/>
      <c r="B53" s="71" t="s">
        <v>724</v>
      </c>
      <c r="C53" s="72" t="s">
        <v>725</v>
      </c>
      <c r="D53" s="73" t="s">
        <v>726</v>
      </c>
      <c r="E53" s="73"/>
      <c r="F53" s="73"/>
      <c r="G53" s="73" t="s">
        <v>727</v>
      </c>
      <c r="H53" s="73"/>
      <c r="I53" s="73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" customHeight="1">
      <c r="A54" s="70"/>
      <c r="B54" s="71"/>
      <c r="C54" s="42" t="s">
        <v>728</v>
      </c>
      <c r="D54" s="74" t="s">
        <v>729</v>
      </c>
      <c r="E54" s="74"/>
      <c r="F54" s="74"/>
      <c r="G54" s="75">
        <f>COUNTIF(L8:L43,"/")</f>
        <v>0</v>
      </c>
      <c r="H54" s="75"/>
      <c r="I54" s="75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" customHeight="1">
      <c r="A55" s="70"/>
      <c r="B55" s="71"/>
      <c r="C55" s="42" t="s">
        <v>730</v>
      </c>
      <c r="D55" s="74" t="s">
        <v>731</v>
      </c>
      <c r="E55" s="74"/>
      <c r="F55" s="74"/>
      <c r="G55" s="76">
        <f>COUNTIF(M8:M43,"/")</f>
        <v>0</v>
      </c>
      <c r="H55" s="77"/>
      <c r="I55" s="7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" customHeight="1">
      <c r="A56" s="70"/>
      <c r="B56" s="71"/>
      <c r="C56" s="42" t="s">
        <v>732</v>
      </c>
      <c r="D56" s="74" t="s">
        <v>733</v>
      </c>
      <c r="E56" s="74"/>
      <c r="F56" s="74"/>
      <c r="G56" s="76">
        <f>COUNTIF(N8:N43,"/")</f>
        <v>0</v>
      </c>
      <c r="H56" s="77"/>
      <c r="I56" s="78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" customHeight="1">
      <c r="A57" s="70"/>
      <c r="B57" s="71"/>
      <c r="C57" s="42" t="s">
        <v>734</v>
      </c>
      <c r="D57" s="74" t="s">
        <v>735</v>
      </c>
      <c r="E57" s="74"/>
      <c r="F57" s="74"/>
      <c r="G57" s="76">
        <f>COUNTIF(O8:O43,"/")</f>
        <v>0</v>
      </c>
      <c r="H57" s="77"/>
      <c r="I57" s="78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</sheetData>
  <mergeCells count="34">
    <mergeCell ref="L45:L46"/>
    <mergeCell ref="M46:O46"/>
    <mergeCell ref="D6:D7"/>
    <mergeCell ref="J6:J7"/>
    <mergeCell ref="N44:O44"/>
    <mergeCell ref="N45:O45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53:B57"/>
    <mergeCell ref="D53:F53"/>
    <mergeCell ref="G53:I53"/>
    <mergeCell ref="D54:F54"/>
    <mergeCell ref="G54:I54"/>
    <mergeCell ref="D55:F55"/>
    <mergeCell ref="G55:I55"/>
    <mergeCell ref="D56:F56"/>
    <mergeCell ref="G56:I56"/>
    <mergeCell ref="D57:F57"/>
    <mergeCell ref="G57:I57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8"/>
  <sheetViews>
    <sheetView zoomScale="22" zoomScaleNormal="22" workbookViewId="0">
      <selection activeCell="U2" sqref="A2:U88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8" width="9.109375" style="18"/>
    <col min="19" max="16384" width="9.109375" style="2"/>
  </cols>
  <sheetData>
    <row r="1" spans="1:21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  <c r="R1" s="7"/>
    </row>
    <row r="2" spans="1:21" s="4" customFormat="1" ht="21">
      <c r="A2" s="97" t="s">
        <v>251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31"/>
      <c r="R2" s="31"/>
      <c r="S2" s="31"/>
      <c r="T2" s="31"/>
      <c r="U2" s="31"/>
    </row>
    <row r="3" spans="1:21" s="4" customFormat="1" ht="2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1"/>
      <c r="R3" s="31"/>
      <c r="S3" s="31"/>
      <c r="T3" s="31"/>
      <c r="U3" s="31"/>
    </row>
    <row r="4" spans="1:21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  <c r="T4" s="31"/>
      <c r="U4" s="31"/>
    </row>
    <row r="5" spans="1:21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</row>
    <row r="6" spans="1:21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</row>
    <row r="7" spans="1:21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</row>
    <row r="8" spans="1:21" s="5" customFormat="1" ht="15.6" customHeight="1">
      <c r="A8" s="42" t="s">
        <v>1</v>
      </c>
      <c r="B8" s="93" t="s">
        <v>252</v>
      </c>
      <c r="C8" s="94" t="s">
        <v>253</v>
      </c>
      <c r="D8" s="81"/>
      <c r="E8" s="81"/>
      <c r="F8" s="82"/>
      <c r="G8" s="82"/>
      <c r="H8" s="82"/>
      <c r="I8" s="82"/>
      <c r="J8" s="82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  <c r="T8" s="47"/>
      <c r="U8" s="47"/>
    </row>
    <row r="9" spans="1:21" s="5" customFormat="1" ht="15.6" customHeight="1">
      <c r="A9" s="42" t="s">
        <v>2</v>
      </c>
      <c r="B9" s="93" t="s">
        <v>254</v>
      </c>
      <c r="C9" s="94" t="s">
        <v>255</v>
      </c>
      <c r="D9" s="81"/>
      <c r="E9" s="81"/>
      <c r="F9" s="82"/>
      <c r="G9" s="82"/>
      <c r="H9" s="82"/>
      <c r="I9" s="82"/>
      <c r="J9" s="82"/>
      <c r="K9" s="46">
        <f t="shared" ref="K9:K39" si="0">D9+E9+F9+G9+H9+I9+J9</f>
        <v>0</v>
      </c>
      <c r="L9" s="45"/>
      <c r="M9" s="45"/>
      <c r="N9" s="45"/>
      <c r="O9" s="45"/>
      <c r="P9" s="46" t="str">
        <f t="shared" ref="P9:P39" si="1">IF(K9&gt;=24,"ผ่าน","ไม่ผ่าน")</f>
        <v>ไม่ผ่าน</v>
      </c>
      <c r="Q9" s="47"/>
      <c r="R9" s="47"/>
      <c r="S9" s="47"/>
      <c r="T9" s="47"/>
      <c r="U9" s="47"/>
    </row>
    <row r="10" spans="1:21" s="5" customFormat="1" ht="15.6" customHeight="1">
      <c r="A10" s="42" t="s">
        <v>3</v>
      </c>
      <c r="B10" s="93" t="s">
        <v>256</v>
      </c>
      <c r="C10" s="94" t="s">
        <v>257</v>
      </c>
      <c r="D10" s="81"/>
      <c r="E10" s="81"/>
      <c r="F10" s="82"/>
      <c r="G10" s="82"/>
      <c r="H10" s="82"/>
      <c r="I10" s="82"/>
      <c r="J10" s="82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</row>
    <row r="11" spans="1:21" s="5" customFormat="1" ht="15.6" customHeight="1">
      <c r="A11" s="42" t="s">
        <v>4</v>
      </c>
      <c r="B11" s="93" t="s">
        <v>258</v>
      </c>
      <c r="C11" s="94" t="s">
        <v>259</v>
      </c>
      <c r="D11" s="81"/>
      <c r="E11" s="81"/>
      <c r="F11" s="82"/>
      <c r="G11" s="82"/>
      <c r="H11" s="82"/>
      <c r="I11" s="82"/>
      <c r="J11" s="82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</row>
    <row r="12" spans="1:21" s="5" customFormat="1" ht="15.6" customHeight="1">
      <c r="A12" s="42" t="s">
        <v>5</v>
      </c>
      <c r="B12" s="93" t="s">
        <v>260</v>
      </c>
      <c r="C12" s="94" t="s">
        <v>261</v>
      </c>
      <c r="D12" s="81"/>
      <c r="E12" s="81"/>
      <c r="F12" s="82"/>
      <c r="G12" s="82"/>
      <c r="H12" s="82"/>
      <c r="I12" s="82"/>
      <c r="J12" s="82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</row>
    <row r="13" spans="1:21" s="5" customFormat="1" ht="15.6" customHeight="1">
      <c r="A13" s="42" t="s">
        <v>6</v>
      </c>
      <c r="B13" s="93" t="s">
        <v>262</v>
      </c>
      <c r="C13" s="94" t="s">
        <v>263</v>
      </c>
      <c r="D13" s="81"/>
      <c r="E13" s="81"/>
      <c r="F13" s="82"/>
      <c r="G13" s="82"/>
      <c r="H13" s="82"/>
      <c r="I13" s="82"/>
      <c r="J13" s="82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</row>
    <row r="14" spans="1:21" s="5" customFormat="1" ht="15.6" customHeight="1">
      <c r="A14" s="42" t="s">
        <v>7</v>
      </c>
      <c r="B14" s="93" t="s">
        <v>264</v>
      </c>
      <c r="C14" s="94" t="s">
        <v>265</v>
      </c>
      <c r="D14" s="81"/>
      <c r="E14" s="81"/>
      <c r="F14" s="82"/>
      <c r="G14" s="82"/>
      <c r="H14" s="82"/>
      <c r="I14" s="82"/>
      <c r="J14" s="82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</row>
    <row r="15" spans="1:21" s="5" customFormat="1" ht="15.6" customHeight="1">
      <c r="A15" s="42" t="s">
        <v>8</v>
      </c>
      <c r="B15" s="93" t="s">
        <v>266</v>
      </c>
      <c r="C15" s="94" t="s">
        <v>267</v>
      </c>
      <c r="D15" s="81"/>
      <c r="E15" s="81"/>
      <c r="F15" s="82"/>
      <c r="G15" s="82"/>
      <c r="H15" s="82"/>
      <c r="I15" s="82"/>
      <c r="J15" s="82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</row>
    <row r="16" spans="1:21" s="5" customFormat="1" ht="15.6" customHeight="1">
      <c r="A16" s="42" t="s">
        <v>9</v>
      </c>
      <c r="B16" s="93" t="s">
        <v>94</v>
      </c>
      <c r="C16" s="94" t="s">
        <v>268</v>
      </c>
      <c r="D16" s="81"/>
      <c r="E16" s="81"/>
      <c r="F16" s="82"/>
      <c r="G16" s="82"/>
      <c r="H16" s="82"/>
      <c r="I16" s="82"/>
      <c r="J16" s="82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</row>
    <row r="17" spans="1:21" s="5" customFormat="1" ht="15.6" customHeight="1">
      <c r="A17" s="42" t="s">
        <v>10</v>
      </c>
      <c r="B17" s="93" t="s">
        <v>269</v>
      </c>
      <c r="C17" s="94" t="s">
        <v>270</v>
      </c>
      <c r="D17" s="81"/>
      <c r="E17" s="81"/>
      <c r="F17" s="82"/>
      <c r="G17" s="82"/>
      <c r="H17" s="82"/>
      <c r="I17" s="82"/>
      <c r="J17" s="82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</row>
    <row r="18" spans="1:21" s="5" customFormat="1" ht="15.6" customHeight="1">
      <c r="A18" s="42" t="s">
        <v>11</v>
      </c>
      <c r="B18" s="93" t="s">
        <v>271</v>
      </c>
      <c r="C18" s="94" t="s">
        <v>272</v>
      </c>
      <c r="D18" s="81"/>
      <c r="E18" s="81"/>
      <c r="F18" s="82"/>
      <c r="G18" s="82"/>
      <c r="H18" s="82"/>
      <c r="I18" s="82"/>
      <c r="J18" s="82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</row>
    <row r="19" spans="1:21" s="5" customFormat="1" ht="15.6" customHeight="1">
      <c r="A19" s="42" t="s">
        <v>12</v>
      </c>
      <c r="B19" s="79" t="s">
        <v>273</v>
      </c>
      <c r="C19" s="80" t="s">
        <v>274</v>
      </c>
      <c r="D19" s="81"/>
      <c r="E19" s="81"/>
      <c r="F19" s="82"/>
      <c r="G19" s="82"/>
      <c r="H19" s="82"/>
      <c r="I19" s="82"/>
      <c r="J19" s="82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</row>
    <row r="20" spans="1:21" s="5" customFormat="1" ht="15.6" customHeight="1">
      <c r="A20" s="42" t="s">
        <v>13</v>
      </c>
      <c r="B20" s="93" t="s">
        <v>275</v>
      </c>
      <c r="C20" s="94" t="s">
        <v>276</v>
      </c>
      <c r="D20" s="81"/>
      <c r="E20" s="81"/>
      <c r="F20" s="82"/>
      <c r="G20" s="82"/>
      <c r="H20" s="82"/>
      <c r="I20" s="82"/>
      <c r="J20" s="82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</row>
    <row r="21" spans="1:21" s="5" customFormat="1" ht="15.6" customHeight="1">
      <c r="A21" s="42" t="s">
        <v>14</v>
      </c>
      <c r="B21" s="93" t="s">
        <v>277</v>
      </c>
      <c r="C21" s="94" t="s">
        <v>278</v>
      </c>
      <c r="D21" s="81"/>
      <c r="E21" s="81"/>
      <c r="F21" s="82"/>
      <c r="G21" s="82"/>
      <c r="H21" s="82"/>
      <c r="I21" s="82"/>
      <c r="J21" s="82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</row>
    <row r="22" spans="1:21" s="5" customFormat="1" ht="15.6" customHeight="1">
      <c r="A22" s="42" t="s">
        <v>15</v>
      </c>
      <c r="B22" s="79" t="s">
        <v>279</v>
      </c>
      <c r="C22" s="80" t="s">
        <v>280</v>
      </c>
      <c r="D22" s="81"/>
      <c r="E22" s="81"/>
      <c r="F22" s="82"/>
      <c r="G22" s="82"/>
      <c r="H22" s="82"/>
      <c r="I22" s="82"/>
      <c r="J22" s="82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  <c r="U22" s="47"/>
    </row>
    <row r="23" spans="1:21" s="5" customFormat="1" ht="15.6" customHeight="1">
      <c r="A23" s="42" t="s">
        <v>16</v>
      </c>
      <c r="B23" s="79" t="s">
        <v>281</v>
      </c>
      <c r="C23" s="80" t="s">
        <v>282</v>
      </c>
      <c r="D23" s="81"/>
      <c r="E23" s="81"/>
      <c r="F23" s="82"/>
      <c r="G23" s="82"/>
      <c r="H23" s="82"/>
      <c r="I23" s="82"/>
      <c r="J23" s="82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  <c r="U23" s="47"/>
    </row>
    <row r="24" spans="1:21" s="5" customFormat="1" ht="15.6" customHeight="1">
      <c r="A24" s="42" t="s">
        <v>17</v>
      </c>
      <c r="B24" s="93" t="s">
        <v>283</v>
      </c>
      <c r="C24" s="94" t="s">
        <v>109</v>
      </c>
      <c r="D24" s="81"/>
      <c r="E24" s="81"/>
      <c r="F24" s="82"/>
      <c r="G24" s="82"/>
      <c r="H24" s="82"/>
      <c r="I24" s="82"/>
      <c r="J24" s="82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  <c r="T24" s="47"/>
      <c r="U24" s="47"/>
    </row>
    <row r="25" spans="1:21" s="5" customFormat="1" ht="15.6" customHeight="1">
      <c r="A25" s="42" t="s">
        <v>18</v>
      </c>
      <c r="B25" s="93" t="s">
        <v>284</v>
      </c>
      <c r="C25" s="94" t="s">
        <v>102</v>
      </c>
      <c r="D25" s="81"/>
      <c r="E25" s="81"/>
      <c r="F25" s="82"/>
      <c r="G25" s="82"/>
      <c r="H25" s="82"/>
      <c r="I25" s="82"/>
      <c r="J25" s="82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  <c r="T25" s="47"/>
      <c r="U25" s="47"/>
    </row>
    <row r="26" spans="1:21" s="5" customFormat="1" ht="15.6" customHeight="1">
      <c r="A26" s="42" t="s">
        <v>19</v>
      </c>
      <c r="B26" s="93" t="s">
        <v>285</v>
      </c>
      <c r="C26" s="94" t="s">
        <v>286</v>
      </c>
      <c r="D26" s="81"/>
      <c r="E26" s="81"/>
      <c r="F26" s="82"/>
      <c r="G26" s="82"/>
      <c r="H26" s="82"/>
      <c r="I26" s="82"/>
      <c r="J26" s="82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  <c r="T26" s="47"/>
      <c r="U26" s="47"/>
    </row>
    <row r="27" spans="1:21" s="5" customFormat="1" ht="15.6" customHeight="1">
      <c r="A27" s="42" t="s">
        <v>20</v>
      </c>
      <c r="B27" s="93" t="s">
        <v>86</v>
      </c>
      <c r="C27" s="94" t="s">
        <v>287</v>
      </c>
      <c r="D27" s="81"/>
      <c r="E27" s="81"/>
      <c r="F27" s="82"/>
      <c r="G27" s="82"/>
      <c r="H27" s="82"/>
      <c r="I27" s="82"/>
      <c r="J27" s="82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  <c r="T27" s="47"/>
      <c r="U27" s="47"/>
    </row>
    <row r="28" spans="1:21" s="5" customFormat="1" ht="15.6" customHeight="1">
      <c r="A28" s="42" t="s">
        <v>21</v>
      </c>
      <c r="B28" s="93" t="s">
        <v>288</v>
      </c>
      <c r="C28" s="94" t="s">
        <v>289</v>
      </c>
      <c r="D28" s="81"/>
      <c r="E28" s="81"/>
      <c r="F28" s="82"/>
      <c r="G28" s="82"/>
      <c r="H28" s="82"/>
      <c r="I28" s="82"/>
      <c r="J28" s="82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  <c r="T28" s="47"/>
      <c r="U28" s="47"/>
    </row>
    <row r="29" spans="1:21" s="5" customFormat="1" ht="15.6" customHeight="1">
      <c r="A29" s="42" t="s">
        <v>22</v>
      </c>
      <c r="B29" s="93" t="s">
        <v>290</v>
      </c>
      <c r="C29" s="94" t="s">
        <v>291</v>
      </c>
      <c r="D29" s="81"/>
      <c r="E29" s="81"/>
      <c r="F29" s="82"/>
      <c r="G29" s="82"/>
      <c r="H29" s="82"/>
      <c r="I29" s="82"/>
      <c r="J29" s="82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  <c r="T29" s="47"/>
      <c r="U29" s="47"/>
    </row>
    <row r="30" spans="1:21" s="5" customFormat="1" ht="15.6" customHeight="1">
      <c r="A30" s="42" t="s">
        <v>23</v>
      </c>
      <c r="B30" s="93" t="s">
        <v>292</v>
      </c>
      <c r="C30" s="94" t="s">
        <v>293</v>
      </c>
      <c r="D30" s="81"/>
      <c r="E30" s="81"/>
      <c r="F30" s="82"/>
      <c r="G30" s="82"/>
      <c r="H30" s="82"/>
      <c r="I30" s="82"/>
      <c r="J30" s="82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  <c r="T30" s="47"/>
      <c r="U30" s="47"/>
    </row>
    <row r="31" spans="1:21" s="5" customFormat="1" ht="15.6" customHeight="1">
      <c r="A31" s="42" t="s">
        <v>24</v>
      </c>
      <c r="B31" s="93" t="s">
        <v>77</v>
      </c>
      <c r="C31" s="94" t="s">
        <v>294</v>
      </c>
      <c r="D31" s="81"/>
      <c r="E31" s="81"/>
      <c r="F31" s="82"/>
      <c r="G31" s="82"/>
      <c r="H31" s="82"/>
      <c r="I31" s="82"/>
      <c r="J31" s="82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  <c r="T31" s="47"/>
      <c r="U31" s="47"/>
    </row>
    <row r="32" spans="1:21" s="5" customFormat="1" ht="15.6" customHeight="1">
      <c r="A32" s="42" t="s">
        <v>25</v>
      </c>
      <c r="B32" s="93" t="s">
        <v>295</v>
      </c>
      <c r="C32" s="94" t="s">
        <v>296</v>
      </c>
      <c r="D32" s="81"/>
      <c r="E32" s="81"/>
      <c r="F32" s="82"/>
      <c r="G32" s="82"/>
      <c r="H32" s="82"/>
      <c r="I32" s="82"/>
      <c r="J32" s="82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  <c r="T32" s="47"/>
      <c r="U32" s="47"/>
    </row>
    <row r="33" spans="1:21" s="5" customFormat="1" ht="15.6" customHeight="1">
      <c r="A33" s="42" t="s">
        <v>26</v>
      </c>
      <c r="B33" s="93" t="s">
        <v>67</v>
      </c>
      <c r="C33" s="94" t="s">
        <v>91</v>
      </c>
      <c r="D33" s="81"/>
      <c r="E33" s="81"/>
      <c r="F33" s="82"/>
      <c r="G33" s="82"/>
      <c r="H33" s="82"/>
      <c r="I33" s="82"/>
      <c r="J33" s="82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  <c r="T33" s="47"/>
      <c r="U33" s="47"/>
    </row>
    <row r="34" spans="1:21" s="5" customFormat="1" ht="15.6" customHeight="1">
      <c r="A34" s="42" t="s">
        <v>27</v>
      </c>
      <c r="B34" s="79" t="s">
        <v>99</v>
      </c>
      <c r="C34" s="80" t="s">
        <v>297</v>
      </c>
      <c r="D34" s="81"/>
      <c r="E34" s="81"/>
      <c r="F34" s="82"/>
      <c r="G34" s="82"/>
      <c r="H34" s="82"/>
      <c r="I34" s="82"/>
      <c r="J34" s="82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  <c r="T34" s="47"/>
      <c r="U34" s="47"/>
    </row>
    <row r="35" spans="1:21" s="5" customFormat="1" ht="15.6" customHeight="1">
      <c r="A35" s="42" t="s">
        <v>28</v>
      </c>
      <c r="B35" s="95" t="s">
        <v>298</v>
      </c>
      <c r="C35" s="96" t="s">
        <v>299</v>
      </c>
      <c r="D35" s="81"/>
      <c r="E35" s="81"/>
      <c r="F35" s="82"/>
      <c r="G35" s="82"/>
      <c r="H35" s="82"/>
      <c r="I35" s="82"/>
      <c r="J35" s="82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  <c r="T35" s="47"/>
      <c r="U35" s="47"/>
    </row>
    <row r="36" spans="1:21" s="5" customFormat="1" ht="15.6" customHeight="1">
      <c r="A36" s="42" t="s">
        <v>29</v>
      </c>
      <c r="B36" s="95" t="s">
        <v>300</v>
      </c>
      <c r="C36" s="96" t="s">
        <v>85</v>
      </c>
      <c r="D36" s="81"/>
      <c r="E36" s="81"/>
      <c r="F36" s="82"/>
      <c r="G36" s="82"/>
      <c r="H36" s="82"/>
      <c r="I36" s="82"/>
      <c r="J36" s="82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  <c r="T36" s="47"/>
      <c r="U36" s="47"/>
    </row>
    <row r="37" spans="1:21" s="5" customFormat="1" ht="15.6" customHeight="1">
      <c r="A37" s="42" t="s">
        <v>30</v>
      </c>
      <c r="B37" s="95" t="s">
        <v>301</v>
      </c>
      <c r="C37" s="96" t="s">
        <v>302</v>
      </c>
      <c r="D37" s="81"/>
      <c r="E37" s="81"/>
      <c r="F37" s="82"/>
      <c r="G37" s="82"/>
      <c r="H37" s="82"/>
      <c r="I37" s="82"/>
      <c r="J37" s="82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  <c r="T37" s="47"/>
      <c r="U37" s="47"/>
    </row>
    <row r="38" spans="1:21" s="5" customFormat="1" ht="15.6" customHeight="1">
      <c r="A38" s="42" t="s">
        <v>31</v>
      </c>
      <c r="B38" s="93" t="s">
        <v>303</v>
      </c>
      <c r="C38" s="94" t="s">
        <v>304</v>
      </c>
      <c r="D38" s="81"/>
      <c r="E38" s="81"/>
      <c r="F38" s="82"/>
      <c r="G38" s="82"/>
      <c r="H38" s="82"/>
      <c r="I38" s="82"/>
      <c r="J38" s="82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  <c r="T38" s="47"/>
      <c r="U38" s="47"/>
    </row>
    <row r="39" spans="1:21" s="5" customFormat="1" ht="15.6" customHeight="1">
      <c r="A39" s="42" t="s">
        <v>32</v>
      </c>
      <c r="B39" s="93" t="s">
        <v>305</v>
      </c>
      <c r="C39" s="94" t="s">
        <v>306</v>
      </c>
      <c r="D39" s="81"/>
      <c r="E39" s="81"/>
      <c r="F39" s="82"/>
      <c r="G39" s="82"/>
      <c r="H39" s="82"/>
      <c r="I39" s="82"/>
      <c r="J39" s="82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  <c r="T39" s="47"/>
      <c r="U39" s="47"/>
    </row>
    <row r="40" spans="1:21" s="5" customFormat="1" ht="15.6" customHeight="1">
      <c r="A40" s="48"/>
      <c r="B40" s="107" t="s">
        <v>56</v>
      </c>
      <c r="C40" s="108"/>
      <c r="D40" s="81"/>
      <c r="E40" s="81"/>
      <c r="F40" s="82"/>
      <c r="G40" s="82"/>
      <c r="H40" s="82"/>
      <c r="I40" s="82"/>
      <c r="J40" s="82"/>
      <c r="K40" s="82"/>
      <c r="L40" s="82"/>
      <c r="M40" s="82"/>
      <c r="N40" s="51" t="s">
        <v>722</v>
      </c>
      <c r="O40" s="52"/>
      <c r="P40" s="46">
        <f>COUNTIF(P8:P39,"ผ่าน")</f>
        <v>0</v>
      </c>
      <c r="Q40" s="47"/>
      <c r="R40" s="47"/>
      <c r="S40" s="47"/>
      <c r="T40" s="47"/>
      <c r="U40" s="47"/>
    </row>
    <row r="41" spans="1:21" s="6" customFormat="1" ht="15.6" customHeight="1">
      <c r="A41" s="48"/>
      <c r="B41" s="49"/>
      <c r="C41" s="50"/>
      <c r="D41" s="53"/>
      <c r="E41" s="53"/>
      <c r="F41" s="54"/>
      <c r="G41" s="54"/>
      <c r="H41" s="54"/>
      <c r="I41" s="54"/>
      <c r="J41" s="54"/>
      <c r="K41" s="55"/>
      <c r="L41" s="56"/>
      <c r="M41" s="45"/>
      <c r="N41" s="57" t="s">
        <v>723</v>
      </c>
      <c r="O41" s="57"/>
      <c r="P41" s="46">
        <f>COUNTIF(P8:P39,"ไม่ผ่าน")</f>
        <v>32</v>
      </c>
      <c r="Q41" s="58"/>
      <c r="R41" s="58"/>
      <c r="S41" s="58"/>
      <c r="T41" s="58"/>
      <c r="U41" s="58"/>
    </row>
    <row r="42" spans="1:21" s="1" customFormat="1" ht="15.75" customHeight="1">
      <c r="A42" s="59"/>
      <c r="B42" s="60" t="s">
        <v>57</v>
      </c>
      <c r="C42" s="60"/>
      <c r="D42" s="60"/>
      <c r="E42" s="60"/>
      <c r="F42" s="61"/>
      <c r="G42" s="60"/>
      <c r="H42" s="60"/>
      <c r="I42" s="60"/>
      <c r="J42" s="60"/>
      <c r="K42" s="62"/>
      <c r="L42" s="63"/>
      <c r="M42" s="64"/>
      <c r="N42" s="65"/>
      <c r="O42" s="66"/>
      <c r="P42" s="67"/>
      <c r="Q42" s="68"/>
      <c r="R42" s="68"/>
      <c r="S42" s="68"/>
      <c r="T42" s="68"/>
      <c r="U42" s="68"/>
    </row>
    <row r="43" spans="1:21" ht="22.5" customHeight="1">
      <c r="A43" s="69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70"/>
      <c r="R43" s="70"/>
      <c r="S43" s="70"/>
      <c r="T43" s="70"/>
      <c r="U43" s="70"/>
    </row>
    <row r="44" spans="1:21" ht="15" customHeight="1">
      <c r="A44" s="69"/>
      <c r="B44" s="58" t="s">
        <v>58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70"/>
      <c r="R44" s="70"/>
      <c r="S44" s="70"/>
      <c r="T44" s="70"/>
      <c r="U44" s="70"/>
    </row>
    <row r="45" spans="1:21" ht="15" customHeight="1">
      <c r="A45" s="69"/>
      <c r="B45" s="47"/>
      <c r="C45" s="47"/>
      <c r="D45" s="47"/>
      <c r="E45" s="47"/>
      <c r="F45" s="47" t="s">
        <v>59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70"/>
      <c r="R45" s="70"/>
      <c r="S45" s="70"/>
      <c r="T45" s="70"/>
      <c r="U45" s="70"/>
    </row>
    <row r="46" spans="1:21" ht="15" customHeight="1">
      <c r="A46" s="69"/>
      <c r="B46" s="47"/>
      <c r="C46" s="47"/>
      <c r="D46" s="47"/>
      <c r="E46" s="47"/>
      <c r="F46" s="47"/>
      <c r="G46" s="47" t="s">
        <v>115</v>
      </c>
      <c r="H46" s="47"/>
      <c r="I46" s="47"/>
      <c r="J46" s="47"/>
      <c r="K46" s="47"/>
      <c r="L46" s="47"/>
      <c r="M46" s="47"/>
      <c r="N46" s="47"/>
      <c r="O46" s="47"/>
      <c r="P46" s="47"/>
      <c r="Q46" s="70"/>
      <c r="R46" s="70"/>
      <c r="S46" s="70"/>
      <c r="T46" s="70"/>
      <c r="U46" s="70"/>
    </row>
    <row r="47" spans="1:21" ht="15" customHeight="1">
      <c r="A47" s="69"/>
      <c r="B47" s="47"/>
      <c r="C47" s="47"/>
      <c r="D47" s="47"/>
      <c r="E47" s="47"/>
      <c r="F47" s="47"/>
      <c r="G47" s="47" t="s">
        <v>66</v>
      </c>
      <c r="H47" s="47"/>
      <c r="I47" s="47"/>
      <c r="J47" s="47"/>
      <c r="K47" s="47"/>
      <c r="L47" s="47"/>
      <c r="M47" s="47"/>
      <c r="N47" s="47"/>
      <c r="O47" s="47"/>
      <c r="P47" s="47"/>
      <c r="Q47" s="70"/>
      <c r="R47" s="70"/>
      <c r="S47" s="70"/>
      <c r="T47" s="70"/>
      <c r="U47" s="70"/>
    </row>
    <row r="48" spans="1:21" ht="1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 ht="1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 ht="15" customHeight="1">
      <c r="A50" s="70"/>
      <c r="B50" s="71" t="s">
        <v>724</v>
      </c>
      <c r="C50" s="72" t="s">
        <v>725</v>
      </c>
      <c r="D50" s="73" t="s">
        <v>726</v>
      </c>
      <c r="E50" s="73"/>
      <c r="F50" s="73"/>
      <c r="G50" s="73" t="s">
        <v>727</v>
      </c>
      <c r="H50" s="73"/>
      <c r="I50" s="73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 ht="15" customHeight="1">
      <c r="A51" s="70"/>
      <c r="B51" s="71"/>
      <c r="C51" s="42" t="s">
        <v>728</v>
      </c>
      <c r="D51" s="74" t="s">
        <v>729</v>
      </c>
      <c r="E51" s="74"/>
      <c r="F51" s="74"/>
      <c r="G51" s="75">
        <f>COUNTIF(L8:L39,"/")</f>
        <v>0</v>
      </c>
      <c r="H51" s="75"/>
      <c r="I51" s="75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1" ht="15" customHeight="1">
      <c r="A52" s="70"/>
      <c r="B52" s="71"/>
      <c r="C52" s="42" t="s">
        <v>730</v>
      </c>
      <c r="D52" s="74" t="s">
        <v>731</v>
      </c>
      <c r="E52" s="74"/>
      <c r="F52" s="74"/>
      <c r="G52" s="76">
        <f>COUNTIF(M8:M39,"/")</f>
        <v>0</v>
      </c>
      <c r="H52" s="77"/>
      <c r="I52" s="78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 ht="15" customHeight="1">
      <c r="A53" s="70"/>
      <c r="B53" s="71"/>
      <c r="C53" s="42" t="s">
        <v>732</v>
      </c>
      <c r="D53" s="74" t="s">
        <v>733</v>
      </c>
      <c r="E53" s="74"/>
      <c r="F53" s="74"/>
      <c r="G53" s="76">
        <f>COUNTIF(N8:N39,"/")</f>
        <v>0</v>
      </c>
      <c r="H53" s="77"/>
      <c r="I53" s="7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1" ht="15" customHeight="1">
      <c r="A54" s="70"/>
      <c r="B54" s="71"/>
      <c r="C54" s="42" t="s">
        <v>734</v>
      </c>
      <c r="D54" s="74" t="s">
        <v>735</v>
      </c>
      <c r="E54" s="74"/>
      <c r="F54" s="74"/>
      <c r="G54" s="76">
        <f>COUNTIF(O8:O39,"/")</f>
        <v>0</v>
      </c>
      <c r="H54" s="77"/>
      <c r="I54" s="7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 ht="1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 ht="1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1:21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1:21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1:21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1:21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1:21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1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1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1:21" ht="1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1:21" ht="1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1" ht="1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 ht="1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1" ht="1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1" ht="1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 ht="1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1" ht="1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1:21" ht="1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 ht="1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 ht="1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 ht="1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</sheetData>
  <mergeCells count="34">
    <mergeCell ref="L41:L42"/>
    <mergeCell ref="M42:O42"/>
    <mergeCell ref="D6:D7"/>
    <mergeCell ref="J6:J7"/>
    <mergeCell ref="N40:O40"/>
    <mergeCell ref="N41:O41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50:B54"/>
    <mergeCell ref="D50:F50"/>
    <mergeCell ref="G50:I50"/>
    <mergeCell ref="D51:F51"/>
    <mergeCell ref="G51:I51"/>
    <mergeCell ref="D52:F52"/>
    <mergeCell ref="G52:I52"/>
    <mergeCell ref="D53:F53"/>
    <mergeCell ref="G53:I53"/>
    <mergeCell ref="D54:F54"/>
    <mergeCell ref="G54:I54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9"/>
  <sheetViews>
    <sheetView zoomScale="14" zoomScaleNormal="14" workbookViewId="0">
      <selection activeCell="AA3" sqref="A3:AA99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7" width="9.109375" style="18"/>
    <col min="18" max="16384" width="9.109375" style="2"/>
  </cols>
  <sheetData>
    <row r="1" spans="1:27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</row>
    <row r="2" spans="1:27" s="4" customFormat="1" ht="21">
      <c r="A2" s="21" t="s">
        <v>307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"/>
    </row>
    <row r="3" spans="1:27" s="4" customFormat="1" ht="2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s="5" customFormat="1" ht="15.6" customHeight="1">
      <c r="A8" s="42" t="s">
        <v>1</v>
      </c>
      <c r="B8" s="100" t="s">
        <v>308</v>
      </c>
      <c r="C8" s="100" t="s">
        <v>309</v>
      </c>
      <c r="D8" s="42"/>
      <c r="E8" s="42"/>
      <c r="F8" s="45"/>
      <c r="G8" s="45"/>
      <c r="H8" s="45"/>
      <c r="I8" s="45"/>
      <c r="J8" s="45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s="5" customFormat="1" ht="15.6" customHeight="1">
      <c r="A9" s="42" t="s">
        <v>2</v>
      </c>
      <c r="B9" s="101" t="s">
        <v>310</v>
      </c>
      <c r="C9" s="101" t="s">
        <v>311</v>
      </c>
      <c r="D9" s="42"/>
      <c r="E9" s="42"/>
      <c r="F9" s="45"/>
      <c r="G9" s="45"/>
      <c r="H9" s="45"/>
      <c r="I9" s="45"/>
      <c r="J9" s="45"/>
      <c r="K9" s="46">
        <f t="shared" ref="K9:K44" si="0">D9+E9+F9+G9+H9+I9+J9</f>
        <v>0</v>
      </c>
      <c r="L9" s="45"/>
      <c r="M9" s="45"/>
      <c r="N9" s="45"/>
      <c r="O9" s="45"/>
      <c r="P9" s="46" t="str">
        <f t="shared" ref="P9:P44" si="1">IF(K9&gt;=24,"ผ่าน","ไม่ผ่าน")</f>
        <v>ไม่ผ่าน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5" customFormat="1" ht="15.6" customHeight="1">
      <c r="A10" s="42" t="s">
        <v>3</v>
      </c>
      <c r="B10" s="102" t="s">
        <v>312</v>
      </c>
      <c r="C10" s="102" t="s">
        <v>313</v>
      </c>
      <c r="D10" s="42"/>
      <c r="E10" s="42"/>
      <c r="F10" s="45"/>
      <c r="G10" s="45"/>
      <c r="H10" s="45"/>
      <c r="I10" s="45"/>
      <c r="J10" s="45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s="5" customFormat="1" ht="15.6" customHeight="1">
      <c r="A11" s="42" t="s">
        <v>4</v>
      </c>
      <c r="B11" s="101" t="s">
        <v>314</v>
      </c>
      <c r="C11" s="101" t="s">
        <v>315</v>
      </c>
      <c r="D11" s="42"/>
      <c r="E11" s="42"/>
      <c r="F11" s="45"/>
      <c r="G11" s="45"/>
      <c r="H11" s="45"/>
      <c r="I11" s="45"/>
      <c r="J11" s="45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5" customFormat="1" ht="15.6" customHeight="1">
      <c r="A12" s="42" t="s">
        <v>5</v>
      </c>
      <c r="B12" s="101" t="s">
        <v>316</v>
      </c>
      <c r="C12" s="101" t="s">
        <v>317</v>
      </c>
      <c r="D12" s="42"/>
      <c r="E12" s="42"/>
      <c r="F12" s="45"/>
      <c r="G12" s="45"/>
      <c r="H12" s="45"/>
      <c r="I12" s="45"/>
      <c r="J12" s="45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5" customFormat="1" ht="15.6" customHeight="1">
      <c r="A13" s="42" t="s">
        <v>6</v>
      </c>
      <c r="B13" s="101" t="s">
        <v>107</v>
      </c>
      <c r="C13" s="101" t="s">
        <v>318</v>
      </c>
      <c r="D13" s="42"/>
      <c r="E13" s="42"/>
      <c r="F13" s="45"/>
      <c r="G13" s="45"/>
      <c r="H13" s="45"/>
      <c r="I13" s="45"/>
      <c r="J13" s="45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5" customFormat="1" ht="15.6" customHeight="1">
      <c r="A14" s="42" t="s">
        <v>7</v>
      </c>
      <c r="B14" s="101" t="s">
        <v>319</v>
      </c>
      <c r="C14" s="101" t="s">
        <v>83</v>
      </c>
      <c r="D14" s="42"/>
      <c r="E14" s="42"/>
      <c r="F14" s="45"/>
      <c r="G14" s="45"/>
      <c r="H14" s="45"/>
      <c r="I14" s="45"/>
      <c r="J14" s="45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5" customFormat="1" ht="15.6" customHeight="1">
      <c r="A15" s="42" t="s">
        <v>8</v>
      </c>
      <c r="B15" s="101" t="s">
        <v>320</v>
      </c>
      <c r="C15" s="101" t="s">
        <v>321</v>
      </c>
      <c r="D15" s="42"/>
      <c r="E15" s="42"/>
      <c r="F15" s="45"/>
      <c r="G15" s="45"/>
      <c r="H15" s="45"/>
      <c r="I15" s="45"/>
      <c r="J15" s="45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5" customFormat="1" ht="15.6" customHeight="1">
      <c r="A16" s="42" t="s">
        <v>9</v>
      </c>
      <c r="B16" s="101" t="s">
        <v>322</v>
      </c>
      <c r="C16" s="101" t="s">
        <v>323</v>
      </c>
      <c r="D16" s="42"/>
      <c r="E16" s="42"/>
      <c r="F16" s="45"/>
      <c r="G16" s="45"/>
      <c r="H16" s="45"/>
      <c r="I16" s="45"/>
      <c r="J16" s="45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s="5" customFormat="1" ht="15.6" customHeight="1">
      <c r="A17" s="42" t="s">
        <v>10</v>
      </c>
      <c r="B17" s="102" t="s">
        <v>324</v>
      </c>
      <c r="C17" s="102" t="s">
        <v>325</v>
      </c>
      <c r="D17" s="42"/>
      <c r="E17" s="42"/>
      <c r="F17" s="45"/>
      <c r="G17" s="45"/>
      <c r="H17" s="45"/>
      <c r="I17" s="45"/>
      <c r="J17" s="45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s="5" customFormat="1" ht="15.6" customHeight="1">
      <c r="A18" s="42" t="s">
        <v>11</v>
      </c>
      <c r="B18" s="102" t="s">
        <v>326</v>
      </c>
      <c r="C18" s="102" t="s">
        <v>85</v>
      </c>
      <c r="D18" s="42"/>
      <c r="E18" s="42"/>
      <c r="F18" s="45"/>
      <c r="G18" s="45"/>
      <c r="H18" s="45"/>
      <c r="I18" s="45"/>
      <c r="J18" s="45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s="5" customFormat="1" ht="15.6" customHeight="1">
      <c r="A19" s="42" t="s">
        <v>12</v>
      </c>
      <c r="B19" s="101" t="s">
        <v>327</v>
      </c>
      <c r="C19" s="101" t="s">
        <v>328</v>
      </c>
      <c r="D19" s="42"/>
      <c r="E19" s="42"/>
      <c r="F19" s="45"/>
      <c r="G19" s="45"/>
      <c r="H19" s="45"/>
      <c r="I19" s="45"/>
      <c r="J19" s="45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5" customFormat="1" ht="15.6" customHeight="1">
      <c r="A20" s="42" t="s">
        <v>13</v>
      </c>
      <c r="B20" s="101" t="s">
        <v>329</v>
      </c>
      <c r="C20" s="101" t="s">
        <v>203</v>
      </c>
      <c r="D20" s="42"/>
      <c r="E20" s="42"/>
      <c r="F20" s="45"/>
      <c r="G20" s="45"/>
      <c r="H20" s="45"/>
      <c r="I20" s="45"/>
      <c r="J20" s="45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s="5" customFormat="1" ht="15.6" customHeight="1">
      <c r="A21" s="42" t="s">
        <v>14</v>
      </c>
      <c r="B21" s="101" t="s">
        <v>330</v>
      </c>
      <c r="C21" s="101" t="s">
        <v>331</v>
      </c>
      <c r="D21" s="42"/>
      <c r="E21" s="42"/>
      <c r="F21" s="45"/>
      <c r="G21" s="45"/>
      <c r="H21" s="45"/>
      <c r="I21" s="45"/>
      <c r="J21" s="45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s="5" customFormat="1" ht="15.6" customHeight="1">
      <c r="A22" s="42" t="s">
        <v>15</v>
      </c>
      <c r="B22" s="101" t="s">
        <v>100</v>
      </c>
      <c r="C22" s="101" t="s">
        <v>332</v>
      </c>
      <c r="D22" s="42"/>
      <c r="E22" s="42"/>
      <c r="F22" s="45"/>
      <c r="G22" s="45"/>
      <c r="H22" s="45"/>
      <c r="I22" s="45"/>
      <c r="J22" s="45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s="5" customFormat="1" ht="15.6" customHeight="1">
      <c r="A23" s="42" t="s">
        <v>16</v>
      </c>
      <c r="B23" s="101" t="s">
        <v>333</v>
      </c>
      <c r="C23" s="101" t="s">
        <v>334</v>
      </c>
      <c r="D23" s="42"/>
      <c r="E23" s="42"/>
      <c r="F23" s="45"/>
      <c r="G23" s="45"/>
      <c r="H23" s="45"/>
      <c r="I23" s="45"/>
      <c r="J23" s="45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s="5" customFormat="1" ht="15.6" customHeight="1">
      <c r="A24" s="42" t="s">
        <v>17</v>
      </c>
      <c r="B24" s="101" t="s">
        <v>284</v>
      </c>
      <c r="C24" s="101" t="s">
        <v>335</v>
      </c>
      <c r="D24" s="42"/>
      <c r="E24" s="42"/>
      <c r="F24" s="45"/>
      <c r="G24" s="45"/>
      <c r="H24" s="45"/>
      <c r="I24" s="45"/>
      <c r="J24" s="45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s="5" customFormat="1" ht="15.6" customHeight="1">
      <c r="A25" s="42" t="s">
        <v>18</v>
      </c>
      <c r="B25" s="102" t="s">
        <v>336</v>
      </c>
      <c r="C25" s="102" t="s">
        <v>119</v>
      </c>
      <c r="D25" s="42"/>
      <c r="E25" s="42"/>
      <c r="F25" s="45"/>
      <c r="G25" s="45"/>
      <c r="H25" s="45"/>
      <c r="I25" s="45"/>
      <c r="J25" s="45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s="5" customFormat="1" ht="15.6" customHeight="1">
      <c r="A26" s="42" t="s">
        <v>19</v>
      </c>
      <c r="B26" s="101" t="s">
        <v>337</v>
      </c>
      <c r="C26" s="101" t="s">
        <v>338</v>
      </c>
      <c r="D26" s="42"/>
      <c r="E26" s="42"/>
      <c r="F26" s="45"/>
      <c r="G26" s="45"/>
      <c r="H26" s="45"/>
      <c r="I26" s="45"/>
      <c r="J26" s="45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s="5" customFormat="1" ht="15.6" customHeight="1">
      <c r="A27" s="42" t="s">
        <v>20</v>
      </c>
      <c r="B27" s="101" t="s">
        <v>339</v>
      </c>
      <c r="C27" s="101" t="s">
        <v>340</v>
      </c>
      <c r="D27" s="42"/>
      <c r="E27" s="42"/>
      <c r="F27" s="45"/>
      <c r="G27" s="45"/>
      <c r="H27" s="45"/>
      <c r="I27" s="45"/>
      <c r="J27" s="45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s="5" customFormat="1" ht="15.6" customHeight="1">
      <c r="A28" s="42" t="s">
        <v>21</v>
      </c>
      <c r="B28" s="101" t="s">
        <v>341</v>
      </c>
      <c r="C28" s="101" t="s">
        <v>342</v>
      </c>
      <c r="D28" s="42"/>
      <c r="E28" s="42"/>
      <c r="F28" s="45"/>
      <c r="G28" s="45"/>
      <c r="H28" s="45"/>
      <c r="I28" s="45"/>
      <c r="J28" s="45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s="5" customFormat="1" ht="15.6" customHeight="1">
      <c r="A29" s="42" t="s">
        <v>22</v>
      </c>
      <c r="B29" s="101" t="s">
        <v>343</v>
      </c>
      <c r="C29" s="101" t="s">
        <v>344</v>
      </c>
      <c r="D29" s="42"/>
      <c r="E29" s="42"/>
      <c r="F29" s="45"/>
      <c r="G29" s="45"/>
      <c r="H29" s="45"/>
      <c r="I29" s="45"/>
      <c r="J29" s="45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s="5" customFormat="1" ht="15.6" customHeight="1">
      <c r="A30" s="42" t="s">
        <v>23</v>
      </c>
      <c r="B30" s="101" t="s">
        <v>82</v>
      </c>
      <c r="C30" s="101" t="s">
        <v>345</v>
      </c>
      <c r="D30" s="42"/>
      <c r="E30" s="42"/>
      <c r="F30" s="45"/>
      <c r="G30" s="45"/>
      <c r="H30" s="45"/>
      <c r="I30" s="45"/>
      <c r="J30" s="45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s="5" customFormat="1" ht="15.6" customHeight="1">
      <c r="A31" s="42" t="s">
        <v>24</v>
      </c>
      <c r="B31" s="101" t="s">
        <v>346</v>
      </c>
      <c r="C31" s="101" t="s">
        <v>347</v>
      </c>
      <c r="D31" s="42"/>
      <c r="E31" s="42"/>
      <c r="F31" s="45"/>
      <c r="G31" s="45"/>
      <c r="H31" s="45"/>
      <c r="I31" s="45"/>
      <c r="J31" s="45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s="5" customFormat="1" ht="15.6" customHeight="1">
      <c r="A32" s="42" t="s">
        <v>25</v>
      </c>
      <c r="B32" s="101" t="s">
        <v>348</v>
      </c>
      <c r="C32" s="101" t="s">
        <v>349</v>
      </c>
      <c r="D32" s="42"/>
      <c r="E32" s="42"/>
      <c r="F32" s="45"/>
      <c r="G32" s="45"/>
      <c r="H32" s="45"/>
      <c r="I32" s="45"/>
      <c r="J32" s="45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s="5" customFormat="1" ht="15.6" customHeight="1">
      <c r="A33" s="42" t="s">
        <v>26</v>
      </c>
      <c r="B33" s="102" t="s">
        <v>87</v>
      </c>
      <c r="C33" s="102" t="s">
        <v>350</v>
      </c>
      <c r="D33" s="42"/>
      <c r="E33" s="42"/>
      <c r="F33" s="45"/>
      <c r="G33" s="45"/>
      <c r="H33" s="45"/>
      <c r="I33" s="45"/>
      <c r="J33" s="45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s="5" customFormat="1" ht="15.6" customHeight="1">
      <c r="A34" s="42" t="s">
        <v>27</v>
      </c>
      <c r="B34" s="102" t="s">
        <v>351</v>
      </c>
      <c r="C34" s="102" t="s">
        <v>352</v>
      </c>
      <c r="D34" s="42"/>
      <c r="E34" s="42"/>
      <c r="F34" s="45"/>
      <c r="G34" s="45"/>
      <c r="H34" s="45"/>
      <c r="I34" s="45"/>
      <c r="J34" s="45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s="5" customFormat="1" ht="15.6" customHeight="1">
      <c r="A35" s="42" t="s">
        <v>28</v>
      </c>
      <c r="B35" s="102" t="s">
        <v>210</v>
      </c>
      <c r="C35" s="102" t="s">
        <v>353</v>
      </c>
      <c r="D35" s="42"/>
      <c r="E35" s="42"/>
      <c r="F35" s="45"/>
      <c r="G35" s="45"/>
      <c r="H35" s="45"/>
      <c r="I35" s="45"/>
      <c r="J35" s="45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s="5" customFormat="1" ht="15.6" customHeight="1">
      <c r="A36" s="42" t="s">
        <v>29</v>
      </c>
      <c r="B36" s="102" t="s">
        <v>354</v>
      </c>
      <c r="C36" s="102" t="s">
        <v>355</v>
      </c>
      <c r="D36" s="42"/>
      <c r="E36" s="42"/>
      <c r="F36" s="45"/>
      <c r="G36" s="45"/>
      <c r="H36" s="45"/>
      <c r="I36" s="45"/>
      <c r="J36" s="45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s="5" customFormat="1" ht="15.6" customHeight="1">
      <c r="A37" s="42" t="s">
        <v>30</v>
      </c>
      <c r="B37" s="102" t="s">
        <v>356</v>
      </c>
      <c r="C37" s="102" t="s">
        <v>357</v>
      </c>
      <c r="D37" s="42"/>
      <c r="E37" s="42"/>
      <c r="F37" s="45"/>
      <c r="G37" s="45"/>
      <c r="H37" s="45"/>
      <c r="I37" s="45"/>
      <c r="J37" s="45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s="5" customFormat="1" ht="15.6" customHeight="1">
      <c r="A38" s="42" t="s">
        <v>31</v>
      </c>
      <c r="B38" s="101" t="s">
        <v>358</v>
      </c>
      <c r="C38" s="101" t="s">
        <v>359</v>
      </c>
      <c r="D38" s="42"/>
      <c r="E38" s="42"/>
      <c r="F38" s="45"/>
      <c r="G38" s="45"/>
      <c r="H38" s="45"/>
      <c r="I38" s="45"/>
      <c r="J38" s="45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s="5" customFormat="1" ht="15.6" customHeight="1">
      <c r="A39" s="42" t="s">
        <v>32</v>
      </c>
      <c r="B39" s="102" t="s">
        <v>360</v>
      </c>
      <c r="C39" s="102" t="s">
        <v>361</v>
      </c>
      <c r="D39" s="42"/>
      <c r="E39" s="42"/>
      <c r="F39" s="45"/>
      <c r="G39" s="45"/>
      <c r="H39" s="45"/>
      <c r="I39" s="45"/>
      <c r="J39" s="45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s="5" customFormat="1" ht="15.6" customHeight="1">
      <c r="A40" s="42" t="s">
        <v>33</v>
      </c>
      <c r="B40" s="106" t="s">
        <v>362</v>
      </c>
      <c r="C40" s="106" t="s">
        <v>363</v>
      </c>
      <c r="D40" s="42"/>
      <c r="E40" s="42"/>
      <c r="F40" s="45"/>
      <c r="G40" s="45"/>
      <c r="H40" s="45"/>
      <c r="I40" s="45"/>
      <c r="J40" s="45"/>
      <c r="K40" s="46">
        <f t="shared" si="0"/>
        <v>0</v>
      </c>
      <c r="L40" s="45"/>
      <c r="M40" s="45"/>
      <c r="N40" s="45"/>
      <c r="O40" s="45"/>
      <c r="P40" s="46" t="str">
        <f t="shared" si="1"/>
        <v>ไม่ผ่าน</v>
      </c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s="5" customFormat="1" ht="15.6" customHeight="1">
      <c r="A41" s="42" t="s">
        <v>34</v>
      </c>
      <c r="B41" s="101" t="s">
        <v>364</v>
      </c>
      <c r="C41" s="101" t="s">
        <v>365</v>
      </c>
      <c r="D41" s="42"/>
      <c r="E41" s="42"/>
      <c r="F41" s="45"/>
      <c r="G41" s="45"/>
      <c r="H41" s="45"/>
      <c r="I41" s="45"/>
      <c r="J41" s="45"/>
      <c r="K41" s="46">
        <f t="shared" si="0"/>
        <v>0</v>
      </c>
      <c r="L41" s="45"/>
      <c r="M41" s="45"/>
      <c r="N41" s="45"/>
      <c r="O41" s="45"/>
      <c r="P41" s="46" t="str">
        <f t="shared" si="1"/>
        <v>ไม่ผ่าน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s="5" customFormat="1" ht="15.6" customHeight="1">
      <c r="A42" s="42" t="s">
        <v>35</v>
      </c>
      <c r="B42" s="102" t="s">
        <v>113</v>
      </c>
      <c r="C42" s="102" t="s">
        <v>366</v>
      </c>
      <c r="D42" s="42"/>
      <c r="E42" s="42"/>
      <c r="F42" s="45"/>
      <c r="G42" s="45"/>
      <c r="H42" s="45"/>
      <c r="I42" s="45"/>
      <c r="J42" s="45"/>
      <c r="K42" s="46">
        <f t="shared" si="0"/>
        <v>0</v>
      </c>
      <c r="L42" s="45"/>
      <c r="M42" s="45"/>
      <c r="N42" s="45"/>
      <c r="O42" s="45"/>
      <c r="P42" s="46" t="str">
        <f t="shared" si="1"/>
        <v>ไม่ผ่าน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s="5" customFormat="1" ht="15.6" customHeight="1">
      <c r="A43" s="42" t="s">
        <v>36</v>
      </c>
      <c r="B43" s="102" t="s">
        <v>367</v>
      </c>
      <c r="C43" s="102" t="s">
        <v>368</v>
      </c>
      <c r="D43" s="42"/>
      <c r="E43" s="42"/>
      <c r="F43" s="45"/>
      <c r="G43" s="45"/>
      <c r="H43" s="45"/>
      <c r="I43" s="45"/>
      <c r="J43" s="45"/>
      <c r="K43" s="46">
        <f t="shared" si="0"/>
        <v>0</v>
      </c>
      <c r="L43" s="45"/>
      <c r="M43" s="45"/>
      <c r="N43" s="45"/>
      <c r="O43" s="45"/>
      <c r="P43" s="46" t="str">
        <f t="shared" si="1"/>
        <v>ไม่ผ่าน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s="5" customFormat="1" ht="15.6" customHeight="1">
      <c r="A44" s="42" t="s">
        <v>37</v>
      </c>
      <c r="B44" s="101" t="s">
        <v>369</v>
      </c>
      <c r="C44" s="101" t="s">
        <v>370</v>
      </c>
      <c r="D44" s="42"/>
      <c r="E44" s="42"/>
      <c r="F44" s="45"/>
      <c r="G44" s="45"/>
      <c r="H44" s="45"/>
      <c r="I44" s="45"/>
      <c r="J44" s="45"/>
      <c r="K44" s="46">
        <f t="shared" si="0"/>
        <v>0</v>
      </c>
      <c r="L44" s="45"/>
      <c r="M44" s="45"/>
      <c r="N44" s="45"/>
      <c r="O44" s="45"/>
      <c r="P44" s="46" t="str">
        <f t="shared" si="1"/>
        <v>ไม่ผ่าน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s="5" customFormat="1" ht="15.6" customHeight="1">
      <c r="A45" s="48"/>
      <c r="B45" s="49" t="s">
        <v>56</v>
      </c>
      <c r="C45" s="50"/>
      <c r="D45" s="42"/>
      <c r="E45" s="42"/>
      <c r="F45" s="45"/>
      <c r="G45" s="45"/>
      <c r="H45" s="45"/>
      <c r="I45" s="45"/>
      <c r="J45" s="45"/>
      <c r="K45" s="45"/>
      <c r="L45" s="45"/>
      <c r="M45" s="45"/>
      <c r="N45" s="51" t="s">
        <v>722</v>
      </c>
      <c r="O45" s="52"/>
      <c r="P45" s="46">
        <f>COUNTIF(P8:P44,"ผ่าน")</f>
        <v>0</v>
      </c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s="6" customFormat="1" ht="15.6" customHeight="1">
      <c r="A46" s="48"/>
      <c r="B46" s="49"/>
      <c r="C46" s="50"/>
      <c r="D46" s="53"/>
      <c r="E46" s="53"/>
      <c r="F46" s="54"/>
      <c r="G46" s="54"/>
      <c r="H46" s="54"/>
      <c r="I46" s="54"/>
      <c r="J46" s="54"/>
      <c r="K46" s="55"/>
      <c r="L46" s="56"/>
      <c r="M46" s="45"/>
      <c r="N46" s="57" t="s">
        <v>723</v>
      </c>
      <c r="O46" s="57"/>
      <c r="P46" s="46">
        <f>COUNTIF(P8:P44,"ไม่ผ่าน")</f>
        <v>37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s="1" customFormat="1" ht="15.75" customHeight="1">
      <c r="A47" s="59"/>
      <c r="B47" s="60" t="s">
        <v>57</v>
      </c>
      <c r="C47" s="60"/>
      <c r="D47" s="60"/>
      <c r="E47" s="60"/>
      <c r="F47" s="61"/>
      <c r="G47" s="60"/>
      <c r="H47" s="60"/>
      <c r="I47" s="60"/>
      <c r="J47" s="60"/>
      <c r="K47" s="62"/>
      <c r="L47" s="63"/>
      <c r="M47" s="64"/>
      <c r="N47" s="65"/>
      <c r="O47" s="66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spans="1:27" ht="22.5" customHeight="1">
      <c r="A48" s="69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ht="15" customHeight="1">
      <c r="A49" s="69"/>
      <c r="B49" s="58" t="s">
        <v>58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ht="15" customHeight="1">
      <c r="A50" s="69"/>
      <c r="B50" s="47"/>
      <c r="C50" s="47"/>
      <c r="D50" s="47"/>
      <c r="E50" s="47"/>
      <c r="F50" s="47" t="s">
        <v>59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15" customHeight="1">
      <c r="A51" s="69"/>
      <c r="B51" s="47"/>
      <c r="C51" s="47"/>
      <c r="D51" s="47"/>
      <c r="E51" s="47"/>
      <c r="F51" s="47"/>
      <c r="G51" s="47" t="s">
        <v>115</v>
      </c>
      <c r="H51" s="47"/>
      <c r="I51" s="47"/>
      <c r="J51" s="47"/>
      <c r="K51" s="47"/>
      <c r="L51" s="47"/>
      <c r="M51" s="47"/>
      <c r="N51" s="47"/>
      <c r="O51" s="47"/>
      <c r="P51" s="47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15" customHeight="1">
      <c r="A52" s="69"/>
      <c r="B52" s="47"/>
      <c r="C52" s="47"/>
      <c r="D52" s="47"/>
      <c r="E52" s="47"/>
      <c r="F52" s="47"/>
      <c r="G52" s="47" t="s">
        <v>66</v>
      </c>
      <c r="H52" s="47"/>
      <c r="I52" s="47"/>
      <c r="J52" s="47"/>
      <c r="K52" s="47"/>
      <c r="L52" s="47"/>
      <c r="M52" s="47"/>
      <c r="N52" s="47"/>
      <c r="O52" s="47"/>
      <c r="P52" s="47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15" customHeight="1">
      <c r="A55" s="70"/>
      <c r="B55" s="71" t="s">
        <v>724</v>
      </c>
      <c r="C55" s="72" t="s">
        <v>725</v>
      </c>
      <c r="D55" s="73" t="s">
        <v>726</v>
      </c>
      <c r="E55" s="73"/>
      <c r="F55" s="73"/>
      <c r="G55" s="73" t="s">
        <v>727</v>
      </c>
      <c r="H55" s="73"/>
      <c r="I55" s="73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15" customHeight="1">
      <c r="A56" s="70"/>
      <c r="B56" s="71"/>
      <c r="C56" s="42" t="s">
        <v>728</v>
      </c>
      <c r="D56" s="74" t="s">
        <v>729</v>
      </c>
      <c r="E56" s="74"/>
      <c r="F56" s="74"/>
      <c r="G56" s="75">
        <f>COUNTIF(L8:L44,"/")</f>
        <v>0</v>
      </c>
      <c r="H56" s="75"/>
      <c r="I56" s="75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15" customHeight="1">
      <c r="A57" s="70"/>
      <c r="B57" s="71"/>
      <c r="C57" s="42" t="s">
        <v>730</v>
      </c>
      <c r="D57" s="74" t="s">
        <v>731</v>
      </c>
      <c r="E57" s="74"/>
      <c r="F57" s="74"/>
      <c r="G57" s="76">
        <f>COUNTIF(M8:M44,"/")</f>
        <v>0</v>
      </c>
      <c r="H57" s="77"/>
      <c r="I57" s="78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1:27" ht="15" customHeight="1">
      <c r="A58" s="70"/>
      <c r="B58" s="71"/>
      <c r="C58" s="42" t="s">
        <v>732</v>
      </c>
      <c r="D58" s="74" t="s">
        <v>733</v>
      </c>
      <c r="E58" s="74"/>
      <c r="F58" s="74"/>
      <c r="G58" s="76">
        <f>COUNTIF(N8:N44,"/")</f>
        <v>0</v>
      </c>
      <c r="H58" s="77"/>
      <c r="I58" s="78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1:27" ht="15" customHeight="1">
      <c r="A59" s="70"/>
      <c r="B59" s="71"/>
      <c r="C59" s="42" t="s">
        <v>734</v>
      </c>
      <c r="D59" s="74" t="s">
        <v>735</v>
      </c>
      <c r="E59" s="74"/>
      <c r="F59" s="74"/>
      <c r="G59" s="76">
        <f>COUNTIF(O8:O44,"/")</f>
        <v>0</v>
      </c>
      <c r="H59" s="77"/>
      <c r="I59" s="78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1:27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7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1:27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1:27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1:27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1:27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1:27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1:27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1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1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1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1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1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1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1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1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1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1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1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1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1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1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1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1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1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1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</sheetData>
  <mergeCells count="34">
    <mergeCell ref="L46:L47"/>
    <mergeCell ref="M47:O47"/>
    <mergeCell ref="D6:D7"/>
    <mergeCell ref="J6:J7"/>
    <mergeCell ref="N45:O45"/>
    <mergeCell ref="N46:O46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2"/>
  <sheetViews>
    <sheetView zoomScale="27" zoomScaleNormal="27" workbookViewId="0">
      <selection activeCell="S2" sqref="A2:S82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8" width="9.109375" style="18"/>
    <col min="19" max="16384" width="9.109375" style="2"/>
  </cols>
  <sheetData>
    <row r="1" spans="1:19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  <c r="R1" s="7"/>
    </row>
    <row r="2" spans="1:19" s="4" customFormat="1" ht="21">
      <c r="A2" s="97" t="s">
        <v>371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31"/>
      <c r="R2" s="31"/>
      <c r="S2" s="31"/>
    </row>
    <row r="3" spans="1:19" s="4" customFormat="1" ht="2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1"/>
      <c r="R3" s="31"/>
      <c r="S3" s="31"/>
    </row>
    <row r="4" spans="1:19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</row>
    <row r="5" spans="1:19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</row>
    <row r="6" spans="1:19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</row>
    <row r="7" spans="1:19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</row>
    <row r="8" spans="1:19" s="5" customFormat="1" ht="15.6" customHeight="1">
      <c r="A8" s="42" t="s">
        <v>1</v>
      </c>
      <c r="B8" s="100" t="s">
        <v>372</v>
      </c>
      <c r="C8" s="100" t="s">
        <v>373</v>
      </c>
      <c r="D8" s="81"/>
      <c r="E8" s="81"/>
      <c r="F8" s="82"/>
      <c r="G8" s="82"/>
      <c r="H8" s="82"/>
      <c r="I8" s="82"/>
      <c r="J8" s="82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</row>
    <row r="9" spans="1:19" s="5" customFormat="1" ht="15.6" customHeight="1">
      <c r="A9" s="42" t="s">
        <v>2</v>
      </c>
      <c r="B9" s="101" t="s">
        <v>374</v>
      </c>
      <c r="C9" s="101" t="s">
        <v>375</v>
      </c>
      <c r="D9" s="81"/>
      <c r="E9" s="81"/>
      <c r="F9" s="82"/>
      <c r="G9" s="82"/>
      <c r="H9" s="82"/>
      <c r="I9" s="82"/>
      <c r="J9" s="82"/>
      <c r="K9" s="46">
        <f t="shared" ref="K9:K45" si="0">D9+E9+F9+G9+H9+I9+J9</f>
        <v>0</v>
      </c>
      <c r="L9" s="45"/>
      <c r="M9" s="45"/>
      <c r="N9" s="45"/>
      <c r="O9" s="45"/>
      <c r="P9" s="46" t="str">
        <f t="shared" ref="P9:P45" si="1">IF(K9&gt;=24,"ผ่าน","ไม่ผ่าน")</f>
        <v>ไม่ผ่าน</v>
      </c>
      <c r="Q9" s="47"/>
      <c r="R9" s="47"/>
      <c r="S9" s="47"/>
    </row>
    <row r="10" spans="1:19" s="5" customFormat="1" ht="15.6" customHeight="1">
      <c r="A10" s="42" t="s">
        <v>3</v>
      </c>
      <c r="B10" s="101" t="s">
        <v>376</v>
      </c>
      <c r="C10" s="101" t="s">
        <v>377</v>
      </c>
      <c r="D10" s="81"/>
      <c r="E10" s="81"/>
      <c r="F10" s="82"/>
      <c r="G10" s="82"/>
      <c r="H10" s="82"/>
      <c r="I10" s="82"/>
      <c r="J10" s="82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</row>
    <row r="11" spans="1:19" s="5" customFormat="1" ht="15.6" customHeight="1">
      <c r="A11" s="42" t="s">
        <v>4</v>
      </c>
      <c r="B11" s="101" t="s">
        <v>378</v>
      </c>
      <c r="C11" s="101" t="s">
        <v>379</v>
      </c>
      <c r="D11" s="81"/>
      <c r="E11" s="81"/>
      <c r="F11" s="82"/>
      <c r="G11" s="82"/>
      <c r="H11" s="82"/>
      <c r="I11" s="82"/>
      <c r="J11" s="82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</row>
    <row r="12" spans="1:19" s="5" customFormat="1" ht="15.6" customHeight="1">
      <c r="A12" s="42" t="s">
        <v>5</v>
      </c>
      <c r="B12" s="101" t="s">
        <v>380</v>
      </c>
      <c r="C12" s="101" t="s">
        <v>381</v>
      </c>
      <c r="D12" s="81"/>
      <c r="E12" s="81"/>
      <c r="F12" s="82"/>
      <c r="G12" s="82"/>
      <c r="H12" s="82"/>
      <c r="I12" s="82"/>
      <c r="J12" s="82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</row>
    <row r="13" spans="1:19" s="5" customFormat="1" ht="15.6" customHeight="1">
      <c r="A13" s="42" t="s">
        <v>6</v>
      </c>
      <c r="B13" s="101" t="s">
        <v>382</v>
      </c>
      <c r="C13" s="101" t="s">
        <v>383</v>
      </c>
      <c r="D13" s="81"/>
      <c r="E13" s="81"/>
      <c r="F13" s="82"/>
      <c r="G13" s="82"/>
      <c r="H13" s="82"/>
      <c r="I13" s="82"/>
      <c r="J13" s="82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</row>
    <row r="14" spans="1:19" s="5" customFormat="1" ht="15.6" customHeight="1">
      <c r="A14" s="42" t="s">
        <v>7</v>
      </c>
      <c r="B14" s="102" t="s">
        <v>384</v>
      </c>
      <c r="C14" s="102" t="s">
        <v>385</v>
      </c>
      <c r="D14" s="81"/>
      <c r="E14" s="81"/>
      <c r="F14" s="82"/>
      <c r="G14" s="82"/>
      <c r="H14" s="82"/>
      <c r="I14" s="82"/>
      <c r="J14" s="82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</row>
    <row r="15" spans="1:19" s="5" customFormat="1" ht="15.6" customHeight="1">
      <c r="A15" s="42" t="s">
        <v>8</v>
      </c>
      <c r="B15" s="101" t="s">
        <v>386</v>
      </c>
      <c r="C15" s="101" t="s">
        <v>387</v>
      </c>
      <c r="D15" s="81"/>
      <c r="E15" s="81"/>
      <c r="F15" s="82"/>
      <c r="G15" s="82"/>
      <c r="H15" s="82"/>
      <c r="I15" s="82"/>
      <c r="J15" s="82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</row>
    <row r="16" spans="1:19" s="5" customFormat="1" ht="15.6" customHeight="1">
      <c r="A16" s="42" t="s">
        <v>9</v>
      </c>
      <c r="B16" s="101" t="s">
        <v>388</v>
      </c>
      <c r="C16" s="101" t="s">
        <v>389</v>
      </c>
      <c r="D16" s="81"/>
      <c r="E16" s="81"/>
      <c r="F16" s="82"/>
      <c r="G16" s="82"/>
      <c r="H16" s="82"/>
      <c r="I16" s="82"/>
      <c r="J16" s="82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</row>
    <row r="17" spans="1:19" s="5" customFormat="1" ht="15.6" customHeight="1">
      <c r="A17" s="42" t="s">
        <v>10</v>
      </c>
      <c r="B17" s="102" t="s">
        <v>390</v>
      </c>
      <c r="C17" s="102" t="s">
        <v>391</v>
      </c>
      <c r="D17" s="81"/>
      <c r="E17" s="81"/>
      <c r="F17" s="82"/>
      <c r="G17" s="82"/>
      <c r="H17" s="82"/>
      <c r="I17" s="82"/>
      <c r="J17" s="82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</row>
    <row r="18" spans="1:19" s="5" customFormat="1" ht="15.6" customHeight="1">
      <c r="A18" s="42" t="s">
        <v>11</v>
      </c>
      <c r="B18" s="93" t="s">
        <v>392</v>
      </c>
      <c r="C18" s="94" t="s">
        <v>393</v>
      </c>
      <c r="D18" s="81"/>
      <c r="E18" s="81"/>
      <c r="F18" s="82"/>
      <c r="G18" s="82"/>
      <c r="H18" s="82"/>
      <c r="I18" s="82"/>
      <c r="J18" s="82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</row>
    <row r="19" spans="1:19" s="5" customFormat="1" ht="15.6" customHeight="1">
      <c r="A19" s="42" t="s">
        <v>12</v>
      </c>
      <c r="B19" s="93" t="s">
        <v>394</v>
      </c>
      <c r="C19" s="94" t="s">
        <v>381</v>
      </c>
      <c r="D19" s="81"/>
      <c r="E19" s="81"/>
      <c r="F19" s="82"/>
      <c r="G19" s="82"/>
      <c r="H19" s="82"/>
      <c r="I19" s="82"/>
      <c r="J19" s="82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</row>
    <row r="20" spans="1:19" s="5" customFormat="1" ht="15.6" customHeight="1">
      <c r="A20" s="42" t="s">
        <v>13</v>
      </c>
      <c r="B20" s="100" t="s">
        <v>395</v>
      </c>
      <c r="C20" s="101" t="s">
        <v>396</v>
      </c>
      <c r="D20" s="81"/>
      <c r="E20" s="81"/>
      <c r="F20" s="82"/>
      <c r="G20" s="82"/>
      <c r="H20" s="82"/>
      <c r="I20" s="82"/>
      <c r="J20" s="82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</row>
    <row r="21" spans="1:19" s="5" customFormat="1" ht="15.6" customHeight="1">
      <c r="A21" s="42" t="s">
        <v>14</v>
      </c>
      <c r="B21" s="101" t="s">
        <v>397</v>
      </c>
      <c r="C21" s="101" t="s">
        <v>398</v>
      </c>
      <c r="D21" s="81"/>
      <c r="E21" s="81"/>
      <c r="F21" s="82"/>
      <c r="G21" s="82"/>
      <c r="H21" s="82"/>
      <c r="I21" s="82"/>
      <c r="J21" s="82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</row>
    <row r="22" spans="1:19" s="5" customFormat="1" ht="15.6" customHeight="1">
      <c r="A22" s="42" t="s">
        <v>15</v>
      </c>
      <c r="B22" s="101" t="s">
        <v>399</v>
      </c>
      <c r="C22" s="101" t="s">
        <v>400</v>
      </c>
      <c r="D22" s="81"/>
      <c r="E22" s="81"/>
      <c r="F22" s="82"/>
      <c r="G22" s="82"/>
      <c r="H22" s="82"/>
      <c r="I22" s="82"/>
      <c r="J22" s="82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</row>
    <row r="23" spans="1:19" s="5" customFormat="1" ht="15.6" customHeight="1">
      <c r="A23" s="42" t="s">
        <v>16</v>
      </c>
      <c r="B23" s="101" t="s">
        <v>401</v>
      </c>
      <c r="C23" s="101" t="s">
        <v>402</v>
      </c>
      <c r="D23" s="81"/>
      <c r="E23" s="81"/>
      <c r="F23" s="82"/>
      <c r="G23" s="82"/>
      <c r="H23" s="82"/>
      <c r="I23" s="82"/>
      <c r="J23" s="82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</row>
    <row r="24" spans="1:19" s="5" customFormat="1" ht="15.6" customHeight="1">
      <c r="A24" s="42" t="s">
        <v>17</v>
      </c>
      <c r="B24" s="101" t="s">
        <v>403</v>
      </c>
      <c r="C24" s="101" t="s">
        <v>404</v>
      </c>
      <c r="D24" s="81"/>
      <c r="E24" s="81"/>
      <c r="F24" s="82"/>
      <c r="G24" s="82"/>
      <c r="H24" s="82"/>
      <c r="I24" s="82"/>
      <c r="J24" s="82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</row>
    <row r="25" spans="1:19" s="5" customFormat="1" ht="15.6" customHeight="1">
      <c r="A25" s="42" t="s">
        <v>18</v>
      </c>
      <c r="B25" s="101" t="s">
        <v>405</v>
      </c>
      <c r="C25" s="101" t="s">
        <v>406</v>
      </c>
      <c r="D25" s="81"/>
      <c r="E25" s="81"/>
      <c r="F25" s="82"/>
      <c r="G25" s="82"/>
      <c r="H25" s="82"/>
      <c r="I25" s="82"/>
      <c r="J25" s="82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</row>
    <row r="26" spans="1:19" s="5" customFormat="1" ht="15.6" customHeight="1">
      <c r="A26" s="42" t="s">
        <v>19</v>
      </c>
      <c r="B26" s="101" t="s">
        <v>407</v>
      </c>
      <c r="C26" s="101" t="s">
        <v>408</v>
      </c>
      <c r="D26" s="81"/>
      <c r="E26" s="81"/>
      <c r="F26" s="82"/>
      <c r="G26" s="82"/>
      <c r="H26" s="82"/>
      <c r="I26" s="82"/>
      <c r="J26" s="82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</row>
    <row r="27" spans="1:19" s="5" customFormat="1" ht="15.6" customHeight="1">
      <c r="A27" s="42" t="s">
        <v>20</v>
      </c>
      <c r="B27" s="101" t="s">
        <v>409</v>
      </c>
      <c r="C27" s="101" t="s">
        <v>402</v>
      </c>
      <c r="D27" s="81"/>
      <c r="E27" s="81"/>
      <c r="F27" s="82"/>
      <c r="G27" s="82"/>
      <c r="H27" s="82"/>
      <c r="I27" s="82"/>
      <c r="J27" s="82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</row>
    <row r="28" spans="1:19" s="5" customFormat="1" ht="15.6" customHeight="1">
      <c r="A28" s="42" t="s">
        <v>21</v>
      </c>
      <c r="B28" s="101" t="s">
        <v>72</v>
      </c>
      <c r="C28" s="101" t="s">
        <v>410</v>
      </c>
      <c r="D28" s="81"/>
      <c r="E28" s="81"/>
      <c r="F28" s="82"/>
      <c r="G28" s="82"/>
      <c r="H28" s="82"/>
      <c r="I28" s="82"/>
      <c r="J28" s="82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</row>
    <row r="29" spans="1:19" s="5" customFormat="1" ht="15.6" customHeight="1">
      <c r="A29" s="42" t="s">
        <v>22</v>
      </c>
      <c r="B29" s="101" t="s">
        <v>82</v>
      </c>
      <c r="C29" s="101" t="s">
        <v>411</v>
      </c>
      <c r="D29" s="81"/>
      <c r="E29" s="81"/>
      <c r="F29" s="82"/>
      <c r="G29" s="82"/>
      <c r="H29" s="82"/>
      <c r="I29" s="82"/>
      <c r="J29" s="82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</row>
    <row r="30" spans="1:19" s="5" customFormat="1" ht="15.6" customHeight="1">
      <c r="A30" s="42" t="s">
        <v>23</v>
      </c>
      <c r="B30" s="101" t="s">
        <v>412</v>
      </c>
      <c r="C30" s="101" t="s">
        <v>413</v>
      </c>
      <c r="D30" s="81"/>
      <c r="E30" s="81"/>
      <c r="F30" s="82"/>
      <c r="G30" s="82"/>
      <c r="H30" s="82"/>
      <c r="I30" s="82"/>
      <c r="J30" s="82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</row>
    <row r="31" spans="1:19" s="5" customFormat="1" ht="15.6" customHeight="1">
      <c r="A31" s="42" t="s">
        <v>24</v>
      </c>
      <c r="B31" s="101" t="s">
        <v>414</v>
      </c>
      <c r="C31" s="101" t="s">
        <v>415</v>
      </c>
      <c r="D31" s="81"/>
      <c r="E31" s="81"/>
      <c r="F31" s="82"/>
      <c r="G31" s="82"/>
      <c r="H31" s="82"/>
      <c r="I31" s="82"/>
      <c r="J31" s="82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</row>
    <row r="32" spans="1:19" s="5" customFormat="1" ht="15.6" customHeight="1">
      <c r="A32" s="42" t="s">
        <v>25</v>
      </c>
      <c r="B32" s="101" t="s">
        <v>416</v>
      </c>
      <c r="C32" s="101" t="s">
        <v>417</v>
      </c>
      <c r="D32" s="81"/>
      <c r="E32" s="81"/>
      <c r="F32" s="82"/>
      <c r="G32" s="82"/>
      <c r="H32" s="82"/>
      <c r="I32" s="82"/>
      <c r="J32" s="82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</row>
    <row r="33" spans="1:19" s="5" customFormat="1" ht="15.6" customHeight="1">
      <c r="A33" s="42" t="s">
        <v>26</v>
      </c>
      <c r="B33" s="102" t="s">
        <v>418</v>
      </c>
      <c r="C33" s="102" t="s">
        <v>419</v>
      </c>
      <c r="D33" s="81"/>
      <c r="E33" s="81"/>
      <c r="F33" s="82"/>
      <c r="G33" s="82"/>
      <c r="H33" s="82"/>
      <c r="I33" s="82"/>
      <c r="J33" s="82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</row>
    <row r="34" spans="1:19" s="5" customFormat="1" ht="15.6" customHeight="1">
      <c r="A34" s="42" t="s">
        <v>27</v>
      </c>
      <c r="B34" s="101" t="s">
        <v>420</v>
      </c>
      <c r="C34" s="101" t="s">
        <v>95</v>
      </c>
      <c r="D34" s="81"/>
      <c r="E34" s="81"/>
      <c r="F34" s="82"/>
      <c r="G34" s="82"/>
      <c r="H34" s="82"/>
      <c r="I34" s="82"/>
      <c r="J34" s="82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</row>
    <row r="35" spans="1:19" s="5" customFormat="1" ht="15.6" customHeight="1">
      <c r="A35" s="42" t="s">
        <v>28</v>
      </c>
      <c r="B35" s="101" t="s">
        <v>421</v>
      </c>
      <c r="C35" s="101" t="s">
        <v>422</v>
      </c>
      <c r="D35" s="81"/>
      <c r="E35" s="81"/>
      <c r="F35" s="82"/>
      <c r="G35" s="82"/>
      <c r="H35" s="82"/>
      <c r="I35" s="82"/>
      <c r="J35" s="82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</row>
    <row r="36" spans="1:19" s="5" customFormat="1" ht="15.6" customHeight="1">
      <c r="A36" s="42" t="s">
        <v>29</v>
      </c>
      <c r="B36" s="93" t="s">
        <v>423</v>
      </c>
      <c r="C36" s="94" t="s">
        <v>424</v>
      </c>
      <c r="D36" s="81"/>
      <c r="E36" s="81"/>
      <c r="F36" s="82"/>
      <c r="G36" s="82"/>
      <c r="H36" s="82"/>
      <c r="I36" s="82"/>
      <c r="J36" s="82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</row>
    <row r="37" spans="1:19" s="5" customFormat="1" ht="15.6" customHeight="1">
      <c r="A37" s="42" t="s">
        <v>30</v>
      </c>
      <c r="B37" s="101" t="s">
        <v>425</v>
      </c>
      <c r="C37" s="101" t="s">
        <v>426</v>
      </c>
      <c r="D37" s="81"/>
      <c r="E37" s="81"/>
      <c r="F37" s="82"/>
      <c r="G37" s="82"/>
      <c r="H37" s="82"/>
      <c r="I37" s="82"/>
      <c r="J37" s="82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</row>
    <row r="38" spans="1:19" s="5" customFormat="1" ht="15.6" customHeight="1">
      <c r="A38" s="42" t="s">
        <v>31</v>
      </c>
      <c r="B38" s="101" t="s">
        <v>96</v>
      </c>
      <c r="C38" s="101" t="s">
        <v>427</v>
      </c>
      <c r="D38" s="81"/>
      <c r="E38" s="81"/>
      <c r="F38" s="82"/>
      <c r="G38" s="82"/>
      <c r="H38" s="82"/>
      <c r="I38" s="82"/>
      <c r="J38" s="82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</row>
    <row r="39" spans="1:19" s="5" customFormat="1" ht="15.6" customHeight="1">
      <c r="A39" s="42" t="s">
        <v>32</v>
      </c>
      <c r="B39" s="101" t="s">
        <v>428</v>
      </c>
      <c r="C39" s="101" t="s">
        <v>429</v>
      </c>
      <c r="D39" s="81"/>
      <c r="E39" s="81"/>
      <c r="F39" s="82"/>
      <c r="G39" s="82"/>
      <c r="H39" s="82"/>
      <c r="I39" s="82"/>
      <c r="J39" s="82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</row>
    <row r="40" spans="1:19" s="5" customFormat="1" ht="15.6" customHeight="1">
      <c r="A40" s="42" t="s">
        <v>33</v>
      </c>
      <c r="B40" s="101" t="s">
        <v>430</v>
      </c>
      <c r="C40" s="101" t="s">
        <v>431</v>
      </c>
      <c r="D40" s="81"/>
      <c r="E40" s="81"/>
      <c r="F40" s="82"/>
      <c r="G40" s="82"/>
      <c r="H40" s="82"/>
      <c r="I40" s="82"/>
      <c r="J40" s="82"/>
      <c r="K40" s="46">
        <f t="shared" si="0"/>
        <v>0</v>
      </c>
      <c r="L40" s="45"/>
      <c r="M40" s="45"/>
      <c r="N40" s="45"/>
      <c r="O40" s="45"/>
      <c r="P40" s="46" t="str">
        <f t="shared" si="1"/>
        <v>ไม่ผ่าน</v>
      </c>
      <c r="Q40" s="47"/>
      <c r="R40" s="47"/>
      <c r="S40" s="47"/>
    </row>
    <row r="41" spans="1:19" s="5" customFormat="1" ht="15.6" customHeight="1">
      <c r="A41" s="42" t="s">
        <v>34</v>
      </c>
      <c r="B41" s="101" t="s">
        <v>432</v>
      </c>
      <c r="C41" s="101" t="s">
        <v>433</v>
      </c>
      <c r="D41" s="81"/>
      <c r="E41" s="81"/>
      <c r="F41" s="82"/>
      <c r="G41" s="82"/>
      <c r="H41" s="82"/>
      <c r="I41" s="82"/>
      <c r="J41" s="82"/>
      <c r="K41" s="46">
        <f t="shared" si="0"/>
        <v>0</v>
      </c>
      <c r="L41" s="45"/>
      <c r="M41" s="45"/>
      <c r="N41" s="45"/>
      <c r="O41" s="45"/>
      <c r="P41" s="46" t="str">
        <f t="shared" si="1"/>
        <v>ไม่ผ่าน</v>
      </c>
      <c r="Q41" s="47"/>
      <c r="R41" s="47"/>
      <c r="S41" s="47"/>
    </row>
    <row r="42" spans="1:19" s="5" customFormat="1" ht="15.6" customHeight="1">
      <c r="A42" s="42" t="s">
        <v>35</v>
      </c>
      <c r="B42" s="101" t="s">
        <v>434</v>
      </c>
      <c r="C42" s="101" t="s">
        <v>435</v>
      </c>
      <c r="D42" s="81"/>
      <c r="E42" s="81"/>
      <c r="F42" s="82"/>
      <c r="G42" s="82"/>
      <c r="H42" s="82"/>
      <c r="I42" s="82"/>
      <c r="J42" s="82"/>
      <c r="K42" s="46">
        <f t="shared" si="0"/>
        <v>0</v>
      </c>
      <c r="L42" s="45"/>
      <c r="M42" s="45"/>
      <c r="N42" s="45"/>
      <c r="O42" s="45"/>
      <c r="P42" s="46" t="str">
        <f t="shared" si="1"/>
        <v>ไม่ผ่าน</v>
      </c>
      <c r="Q42" s="47"/>
      <c r="R42" s="47"/>
      <c r="S42" s="47"/>
    </row>
    <row r="43" spans="1:19" s="5" customFormat="1" ht="15.6" customHeight="1">
      <c r="A43" s="42" t="s">
        <v>36</v>
      </c>
      <c r="B43" s="103" t="s">
        <v>436</v>
      </c>
      <c r="C43" s="103" t="s">
        <v>437</v>
      </c>
      <c r="D43" s="104"/>
      <c r="E43" s="104"/>
      <c r="F43" s="105"/>
      <c r="G43" s="105"/>
      <c r="H43" s="105"/>
      <c r="I43" s="105"/>
      <c r="J43" s="105"/>
      <c r="K43" s="46">
        <f t="shared" si="0"/>
        <v>0</v>
      </c>
      <c r="L43" s="45"/>
      <c r="M43" s="45"/>
      <c r="N43" s="45"/>
      <c r="O43" s="45"/>
      <c r="P43" s="46" t="str">
        <f t="shared" si="1"/>
        <v>ไม่ผ่าน</v>
      </c>
      <c r="Q43" s="47"/>
      <c r="R43" s="47"/>
      <c r="S43" s="47"/>
    </row>
    <row r="44" spans="1:19" s="5" customFormat="1" ht="15.6" customHeight="1">
      <c r="A44" s="42" t="s">
        <v>37</v>
      </c>
      <c r="B44" s="101" t="s">
        <v>438</v>
      </c>
      <c r="C44" s="101" t="s">
        <v>439</v>
      </c>
      <c r="D44" s="81"/>
      <c r="E44" s="81"/>
      <c r="F44" s="82"/>
      <c r="G44" s="82"/>
      <c r="H44" s="82"/>
      <c r="I44" s="82"/>
      <c r="J44" s="82"/>
      <c r="K44" s="46">
        <f t="shared" si="0"/>
        <v>0</v>
      </c>
      <c r="L44" s="45"/>
      <c r="M44" s="45"/>
      <c r="N44" s="45"/>
      <c r="O44" s="45"/>
      <c r="P44" s="46" t="str">
        <f t="shared" si="1"/>
        <v>ไม่ผ่าน</v>
      </c>
      <c r="Q44" s="47"/>
      <c r="R44" s="47"/>
      <c r="S44" s="47"/>
    </row>
    <row r="45" spans="1:19" s="5" customFormat="1" ht="15.6" customHeight="1">
      <c r="A45" s="42" t="s">
        <v>38</v>
      </c>
      <c r="B45" s="102" t="s">
        <v>440</v>
      </c>
      <c r="C45" s="102" t="s">
        <v>441</v>
      </c>
      <c r="D45" s="81"/>
      <c r="E45" s="81"/>
      <c r="F45" s="82"/>
      <c r="G45" s="82"/>
      <c r="H45" s="82"/>
      <c r="I45" s="82"/>
      <c r="J45" s="82"/>
      <c r="K45" s="46">
        <f t="shared" si="0"/>
        <v>0</v>
      </c>
      <c r="L45" s="45"/>
      <c r="M45" s="45"/>
      <c r="N45" s="45"/>
      <c r="O45" s="45"/>
      <c r="P45" s="46" t="str">
        <f t="shared" si="1"/>
        <v>ไม่ผ่าน</v>
      </c>
      <c r="Q45" s="47"/>
      <c r="R45" s="47"/>
      <c r="S45" s="47"/>
    </row>
    <row r="46" spans="1:19" s="5" customFormat="1" ht="15.6" customHeight="1">
      <c r="A46" s="48"/>
      <c r="B46" s="49" t="s">
        <v>56</v>
      </c>
      <c r="C46" s="50"/>
      <c r="D46" s="42"/>
      <c r="E46" s="42"/>
      <c r="F46" s="45"/>
      <c r="G46" s="45"/>
      <c r="H46" s="45"/>
      <c r="I46" s="45"/>
      <c r="J46" s="45"/>
      <c r="K46" s="45"/>
      <c r="L46" s="45"/>
      <c r="M46" s="45"/>
      <c r="N46" s="51" t="s">
        <v>722</v>
      </c>
      <c r="O46" s="52"/>
      <c r="P46" s="46">
        <f>COUNTIF(P8:P45,"ผ่าน")</f>
        <v>0</v>
      </c>
      <c r="Q46" s="47"/>
      <c r="R46" s="47"/>
      <c r="S46" s="47"/>
    </row>
    <row r="47" spans="1:19" s="6" customFormat="1" ht="15.6" customHeight="1">
      <c r="A47" s="48"/>
      <c r="B47" s="49"/>
      <c r="C47" s="50"/>
      <c r="D47" s="53"/>
      <c r="E47" s="53"/>
      <c r="F47" s="54"/>
      <c r="G47" s="54"/>
      <c r="H47" s="54"/>
      <c r="I47" s="54"/>
      <c r="J47" s="54"/>
      <c r="K47" s="55"/>
      <c r="L47" s="56"/>
      <c r="M47" s="45"/>
      <c r="N47" s="57" t="s">
        <v>723</v>
      </c>
      <c r="O47" s="57"/>
      <c r="P47" s="46">
        <f>COUNTIF(P8:P45,"ไม่ผ่าน")</f>
        <v>38</v>
      </c>
      <c r="Q47" s="58"/>
      <c r="R47" s="58"/>
      <c r="S47" s="58"/>
    </row>
    <row r="48" spans="1:19" s="1" customFormat="1" ht="15.75" customHeight="1">
      <c r="A48" s="59"/>
      <c r="B48" s="60" t="s">
        <v>57</v>
      </c>
      <c r="C48" s="60"/>
      <c r="D48" s="60"/>
      <c r="E48" s="60"/>
      <c r="F48" s="61"/>
      <c r="G48" s="60"/>
      <c r="H48" s="60"/>
      <c r="I48" s="60"/>
      <c r="J48" s="60"/>
      <c r="K48" s="62"/>
      <c r="L48" s="63"/>
      <c r="M48" s="64"/>
      <c r="N48" s="65"/>
      <c r="O48" s="66"/>
      <c r="P48" s="67"/>
      <c r="Q48" s="68"/>
      <c r="R48" s="68"/>
      <c r="S48" s="68"/>
    </row>
    <row r="49" spans="1:19" ht="22.5" customHeight="1">
      <c r="A49" s="69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70"/>
      <c r="R49" s="70"/>
      <c r="S49" s="70"/>
    </row>
    <row r="50" spans="1:19" ht="15" customHeight="1">
      <c r="A50" s="69"/>
      <c r="B50" s="58" t="s">
        <v>58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70"/>
      <c r="R50" s="70"/>
      <c r="S50" s="70"/>
    </row>
    <row r="51" spans="1:19" ht="15" customHeight="1">
      <c r="A51" s="69"/>
      <c r="B51" s="47"/>
      <c r="C51" s="47"/>
      <c r="D51" s="47"/>
      <c r="E51" s="47"/>
      <c r="F51" s="47" t="s">
        <v>59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70"/>
      <c r="R51" s="70"/>
      <c r="S51" s="70"/>
    </row>
    <row r="52" spans="1:19" ht="15" customHeight="1">
      <c r="A52" s="69"/>
      <c r="B52" s="47"/>
      <c r="C52" s="47"/>
      <c r="D52" s="47"/>
      <c r="E52" s="47"/>
      <c r="F52" s="47"/>
      <c r="G52" s="47" t="s">
        <v>115</v>
      </c>
      <c r="H52" s="47"/>
      <c r="I52" s="47"/>
      <c r="J52" s="47"/>
      <c r="K52" s="47"/>
      <c r="L52" s="47"/>
      <c r="M52" s="47"/>
      <c r="N52" s="47"/>
      <c r="O52" s="47"/>
      <c r="P52" s="47"/>
      <c r="Q52" s="70"/>
      <c r="R52" s="70"/>
      <c r="S52" s="70"/>
    </row>
    <row r="53" spans="1:19" ht="15" customHeight="1">
      <c r="A53" s="69"/>
      <c r="B53" s="47"/>
      <c r="C53" s="47"/>
      <c r="D53" s="47"/>
      <c r="E53" s="47"/>
      <c r="F53" s="47"/>
      <c r="G53" s="47" t="s">
        <v>66</v>
      </c>
      <c r="H53" s="47"/>
      <c r="I53" s="47"/>
      <c r="J53" s="47"/>
      <c r="K53" s="47"/>
      <c r="L53" s="47"/>
      <c r="M53" s="47"/>
      <c r="N53" s="47"/>
      <c r="O53" s="47"/>
      <c r="P53" s="47"/>
      <c r="Q53" s="70"/>
      <c r="R53" s="70"/>
      <c r="S53" s="70"/>
    </row>
    <row r="54" spans="1:1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ht="15" customHeight="1">
      <c r="A55" s="70"/>
      <c r="B55" s="71" t="s">
        <v>724</v>
      </c>
      <c r="C55" s="72" t="s">
        <v>725</v>
      </c>
      <c r="D55" s="73" t="s">
        <v>726</v>
      </c>
      <c r="E55" s="73"/>
      <c r="F55" s="73"/>
      <c r="G55" s="73" t="s">
        <v>727</v>
      </c>
      <c r="H55" s="73"/>
      <c r="I55" s="73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1:19" ht="15" customHeight="1">
      <c r="A56" s="70"/>
      <c r="B56" s="71"/>
      <c r="C56" s="42" t="s">
        <v>728</v>
      </c>
      <c r="D56" s="74" t="s">
        <v>729</v>
      </c>
      <c r="E56" s="74"/>
      <c r="F56" s="74"/>
      <c r="G56" s="75">
        <f>COUNTIF(L8:L45,"/")</f>
        <v>0</v>
      </c>
      <c r="H56" s="75"/>
      <c r="I56" s="75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19" ht="15" customHeight="1">
      <c r="A57" s="70"/>
      <c r="B57" s="71"/>
      <c r="C57" s="42" t="s">
        <v>730</v>
      </c>
      <c r="D57" s="74" t="s">
        <v>731</v>
      </c>
      <c r="E57" s="74"/>
      <c r="F57" s="74"/>
      <c r="G57" s="76">
        <f>COUNTIF(M8:M45,"/")</f>
        <v>0</v>
      </c>
      <c r="H57" s="77"/>
      <c r="I57" s="78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ht="15" customHeight="1">
      <c r="A58" s="70"/>
      <c r="B58" s="71"/>
      <c r="C58" s="42" t="s">
        <v>732</v>
      </c>
      <c r="D58" s="74" t="s">
        <v>733</v>
      </c>
      <c r="E58" s="74"/>
      <c r="F58" s="74"/>
      <c r="G58" s="76">
        <f>COUNTIF(N8:N45,"/")</f>
        <v>0</v>
      </c>
      <c r="H58" s="77"/>
      <c r="I58" s="78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ht="15" customHeight="1">
      <c r="A59" s="70"/>
      <c r="B59" s="71"/>
      <c r="C59" s="42" t="s">
        <v>734</v>
      </c>
      <c r="D59" s="74" t="s">
        <v>735</v>
      </c>
      <c r="E59" s="74"/>
      <c r="F59" s="74"/>
      <c r="G59" s="76">
        <f>COUNTIF(O8:O45,"/")</f>
        <v>0</v>
      </c>
      <c r="H59" s="77"/>
      <c r="I59" s="78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1:19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1:19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1:19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1:19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1:19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1:19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1:19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1:19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1:19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1:19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1:19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 ht="1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 ht="1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ht="1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 ht="1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ht="1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 ht="1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</row>
  </sheetData>
  <mergeCells count="34">
    <mergeCell ref="L47:L48"/>
    <mergeCell ref="M48:O48"/>
    <mergeCell ref="D6:D7"/>
    <mergeCell ref="J6:J7"/>
    <mergeCell ref="N46:O46"/>
    <mergeCell ref="N47:O47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1"/>
  <sheetViews>
    <sheetView zoomScale="39" zoomScaleNormal="39" workbookViewId="0">
      <selection activeCell="S4" sqref="B4:S161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7" width="9.109375" style="18"/>
    <col min="18" max="16384" width="9.109375" style="2"/>
  </cols>
  <sheetData>
    <row r="1" spans="1:19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</row>
    <row r="2" spans="1:19" s="4" customFormat="1" ht="21">
      <c r="A2" s="21" t="s">
        <v>442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"/>
    </row>
    <row r="3" spans="1:19" s="4" customFormat="1" ht="21">
      <c r="A3" s="21" t="s">
        <v>117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9" s="4" customFormat="1" ht="21">
      <c r="A4" s="9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</row>
    <row r="5" spans="1:19" s="4" customFormat="1" ht="24" customHeight="1">
      <c r="A5" s="22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</row>
    <row r="6" spans="1:19" s="4" customFormat="1" ht="24" customHeight="1">
      <c r="A6" s="23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</row>
    <row r="7" spans="1:19" s="3" customFormat="1" ht="164.25" customHeight="1">
      <c r="A7" s="24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</row>
    <row r="8" spans="1:19" s="5" customFormat="1" ht="15.6" customHeight="1">
      <c r="A8" s="14" t="s">
        <v>1</v>
      </c>
      <c r="B8" s="98" t="s">
        <v>443</v>
      </c>
      <c r="C8" s="99" t="s">
        <v>78</v>
      </c>
      <c r="D8" s="42"/>
      <c r="E8" s="42"/>
      <c r="F8" s="45"/>
      <c r="G8" s="45"/>
      <c r="H8" s="45"/>
      <c r="I8" s="45"/>
      <c r="J8" s="45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</row>
    <row r="9" spans="1:19" s="5" customFormat="1" ht="15.6" customHeight="1">
      <c r="A9" s="14" t="s">
        <v>2</v>
      </c>
      <c r="B9" s="93" t="s">
        <v>444</v>
      </c>
      <c r="C9" s="94" t="s">
        <v>445</v>
      </c>
      <c r="D9" s="42"/>
      <c r="E9" s="42"/>
      <c r="F9" s="45"/>
      <c r="G9" s="45"/>
      <c r="H9" s="45"/>
      <c r="I9" s="45"/>
      <c r="J9" s="45"/>
      <c r="K9" s="46">
        <f t="shared" ref="K9:K48" si="0">D9+E9+F9+G9+H9+I9+J9</f>
        <v>0</v>
      </c>
      <c r="L9" s="45"/>
      <c r="M9" s="45"/>
      <c r="N9" s="45"/>
      <c r="O9" s="45"/>
      <c r="P9" s="46" t="str">
        <f t="shared" ref="P9:P48" si="1">IF(K9&gt;=24,"ผ่าน","ไม่ผ่าน")</f>
        <v>ไม่ผ่าน</v>
      </c>
      <c r="Q9" s="47"/>
      <c r="R9" s="47"/>
      <c r="S9" s="47"/>
    </row>
    <row r="10" spans="1:19" s="5" customFormat="1" ht="15.6" customHeight="1">
      <c r="A10" s="14" t="s">
        <v>3</v>
      </c>
      <c r="B10" s="79" t="s">
        <v>446</v>
      </c>
      <c r="C10" s="80" t="s">
        <v>447</v>
      </c>
      <c r="D10" s="42"/>
      <c r="E10" s="42"/>
      <c r="F10" s="45"/>
      <c r="G10" s="45"/>
      <c r="H10" s="45"/>
      <c r="I10" s="45"/>
      <c r="J10" s="45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</row>
    <row r="11" spans="1:19" s="5" customFormat="1" ht="15.6" customHeight="1">
      <c r="A11" s="14" t="s">
        <v>4</v>
      </c>
      <c r="B11" s="79" t="s">
        <v>120</v>
      </c>
      <c r="C11" s="80" t="s">
        <v>448</v>
      </c>
      <c r="D11" s="42"/>
      <c r="E11" s="42"/>
      <c r="F11" s="45"/>
      <c r="G11" s="45"/>
      <c r="H11" s="45"/>
      <c r="I11" s="45"/>
      <c r="J11" s="45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</row>
    <row r="12" spans="1:19" s="5" customFormat="1" ht="15.6" customHeight="1">
      <c r="A12" s="14" t="s">
        <v>5</v>
      </c>
      <c r="B12" s="93" t="s">
        <v>449</v>
      </c>
      <c r="C12" s="94" t="s">
        <v>450</v>
      </c>
      <c r="D12" s="42"/>
      <c r="E12" s="42"/>
      <c r="F12" s="45"/>
      <c r="G12" s="45"/>
      <c r="H12" s="45"/>
      <c r="I12" s="45"/>
      <c r="J12" s="45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</row>
    <row r="13" spans="1:19" s="5" customFormat="1" ht="15.6" customHeight="1">
      <c r="A13" s="14" t="s">
        <v>6</v>
      </c>
      <c r="B13" s="79" t="s">
        <v>451</v>
      </c>
      <c r="C13" s="80" t="s">
        <v>452</v>
      </c>
      <c r="D13" s="42"/>
      <c r="E13" s="42"/>
      <c r="F13" s="45"/>
      <c r="G13" s="45"/>
      <c r="H13" s="45"/>
      <c r="I13" s="45"/>
      <c r="J13" s="45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</row>
    <row r="14" spans="1:19" s="5" customFormat="1" ht="15.6" customHeight="1">
      <c r="A14" s="14" t="s">
        <v>7</v>
      </c>
      <c r="B14" s="79" t="s">
        <v>453</v>
      </c>
      <c r="C14" s="80" t="s">
        <v>454</v>
      </c>
      <c r="D14" s="42"/>
      <c r="E14" s="42"/>
      <c r="F14" s="45"/>
      <c r="G14" s="45"/>
      <c r="H14" s="45"/>
      <c r="I14" s="45"/>
      <c r="J14" s="45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</row>
    <row r="15" spans="1:19" s="5" customFormat="1" ht="15.6" customHeight="1">
      <c r="A15" s="14" t="s">
        <v>8</v>
      </c>
      <c r="B15" s="79" t="s">
        <v>455</v>
      </c>
      <c r="C15" s="80" t="s">
        <v>456</v>
      </c>
      <c r="D15" s="42"/>
      <c r="E15" s="42"/>
      <c r="F15" s="45"/>
      <c r="G15" s="45"/>
      <c r="H15" s="45"/>
      <c r="I15" s="45"/>
      <c r="J15" s="45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</row>
    <row r="16" spans="1:19" s="5" customFormat="1" ht="15.6" customHeight="1">
      <c r="A16" s="14" t="s">
        <v>9</v>
      </c>
      <c r="B16" s="93" t="s">
        <v>457</v>
      </c>
      <c r="C16" s="94" t="s">
        <v>91</v>
      </c>
      <c r="D16" s="42"/>
      <c r="E16" s="42"/>
      <c r="F16" s="45"/>
      <c r="G16" s="45"/>
      <c r="H16" s="45"/>
      <c r="I16" s="45"/>
      <c r="J16" s="45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</row>
    <row r="17" spans="1:19" s="5" customFormat="1" ht="15.6" customHeight="1">
      <c r="A17" s="14" t="s">
        <v>10</v>
      </c>
      <c r="B17" s="93" t="s">
        <v>458</v>
      </c>
      <c r="C17" s="94" t="s">
        <v>459</v>
      </c>
      <c r="D17" s="42"/>
      <c r="E17" s="42"/>
      <c r="F17" s="45"/>
      <c r="G17" s="45"/>
      <c r="H17" s="45"/>
      <c r="I17" s="45"/>
      <c r="J17" s="45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</row>
    <row r="18" spans="1:19" s="5" customFormat="1" ht="15.6" customHeight="1">
      <c r="A18" s="14" t="s">
        <v>11</v>
      </c>
      <c r="B18" s="93" t="s">
        <v>460</v>
      </c>
      <c r="C18" s="94" t="s">
        <v>461</v>
      </c>
      <c r="D18" s="42"/>
      <c r="E18" s="42"/>
      <c r="F18" s="45"/>
      <c r="G18" s="45"/>
      <c r="H18" s="45"/>
      <c r="I18" s="45"/>
      <c r="J18" s="45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</row>
    <row r="19" spans="1:19" s="5" customFormat="1" ht="15.6" customHeight="1">
      <c r="A19" s="14" t="s">
        <v>12</v>
      </c>
      <c r="B19" s="93" t="s">
        <v>462</v>
      </c>
      <c r="C19" s="94" t="s">
        <v>463</v>
      </c>
      <c r="D19" s="42"/>
      <c r="E19" s="42"/>
      <c r="F19" s="45"/>
      <c r="G19" s="45"/>
      <c r="H19" s="45"/>
      <c r="I19" s="45"/>
      <c r="J19" s="45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</row>
    <row r="20" spans="1:19" s="5" customFormat="1" ht="15.6" customHeight="1">
      <c r="A20" s="14" t="s">
        <v>13</v>
      </c>
      <c r="B20" s="79" t="s">
        <v>464</v>
      </c>
      <c r="C20" s="80" t="s">
        <v>465</v>
      </c>
      <c r="D20" s="42"/>
      <c r="E20" s="42"/>
      <c r="F20" s="45"/>
      <c r="G20" s="45"/>
      <c r="H20" s="45"/>
      <c r="I20" s="45"/>
      <c r="J20" s="45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</row>
    <row r="21" spans="1:19" s="5" customFormat="1" ht="15.6" customHeight="1">
      <c r="A21" s="14" t="s">
        <v>14</v>
      </c>
      <c r="B21" s="79" t="s">
        <v>466</v>
      </c>
      <c r="C21" s="80" t="s">
        <v>467</v>
      </c>
      <c r="D21" s="42"/>
      <c r="E21" s="42"/>
      <c r="F21" s="45"/>
      <c r="G21" s="45"/>
      <c r="H21" s="45"/>
      <c r="I21" s="45"/>
      <c r="J21" s="45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</row>
    <row r="22" spans="1:19" s="5" customFormat="1" ht="15.6" customHeight="1">
      <c r="A22" s="14" t="s">
        <v>15</v>
      </c>
      <c r="B22" s="79" t="s">
        <v>468</v>
      </c>
      <c r="C22" s="80" t="s">
        <v>469</v>
      </c>
      <c r="D22" s="42"/>
      <c r="E22" s="42"/>
      <c r="F22" s="45"/>
      <c r="G22" s="45"/>
      <c r="H22" s="45"/>
      <c r="I22" s="45"/>
      <c r="J22" s="45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</row>
    <row r="23" spans="1:19" s="5" customFormat="1" ht="15.6" customHeight="1">
      <c r="A23" s="14" t="s">
        <v>16</v>
      </c>
      <c r="B23" s="93" t="s">
        <v>470</v>
      </c>
      <c r="C23" s="94" t="s">
        <v>471</v>
      </c>
      <c r="D23" s="42"/>
      <c r="E23" s="42"/>
      <c r="F23" s="45"/>
      <c r="G23" s="45"/>
      <c r="H23" s="45"/>
      <c r="I23" s="45"/>
      <c r="J23" s="45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</row>
    <row r="24" spans="1:19" s="5" customFormat="1" ht="15.6" customHeight="1">
      <c r="A24" s="14" t="s">
        <v>17</v>
      </c>
      <c r="B24" s="79" t="s">
        <v>472</v>
      </c>
      <c r="C24" s="80" t="s">
        <v>473</v>
      </c>
      <c r="D24" s="42"/>
      <c r="E24" s="42"/>
      <c r="F24" s="45"/>
      <c r="G24" s="45"/>
      <c r="H24" s="45"/>
      <c r="I24" s="45"/>
      <c r="J24" s="45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</row>
    <row r="25" spans="1:19" s="5" customFormat="1" ht="15.6" customHeight="1">
      <c r="A25" s="14" t="s">
        <v>18</v>
      </c>
      <c r="B25" s="79" t="s">
        <v>474</v>
      </c>
      <c r="C25" s="80" t="s">
        <v>475</v>
      </c>
      <c r="D25" s="42"/>
      <c r="E25" s="42"/>
      <c r="F25" s="45"/>
      <c r="G25" s="45"/>
      <c r="H25" s="45"/>
      <c r="I25" s="45"/>
      <c r="J25" s="45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</row>
    <row r="26" spans="1:19" s="5" customFormat="1" ht="15.6" customHeight="1">
      <c r="A26" s="14" t="s">
        <v>19</v>
      </c>
      <c r="B26" s="79" t="s">
        <v>146</v>
      </c>
      <c r="C26" s="80" t="s">
        <v>476</v>
      </c>
      <c r="D26" s="42"/>
      <c r="E26" s="42"/>
      <c r="F26" s="45"/>
      <c r="G26" s="45"/>
      <c r="H26" s="45"/>
      <c r="I26" s="45"/>
      <c r="J26" s="45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</row>
    <row r="27" spans="1:19" s="5" customFormat="1" ht="15.6" customHeight="1">
      <c r="A27" s="14" t="s">
        <v>20</v>
      </c>
      <c r="B27" s="79" t="s">
        <v>477</v>
      </c>
      <c r="C27" s="80" t="s">
        <v>112</v>
      </c>
      <c r="D27" s="42"/>
      <c r="E27" s="42"/>
      <c r="F27" s="45"/>
      <c r="G27" s="45"/>
      <c r="H27" s="45"/>
      <c r="I27" s="45"/>
      <c r="J27" s="45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</row>
    <row r="28" spans="1:19" s="5" customFormat="1" ht="15.6" customHeight="1">
      <c r="A28" s="14" t="s">
        <v>21</v>
      </c>
      <c r="B28" s="79" t="s">
        <v>478</v>
      </c>
      <c r="C28" s="80" t="s">
        <v>479</v>
      </c>
      <c r="D28" s="42"/>
      <c r="E28" s="42"/>
      <c r="F28" s="45"/>
      <c r="G28" s="45"/>
      <c r="H28" s="45"/>
      <c r="I28" s="45"/>
      <c r="J28" s="45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</row>
    <row r="29" spans="1:19" s="5" customFormat="1" ht="15.6" customHeight="1">
      <c r="A29" s="14" t="s">
        <v>22</v>
      </c>
      <c r="B29" s="93" t="s">
        <v>480</v>
      </c>
      <c r="C29" s="94" t="s">
        <v>481</v>
      </c>
      <c r="D29" s="42"/>
      <c r="E29" s="42"/>
      <c r="F29" s="45"/>
      <c r="G29" s="45"/>
      <c r="H29" s="45"/>
      <c r="I29" s="45"/>
      <c r="J29" s="45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</row>
    <row r="30" spans="1:19" s="5" customFormat="1" ht="15.6" customHeight="1">
      <c r="A30" s="14" t="s">
        <v>23</v>
      </c>
      <c r="B30" s="93" t="s">
        <v>482</v>
      </c>
      <c r="C30" s="94" t="s">
        <v>483</v>
      </c>
      <c r="D30" s="42"/>
      <c r="E30" s="42"/>
      <c r="F30" s="45"/>
      <c r="G30" s="45"/>
      <c r="H30" s="45"/>
      <c r="I30" s="45"/>
      <c r="J30" s="45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</row>
    <row r="31" spans="1:19" s="5" customFormat="1" ht="15.6" customHeight="1">
      <c r="A31" s="14" t="s">
        <v>24</v>
      </c>
      <c r="B31" s="93" t="s">
        <v>484</v>
      </c>
      <c r="C31" s="94" t="s">
        <v>485</v>
      </c>
      <c r="D31" s="42"/>
      <c r="E31" s="42"/>
      <c r="F31" s="45"/>
      <c r="G31" s="45"/>
      <c r="H31" s="45"/>
      <c r="I31" s="45"/>
      <c r="J31" s="45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</row>
    <row r="32" spans="1:19" s="5" customFormat="1" ht="15.6" customHeight="1">
      <c r="A32" s="14" t="s">
        <v>25</v>
      </c>
      <c r="B32" s="93" t="s">
        <v>486</v>
      </c>
      <c r="C32" s="94" t="s">
        <v>487</v>
      </c>
      <c r="D32" s="42"/>
      <c r="E32" s="42"/>
      <c r="F32" s="45"/>
      <c r="G32" s="45"/>
      <c r="H32" s="45"/>
      <c r="I32" s="45"/>
      <c r="J32" s="45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</row>
    <row r="33" spans="1:19" s="5" customFormat="1" ht="15.6" customHeight="1">
      <c r="A33" s="14" t="s">
        <v>26</v>
      </c>
      <c r="B33" s="79" t="s">
        <v>108</v>
      </c>
      <c r="C33" s="80" t="s">
        <v>488</v>
      </c>
      <c r="D33" s="42"/>
      <c r="E33" s="42"/>
      <c r="F33" s="45"/>
      <c r="G33" s="45"/>
      <c r="H33" s="45"/>
      <c r="I33" s="45"/>
      <c r="J33" s="45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</row>
    <row r="34" spans="1:19" s="5" customFormat="1" ht="15.6" customHeight="1">
      <c r="A34" s="14" t="s">
        <v>27</v>
      </c>
      <c r="B34" s="93" t="s">
        <v>489</v>
      </c>
      <c r="C34" s="94" t="s">
        <v>490</v>
      </c>
      <c r="D34" s="42"/>
      <c r="E34" s="42"/>
      <c r="F34" s="45"/>
      <c r="G34" s="45"/>
      <c r="H34" s="45"/>
      <c r="I34" s="45"/>
      <c r="J34" s="45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</row>
    <row r="35" spans="1:19" s="5" customFormat="1" ht="15.6" customHeight="1">
      <c r="A35" s="14" t="s">
        <v>28</v>
      </c>
      <c r="B35" s="79" t="s">
        <v>491</v>
      </c>
      <c r="C35" s="80" t="s">
        <v>68</v>
      </c>
      <c r="D35" s="42"/>
      <c r="E35" s="42"/>
      <c r="F35" s="45"/>
      <c r="G35" s="45"/>
      <c r="H35" s="45"/>
      <c r="I35" s="45"/>
      <c r="J35" s="45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</row>
    <row r="36" spans="1:19" s="5" customFormat="1" ht="15.6" customHeight="1">
      <c r="A36" s="14" t="s">
        <v>29</v>
      </c>
      <c r="B36" s="79" t="s">
        <v>492</v>
      </c>
      <c r="C36" s="80" t="s">
        <v>493</v>
      </c>
      <c r="D36" s="42"/>
      <c r="E36" s="42"/>
      <c r="F36" s="45"/>
      <c r="G36" s="45"/>
      <c r="H36" s="45"/>
      <c r="I36" s="45"/>
      <c r="J36" s="45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</row>
    <row r="37" spans="1:19" s="5" customFormat="1" ht="15.6" customHeight="1">
      <c r="A37" s="14" t="s">
        <v>30</v>
      </c>
      <c r="B37" s="79" t="s">
        <v>494</v>
      </c>
      <c r="C37" s="80" t="s">
        <v>495</v>
      </c>
      <c r="D37" s="42"/>
      <c r="E37" s="42"/>
      <c r="F37" s="45"/>
      <c r="G37" s="45"/>
      <c r="H37" s="45"/>
      <c r="I37" s="45"/>
      <c r="J37" s="45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</row>
    <row r="38" spans="1:19" s="5" customFormat="1" ht="15.6" customHeight="1">
      <c r="A38" s="14" t="s">
        <v>31</v>
      </c>
      <c r="B38" s="79" t="s">
        <v>496</v>
      </c>
      <c r="C38" s="80" t="s">
        <v>497</v>
      </c>
      <c r="D38" s="42"/>
      <c r="E38" s="42"/>
      <c r="F38" s="45"/>
      <c r="G38" s="45"/>
      <c r="H38" s="45"/>
      <c r="I38" s="45"/>
      <c r="J38" s="45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</row>
    <row r="39" spans="1:19" s="5" customFormat="1" ht="15.6" customHeight="1">
      <c r="A39" s="14" t="s">
        <v>32</v>
      </c>
      <c r="B39" s="79" t="s">
        <v>498</v>
      </c>
      <c r="C39" s="80" t="s">
        <v>499</v>
      </c>
      <c r="D39" s="42"/>
      <c r="E39" s="42"/>
      <c r="F39" s="45"/>
      <c r="G39" s="45"/>
      <c r="H39" s="45"/>
      <c r="I39" s="45"/>
      <c r="J39" s="45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</row>
    <row r="40" spans="1:19" s="5" customFormat="1" ht="15.6" customHeight="1">
      <c r="A40" s="14" t="s">
        <v>33</v>
      </c>
      <c r="B40" s="79" t="s">
        <v>292</v>
      </c>
      <c r="C40" s="80" t="s">
        <v>500</v>
      </c>
      <c r="D40" s="42"/>
      <c r="E40" s="42"/>
      <c r="F40" s="45"/>
      <c r="G40" s="45"/>
      <c r="H40" s="45"/>
      <c r="I40" s="45"/>
      <c r="J40" s="45"/>
      <c r="K40" s="46">
        <f t="shared" si="0"/>
        <v>0</v>
      </c>
      <c r="L40" s="45"/>
      <c r="M40" s="45"/>
      <c r="N40" s="45"/>
      <c r="O40" s="45"/>
      <c r="P40" s="46" t="str">
        <f t="shared" si="1"/>
        <v>ไม่ผ่าน</v>
      </c>
      <c r="Q40" s="47"/>
      <c r="R40" s="47"/>
      <c r="S40" s="47"/>
    </row>
    <row r="41" spans="1:19" s="5" customFormat="1" ht="15.6" customHeight="1">
      <c r="A41" s="14" t="s">
        <v>34</v>
      </c>
      <c r="B41" s="79" t="s">
        <v>501</v>
      </c>
      <c r="C41" s="80" t="s">
        <v>502</v>
      </c>
      <c r="D41" s="42"/>
      <c r="E41" s="42"/>
      <c r="F41" s="45"/>
      <c r="G41" s="45"/>
      <c r="H41" s="45"/>
      <c r="I41" s="45"/>
      <c r="J41" s="45"/>
      <c r="K41" s="46">
        <f t="shared" si="0"/>
        <v>0</v>
      </c>
      <c r="L41" s="45"/>
      <c r="M41" s="45"/>
      <c r="N41" s="45"/>
      <c r="O41" s="45"/>
      <c r="P41" s="46" t="str">
        <f t="shared" si="1"/>
        <v>ไม่ผ่าน</v>
      </c>
      <c r="Q41" s="47"/>
      <c r="R41" s="47"/>
      <c r="S41" s="47"/>
    </row>
    <row r="42" spans="1:19" s="5" customFormat="1" ht="15.6" customHeight="1">
      <c r="A42" s="14" t="s">
        <v>35</v>
      </c>
      <c r="B42" s="79" t="s">
        <v>503</v>
      </c>
      <c r="C42" s="80" t="s">
        <v>504</v>
      </c>
      <c r="D42" s="42"/>
      <c r="E42" s="42"/>
      <c r="F42" s="45"/>
      <c r="G42" s="45"/>
      <c r="H42" s="45"/>
      <c r="I42" s="45"/>
      <c r="J42" s="45"/>
      <c r="K42" s="46">
        <f t="shared" si="0"/>
        <v>0</v>
      </c>
      <c r="L42" s="45"/>
      <c r="M42" s="45"/>
      <c r="N42" s="45"/>
      <c r="O42" s="45"/>
      <c r="P42" s="46" t="str">
        <f t="shared" si="1"/>
        <v>ไม่ผ่าน</v>
      </c>
      <c r="Q42" s="47"/>
      <c r="R42" s="47"/>
      <c r="S42" s="47"/>
    </row>
    <row r="43" spans="1:19" s="5" customFormat="1" ht="15.6" customHeight="1">
      <c r="A43" s="14" t="s">
        <v>36</v>
      </c>
      <c r="B43" s="79" t="s">
        <v>505</v>
      </c>
      <c r="C43" s="80" t="s">
        <v>506</v>
      </c>
      <c r="D43" s="42"/>
      <c r="E43" s="42"/>
      <c r="F43" s="45"/>
      <c r="G43" s="45"/>
      <c r="H43" s="45"/>
      <c r="I43" s="45"/>
      <c r="J43" s="45"/>
      <c r="K43" s="46">
        <f t="shared" si="0"/>
        <v>0</v>
      </c>
      <c r="L43" s="45"/>
      <c r="M43" s="45"/>
      <c r="N43" s="45"/>
      <c r="O43" s="45"/>
      <c r="P43" s="46" t="str">
        <f t="shared" si="1"/>
        <v>ไม่ผ่าน</v>
      </c>
      <c r="Q43" s="47"/>
      <c r="R43" s="47"/>
      <c r="S43" s="47"/>
    </row>
    <row r="44" spans="1:19" s="5" customFormat="1" ht="15.6" customHeight="1">
      <c r="A44" s="14" t="s">
        <v>37</v>
      </c>
      <c r="B44" s="79" t="s">
        <v>507</v>
      </c>
      <c r="C44" s="80" t="s">
        <v>508</v>
      </c>
      <c r="D44" s="42"/>
      <c r="E44" s="42"/>
      <c r="F44" s="45"/>
      <c r="G44" s="45"/>
      <c r="H44" s="45"/>
      <c r="I44" s="45"/>
      <c r="J44" s="45"/>
      <c r="K44" s="46">
        <f t="shared" si="0"/>
        <v>0</v>
      </c>
      <c r="L44" s="45"/>
      <c r="M44" s="45"/>
      <c r="N44" s="45"/>
      <c r="O44" s="45"/>
      <c r="P44" s="46" t="str">
        <f t="shared" si="1"/>
        <v>ไม่ผ่าน</v>
      </c>
      <c r="Q44" s="47"/>
      <c r="R44" s="47"/>
      <c r="S44" s="47"/>
    </row>
    <row r="45" spans="1:19" s="5" customFormat="1" ht="15.6" customHeight="1">
      <c r="A45" s="14" t="s">
        <v>38</v>
      </c>
      <c r="B45" s="79" t="s">
        <v>509</v>
      </c>
      <c r="C45" s="80" t="s">
        <v>510</v>
      </c>
      <c r="D45" s="42"/>
      <c r="E45" s="42"/>
      <c r="F45" s="45"/>
      <c r="G45" s="45"/>
      <c r="H45" s="45"/>
      <c r="I45" s="45"/>
      <c r="J45" s="45"/>
      <c r="K45" s="46">
        <f t="shared" si="0"/>
        <v>0</v>
      </c>
      <c r="L45" s="45"/>
      <c r="M45" s="45"/>
      <c r="N45" s="45"/>
      <c r="O45" s="45"/>
      <c r="P45" s="46" t="str">
        <f t="shared" si="1"/>
        <v>ไม่ผ่าน</v>
      </c>
      <c r="Q45" s="47"/>
      <c r="R45" s="47"/>
      <c r="S45" s="47"/>
    </row>
    <row r="46" spans="1:19" s="5" customFormat="1" ht="15.6" customHeight="1">
      <c r="A46" s="14" t="s">
        <v>39</v>
      </c>
      <c r="B46" s="79" t="s">
        <v>511</v>
      </c>
      <c r="C46" s="80" t="s">
        <v>512</v>
      </c>
      <c r="D46" s="42"/>
      <c r="E46" s="42"/>
      <c r="F46" s="45"/>
      <c r="G46" s="45"/>
      <c r="H46" s="45"/>
      <c r="I46" s="45"/>
      <c r="J46" s="45"/>
      <c r="K46" s="46">
        <f t="shared" si="0"/>
        <v>0</v>
      </c>
      <c r="L46" s="45"/>
      <c r="M46" s="45"/>
      <c r="N46" s="45"/>
      <c r="O46" s="45"/>
      <c r="P46" s="46" t="str">
        <f t="shared" si="1"/>
        <v>ไม่ผ่าน</v>
      </c>
      <c r="Q46" s="47"/>
      <c r="R46" s="47"/>
      <c r="S46" s="47"/>
    </row>
    <row r="47" spans="1:19" s="5" customFormat="1" ht="15.6" customHeight="1">
      <c r="A47" s="14" t="s">
        <v>40</v>
      </c>
      <c r="B47" s="79" t="s">
        <v>513</v>
      </c>
      <c r="C47" s="80" t="s">
        <v>514</v>
      </c>
      <c r="D47" s="42"/>
      <c r="E47" s="42"/>
      <c r="F47" s="45"/>
      <c r="G47" s="45"/>
      <c r="H47" s="45"/>
      <c r="I47" s="45"/>
      <c r="J47" s="45"/>
      <c r="K47" s="46">
        <f t="shared" si="0"/>
        <v>0</v>
      </c>
      <c r="L47" s="45"/>
      <c r="M47" s="45"/>
      <c r="N47" s="45"/>
      <c r="O47" s="45"/>
      <c r="P47" s="46" t="str">
        <f t="shared" si="1"/>
        <v>ไม่ผ่าน</v>
      </c>
      <c r="Q47" s="47"/>
      <c r="R47" s="47"/>
      <c r="S47" s="47"/>
    </row>
    <row r="48" spans="1:19" s="5" customFormat="1" ht="15.6" customHeight="1">
      <c r="A48" s="14" t="s">
        <v>41</v>
      </c>
      <c r="B48" s="79" t="s">
        <v>515</v>
      </c>
      <c r="C48" s="80" t="s">
        <v>516</v>
      </c>
      <c r="D48" s="42"/>
      <c r="E48" s="42"/>
      <c r="F48" s="45"/>
      <c r="G48" s="45"/>
      <c r="H48" s="45"/>
      <c r="I48" s="45"/>
      <c r="J48" s="45"/>
      <c r="K48" s="46">
        <f t="shared" si="0"/>
        <v>0</v>
      </c>
      <c r="L48" s="45"/>
      <c r="M48" s="45"/>
      <c r="N48" s="45"/>
      <c r="O48" s="45"/>
      <c r="P48" s="46" t="str">
        <f t="shared" si="1"/>
        <v>ไม่ผ่าน</v>
      </c>
      <c r="Q48" s="47"/>
      <c r="R48" s="47"/>
      <c r="S48" s="47"/>
    </row>
    <row r="49" spans="1:19" s="5" customFormat="1" ht="15.6" customHeight="1">
      <c r="A49" s="15"/>
      <c r="B49" s="49" t="s">
        <v>56</v>
      </c>
      <c r="C49" s="50"/>
      <c r="D49" s="42"/>
      <c r="E49" s="42"/>
      <c r="F49" s="45"/>
      <c r="G49" s="45"/>
      <c r="H49" s="45"/>
      <c r="I49" s="45"/>
      <c r="J49" s="45"/>
      <c r="K49" s="45"/>
      <c r="L49" s="45"/>
      <c r="M49" s="45"/>
      <c r="N49" s="51" t="s">
        <v>722</v>
      </c>
      <c r="O49" s="52"/>
      <c r="P49" s="46">
        <f>COUNTIF(P8:P48,"ผ่าน")</f>
        <v>0</v>
      </c>
      <c r="Q49" s="47"/>
      <c r="R49" s="47"/>
      <c r="S49" s="47"/>
    </row>
    <row r="50" spans="1:19" s="6" customFormat="1" ht="15.6" customHeight="1">
      <c r="A50" s="15"/>
      <c r="B50" s="49"/>
      <c r="C50" s="50"/>
      <c r="D50" s="53"/>
      <c r="E50" s="53"/>
      <c r="F50" s="54"/>
      <c r="G50" s="54"/>
      <c r="H50" s="54"/>
      <c r="I50" s="54"/>
      <c r="J50" s="54"/>
      <c r="K50" s="55"/>
      <c r="L50" s="56"/>
      <c r="M50" s="45"/>
      <c r="N50" s="57" t="s">
        <v>723</v>
      </c>
      <c r="O50" s="57"/>
      <c r="P50" s="46">
        <f>COUNTIF(P8:P48,"ไม่ผ่าน")</f>
        <v>41</v>
      </c>
      <c r="Q50" s="58"/>
      <c r="R50" s="58"/>
      <c r="S50" s="58"/>
    </row>
    <row r="51" spans="1:19" s="1" customFormat="1" ht="15.75" customHeight="1">
      <c r="A51" s="16"/>
      <c r="B51" s="60" t="s">
        <v>57</v>
      </c>
      <c r="C51" s="60"/>
      <c r="D51" s="60"/>
      <c r="E51" s="60"/>
      <c r="F51" s="61"/>
      <c r="G51" s="60"/>
      <c r="H51" s="60"/>
      <c r="I51" s="60"/>
      <c r="J51" s="60"/>
      <c r="K51" s="62"/>
      <c r="L51" s="63"/>
      <c r="M51" s="64"/>
      <c r="N51" s="65"/>
      <c r="O51" s="66"/>
      <c r="P51" s="67"/>
      <c r="Q51" s="68"/>
      <c r="R51" s="68"/>
      <c r="S51" s="68"/>
    </row>
    <row r="52" spans="1:19" ht="22.5" customHeight="1">
      <c r="A52" s="1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70"/>
      <c r="R52" s="70"/>
      <c r="S52" s="70"/>
    </row>
    <row r="53" spans="1:19" ht="15" customHeight="1">
      <c r="A53" s="17"/>
      <c r="B53" s="58" t="s">
        <v>58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70"/>
      <c r="R53" s="70"/>
      <c r="S53" s="70"/>
    </row>
    <row r="54" spans="1:19" ht="15" customHeight="1">
      <c r="A54" s="17"/>
      <c r="B54" s="47"/>
      <c r="C54" s="47"/>
      <c r="D54" s="47"/>
      <c r="E54" s="47"/>
      <c r="F54" s="47" t="s">
        <v>59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70"/>
      <c r="R54" s="70"/>
      <c r="S54" s="70"/>
    </row>
    <row r="55" spans="1:19" ht="15" customHeight="1">
      <c r="A55" s="17"/>
      <c r="B55" s="47"/>
      <c r="C55" s="47"/>
      <c r="D55" s="47"/>
      <c r="E55" s="47"/>
      <c r="F55" s="47"/>
      <c r="G55" s="47" t="s">
        <v>115</v>
      </c>
      <c r="H55" s="47"/>
      <c r="I55" s="47"/>
      <c r="J55" s="47"/>
      <c r="K55" s="47"/>
      <c r="L55" s="47"/>
      <c r="M55" s="47"/>
      <c r="N55" s="47"/>
      <c r="O55" s="47"/>
      <c r="P55" s="47"/>
      <c r="Q55" s="70"/>
      <c r="R55" s="70"/>
      <c r="S55" s="70"/>
    </row>
    <row r="56" spans="1:19" ht="15" customHeight="1">
      <c r="A56" s="17"/>
      <c r="B56" s="47"/>
      <c r="C56" s="47"/>
      <c r="D56" s="47"/>
      <c r="E56" s="47"/>
      <c r="F56" s="47"/>
      <c r="G56" s="47" t="s">
        <v>66</v>
      </c>
      <c r="H56" s="47"/>
      <c r="I56" s="47"/>
      <c r="J56" s="47"/>
      <c r="K56" s="47"/>
      <c r="L56" s="47"/>
      <c r="M56" s="47"/>
      <c r="N56" s="47"/>
      <c r="O56" s="47"/>
      <c r="P56" s="47"/>
      <c r="Q56" s="70"/>
      <c r="R56" s="70"/>
      <c r="S56" s="70"/>
    </row>
    <row r="57" spans="1:19" ht="15" customHeight="1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ht="15" customHeight="1">
      <c r="B58" s="71" t="s">
        <v>724</v>
      </c>
      <c r="C58" s="72" t="s">
        <v>725</v>
      </c>
      <c r="D58" s="73" t="s">
        <v>726</v>
      </c>
      <c r="E58" s="73"/>
      <c r="F58" s="73"/>
      <c r="G58" s="73" t="s">
        <v>727</v>
      </c>
      <c r="H58" s="73"/>
      <c r="I58" s="73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ht="15" customHeight="1">
      <c r="B59" s="71"/>
      <c r="C59" s="42" t="s">
        <v>728</v>
      </c>
      <c r="D59" s="74" t="s">
        <v>729</v>
      </c>
      <c r="E59" s="74"/>
      <c r="F59" s="74"/>
      <c r="G59" s="75">
        <f>COUNTIF(L8:L48,"/")</f>
        <v>0</v>
      </c>
      <c r="H59" s="75"/>
      <c r="I59" s="75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ht="15" customHeight="1">
      <c r="B60" s="71"/>
      <c r="C60" s="42" t="s">
        <v>730</v>
      </c>
      <c r="D60" s="74" t="s">
        <v>731</v>
      </c>
      <c r="E60" s="74"/>
      <c r="F60" s="74"/>
      <c r="G60" s="76">
        <f>COUNTIF(M8:M48,"/")</f>
        <v>0</v>
      </c>
      <c r="H60" s="77"/>
      <c r="I60" s="78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ht="15" customHeight="1">
      <c r="B61" s="71"/>
      <c r="C61" s="42" t="s">
        <v>732</v>
      </c>
      <c r="D61" s="74" t="s">
        <v>733</v>
      </c>
      <c r="E61" s="74"/>
      <c r="F61" s="74"/>
      <c r="G61" s="76">
        <f>COUNTIF(N8:N48,"/")</f>
        <v>0</v>
      </c>
      <c r="H61" s="77"/>
      <c r="I61" s="78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ht="15" customHeight="1">
      <c r="B62" s="71"/>
      <c r="C62" s="42" t="s">
        <v>734</v>
      </c>
      <c r="D62" s="74" t="s">
        <v>735</v>
      </c>
      <c r="E62" s="74"/>
      <c r="F62" s="74"/>
      <c r="G62" s="76">
        <f>COUNTIF(O8:O48,"/")</f>
        <v>0</v>
      </c>
      <c r="H62" s="77"/>
      <c r="I62" s="78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ht="15" customHeight="1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1:19" ht="15" customHeight="1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2:19" ht="15" customHeight="1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2:19" ht="15" customHeight="1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2:19" ht="15" customHeight="1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2:19" ht="15" customHeight="1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2:19" ht="15" customHeight="1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2:19" ht="15" customHeight="1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2:19" ht="15" customHeight="1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2:19" ht="15" customHeight="1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2:19" ht="15" customHeight="1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2:19" ht="15" customHeight="1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2:19" ht="15" customHeight="1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2:19" ht="15" customHeight="1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2:19" ht="15" customHeight="1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2:19" ht="15" customHeight="1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2:19" ht="15" customHeight="1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2:19" ht="15" customHeight="1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2:19" ht="15" customHeight="1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2:19" ht="15" customHeight="1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2:19" ht="15" customHeight="1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2:19" ht="15" customHeight="1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2:19" ht="15" customHeight="1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</row>
    <row r="86" spans="2:19" ht="15" customHeight="1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</row>
    <row r="87" spans="2:19" ht="15" customHeight="1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2:19" ht="15" customHeight="1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2:19" ht="15" customHeight="1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</row>
    <row r="90" spans="2:19" ht="15" customHeight="1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</row>
    <row r="91" spans="2:19" ht="15" customHeight="1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pans="2:19" ht="15" customHeight="1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</row>
    <row r="93" spans="2:19" ht="15" customHeight="1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</row>
    <row r="94" spans="2:19" ht="15" customHeight="1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2:19" ht="15" customHeight="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</row>
    <row r="96" spans="2:19" ht="15" customHeight="1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</row>
    <row r="97" spans="2:19" ht="15" customHeight="1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</row>
    <row r="98" spans="2:19" ht="15" customHeight="1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2:19" ht="15" customHeight="1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</row>
    <row r="100" spans="2:19" ht="15" customHeight="1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</row>
    <row r="101" spans="2:19" ht="15" customHeight="1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</row>
    <row r="102" spans="2:19" ht="15" customHeight="1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</row>
    <row r="103" spans="2:19" ht="15" customHeight="1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</row>
    <row r="104" spans="2:19" ht="15" customHeight="1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</row>
    <row r="105" spans="2:19" ht="15" customHeight="1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</row>
    <row r="106" spans="2:19" ht="15" customHeight="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</row>
    <row r="107" spans="2:19" ht="15" customHeight="1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</row>
    <row r="108" spans="2:19" ht="15" customHeight="1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</row>
    <row r="109" spans="2:19" ht="15" customHeight="1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</row>
    <row r="110" spans="2:19" ht="15" customHeight="1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</row>
    <row r="111" spans="2:19" ht="15" customHeight="1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</row>
    <row r="112" spans="2:19" ht="15" customHeight="1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</row>
    <row r="113" spans="2:19" ht="15" customHeight="1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</row>
    <row r="114" spans="2:19" ht="15" customHeight="1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</row>
    <row r="115" spans="2:19" ht="15" customHeight="1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</row>
    <row r="116" spans="2:19" ht="15" customHeight="1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</row>
    <row r="117" spans="2:19" ht="15" customHeight="1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2:19" ht="15" customHeight="1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2:19" ht="15" customHeight="1"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</row>
    <row r="120" spans="2:19" ht="15" customHeight="1"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</row>
    <row r="121" spans="2:19" ht="15" customHeight="1"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2:19" ht="15" customHeight="1"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</row>
    <row r="123" spans="2:19" ht="15" customHeight="1"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</row>
    <row r="124" spans="2:19" ht="15" customHeight="1"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</row>
    <row r="125" spans="2:19" ht="15" customHeight="1"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</row>
    <row r="126" spans="2:19" ht="15" customHeight="1"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</row>
    <row r="127" spans="2:19" ht="15" customHeight="1"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</row>
    <row r="128" spans="2:19" ht="15" customHeight="1"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</row>
    <row r="129" spans="2:19" ht="15" customHeight="1"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</row>
    <row r="130" spans="2:19" ht="15" customHeight="1"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</row>
    <row r="131" spans="2:19" ht="15" customHeight="1"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</row>
    <row r="132" spans="2:19" ht="15" customHeight="1"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</row>
    <row r="133" spans="2:19" ht="15" customHeight="1"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</row>
    <row r="134" spans="2:19" ht="15" customHeight="1"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</row>
    <row r="135" spans="2:19" ht="15" customHeight="1"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</row>
    <row r="136" spans="2:19" ht="15" customHeight="1"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</row>
    <row r="137" spans="2:19" ht="15" customHeight="1"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</row>
    <row r="138" spans="2:19" ht="15" customHeight="1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</row>
    <row r="139" spans="2:19" ht="15" customHeight="1"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</row>
    <row r="140" spans="2:19" ht="15" customHeight="1"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</row>
    <row r="141" spans="2:19" ht="15" customHeight="1"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</row>
    <row r="142" spans="2:19" ht="15" customHeight="1"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</row>
    <row r="143" spans="2:19" ht="15" customHeight="1"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</row>
    <row r="144" spans="2:19" ht="15" customHeight="1"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</row>
    <row r="145" spans="2:19" ht="15" customHeight="1"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</row>
    <row r="146" spans="2:19" ht="15" customHeight="1"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</row>
    <row r="147" spans="2:19" ht="15" customHeight="1"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</row>
    <row r="148" spans="2:19" ht="15" customHeight="1"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</row>
    <row r="149" spans="2:19" ht="15" customHeight="1"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</row>
    <row r="150" spans="2:19" ht="15" customHeight="1"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</row>
    <row r="151" spans="2:19" ht="15" customHeight="1"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</row>
    <row r="152" spans="2:19" ht="15" customHeight="1"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</row>
    <row r="153" spans="2:19" ht="15" customHeight="1"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</row>
    <row r="154" spans="2:19" ht="15" customHeight="1"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</row>
    <row r="155" spans="2:19" ht="15" customHeight="1"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</row>
    <row r="156" spans="2:19" ht="15" customHeight="1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</row>
    <row r="157" spans="2:19" ht="15" customHeight="1"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</row>
    <row r="158" spans="2:19" ht="15" customHeight="1"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</row>
    <row r="159" spans="2:19" ht="15" customHeight="1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</row>
    <row r="160" spans="2:19" ht="15" customHeight="1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</row>
    <row r="161" spans="2:19" ht="15" customHeight="1"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</row>
  </sheetData>
  <mergeCells count="34">
    <mergeCell ref="L50:L51"/>
    <mergeCell ref="M51:O51"/>
    <mergeCell ref="D6:D7"/>
    <mergeCell ref="J6:J7"/>
    <mergeCell ref="N49:O49"/>
    <mergeCell ref="N50:O50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58:B62"/>
    <mergeCell ref="D58:F58"/>
    <mergeCell ref="G58:I58"/>
    <mergeCell ref="D59:F59"/>
    <mergeCell ref="G59:I59"/>
    <mergeCell ref="D60:F60"/>
    <mergeCell ref="G60:I60"/>
    <mergeCell ref="D61:F61"/>
    <mergeCell ref="G61:I61"/>
    <mergeCell ref="D62:F62"/>
    <mergeCell ref="G62:I62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6"/>
  <sheetViews>
    <sheetView zoomScale="23" zoomScaleNormal="23" workbookViewId="0">
      <selection activeCell="U3" sqref="A3:U66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6384" width="9.109375" style="2"/>
  </cols>
  <sheetData>
    <row r="1" spans="1:21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1" s="4" customFormat="1" ht="21">
      <c r="A2" s="21" t="s">
        <v>517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1" s="4" customFormat="1" ht="2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1"/>
      <c r="R3" s="31"/>
      <c r="S3" s="31"/>
      <c r="T3" s="31"/>
      <c r="U3" s="31"/>
    </row>
    <row r="4" spans="1:21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  <c r="T4" s="31"/>
      <c r="U4" s="31"/>
    </row>
    <row r="5" spans="1:21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</row>
    <row r="6" spans="1:21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</row>
    <row r="7" spans="1:21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</row>
    <row r="8" spans="1:21" s="5" customFormat="1" ht="15.6" customHeight="1">
      <c r="A8" s="42" t="s">
        <v>1</v>
      </c>
      <c r="B8" s="79" t="s">
        <v>518</v>
      </c>
      <c r="C8" s="80" t="s">
        <v>519</v>
      </c>
      <c r="D8" s="81"/>
      <c r="E8" s="81"/>
      <c r="F8" s="82"/>
      <c r="G8" s="82"/>
      <c r="H8" s="82"/>
      <c r="I8" s="82"/>
      <c r="J8" s="82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  <c r="T8" s="47"/>
      <c r="U8" s="47"/>
    </row>
    <row r="9" spans="1:21" s="5" customFormat="1" ht="15.6" customHeight="1">
      <c r="A9" s="42" t="s">
        <v>2</v>
      </c>
      <c r="B9" s="93" t="s">
        <v>520</v>
      </c>
      <c r="C9" s="94" t="s">
        <v>521</v>
      </c>
      <c r="D9" s="81"/>
      <c r="E9" s="81"/>
      <c r="F9" s="82"/>
      <c r="G9" s="82"/>
      <c r="H9" s="82"/>
      <c r="I9" s="82"/>
      <c r="J9" s="82"/>
      <c r="K9" s="46">
        <f t="shared" ref="K9:K45" si="0">D9+E9+F9+G9+H9+I9+J9</f>
        <v>0</v>
      </c>
      <c r="L9" s="45"/>
      <c r="M9" s="45"/>
      <c r="N9" s="45"/>
      <c r="O9" s="45"/>
      <c r="P9" s="46" t="str">
        <f t="shared" ref="P9:P45" si="1">IF(K9&gt;=24,"ผ่าน","ไม่ผ่าน")</f>
        <v>ไม่ผ่าน</v>
      </c>
      <c r="Q9" s="47"/>
      <c r="R9" s="47"/>
      <c r="S9" s="47"/>
      <c r="T9" s="47"/>
      <c r="U9" s="47"/>
    </row>
    <row r="10" spans="1:21" s="5" customFormat="1" ht="15.6" customHeight="1">
      <c r="A10" s="42" t="s">
        <v>3</v>
      </c>
      <c r="B10" s="93" t="s">
        <v>522</v>
      </c>
      <c r="C10" s="94" t="s">
        <v>523</v>
      </c>
      <c r="D10" s="81"/>
      <c r="E10" s="81"/>
      <c r="F10" s="82"/>
      <c r="G10" s="82"/>
      <c r="H10" s="82"/>
      <c r="I10" s="82"/>
      <c r="J10" s="82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</row>
    <row r="11" spans="1:21" s="5" customFormat="1" ht="15.6" customHeight="1">
      <c r="A11" s="42" t="s">
        <v>4</v>
      </c>
      <c r="B11" s="79" t="s">
        <v>524</v>
      </c>
      <c r="C11" s="80" t="s">
        <v>525</v>
      </c>
      <c r="D11" s="81"/>
      <c r="E11" s="81"/>
      <c r="F11" s="82"/>
      <c r="G11" s="82"/>
      <c r="H11" s="82"/>
      <c r="I11" s="82"/>
      <c r="J11" s="82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</row>
    <row r="12" spans="1:21" s="5" customFormat="1" ht="15.6" customHeight="1">
      <c r="A12" s="42" t="s">
        <v>5</v>
      </c>
      <c r="B12" s="79" t="s">
        <v>526</v>
      </c>
      <c r="C12" s="80" t="s">
        <v>105</v>
      </c>
      <c r="D12" s="81"/>
      <c r="E12" s="81"/>
      <c r="F12" s="82"/>
      <c r="G12" s="82"/>
      <c r="H12" s="82"/>
      <c r="I12" s="82"/>
      <c r="J12" s="82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</row>
    <row r="13" spans="1:21" s="5" customFormat="1" ht="15.6" customHeight="1">
      <c r="A13" s="42" t="s">
        <v>6</v>
      </c>
      <c r="B13" s="79" t="s">
        <v>73</v>
      </c>
      <c r="C13" s="80" t="s">
        <v>527</v>
      </c>
      <c r="D13" s="81"/>
      <c r="E13" s="81"/>
      <c r="F13" s="82"/>
      <c r="G13" s="82"/>
      <c r="H13" s="82"/>
      <c r="I13" s="82"/>
      <c r="J13" s="82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</row>
    <row r="14" spans="1:21" s="5" customFormat="1" ht="15.6" customHeight="1">
      <c r="A14" s="42" t="s">
        <v>7</v>
      </c>
      <c r="B14" s="79" t="s">
        <v>397</v>
      </c>
      <c r="C14" s="80" t="s">
        <v>528</v>
      </c>
      <c r="D14" s="81"/>
      <c r="E14" s="81"/>
      <c r="F14" s="82"/>
      <c r="G14" s="82"/>
      <c r="H14" s="82"/>
      <c r="I14" s="82"/>
      <c r="J14" s="82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</row>
    <row r="15" spans="1:21" s="5" customFormat="1" ht="15.6" customHeight="1">
      <c r="A15" s="42" t="s">
        <v>8</v>
      </c>
      <c r="B15" s="79" t="s">
        <v>75</v>
      </c>
      <c r="C15" s="80" t="s">
        <v>529</v>
      </c>
      <c r="D15" s="81"/>
      <c r="E15" s="81"/>
      <c r="F15" s="82"/>
      <c r="G15" s="82"/>
      <c r="H15" s="82"/>
      <c r="I15" s="82"/>
      <c r="J15" s="82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</row>
    <row r="16" spans="1:21" s="5" customFormat="1" ht="15.6" customHeight="1">
      <c r="A16" s="42" t="s">
        <v>9</v>
      </c>
      <c r="B16" s="93" t="s">
        <v>416</v>
      </c>
      <c r="C16" s="94" t="s">
        <v>530</v>
      </c>
      <c r="D16" s="81"/>
      <c r="E16" s="81"/>
      <c r="F16" s="82"/>
      <c r="G16" s="82"/>
      <c r="H16" s="82"/>
      <c r="I16" s="82"/>
      <c r="J16" s="82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</row>
    <row r="17" spans="1:21" s="5" customFormat="1" ht="15.6" customHeight="1">
      <c r="A17" s="42" t="s">
        <v>10</v>
      </c>
      <c r="B17" s="93" t="s">
        <v>531</v>
      </c>
      <c r="C17" s="94" t="s">
        <v>532</v>
      </c>
      <c r="D17" s="81"/>
      <c r="E17" s="81"/>
      <c r="F17" s="82"/>
      <c r="G17" s="82"/>
      <c r="H17" s="82"/>
      <c r="I17" s="82"/>
      <c r="J17" s="82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</row>
    <row r="18" spans="1:21" s="5" customFormat="1" ht="15.6" customHeight="1">
      <c r="A18" s="42" t="s">
        <v>11</v>
      </c>
      <c r="B18" s="93" t="s">
        <v>533</v>
      </c>
      <c r="C18" s="94" t="s">
        <v>534</v>
      </c>
      <c r="D18" s="81"/>
      <c r="E18" s="81"/>
      <c r="F18" s="82"/>
      <c r="G18" s="82"/>
      <c r="H18" s="82"/>
      <c r="I18" s="82"/>
      <c r="J18" s="82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</row>
    <row r="19" spans="1:21" s="5" customFormat="1" ht="15.6" customHeight="1">
      <c r="A19" s="42" t="s">
        <v>12</v>
      </c>
      <c r="B19" s="79" t="s">
        <v>535</v>
      </c>
      <c r="C19" s="80" t="s">
        <v>536</v>
      </c>
      <c r="D19" s="81"/>
      <c r="E19" s="81"/>
      <c r="F19" s="82"/>
      <c r="G19" s="82"/>
      <c r="H19" s="82"/>
      <c r="I19" s="82"/>
      <c r="J19" s="82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</row>
    <row r="20" spans="1:21" s="5" customFormat="1" ht="15.6" customHeight="1">
      <c r="A20" s="42" t="s">
        <v>13</v>
      </c>
      <c r="B20" s="93" t="s">
        <v>537</v>
      </c>
      <c r="C20" s="94" t="s">
        <v>538</v>
      </c>
      <c r="D20" s="81"/>
      <c r="E20" s="81"/>
      <c r="F20" s="82"/>
      <c r="G20" s="82"/>
      <c r="H20" s="82"/>
      <c r="I20" s="82"/>
      <c r="J20" s="82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</row>
    <row r="21" spans="1:21" s="5" customFormat="1" ht="15.6" customHeight="1">
      <c r="A21" s="42" t="s">
        <v>14</v>
      </c>
      <c r="B21" s="93" t="s">
        <v>539</v>
      </c>
      <c r="C21" s="94" t="s">
        <v>506</v>
      </c>
      <c r="D21" s="81"/>
      <c r="E21" s="81"/>
      <c r="F21" s="82"/>
      <c r="G21" s="82"/>
      <c r="H21" s="82"/>
      <c r="I21" s="82"/>
      <c r="J21" s="82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</row>
    <row r="22" spans="1:21" s="5" customFormat="1" ht="15.6" customHeight="1">
      <c r="A22" s="42" t="s">
        <v>15</v>
      </c>
      <c r="B22" s="79" t="s">
        <v>540</v>
      </c>
      <c r="C22" s="80" t="s">
        <v>541</v>
      </c>
      <c r="D22" s="81"/>
      <c r="E22" s="81"/>
      <c r="F22" s="82"/>
      <c r="G22" s="82"/>
      <c r="H22" s="82"/>
      <c r="I22" s="82"/>
      <c r="J22" s="82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  <c r="U22" s="47"/>
    </row>
    <row r="23" spans="1:21" s="5" customFormat="1" ht="15.6" customHeight="1">
      <c r="A23" s="42" t="s">
        <v>16</v>
      </c>
      <c r="B23" s="79" t="s">
        <v>84</v>
      </c>
      <c r="C23" s="80" t="s">
        <v>375</v>
      </c>
      <c r="D23" s="81"/>
      <c r="E23" s="81"/>
      <c r="F23" s="82"/>
      <c r="G23" s="82"/>
      <c r="H23" s="82"/>
      <c r="I23" s="82"/>
      <c r="J23" s="82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  <c r="U23" s="47"/>
    </row>
    <row r="24" spans="1:21" s="5" customFormat="1" ht="15.6" customHeight="1">
      <c r="A24" s="42" t="s">
        <v>17</v>
      </c>
      <c r="B24" s="79" t="s">
        <v>542</v>
      </c>
      <c r="C24" s="80" t="s">
        <v>543</v>
      </c>
      <c r="D24" s="81"/>
      <c r="E24" s="81"/>
      <c r="F24" s="82"/>
      <c r="G24" s="82"/>
      <c r="H24" s="82"/>
      <c r="I24" s="82"/>
      <c r="J24" s="82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  <c r="T24" s="47"/>
      <c r="U24" s="47"/>
    </row>
    <row r="25" spans="1:21" s="5" customFormat="1" ht="15.6" customHeight="1">
      <c r="A25" s="42" t="s">
        <v>18</v>
      </c>
      <c r="B25" s="93" t="s">
        <v>114</v>
      </c>
      <c r="C25" s="94" t="s">
        <v>544</v>
      </c>
      <c r="D25" s="81"/>
      <c r="E25" s="81"/>
      <c r="F25" s="82"/>
      <c r="G25" s="82"/>
      <c r="H25" s="82"/>
      <c r="I25" s="82"/>
      <c r="J25" s="82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  <c r="T25" s="47"/>
      <c r="U25" s="47"/>
    </row>
    <row r="26" spans="1:21" s="5" customFormat="1" ht="15.6" customHeight="1">
      <c r="A26" s="42" t="s">
        <v>19</v>
      </c>
      <c r="B26" s="93" t="s">
        <v>206</v>
      </c>
      <c r="C26" s="94" t="s">
        <v>545</v>
      </c>
      <c r="D26" s="81"/>
      <c r="E26" s="81"/>
      <c r="F26" s="82"/>
      <c r="G26" s="82"/>
      <c r="H26" s="82"/>
      <c r="I26" s="82"/>
      <c r="J26" s="82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  <c r="T26" s="47"/>
      <c r="U26" s="47"/>
    </row>
    <row r="27" spans="1:21" s="5" customFormat="1" ht="15.6" customHeight="1">
      <c r="A27" s="42" t="s">
        <v>20</v>
      </c>
      <c r="B27" s="93" t="s">
        <v>546</v>
      </c>
      <c r="C27" s="94" t="s">
        <v>101</v>
      </c>
      <c r="D27" s="81"/>
      <c r="E27" s="81"/>
      <c r="F27" s="82"/>
      <c r="G27" s="82"/>
      <c r="H27" s="82"/>
      <c r="I27" s="82"/>
      <c r="J27" s="82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  <c r="T27" s="47"/>
      <c r="U27" s="47"/>
    </row>
    <row r="28" spans="1:21" s="5" customFormat="1" ht="15.6" customHeight="1">
      <c r="A28" s="42" t="s">
        <v>21</v>
      </c>
      <c r="B28" s="93" t="s">
        <v>547</v>
      </c>
      <c r="C28" s="94" t="s">
        <v>548</v>
      </c>
      <c r="D28" s="81"/>
      <c r="E28" s="81"/>
      <c r="F28" s="82"/>
      <c r="G28" s="82"/>
      <c r="H28" s="82"/>
      <c r="I28" s="82"/>
      <c r="J28" s="82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  <c r="T28" s="47"/>
      <c r="U28" s="47"/>
    </row>
    <row r="29" spans="1:21" s="5" customFormat="1" ht="15.6" customHeight="1">
      <c r="A29" s="42" t="s">
        <v>22</v>
      </c>
      <c r="B29" s="93" t="s">
        <v>549</v>
      </c>
      <c r="C29" s="94" t="s">
        <v>550</v>
      </c>
      <c r="D29" s="81"/>
      <c r="E29" s="81"/>
      <c r="F29" s="82"/>
      <c r="G29" s="82"/>
      <c r="H29" s="82"/>
      <c r="I29" s="82"/>
      <c r="J29" s="82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  <c r="T29" s="47"/>
      <c r="U29" s="47"/>
    </row>
    <row r="30" spans="1:21" s="5" customFormat="1" ht="15.6" customHeight="1">
      <c r="A30" s="42" t="s">
        <v>23</v>
      </c>
      <c r="B30" s="93" t="s">
        <v>551</v>
      </c>
      <c r="C30" s="94" t="s">
        <v>552</v>
      </c>
      <c r="D30" s="81"/>
      <c r="E30" s="81"/>
      <c r="F30" s="82"/>
      <c r="G30" s="82"/>
      <c r="H30" s="82"/>
      <c r="I30" s="82"/>
      <c r="J30" s="82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  <c r="T30" s="47"/>
      <c r="U30" s="47"/>
    </row>
    <row r="31" spans="1:21" s="5" customFormat="1" ht="15.6" customHeight="1">
      <c r="A31" s="42" t="s">
        <v>24</v>
      </c>
      <c r="B31" s="79" t="s">
        <v>553</v>
      </c>
      <c r="C31" s="80" t="s">
        <v>554</v>
      </c>
      <c r="D31" s="81"/>
      <c r="E31" s="81"/>
      <c r="F31" s="82"/>
      <c r="G31" s="82"/>
      <c r="H31" s="82"/>
      <c r="I31" s="82"/>
      <c r="J31" s="82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  <c r="T31" s="47"/>
      <c r="U31" s="47"/>
    </row>
    <row r="32" spans="1:21" s="5" customFormat="1" ht="15.6" customHeight="1">
      <c r="A32" s="42" t="s">
        <v>25</v>
      </c>
      <c r="B32" s="79" t="s">
        <v>154</v>
      </c>
      <c r="C32" s="80" t="s">
        <v>555</v>
      </c>
      <c r="D32" s="81"/>
      <c r="E32" s="81"/>
      <c r="F32" s="82"/>
      <c r="G32" s="82"/>
      <c r="H32" s="82"/>
      <c r="I32" s="82"/>
      <c r="J32" s="82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  <c r="T32" s="47"/>
      <c r="U32" s="47"/>
    </row>
    <row r="33" spans="1:21" s="5" customFormat="1" ht="15.6" customHeight="1">
      <c r="A33" s="42" t="s">
        <v>26</v>
      </c>
      <c r="B33" s="79" t="s">
        <v>86</v>
      </c>
      <c r="C33" s="80" t="s">
        <v>556</v>
      </c>
      <c r="D33" s="81"/>
      <c r="E33" s="81"/>
      <c r="F33" s="82"/>
      <c r="G33" s="82"/>
      <c r="H33" s="82"/>
      <c r="I33" s="82"/>
      <c r="J33" s="82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  <c r="T33" s="47"/>
      <c r="U33" s="47"/>
    </row>
    <row r="34" spans="1:21" s="5" customFormat="1" ht="15.6" customHeight="1">
      <c r="A34" s="42" t="s">
        <v>27</v>
      </c>
      <c r="B34" s="79" t="s">
        <v>557</v>
      </c>
      <c r="C34" s="80" t="s">
        <v>558</v>
      </c>
      <c r="D34" s="81"/>
      <c r="E34" s="81"/>
      <c r="F34" s="82"/>
      <c r="G34" s="82"/>
      <c r="H34" s="82"/>
      <c r="I34" s="82"/>
      <c r="J34" s="82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  <c r="T34" s="47"/>
      <c r="U34" s="47"/>
    </row>
    <row r="35" spans="1:21" s="5" customFormat="1" ht="15.6" customHeight="1">
      <c r="A35" s="42" t="s">
        <v>28</v>
      </c>
      <c r="B35" s="79" t="s">
        <v>559</v>
      </c>
      <c r="C35" s="80" t="s">
        <v>560</v>
      </c>
      <c r="D35" s="81"/>
      <c r="E35" s="81"/>
      <c r="F35" s="82"/>
      <c r="G35" s="82"/>
      <c r="H35" s="82"/>
      <c r="I35" s="82"/>
      <c r="J35" s="82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  <c r="T35" s="47"/>
      <c r="U35" s="47"/>
    </row>
    <row r="36" spans="1:21" s="5" customFormat="1" ht="15.6" customHeight="1">
      <c r="A36" s="42" t="s">
        <v>29</v>
      </c>
      <c r="B36" s="79" t="s">
        <v>561</v>
      </c>
      <c r="C36" s="80" t="s">
        <v>562</v>
      </c>
      <c r="D36" s="81"/>
      <c r="E36" s="81"/>
      <c r="F36" s="82"/>
      <c r="G36" s="82"/>
      <c r="H36" s="82"/>
      <c r="I36" s="82"/>
      <c r="J36" s="82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  <c r="T36" s="47"/>
      <c r="U36" s="47"/>
    </row>
    <row r="37" spans="1:21" s="5" customFormat="1" ht="15.6" customHeight="1">
      <c r="A37" s="42" t="s">
        <v>30</v>
      </c>
      <c r="B37" s="79" t="s">
        <v>563</v>
      </c>
      <c r="C37" s="80" t="s">
        <v>564</v>
      </c>
      <c r="D37" s="81"/>
      <c r="E37" s="81"/>
      <c r="F37" s="82"/>
      <c r="G37" s="82"/>
      <c r="H37" s="82"/>
      <c r="I37" s="82"/>
      <c r="J37" s="82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  <c r="T37" s="47"/>
      <c r="U37" s="47"/>
    </row>
    <row r="38" spans="1:21" s="5" customFormat="1" ht="15.6" customHeight="1">
      <c r="A38" s="42" t="s">
        <v>31</v>
      </c>
      <c r="B38" s="79" t="s">
        <v>76</v>
      </c>
      <c r="C38" s="80" t="s">
        <v>565</v>
      </c>
      <c r="D38" s="81"/>
      <c r="E38" s="81"/>
      <c r="F38" s="82"/>
      <c r="G38" s="82"/>
      <c r="H38" s="82"/>
      <c r="I38" s="82"/>
      <c r="J38" s="82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  <c r="T38" s="47"/>
      <c r="U38" s="47"/>
    </row>
    <row r="39" spans="1:21" s="5" customFormat="1" ht="15.6" customHeight="1">
      <c r="A39" s="42" t="s">
        <v>32</v>
      </c>
      <c r="B39" s="79" t="s">
        <v>566</v>
      </c>
      <c r="C39" s="80" t="s">
        <v>567</v>
      </c>
      <c r="D39" s="81"/>
      <c r="E39" s="81"/>
      <c r="F39" s="82"/>
      <c r="G39" s="82"/>
      <c r="H39" s="82"/>
      <c r="I39" s="82"/>
      <c r="J39" s="82"/>
      <c r="K39" s="46">
        <f t="shared" si="0"/>
        <v>0</v>
      </c>
      <c r="L39" s="45"/>
      <c r="M39" s="45"/>
      <c r="N39" s="45"/>
      <c r="O39" s="45"/>
      <c r="P39" s="46" t="str">
        <f t="shared" si="1"/>
        <v>ไม่ผ่าน</v>
      </c>
      <c r="Q39" s="47"/>
      <c r="R39" s="47"/>
      <c r="S39" s="47"/>
      <c r="T39" s="47"/>
      <c r="U39" s="47"/>
    </row>
    <row r="40" spans="1:21" s="5" customFormat="1" ht="15.6" customHeight="1">
      <c r="A40" s="42" t="s">
        <v>33</v>
      </c>
      <c r="B40" s="79" t="s">
        <v>568</v>
      </c>
      <c r="C40" s="80" t="s">
        <v>569</v>
      </c>
      <c r="D40" s="81"/>
      <c r="E40" s="81"/>
      <c r="F40" s="82"/>
      <c r="G40" s="82"/>
      <c r="H40" s="82"/>
      <c r="I40" s="82"/>
      <c r="J40" s="82"/>
      <c r="K40" s="46">
        <f t="shared" si="0"/>
        <v>0</v>
      </c>
      <c r="L40" s="45"/>
      <c r="M40" s="45"/>
      <c r="N40" s="45"/>
      <c r="O40" s="45"/>
      <c r="P40" s="46" t="str">
        <f t="shared" si="1"/>
        <v>ไม่ผ่าน</v>
      </c>
      <c r="Q40" s="47"/>
      <c r="R40" s="47"/>
      <c r="S40" s="47"/>
      <c r="T40" s="47"/>
      <c r="U40" s="47"/>
    </row>
    <row r="41" spans="1:21" s="5" customFormat="1" ht="15.6" customHeight="1">
      <c r="A41" s="42" t="s">
        <v>34</v>
      </c>
      <c r="B41" s="79" t="s">
        <v>570</v>
      </c>
      <c r="C41" s="80" t="s">
        <v>571</v>
      </c>
      <c r="D41" s="81"/>
      <c r="E41" s="81"/>
      <c r="F41" s="82"/>
      <c r="G41" s="82"/>
      <c r="H41" s="82"/>
      <c r="I41" s="82"/>
      <c r="J41" s="82"/>
      <c r="K41" s="46">
        <f t="shared" si="0"/>
        <v>0</v>
      </c>
      <c r="L41" s="45"/>
      <c r="M41" s="45"/>
      <c r="N41" s="45"/>
      <c r="O41" s="45"/>
      <c r="P41" s="46" t="str">
        <f t="shared" si="1"/>
        <v>ไม่ผ่าน</v>
      </c>
      <c r="Q41" s="47"/>
      <c r="R41" s="47"/>
      <c r="S41" s="47"/>
      <c r="T41" s="47"/>
      <c r="U41" s="47"/>
    </row>
    <row r="42" spans="1:21" s="5" customFormat="1" ht="15.6" customHeight="1">
      <c r="A42" s="42" t="s">
        <v>35</v>
      </c>
      <c r="B42" s="79" t="s">
        <v>572</v>
      </c>
      <c r="C42" s="80" t="s">
        <v>97</v>
      </c>
      <c r="D42" s="81"/>
      <c r="E42" s="81"/>
      <c r="F42" s="82"/>
      <c r="G42" s="82"/>
      <c r="H42" s="82"/>
      <c r="I42" s="82"/>
      <c r="J42" s="82"/>
      <c r="K42" s="46">
        <f t="shared" si="0"/>
        <v>0</v>
      </c>
      <c r="L42" s="45"/>
      <c r="M42" s="45"/>
      <c r="N42" s="45"/>
      <c r="O42" s="45"/>
      <c r="P42" s="46" t="str">
        <f t="shared" si="1"/>
        <v>ไม่ผ่าน</v>
      </c>
      <c r="Q42" s="47"/>
      <c r="R42" s="47"/>
      <c r="S42" s="47"/>
      <c r="T42" s="47"/>
      <c r="U42" s="47"/>
    </row>
    <row r="43" spans="1:21" s="5" customFormat="1" ht="15.6" customHeight="1">
      <c r="A43" s="42" t="s">
        <v>36</v>
      </c>
      <c r="B43" s="79" t="s">
        <v>573</v>
      </c>
      <c r="C43" s="80" t="s">
        <v>93</v>
      </c>
      <c r="D43" s="81"/>
      <c r="E43" s="81"/>
      <c r="F43" s="82"/>
      <c r="G43" s="82"/>
      <c r="H43" s="82"/>
      <c r="I43" s="82"/>
      <c r="J43" s="82"/>
      <c r="K43" s="46">
        <f t="shared" si="0"/>
        <v>0</v>
      </c>
      <c r="L43" s="45"/>
      <c r="M43" s="45"/>
      <c r="N43" s="45"/>
      <c r="O43" s="45"/>
      <c r="P43" s="46" t="str">
        <f t="shared" si="1"/>
        <v>ไม่ผ่าน</v>
      </c>
      <c r="Q43" s="47"/>
      <c r="R43" s="47"/>
      <c r="S43" s="47"/>
      <c r="T43" s="47"/>
      <c r="U43" s="47"/>
    </row>
    <row r="44" spans="1:21" s="5" customFormat="1" ht="15.6" customHeight="1">
      <c r="A44" s="42" t="s">
        <v>37</v>
      </c>
      <c r="B44" s="79" t="s">
        <v>574</v>
      </c>
      <c r="C44" s="80" t="s">
        <v>74</v>
      </c>
      <c r="D44" s="81"/>
      <c r="E44" s="81"/>
      <c r="F44" s="82"/>
      <c r="G44" s="82"/>
      <c r="H44" s="82"/>
      <c r="I44" s="82"/>
      <c r="J44" s="82"/>
      <c r="K44" s="46">
        <f t="shared" si="0"/>
        <v>0</v>
      </c>
      <c r="L44" s="45"/>
      <c r="M44" s="45"/>
      <c r="N44" s="45"/>
      <c r="O44" s="45"/>
      <c r="P44" s="46" t="str">
        <f t="shared" si="1"/>
        <v>ไม่ผ่าน</v>
      </c>
      <c r="Q44" s="47"/>
      <c r="R44" s="47"/>
      <c r="S44" s="47"/>
      <c r="T44" s="47"/>
      <c r="U44" s="47"/>
    </row>
    <row r="45" spans="1:21" s="5" customFormat="1" ht="15.6" customHeight="1">
      <c r="A45" s="42" t="s">
        <v>38</v>
      </c>
      <c r="B45" s="79" t="s">
        <v>575</v>
      </c>
      <c r="C45" s="80" t="s">
        <v>576</v>
      </c>
      <c r="D45" s="81"/>
      <c r="E45" s="81"/>
      <c r="F45" s="82"/>
      <c r="G45" s="82"/>
      <c r="H45" s="82"/>
      <c r="I45" s="82"/>
      <c r="J45" s="82"/>
      <c r="K45" s="46">
        <f t="shared" si="0"/>
        <v>0</v>
      </c>
      <c r="L45" s="45"/>
      <c r="M45" s="45"/>
      <c r="N45" s="45"/>
      <c r="O45" s="45"/>
      <c r="P45" s="46" t="str">
        <f t="shared" si="1"/>
        <v>ไม่ผ่าน</v>
      </c>
      <c r="Q45" s="47"/>
      <c r="R45" s="47"/>
      <c r="S45" s="47"/>
      <c r="T45" s="47"/>
      <c r="U45" s="47"/>
    </row>
    <row r="46" spans="1:21" s="5" customFormat="1" ht="15.6" customHeight="1">
      <c r="A46" s="48"/>
      <c r="B46" s="49" t="s">
        <v>56</v>
      </c>
      <c r="C46" s="50"/>
      <c r="D46" s="42"/>
      <c r="E46" s="42"/>
      <c r="F46" s="45"/>
      <c r="G46" s="45"/>
      <c r="H46" s="45"/>
      <c r="I46" s="45"/>
      <c r="J46" s="45"/>
      <c r="K46" s="45"/>
      <c r="L46" s="45"/>
      <c r="M46" s="45"/>
      <c r="N46" s="51" t="s">
        <v>722</v>
      </c>
      <c r="O46" s="52"/>
      <c r="P46" s="46">
        <f>COUNTIF(P8:P45,"ผ่าน")</f>
        <v>0</v>
      </c>
      <c r="Q46" s="47"/>
      <c r="R46" s="47"/>
      <c r="S46" s="47"/>
      <c r="T46" s="47"/>
      <c r="U46" s="47"/>
    </row>
    <row r="47" spans="1:21" s="6" customFormat="1" ht="15.6" customHeight="1">
      <c r="A47" s="48"/>
      <c r="B47" s="49"/>
      <c r="C47" s="50"/>
      <c r="D47" s="53"/>
      <c r="E47" s="53"/>
      <c r="F47" s="54"/>
      <c r="G47" s="54"/>
      <c r="H47" s="54"/>
      <c r="I47" s="54"/>
      <c r="J47" s="54"/>
      <c r="K47" s="55"/>
      <c r="L47" s="56"/>
      <c r="M47" s="45"/>
      <c r="N47" s="57" t="s">
        <v>723</v>
      </c>
      <c r="O47" s="57"/>
      <c r="P47" s="46">
        <f>COUNTIF(P8:P45,"ไม่ผ่าน")</f>
        <v>38</v>
      </c>
      <c r="Q47" s="58"/>
      <c r="R47" s="58"/>
      <c r="S47" s="58"/>
      <c r="T47" s="58"/>
      <c r="U47" s="58"/>
    </row>
    <row r="48" spans="1:21" s="1" customFormat="1" ht="15.75" customHeight="1">
      <c r="A48" s="59"/>
      <c r="B48" s="60" t="s">
        <v>57</v>
      </c>
      <c r="C48" s="60"/>
      <c r="D48" s="60"/>
      <c r="E48" s="60"/>
      <c r="F48" s="61"/>
      <c r="G48" s="60"/>
      <c r="H48" s="60"/>
      <c r="I48" s="60"/>
      <c r="J48" s="60"/>
      <c r="K48" s="62"/>
      <c r="L48" s="63"/>
      <c r="M48" s="64"/>
      <c r="N48" s="65"/>
      <c r="O48" s="66"/>
      <c r="P48" s="67"/>
      <c r="Q48" s="68"/>
      <c r="R48" s="68"/>
      <c r="S48" s="68"/>
      <c r="T48" s="68"/>
      <c r="U48" s="68"/>
    </row>
    <row r="49" spans="1:21" ht="22.5" customHeight="1">
      <c r="A49" s="69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70"/>
      <c r="R49" s="70"/>
      <c r="S49" s="70"/>
      <c r="T49" s="70"/>
      <c r="U49" s="70"/>
    </row>
    <row r="50" spans="1:21" ht="15" customHeight="1">
      <c r="A50" s="69"/>
      <c r="B50" s="58" t="s">
        <v>58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70"/>
      <c r="R50" s="70"/>
      <c r="S50" s="70"/>
      <c r="T50" s="70"/>
      <c r="U50" s="70"/>
    </row>
    <row r="51" spans="1:21" ht="15" customHeight="1">
      <c r="A51" s="69"/>
      <c r="B51" s="47"/>
      <c r="C51" s="47"/>
      <c r="D51" s="47"/>
      <c r="E51" s="47"/>
      <c r="F51" s="47" t="s">
        <v>59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70"/>
      <c r="R51" s="70"/>
      <c r="S51" s="70"/>
      <c r="T51" s="70"/>
      <c r="U51" s="70"/>
    </row>
    <row r="52" spans="1:21" ht="15" customHeight="1">
      <c r="A52" s="69"/>
      <c r="B52" s="47"/>
      <c r="C52" s="47"/>
      <c r="D52" s="47"/>
      <c r="E52" s="47"/>
      <c r="F52" s="47"/>
      <c r="G52" s="47" t="s">
        <v>115</v>
      </c>
      <c r="H52" s="47"/>
      <c r="I52" s="47"/>
      <c r="J52" s="47"/>
      <c r="K52" s="47"/>
      <c r="L52" s="47"/>
      <c r="M52" s="47"/>
      <c r="N52" s="47"/>
      <c r="O52" s="47"/>
      <c r="P52" s="47"/>
      <c r="Q52" s="70"/>
      <c r="R52" s="70"/>
      <c r="S52" s="70"/>
      <c r="T52" s="70"/>
      <c r="U52" s="70"/>
    </row>
    <row r="53" spans="1:21" ht="15" customHeight="1">
      <c r="A53" s="69"/>
      <c r="B53" s="47"/>
      <c r="C53" s="47"/>
      <c r="D53" s="47"/>
      <c r="E53" s="47"/>
      <c r="F53" s="47"/>
      <c r="G53" s="47" t="s">
        <v>66</v>
      </c>
      <c r="H53" s="47"/>
      <c r="I53" s="47"/>
      <c r="J53" s="47"/>
      <c r="K53" s="47"/>
      <c r="L53" s="47"/>
      <c r="M53" s="47"/>
      <c r="N53" s="47"/>
      <c r="O53" s="47"/>
      <c r="P53" s="47"/>
      <c r="Q53" s="70"/>
      <c r="R53" s="70"/>
      <c r="S53" s="70"/>
      <c r="T53" s="70"/>
      <c r="U53" s="70"/>
    </row>
    <row r="54" spans="1:21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 ht="15" customHeight="1">
      <c r="A55" s="70"/>
      <c r="B55" s="71" t="s">
        <v>724</v>
      </c>
      <c r="C55" s="72" t="s">
        <v>725</v>
      </c>
      <c r="D55" s="73" t="s">
        <v>726</v>
      </c>
      <c r="E55" s="73"/>
      <c r="F55" s="73"/>
      <c r="G55" s="73" t="s">
        <v>727</v>
      </c>
      <c r="H55" s="73"/>
      <c r="I55" s="73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 ht="15" customHeight="1">
      <c r="A56" s="70"/>
      <c r="B56" s="71"/>
      <c r="C56" s="42" t="s">
        <v>728</v>
      </c>
      <c r="D56" s="74" t="s">
        <v>729</v>
      </c>
      <c r="E56" s="74"/>
      <c r="F56" s="74"/>
      <c r="G56" s="75">
        <f>COUNTIF(L8:L45,"/")</f>
        <v>0</v>
      </c>
      <c r="H56" s="75"/>
      <c r="I56" s="75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 ht="15" customHeight="1">
      <c r="A57" s="70"/>
      <c r="B57" s="71"/>
      <c r="C57" s="42" t="s">
        <v>730</v>
      </c>
      <c r="D57" s="74" t="s">
        <v>731</v>
      </c>
      <c r="E57" s="74"/>
      <c r="F57" s="74"/>
      <c r="G57" s="76">
        <f>COUNTIF(M8:M45,"/")</f>
        <v>0</v>
      </c>
      <c r="H57" s="77"/>
      <c r="I57" s="78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 ht="15" customHeight="1">
      <c r="A58" s="70"/>
      <c r="B58" s="71"/>
      <c r="C58" s="42" t="s">
        <v>732</v>
      </c>
      <c r="D58" s="74" t="s">
        <v>733</v>
      </c>
      <c r="E58" s="74"/>
      <c r="F58" s="74"/>
      <c r="G58" s="76">
        <f>COUNTIF(N8:N45,"/")</f>
        <v>0</v>
      </c>
      <c r="H58" s="77"/>
      <c r="I58" s="78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 ht="15" customHeight="1">
      <c r="A59" s="70"/>
      <c r="B59" s="71"/>
      <c r="C59" s="42" t="s">
        <v>734</v>
      </c>
      <c r="D59" s="74" t="s">
        <v>735</v>
      </c>
      <c r="E59" s="74"/>
      <c r="F59" s="74"/>
      <c r="G59" s="76">
        <f>COUNTIF(O8:O45,"/")</f>
        <v>0</v>
      </c>
      <c r="H59" s="77"/>
      <c r="I59" s="78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</sheetData>
  <mergeCells count="34">
    <mergeCell ref="L47:L48"/>
    <mergeCell ref="M48:O48"/>
    <mergeCell ref="D6:D7"/>
    <mergeCell ref="J6:J7"/>
    <mergeCell ref="N46:O46"/>
    <mergeCell ref="N47:O47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5"/>
  <sheetViews>
    <sheetView zoomScale="10" zoomScaleNormal="10" workbookViewId="0">
      <selection activeCell="Z6" sqref="A5:Z75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6384" width="9.109375" style="2"/>
  </cols>
  <sheetData>
    <row r="1" spans="1:26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6" s="4" customFormat="1" ht="21">
      <c r="A2" s="21" t="s">
        <v>577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6" s="4" customFormat="1" ht="21">
      <c r="A3" s="21" t="s">
        <v>117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6" s="4" customFormat="1" ht="21">
      <c r="A4" s="9" t="s">
        <v>43</v>
      </c>
      <c r="B4" s="9"/>
      <c r="C4" s="10"/>
      <c r="D4" s="8"/>
      <c r="E4" s="11"/>
      <c r="F4" s="12"/>
      <c r="G4" s="12"/>
      <c r="H4" s="12"/>
      <c r="I4" s="8"/>
      <c r="J4" s="8"/>
      <c r="K4" s="13"/>
      <c r="L4" s="13"/>
      <c r="M4" s="8"/>
      <c r="N4" s="8"/>
      <c r="O4" s="8"/>
      <c r="P4" s="8"/>
    </row>
    <row r="5" spans="1:26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s="5" customFormat="1" ht="15.6" customHeight="1">
      <c r="A8" s="42" t="s">
        <v>1</v>
      </c>
      <c r="B8" s="79" t="s">
        <v>578</v>
      </c>
      <c r="C8" s="80" t="s">
        <v>579</v>
      </c>
      <c r="D8" s="42"/>
      <c r="E8" s="42"/>
      <c r="F8" s="45"/>
      <c r="G8" s="45"/>
      <c r="H8" s="45"/>
      <c r="I8" s="45"/>
      <c r="J8" s="45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s="5" customFormat="1" ht="15.6" customHeight="1">
      <c r="A9" s="42" t="s">
        <v>2</v>
      </c>
      <c r="B9" s="93" t="s">
        <v>580</v>
      </c>
      <c r="C9" s="94" t="s">
        <v>581</v>
      </c>
      <c r="D9" s="42"/>
      <c r="E9" s="42"/>
      <c r="F9" s="45"/>
      <c r="G9" s="45"/>
      <c r="H9" s="45"/>
      <c r="I9" s="45"/>
      <c r="J9" s="45"/>
      <c r="K9" s="46">
        <f t="shared" ref="K9:K23" si="0">D9+E9+F9+G9+H9+I9+J9</f>
        <v>0</v>
      </c>
      <c r="L9" s="45"/>
      <c r="M9" s="45"/>
      <c r="N9" s="45"/>
      <c r="O9" s="45"/>
      <c r="P9" s="46" t="str">
        <f t="shared" ref="P9:P23" si="1">IF(K9&gt;=24,"ผ่าน","ไม่ผ่าน")</f>
        <v>ไม่ผ่าน</v>
      </c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s="5" customFormat="1" ht="15.6" customHeight="1">
      <c r="A10" s="42" t="s">
        <v>3</v>
      </c>
      <c r="B10" s="79" t="s">
        <v>582</v>
      </c>
      <c r="C10" s="80" t="s">
        <v>583</v>
      </c>
      <c r="D10" s="42"/>
      <c r="E10" s="42"/>
      <c r="F10" s="45"/>
      <c r="G10" s="45"/>
      <c r="H10" s="45"/>
      <c r="I10" s="45"/>
      <c r="J10" s="45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s="5" customFormat="1" ht="15.6" customHeight="1">
      <c r="A11" s="42" t="s">
        <v>4</v>
      </c>
      <c r="B11" s="93" t="s">
        <v>584</v>
      </c>
      <c r="C11" s="94" t="s">
        <v>585</v>
      </c>
      <c r="D11" s="42"/>
      <c r="E11" s="42"/>
      <c r="F11" s="45"/>
      <c r="G11" s="45"/>
      <c r="H11" s="45"/>
      <c r="I11" s="45"/>
      <c r="J11" s="45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s="5" customFormat="1" ht="15.6" customHeight="1">
      <c r="A12" s="42" t="s">
        <v>5</v>
      </c>
      <c r="B12" s="93" t="s">
        <v>586</v>
      </c>
      <c r="C12" s="94" t="s">
        <v>587</v>
      </c>
      <c r="D12" s="42"/>
      <c r="E12" s="42"/>
      <c r="F12" s="45"/>
      <c r="G12" s="45"/>
      <c r="H12" s="45"/>
      <c r="I12" s="45"/>
      <c r="J12" s="45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s="5" customFormat="1" ht="15.6" customHeight="1">
      <c r="A13" s="42" t="s">
        <v>6</v>
      </c>
      <c r="B13" s="79" t="s">
        <v>79</v>
      </c>
      <c r="C13" s="80" t="s">
        <v>588</v>
      </c>
      <c r="D13" s="42"/>
      <c r="E13" s="42"/>
      <c r="F13" s="45"/>
      <c r="G13" s="45"/>
      <c r="H13" s="45"/>
      <c r="I13" s="45"/>
      <c r="J13" s="45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s="5" customFormat="1" ht="15.6" customHeight="1">
      <c r="A14" s="42" t="s">
        <v>7</v>
      </c>
      <c r="B14" s="79" t="s">
        <v>589</v>
      </c>
      <c r="C14" s="80" t="s">
        <v>590</v>
      </c>
      <c r="D14" s="42"/>
      <c r="E14" s="42"/>
      <c r="F14" s="45"/>
      <c r="G14" s="45"/>
      <c r="H14" s="45"/>
      <c r="I14" s="45"/>
      <c r="J14" s="45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s="5" customFormat="1" ht="15.6" customHeight="1">
      <c r="A15" s="42" t="s">
        <v>8</v>
      </c>
      <c r="B15" s="79" t="s">
        <v>591</v>
      </c>
      <c r="C15" s="80" t="s">
        <v>592</v>
      </c>
      <c r="D15" s="42"/>
      <c r="E15" s="42"/>
      <c r="F15" s="45"/>
      <c r="G15" s="45"/>
      <c r="H15" s="45"/>
      <c r="I15" s="45"/>
      <c r="J15" s="45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s="5" customFormat="1" ht="15.6" customHeight="1">
      <c r="A16" s="42" t="s">
        <v>9</v>
      </c>
      <c r="B16" s="79" t="s">
        <v>593</v>
      </c>
      <c r="C16" s="80" t="s">
        <v>594</v>
      </c>
      <c r="D16" s="42"/>
      <c r="E16" s="42"/>
      <c r="F16" s="45"/>
      <c r="G16" s="45"/>
      <c r="H16" s="45"/>
      <c r="I16" s="45"/>
      <c r="J16" s="45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s="5" customFormat="1" ht="15.6" customHeight="1">
      <c r="A17" s="42" t="s">
        <v>10</v>
      </c>
      <c r="B17" s="79" t="s">
        <v>595</v>
      </c>
      <c r="C17" s="80" t="s">
        <v>596</v>
      </c>
      <c r="D17" s="42"/>
      <c r="E17" s="42"/>
      <c r="F17" s="45"/>
      <c r="G17" s="45"/>
      <c r="H17" s="45"/>
      <c r="I17" s="45"/>
      <c r="J17" s="45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s="5" customFormat="1" ht="15.6" customHeight="1">
      <c r="A18" s="42" t="s">
        <v>11</v>
      </c>
      <c r="B18" s="79" t="s">
        <v>597</v>
      </c>
      <c r="C18" s="80" t="s">
        <v>598</v>
      </c>
      <c r="D18" s="42"/>
      <c r="E18" s="42"/>
      <c r="F18" s="45"/>
      <c r="G18" s="45"/>
      <c r="H18" s="45"/>
      <c r="I18" s="45"/>
      <c r="J18" s="45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s="5" customFormat="1" ht="15.6" customHeight="1">
      <c r="A19" s="42" t="s">
        <v>12</v>
      </c>
      <c r="B19" s="79" t="s">
        <v>599</v>
      </c>
      <c r="C19" s="80" t="s">
        <v>600</v>
      </c>
      <c r="D19" s="42"/>
      <c r="E19" s="42"/>
      <c r="F19" s="45"/>
      <c r="G19" s="45"/>
      <c r="H19" s="45"/>
      <c r="I19" s="45"/>
      <c r="J19" s="45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s="5" customFormat="1" ht="15.6" customHeight="1">
      <c r="A20" s="42" t="s">
        <v>13</v>
      </c>
      <c r="B20" s="93" t="s">
        <v>601</v>
      </c>
      <c r="C20" s="94" t="s">
        <v>602</v>
      </c>
      <c r="D20" s="42"/>
      <c r="E20" s="42"/>
      <c r="F20" s="45"/>
      <c r="G20" s="45"/>
      <c r="H20" s="45"/>
      <c r="I20" s="45"/>
      <c r="J20" s="45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s="5" customFormat="1" ht="15.6" customHeight="1">
      <c r="A21" s="42" t="s">
        <v>14</v>
      </c>
      <c r="B21" s="79" t="s">
        <v>603</v>
      </c>
      <c r="C21" s="80" t="s">
        <v>604</v>
      </c>
      <c r="D21" s="42"/>
      <c r="E21" s="42"/>
      <c r="F21" s="45"/>
      <c r="G21" s="45"/>
      <c r="H21" s="45"/>
      <c r="I21" s="45"/>
      <c r="J21" s="45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s="5" customFormat="1" ht="15.6" customHeight="1">
      <c r="A22" s="42" t="s">
        <v>15</v>
      </c>
      <c r="B22" s="79" t="s">
        <v>605</v>
      </c>
      <c r="C22" s="80" t="s">
        <v>606</v>
      </c>
      <c r="D22" s="42"/>
      <c r="E22" s="42"/>
      <c r="F22" s="45"/>
      <c r="G22" s="45"/>
      <c r="H22" s="45"/>
      <c r="I22" s="45"/>
      <c r="J22" s="45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s="5" customFormat="1" ht="15.6" customHeight="1">
      <c r="A23" s="42" t="s">
        <v>16</v>
      </c>
      <c r="B23" s="79" t="s">
        <v>607</v>
      </c>
      <c r="C23" s="80" t="s">
        <v>608</v>
      </c>
      <c r="D23" s="42"/>
      <c r="E23" s="42"/>
      <c r="F23" s="45"/>
      <c r="G23" s="45"/>
      <c r="H23" s="45"/>
      <c r="I23" s="45"/>
      <c r="J23" s="45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s="5" customFormat="1" ht="15.6" customHeight="1">
      <c r="A24" s="48"/>
      <c r="B24" s="49" t="s">
        <v>56</v>
      </c>
      <c r="C24" s="50"/>
      <c r="D24" s="42"/>
      <c r="E24" s="42"/>
      <c r="F24" s="45"/>
      <c r="G24" s="45"/>
      <c r="H24" s="45"/>
      <c r="I24" s="45"/>
      <c r="J24" s="45"/>
      <c r="K24" s="45"/>
      <c r="L24" s="45"/>
      <c r="M24" s="45"/>
      <c r="N24" s="51" t="s">
        <v>722</v>
      </c>
      <c r="O24" s="52"/>
      <c r="P24" s="46">
        <f>COUNTIF(P8:P23,"ผ่าน")</f>
        <v>0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s="6" customFormat="1" ht="15.6" customHeight="1">
      <c r="A25" s="48"/>
      <c r="B25" s="49"/>
      <c r="C25" s="50"/>
      <c r="D25" s="53"/>
      <c r="E25" s="53"/>
      <c r="F25" s="54"/>
      <c r="G25" s="54"/>
      <c r="H25" s="54"/>
      <c r="I25" s="54"/>
      <c r="J25" s="54"/>
      <c r="K25" s="55"/>
      <c r="L25" s="56"/>
      <c r="M25" s="45"/>
      <c r="N25" s="57" t="s">
        <v>723</v>
      </c>
      <c r="O25" s="57"/>
      <c r="P25" s="46">
        <f>COUNTIF(P8:P23,"ไม่ผ่าน")</f>
        <v>16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s="1" customFormat="1" ht="15.75" customHeight="1">
      <c r="A26" s="59"/>
      <c r="B26" s="60" t="s">
        <v>57</v>
      </c>
      <c r="C26" s="60"/>
      <c r="D26" s="60"/>
      <c r="E26" s="60"/>
      <c r="F26" s="61"/>
      <c r="G26" s="60"/>
      <c r="H26" s="60"/>
      <c r="I26" s="60"/>
      <c r="J26" s="60"/>
      <c r="K26" s="62"/>
      <c r="L26" s="63"/>
      <c r="M26" s="64"/>
      <c r="N26" s="65"/>
      <c r="O26" s="6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22.5" customHeight="1">
      <c r="A27" s="69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15" customHeight="1">
      <c r="A28" s="69"/>
      <c r="B28" s="58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15" customHeight="1">
      <c r="A29" s="69"/>
      <c r="B29" s="47"/>
      <c r="C29" s="47"/>
      <c r="D29" s="47"/>
      <c r="E29" s="47"/>
      <c r="F29" s="47" t="s">
        <v>59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5" customHeight="1">
      <c r="A30" s="69"/>
      <c r="B30" s="47"/>
      <c r="C30" s="47"/>
      <c r="D30" s="47"/>
      <c r="E30" s="47"/>
      <c r="F30" s="47"/>
      <c r="G30" s="47" t="s">
        <v>115</v>
      </c>
      <c r="H30" s="47"/>
      <c r="I30" s="47"/>
      <c r="J30" s="47"/>
      <c r="K30" s="47"/>
      <c r="L30" s="47"/>
      <c r="M30" s="47"/>
      <c r="N30" s="47"/>
      <c r="O30" s="47"/>
      <c r="P30" s="47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15" customHeight="1">
      <c r="A31" s="69"/>
      <c r="B31" s="47"/>
      <c r="C31" s="47"/>
      <c r="D31" s="47"/>
      <c r="E31" s="47"/>
      <c r="F31" s="47"/>
      <c r="G31" s="47" t="s">
        <v>66</v>
      </c>
      <c r="H31" s="47"/>
      <c r="I31" s="47"/>
      <c r="J31" s="47"/>
      <c r="K31" s="47"/>
      <c r="L31" s="47"/>
      <c r="M31" s="47"/>
      <c r="N31" s="47"/>
      <c r="O31" s="47"/>
      <c r="P31" s="47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" customHeight="1">
      <c r="A33" s="70"/>
      <c r="B33" s="71" t="s">
        <v>724</v>
      </c>
      <c r="C33" s="72" t="s">
        <v>725</v>
      </c>
      <c r="D33" s="73" t="s">
        <v>726</v>
      </c>
      <c r="E33" s="73"/>
      <c r="F33" s="73"/>
      <c r="G33" s="73" t="s">
        <v>727</v>
      </c>
      <c r="H33" s="73"/>
      <c r="I33" s="73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" customHeight="1">
      <c r="A34" s="70"/>
      <c r="B34" s="71"/>
      <c r="C34" s="42" t="s">
        <v>728</v>
      </c>
      <c r="D34" s="74" t="s">
        <v>729</v>
      </c>
      <c r="E34" s="74"/>
      <c r="F34" s="74"/>
      <c r="G34" s="75">
        <f>COUNTIF(L8:L23,"/")</f>
        <v>0</v>
      </c>
      <c r="H34" s="75"/>
      <c r="I34" s="7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" customHeight="1">
      <c r="A35" s="70"/>
      <c r="B35" s="71"/>
      <c r="C35" s="42" t="s">
        <v>730</v>
      </c>
      <c r="D35" s="74" t="s">
        <v>731</v>
      </c>
      <c r="E35" s="74"/>
      <c r="F35" s="74"/>
      <c r="G35" s="76">
        <f>COUNTIF(M8:M23,"/")</f>
        <v>0</v>
      </c>
      <c r="H35" s="77"/>
      <c r="I35" s="78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" customHeight="1">
      <c r="A36" s="70"/>
      <c r="B36" s="71"/>
      <c r="C36" s="42" t="s">
        <v>732</v>
      </c>
      <c r="D36" s="74" t="s">
        <v>733</v>
      </c>
      <c r="E36" s="74"/>
      <c r="F36" s="74"/>
      <c r="G36" s="76">
        <f>COUNTIF(N8:N23,"/")</f>
        <v>0</v>
      </c>
      <c r="H36" s="77"/>
      <c r="I36" s="7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" customHeight="1">
      <c r="A37" s="70"/>
      <c r="B37" s="71"/>
      <c r="C37" s="42" t="s">
        <v>734</v>
      </c>
      <c r="D37" s="74" t="s">
        <v>735</v>
      </c>
      <c r="E37" s="74"/>
      <c r="F37" s="74"/>
      <c r="G37" s="76">
        <f>COUNTIF(O8:O23,"/")</f>
        <v>0</v>
      </c>
      <c r="H37" s="77"/>
      <c r="I37" s="78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</sheetData>
  <mergeCells count="34">
    <mergeCell ref="L25:L26"/>
    <mergeCell ref="M26:O26"/>
    <mergeCell ref="D6:D7"/>
    <mergeCell ref="J6:J7"/>
    <mergeCell ref="N24:O24"/>
    <mergeCell ref="N25:O25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33:B37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9"/>
  <sheetViews>
    <sheetView zoomScale="11" zoomScaleNormal="11" workbookViewId="0">
      <selection activeCell="S4" sqref="A4:S99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6384" width="9.109375" style="2"/>
  </cols>
  <sheetData>
    <row r="1" spans="1:19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9" s="4" customFormat="1" ht="21">
      <c r="A2" s="21" t="s">
        <v>609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9" s="4" customFormat="1" ht="21">
      <c r="A3" s="21" t="s">
        <v>117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9" s="4" customFormat="1" ht="21">
      <c r="A4" s="87" t="s">
        <v>43</v>
      </c>
      <c r="B4" s="87"/>
      <c r="C4" s="88"/>
      <c r="D4" s="89"/>
      <c r="E4" s="90"/>
      <c r="F4" s="91"/>
      <c r="G4" s="91"/>
      <c r="H4" s="91"/>
      <c r="I4" s="89"/>
      <c r="J4" s="89"/>
      <c r="K4" s="92"/>
      <c r="L4" s="92"/>
      <c r="M4" s="89"/>
      <c r="N4" s="89"/>
      <c r="O4" s="89"/>
      <c r="P4" s="89"/>
      <c r="Q4" s="31"/>
      <c r="R4" s="31"/>
      <c r="S4" s="31"/>
    </row>
    <row r="5" spans="1:19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</row>
    <row r="6" spans="1:19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</row>
    <row r="7" spans="1:19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</row>
    <row r="8" spans="1:19" s="5" customFormat="1" ht="15.6" customHeight="1">
      <c r="A8" s="42" t="s">
        <v>1</v>
      </c>
      <c r="B8" s="79" t="s">
        <v>69</v>
      </c>
      <c r="C8" s="80" t="s">
        <v>610</v>
      </c>
      <c r="D8" s="42"/>
      <c r="E8" s="42"/>
      <c r="F8" s="45"/>
      <c r="G8" s="45"/>
      <c r="H8" s="45"/>
      <c r="I8" s="45"/>
      <c r="J8" s="45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</row>
    <row r="9" spans="1:19" s="5" customFormat="1" ht="15.6" customHeight="1">
      <c r="A9" s="42" t="s">
        <v>2</v>
      </c>
      <c r="B9" s="93" t="s">
        <v>611</v>
      </c>
      <c r="C9" s="94" t="s">
        <v>612</v>
      </c>
      <c r="D9" s="42"/>
      <c r="E9" s="42"/>
      <c r="F9" s="45"/>
      <c r="G9" s="45"/>
      <c r="H9" s="45"/>
      <c r="I9" s="45"/>
      <c r="J9" s="45"/>
      <c r="K9" s="46">
        <f t="shared" ref="K9:K38" si="0">D9+E9+F9+G9+H9+I9+J9</f>
        <v>0</v>
      </c>
      <c r="L9" s="45"/>
      <c r="M9" s="45"/>
      <c r="N9" s="45"/>
      <c r="O9" s="45"/>
      <c r="P9" s="46" t="str">
        <f t="shared" ref="P9:P38" si="1">IF(K9&gt;=24,"ผ่าน","ไม่ผ่าน")</f>
        <v>ไม่ผ่าน</v>
      </c>
      <c r="Q9" s="47"/>
      <c r="R9" s="47"/>
      <c r="S9" s="47"/>
    </row>
    <row r="10" spans="1:19" s="5" customFormat="1" ht="15.6" customHeight="1">
      <c r="A10" s="42" t="s">
        <v>3</v>
      </c>
      <c r="B10" s="79" t="s">
        <v>613</v>
      </c>
      <c r="C10" s="80" t="s">
        <v>614</v>
      </c>
      <c r="D10" s="42"/>
      <c r="E10" s="42"/>
      <c r="F10" s="45"/>
      <c r="G10" s="45"/>
      <c r="H10" s="45"/>
      <c r="I10" s="45"/>
      <c r="J10" s="45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</row>
    <row r="11" spans="1:19" s="5" customFormat="1" ht="15.6" customHeight="1">
      <c r="A11" s="42" t="s">
        <v>4</v>
      </c>
      <c r="B11" s="79" t="s">
        <v>615</v>
      </c>
      <c r="C11" s="80" t="s">
        <v>616</v>
      </c>
      <c r="D11" s="42"/>
      <c r="E11" s="42"/>
      <c r="F11" s="45"/>
      <c r="G11" s="45"/>
      <c r="H11" s="45"/>
      <c r="I11" s="45"/>
      <c r="J11" s="45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</row>
    <row r="12" spans="1:19" s="5" customFormat="1" ht="15.6" customHeight="1">
      <c r="A12" s="42" t="s">
        <v>5</v>
      </c>
      <c r="B12" s="95" t="s">
        <v>617</v>
      </c>
      <c r="C12" s="96" t="s">
        <v>618</v>
      </c>
      <c r="D12" s="42"/>
      <c r="E12" s="42"/>
      <c r="F12" s="45"/>
      <c r="G12" s="45"/>
      <c r="H12" s="45"/>
      <c r="I12" s="45"/>
      <c r="J12" s="45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</row>
    <row r="13" spans="1:19" s="5" customFormat="1" ht="15.6" customHeight="1">
      <c r="A13" s="42" t="s">
        <v>6</v>
      </c>
      <c r="B13" s="79" t="s">
        <v>619</v>
      </c>
      <c r="C13" s="80" t="s">
        <v>620</v>
      </c>
      <c r="D13" s="42"/>
      <c r="E13" s="42"/>
      <c r="F13" s="45"/>
      <c r="G13" s="45"/>
      <c r="H13" s="45"/>
      <c r="I13" s="45"/>
      <c r="J13" s="45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</row>
    <row r="14" spans="1:19" s="5" customFormat="1" ht="15.6" customHeight="1">
      <c r="A14" s="42" t="s">
        <v>7</v>
      </c>
      <c r="B14" s="79" t="s">
        <v>621</v>
      </c>
      <c r="C14" s="80" t="s">
        <v>80</v>
      </c>
      <c r="D14" s="42"/>
      <c r="E14" s="42"/>
      <c r="F14" s="45"/>
      <c r="G14" s="45"/>
      <c r="H14" s="45"/>
      <c r="I14" s="45"/>
      <c r="J14" s="45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</row>
    <row r="15" spans="1:19" s="5" customFormat="1" ht="15.6" customHeight="1">
      <c r="A15" s="42" t="s">
        <v>8</v>
      </c>
      <c r="B15" s="79" t="s">
        <v>622</v>
      </c>
      <c r="C15" s="80" t="s">
        <v>102</v>
      </c>
      <c r="D15" s="42"/>
      <c r="E15" s="42"/>
      <c r="F15" s="45"/>
      <c r="G15" s="45"/>
      <c r="H15" s="45"/>
      <c r="I15" s="45"/>
      <c r="J15" s="45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</row>
    <row r="16" spans="1:19" s="5" customFormat="1" ht="15.6" customHeight="1">
      <c r="A16" s="42" t="s">
        <v>9</v>
      </c>
      <c r="B16" s="79" t="s">
        <v>103</v>
      </c>
      <c r="C16" s="80" t="s">
        <v>623</v>
      </c>
      <c r="D16" s="42"/>
      <c r="E16" s="42"/>
      <c r="F16" s="45"/>
      <c r="G16" s="45"/>
      <c r="H16" s="45"/>
      <c r="I16" s="45"/>
      <c r="J16" s="45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</row>
    <row r="17" spans="1:19" s="5" customFormat="1" ht="15.6" customHeight="1">
      <c r="A17" s="42" t="s">
        <v>10</v>
      </c>
      <c r="B17" s="93" t="s">
        <v>624</v>
      </c>
      <c r="C17" s="94" t="s">
        <v>625</v>
      </c>
      <c r="D17" s="42"/>
      <c r="E17" s="42"/>
      <c r="F17" s="45"/>
      <c r="G17" s="45"/>
      <c r="H17" s="45"/>
      <c r="I17" s="45"/>
      <c r="J17" s="45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</row>
    <row r="18" spans="1:19" s="5" customFormat="1" ht="15.6" customHeight="1">
      <c r="A18" s="42" t="s">
        <v>11</v>
      </c>
      <c r="B18" s="79" t="s">
        <v>626</v>
      </c>
      <c r="C18" s="80" t="s">
        <v>627</v>
      </c>
      <c r="D18" s="42"/>
      <c r="E18" s="42"/>
      <c r="F18" s="45"/>
      <c r="G18" s="45"/>
      <c r="H18" s="45"/>
      <c r="I18" s="45"/>
      <c r="J18" s="45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</row>
    <row r="19" spans="1:19" s="5" customFormat="1" ht="15.6" customHeight="1">
      <c r="A19" s="42" t="s">
        <v>12</v>
      </c>
      <c r="B19" s="93" t="s">
        <v>628</v>
      </c>
      <c r="C19" s="94" t="s">
        <v>629</v>
      </c>
      <c r="D19" s="42"/>
      <c r="E19" s="42"/>
      <c r="F19" s="45"/>
      <c r="G19" s="45"/>
      <c r="H19" s="45"/>
      <c r="I19" s="45"/>
      <c r="J19" s="45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</row>
    <row r="20" spans="1:19" s="5" customFormat="1" ht="15.6" customHeight="1">
      <c r="A20" s="42" t="s">
        <v>13</v>
      </c>
      <c r="B20" s="79" t="s">
        <v>630</v>
      </c>
      <c r="C20" s="80" t="s">
        <v>631</v>
      </c>
      <c r="D20" s="42"/>
      <c r="E20" s="42"/>
      <c r="F20" s="45"/>
      <c r="G20" s="45"/>
      <c r="H20" s="45"/>
      <c r="I20" s="45"/>
      <c r="J20" s="45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</row>
    <row r="21" spans="1:19" s="5" customFormat="1" ht="15.6" customHeight="1">
      <c r="A21" s="42" t="s">
        <v>14</v>
      </c>
      <c r="B21" s="95" t="s">
        <v>632</v>
      </c>
      <c r="C21" s="96" t="s">
        <v>633</v>
      </c>
      <c r="D21" s="42"/>
      <c r="E21" s="42"/>
      <c r="F21" s="45"/>
      <c r="G21" s="45"/>
      <c r="H21" s="45"/>
      <c r="I21" s="45"/>
      <c r="J21" s="45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</row>
    <row r="22" spans="1:19" s="5" customFormat="1" ht="15.6" customHeight="1">
      <c r="A22" s="42" t="s">
        <v>15</v>
      </c>
      <c r="B22" s="79" t="s">
        <v>634</v>
      </c>
      <c r="C22" s="80" t="s">
        <v>635</v>
      </c>
      <c r="D22" s="42"/>
      <c r="E22" s="42"/>
      <c r="F22" s="45"/>
      <c r="G22" s="45"/>
      <c r="H22" s="45"/>
      <c r="I22" s="45"/>
      <c r="J22" s="45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</row>
    <row r="23" spans="1:19" s="5" customFormat="1" ht="15.6" customHeight="1">
      <c r="A23" s="42" t="s">
        <v>16</v>
      </c>
      <c r="B23" s="79" t="s">
        <v>636</v>
      </c>
      <c r="C23" s="80" t="s">
        <v>637</v>
      </c>
      <c r="D23" s="42"/>
      <c r="E23" s="42"/>
      <c r="F23" s="45"/>
      <c r="G23" s="45"/>
      <c r="H23" s="45"/>
      <c r="I23" s="45"/>
      <c r="J23" s="45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</row>
    <row r="24" spans="1:19" s="5" customFormat="1" ht="15.6" customHeight="1">
      <c r="A24" s="42" t="s">
        <v>17</v>
      </c>
      <c r="B24" s="79" t="s">
        <v>69</v>
      </c>
      <c r="C24" s="80" t="s">
        <v>638</v>
      </c>
      <c r="D24" s="42"/>
      <c r="E24" s="42"/>
      <c r="F24" s="45"/>
      <c r="G24" s="45"/>
      <c r="H24" s="45"/>
      <c r="I24" s="45"/>
      <c r="J24" s="45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</row>
    <row r="25" spans="1:19" s="5" customFormat="1" ht="15.6" customHeight="1">
      <c r="A25" s="42" t="s">
        <v>18</v>
      </c>
      <c r="B25" s="79" t="s">
        <v>639</v>
      </c>
      <c r="C25" s="80" t="s">
        <v>640</v>
      </c>
      <c r="D25" s="42"/>
      <c r="E25" s="42"/>
      <c r="F25" s="45"/>
      <c r="G25" s="45"/>
      <c r="H25" s="45"/>
      <c r="I25" s="45"/>
      <c r="J25" s="45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</row>
    <row r="26" spans="1:19" s="5" customFormat="1" ht="15.6" customHeight="1">
      <c r="A26" s="42" t="s">
        <v>19</v>
      </c>
      <c r="B26" s="79" t="s">
        <v>316</v>
      </c>
      <c r="C26" s="80" t="s">
        <v>641</v>
      </c>
      <c r="D26" s="42"/>
      <c r="E26" s="42"/>
      <c r="F26" s="45"/>
      <c r="G26" s="45"/>
      <c r="H26" s="45"/>
      <c r="I26" s="45"/>
      <c r="J26" s="45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</row>
    <row r="27" spans="1:19" s="5" customFormat="1" ht="15.6" customHeight="1">
      <c r="A27" s="42" t="s">
        <v>20</v>
      </c>
      <c r="B27" s="79" t="s">
        <v>642</v>
      </c>
      <c r="C27" s="80" t="s">
        <v>643</v>
      </c>
      <c r="D27" s="42"/>
      <c r="E27" s="42"/>
      <c r="F27" s="45"/>
      <c r="G27" s="45"/>
      <c r="H27" s="45"/>
      <c r="I27" s="45"/>
      <c r="J27" s="45"/>
      <c r="K27" s="46">
        <f t="shared" si="0"/>
        <v>0</v>
      </c>
      <c r="L27" s="45"/>
      <c r="M27" s="45"/>
      <c r="N27" s="45"/>
      <c r="O27" s="45"/>
      <c r="P27" s="46" t="str">
        <f t="shared" si="1"/>
        <v>ไม่ผ่าน</v>
      </c>
      <c r="Q27" s="47"/>
      <c r="R27" s="47"/>
      <c r="S27" s="47"/>
    </row>
    <row r="28" spans="1:19" s="5" customFormat="1" ht="15.6" customHeight="1">
      <c r="A28" s="42" t="s">
        <v>21</v>
      </c>
      <c r="B28" s="79" t="s">
        <v>79</v>
      </c>
      <c r="C28" s="80" t="s">
        <v>644</v>
      </c>
      <c r="D28" s="42"/>
      <c r="E28" s="42"/>
      <c r="F28" s="45"/>
      <c r="G28" s="45"/>
      <c r="H28" s="45"/>
      <c r="I28" s="45"/>
      <c r="J28" s="45"/>
      <c r="K28" s="46">
        <f t="shared" si="0"/>
        <v>0</v>
      </c>
      <c r="L28" s="45"/>
      <c r="M28" s="45"/>
      <c r="N28" s="45"/>
      <c r="O28" s="45"/>
      <c r="P28" s="46" t="str">
        <f t="shared" si="1"/>
        <v>ไม่ผ่าน</v>
      </c>
      <c r="Q28" s="47"/>
      <c r="R28" s="47"/>
      <c r="S28" s="47"/>
    </row>
    <row r="29" spans="1:19" s="5" customFormat="1" ht="15.6" customHeight="1">
      <c r="A29" s="42" t="s">
        <v>22</v>
      </c>
      <c r="B29" s="79" t="s">
        <v>645</v>
      </c>
      <c r="C29" s="80" t="s">
        <v>646</v>
      </c>
      <c r="D29" s="42"/>
      <c r="E29" s="42"/>
      <c r="F29" s="45"/>
      <c r="G29" s="45"/>
      <c r="H29" s="45"/>
      <c r="I29" s="45"/>
      <c r="J29" s="45"/>
      <c r="K29" s="46">
        <f t="shared" si="0"/>
        <v>0</v>
      </c>
      <c r="L29" s="45"/>
      <c r="M29" s="45"/>
      <c r="N29" s="45"/>
      <c r="O29" s="45"/>
      <c r="P29" s="46" t="str">
        <f t="shared" si="1"/>
        <v>ไม่ผ่าน</v>
      </c>
      <c r="Q29" s="47"/>
      <c r="R29" s="47"/>
      <c r="S29" s="47"/>
    </row>
    <row r="30" spans="1:19" s="5" customFormat="1" ht="15.6" customHeight="1">
      <c r="A30" s="42" t="s">
        <v>23</v>
      </c>
      <c r="B30" s="79" t="s">
        <v>647</v>
      </c>
      <c r="C30" s="80" t="s">
        <v>648</v>
      </c>
      <c r="D30" s="42"/>
      <c r="E30" s="42"/>
      <c r="F30" s="45"/>
      <c r="G30" s="45"/>
      <c r="H30" s="45"/>
      <c r="I30" s="45"/>
      <c r="J30" s="45"/>
      <c r="K30" s="46">
        <f t="shared" si="0"/>
        <v>0</v>
      </c>
      <c r="L30" s="45"/>
      <c r="M30" s="45"/>
      <c r="N30" s="45"/>
      <c r="O30" s="45"/>
      <c r="P30" s="46" t="str">
        <f t="shared" si="1"/>
        <v>ไม่ผ่าน</v>
      </c>
      <c r="Q30" s="47"/>
      <c r="R30" s="47"/>
      <c r="S30" s="47"/>
    </row>
    <row r="31" spans="1:19" s="5" customFormat="1" ht="15.6" customHeight="1">
      <c r="A31" s="42" t="s">
        <v>24</v>
      </c>
      <c r="B31" s="79" t="s">
        <v>649</v>
      </c>
      <c r="C31" s="80" t="s">
        <v>650</v>
      </c>
      <c r="D31" s="42"/>
      <c r="E31" s="42"/>
      <c r="F31" s="45"/>
      <c r="G31" s="45"/>
      <c r="H31" s="45"/>
      <c r="I31" s="45"/>
      <c r="J31" s="45"/>
      <c r="K31" s="46">
        <f t="shared" si="0"/>
        <v>0</v>
      </c>
      <c r="L31" s="45"/>
      <c r="M31" s="45"/>
      <c r="N31" s="45"/>
      <c r="O31" s="45"/>
      <c r="P31" s="46" t="str">
        <f t="shared" si="1"/>
        <v>ไม่ผ่าน</v>
      </c>
      <c r="Q31" s="47"/>
      <c r="R31" s="47"/>
      <c r="S31" s="47"/>
    </row>
    <row r="32" spans="1:19" s="5" customFormat="1" ht="15.6" customHeight="1">
      <c r="A32" s="42" t="s">
        <v>25</v>
      </c>
      <c r="B32" s="93" t="s">
        <v>651</v>
      </c>
      <c r="C32" s="94" t="s">
        <v>652</v>
      </c>
      <c r="D32" s="42"/>
      <c r="E32" s="42"/>
      <c r="F32" s="45"/>
      <c r="G32" s="45"/>
      <c r="H32" s="45"/>
      <c r="I32" s="45"/>
      <c r="J32" s="45"/>
      <c r="K32" s="46">
        <f t="shared" si="0"/>
        <v>0</v>
      </c>
      <c r="L32" s="45"/>
      <c r="M32" s="45"/>
      <c r="N32" s="45"/>
      <c r="O32" s="45"/>
      <c r="P32" s="46" t="str">
        <f t="shared" si="1"/>
        <v>ไม่ผ่าน</v>
      </c>
      <c r="Q32" s="47"/>
      <c r="R32" s="47"/>
      <c r="S32" s="47"/>
    </row>
    <row r="33" spans="1:19" s="5" customFormat="1" ht="15.6" customHeight="1">
      <c r="A33" s="42" t="s">
        <v>26</v>
      </c>
      <c r="B33" s="79" t="s">
        <v>653</v>
      </c>
      <c r="C33" s="80" t="s">
        <v>104</v>
      </c>
      <c r="D33" s="42"/>
      <c r="E33" s="42"/>
      <c r="F33" s="45"/>
      <c r="G33" s="45"/>
      <c r="H33" s="45"/>
      <c r="I33" s="45"/>
      <c r="J33" s="45"/>
      <c r="K33" s="46">
        <f t="shared" si="0"/>
        <v>0</v>
      </c>
      <c r="L33" s="45"/>
      <c r="M33" s="45"/>
      <c r="N33" s="45"/>
      <c r="O33" s="45"/>
      <c r="P33" s="46" t="str">
        <f t="shared" si="1"/>
        <v>ไม่ผ่าน</v>
      </c>
      <c r="Q33" s="47"/>
      <c r="R33" s="47"/>
      <c r="S33" s="47"/>
    </row>
    <row r="34" spans="1:19" s="5" customFormat="1" ht="15.6" customHeight="1">
      <c r="A34" s="42" t="s">
        <v>27</v>
      </c>
      <c r="B34" s="93" t="s">
        <v>367</v>
      </c>
      <c r="C34" s="94" t="s">
        <v>654</v>
      </c>
      <c r="D34" s="42"/>
      <c r="E34" s="42"/>
      <c r="F34" s="45"/>
      <c r="G34" s="45"/>
      <c r="H34" s="45"/>
      <c r="I34" s="45"/>
      <c r="J34" s="45"/>
      <c r="K34" s="46">
        <f t="shared" si="0"/>
        <v>0</v>
      </c>
      <c r="L34" s="45"/>
      <c r="M34" s="45"/>
      <c r="N34" s="45"/>
      <c r="O34" s="45"/>
      <c r="P34" s="46" t="str">
        <f t="shared" si="1"/>
        <v>ไม่ผ่าน</v>
      </c>
      <c r="Q34" s="47"/>
      <c r="R34" s="47"/>
      <c r="S34" s="47"/>
    </row>
    <row r="35" spans="1:19" s="5" customFormat="1" ht="15.6" customHeight="1">
      <c r="A35" s="42" t="s">
        <v>28</v>
      </c>
      <c r="B35" s="93" t="s">
        <v>655</v>
      </c>
      <c r="C35" s="94" t="s">
        <v>656</v>
      </c>
      <c r="D35" s="42"/>
      <c r="E35" s="42"/>
      <c r="F35" s="45"/>
      <c r="G35" s="45"/>
      <c r="H35" s="45"/>
      <c r="I35" s="45"/>
      <c r="J35" s="45"/>
      <c r="K35" s="46">
        <f t="shared" si="0"/>
        <v>0</v>
      </c>
      <c r="L35" s="45"/>
      <c r="M35" s="45"/>
      <c r="N35" s="45"/>
      <c r="O35" s="45"/>
      <c r="P35" s="46" t="str">
        <f t="shared" si="1"/>
        <v>ไม่ผ่าน</v>
      </c>
      <c r="Q35" s="47"/>
      <c r="R35" s="47"/>
      <c r="S35" s="47"/>
    </row>
    <row r="36" spans="1:19" s="5" customFormat="1" ht="15.6" customHeight="1">
      <c r="A36" s="42" t="s">
        <v>29</v>
      </c>
      <c r="B36" s="93" t="s">
        <v>657</v>
      </c>
      <c r="C36" s="94" t="s">
        <v>658</v>
      </c>
      <c r="D36" s="42"/>
      <c r="E36" s="42"/>
      <c r="F36" s="45"/>
      <c r="G36" s="45"/>
      <c r="H36" s="45"/>
      <c r="I36" s="45"/>
      <c r="J36" s="45"/>
      <c r="K36" s="46">
        <f t="shared" si="0"/>
        <v>0</v>
      </c>
      <c r="L36" s="45"/>
      <c r="M36" s="45"/>
      <c r="N36" s="45"/>
      <c r="O36" s="45"/>
      <c r="P36" s="46" t="str">
        <f t="shared" si="1"/>
        <v>ไม่ผ่าน</v>
      </c>
      <c r="Q36" s="47"/>
      <c r="R36" s="47"/>
      <c r="S36" s="47"/>
    </row>
    <row r="37" spans="1:19" s="5" customFormat="1" ht="15.6" customHeight="1">
      <c r="A37" s="42" t="s">
        <v>30</v>
      </c>
      <c r="B37" s="95" t="s">
        <v>659</v>
      </c>
      <c r="C37" s="96" t="s">
        <v>656</v>
      </c>
      <c r="D37" s="42"/>
      <c r="E37" s="42"/>
      <c r="F37" s="45"/>
      <c r="G37" s="45"/>
      <c r="H37" s="45"/>
      <c r="I37" s="45"/>
      <c r="J37" s="45"/>
      <c r="K37" s="46">
        <f t="shared" si="0"/>
        <v>0</v>
      </c>
      <c r="L37" s="45"/>
      <c r="M37" s="45"/>
      <c r="N37" s="45"/>
      <c r="O37" s="45"/>
      <c r="P37" s="46" t="str">
        <f t="shared" si="1"/>
        <v>ไม่ผ่าน</v>
      </c>
      <c r="Q37" s="47"/>
      <c r="R37" s="47"/>
      <c r="S37" s="47"/>
    </row>
    <row r="38" spans="1:19" s="5" customFormat="1" ht="15.6" customHeight="1">
      <c r="A38" s="42" t="s">
        <v>31</v>
      </c>
      <c r="B38" s="95" t="s">
        <v>660</v>
      </c>
      <c r="C38" s="96" t="s">
        <v>661</v>
      </c>
      <c r="D38" s="42"/>
      <c r="E38" s="42"/>
      <c r="F38" s="45"/>
      <c r="G38" s="45"/>
      <c r="H38" s="45"/>
      <c r="I38" s="45"/>
      <c r="J38" s="45"/>
      <c r="K38" s="46">
        <f t="shared" si="0"/>
        <v>0</v>
      </c>
      <c r="L38" s="45"/>
      <c r="M38" s="45"/>
      <c r="N38" s="45"/>
      <c r="O38" s="45"/>
      <c r="P38" s="46" t="str">
        <f t="shared" si="1"/>
        <v>ไม่ผ่าน</v>
      </c>
      <c r="Q38" s="47"/>
      <c r="R38" s="47"/>
      <c r="S38" s="47"/>
    </row>
    <row r="39" spans="1:19" s="5" customFormat="1" ht="15.6" customHeight="1">
      <c r="A39" s="48"/>
      <c r="B39" s="49" t="s">
        <v>56</v>
      </c>
      <c r="C39" s="50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51" t="s">
        <v>722</v>
      </c>
      <c r="O39" s="52"/>
      <c r="P39" s="46">
        <f>COUNTIF(P8:P38,"ผ่าน")</f>
        <v>0</v>
      </c>
      <c r="Q39" s="47"/>
      <c r="R39" s="47"/>
      <c r="S39" s="47"/>
    </row>
    <row r="40" spans="1:19" s="6" customFormat="1" ht="15.6" customHeight="1">
      <c r="A40" s="48"/>
      <c r="B40" s="49"/>
      <c r="C40" s="50"/>
      <c r="D40" s="53"/>
      <c r="E40" s="53"/>
      <c r="F40" s="54"/>
      <c r="G40" s="54"/>
      <c r="H40" s="54"/>
      <c r="I40" s="54"/>
      <c r="J40" s="54"/>
      <c r="K40" s="55"/>
      <c r="L40" s="56"/>
      <c r="M40" s="45"/>
      <c r="N40" s="57" t="s">
        <v>723</v>
      </c>
      <c r="O40" s="57"/>
      <c r="P40" s="46">
        <f>COUNTIF(P8:P38,"ไม่ผ่าน")</f>
        <v>31</v>
      </c>
      <c r="Q40" s="58"/>
      <c r="R40" s="58"/>
      <c r="S40" s="58"/>
    </row>
    <row r="41" spans="1:19" s="1" customFormat="1" ht="15.75" customHeight="1">
      <c r="A41" s="59"/>
      <c r="B41" s="60" t="s">
        <v>57</v>
      </c>
      <c r="C41" s="60"/>
      <c r="D41" s="60"/>
      <c r="E41" s="60"/>
      <c r="F41" s="61"/>
      <c r="G41" s="60"/>
      <c r="H41" s="60"/>
      <c r="I41" s="60"/>
      <c r="J41" s="60"/>
      <c r="K41" s="62"/>
      <c r="L41" s="63"/>
      <c r="M41" s="64"/>
      <c r="N41" s="65"/>
      <c r="O41" s="66"/>
      <c r="P41" s="67"/>
      <c r="Q41" s="68"/>
      <c r="R41" s="68"/>
      <c r="S41" s="68"/>
    </row>
    <row r="42" spans="1:19" ht="22.5" customHeight="1">
      <c r="A42" s="69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0"/>
      <c r="R42" s="70"/>
      <c r="S42" s="70"/>
    </row>
    <row r="43" spans="1:19" ht="15" customHeight="1">
      <c r="A43" s="69"/>
      <c r="B43" s="58" t="s">
        <v>58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70"/>
      <c r="R43" s="70"/>
      <c r="S43" s="70"/>
    </row>
    <row r="44" spans="1:19" ht="15" customHeight="1">
      <c r="A44" s="69"/>
      <c r="B44" s="47"/>
      <c r="C44" s="47"/>
      <c r="D44" s="47"/>
      <c r="E44" s="47"/>
      <c r="F44" s="47" t="s">
        <v>59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70"/>
      <c r="R44" s="70"/>
      <c r="S44" s="70"/>
    </row>
    <row r="45" spans="1:19" ht="15" customHeight="1">
      <c r="A45" s="69"/>
      <c r="B45" s="47"/>
      <c r="C45" s="47"/>
      <c r="D45" s="47"/>
      <c r="E45" s="47"/>
      <c r="F45" s="47"/>
      <c r="G45" s="47" t="s">
        <v>115</v>
      </c>
      <c r="H45" s="47"/>
      <c r="I45" s="47"/>
      <c r="J45" s="47"/>
      <c r="K45" s="47"/>
      <c r="L45" s="47"/>
      <c r="M45" s="47"/>
      <c r="N45" s="47"/>
      <c r="O45" s="47"/>
      <c r="P45" s="47"/>
      <c r="Q45" s="70"/>
      <c r="R45" s="70"/>
      <c r="S45" s="70"/>
    </row>
    <row r="46" spans="1:19" ht="15" customHeight="1">
      <c r="A46" s="69"/>
      <c r="B46" s="47"/>
      <c r="C46" s="47"/>
      <c r="D46" s="47"/>
      <c r="E46" s="47"/>
      <c r="F46" s="47"/>
      <c r="G46" s="47" t="s">
        <v>66</v>
      </c>
      <c r="H46" s="47"/>
      <c r="I46" s="47"/>
      <c r="J46" s="47"/>
      <c r="K46" s="47"/>
      <c r="L46" s="47"/>
      <c r="M46" s="47"/>
      <c r="N46" s="47"/>
      <c r="O46" s="47"/>
      <c r="P46" s="47"/>
      <c r="Q46" s="70"/>
      <c r="R46" s="70"/>
      <c r="S46" s="70"/>
    </row>
    <row r="47" spans="1:19" ht="1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ht="15" customHeight="1">
      <c r="A48" s="70"/>
      <c r="B48" s="71" t="s">
        <v>724</v>
      </c>
      <c r="C48" s="72" t="s">
        <v>725</v>
      </c>
      <c r="D48" s="73" t="s">
        <v>726</v>
      </c>
      <c r="E48" s="73"/>
      <c r="F48" s="73"/>
      <c r="G48" s="73" t="s">
        <v>727</v>
      </c>
      <c r="H48" s="73"/>
      <c r="I48" s="73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1:19" ht="15" customHeight="1">
      <c r="A49" s="70"/>
      <c r="B49" s="71"/>
      <c r="C49" s="42" t="s">
        <v>728</v>
      </c>
      <c r="D49" s="74" t="s">
        <v>729</v>
      </c>
      <c r="E49" s="74"/>
      <c r="F49" s="74"/>
      <c r="G49" s="75">
        <f>COUNTIF(L8:L38,"/")</f>
        <v>0</v>
      </c>
      <c r="H49" s="75"/>
      <c r="I49" s="75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1:19" ht="15" customHeight="1">
      <c r="A50" s="70"/>
      <c r="B50" s="71"/>
      <c r="C50" s="42" t="s">
        <v>730</v>
      </c>
      <c r="D50" s="74" t="s">
        <v>731</v>
      </c>
      <c r="E50" s="74"/>
      <c r="F50" s="74"/>
      <c r="G50" s="76">
        <f>COUNTIF(M8:M38,"/")</f>
        <v>0</v>
      </c>
      <c r="H50" s="77"/>
      <c r="I50" s="78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1:19" ht="15" customHeight="1">
      <c r="A51" s="70"/>
      <c r="B51" s="71"/>
      <c r="C51" s="42" t="s">
        <v>732</v>
      </c>
      <c r="D51" s="74" t="s">
        <v>733</v>
      </c>
      <c r="E51" s="74"/>
      <c r="F51" s="74"/>
      <c r="G51" s="76">
        <f>COUNTIF(N8:N38,"/")</f>
        <v>0</v>
      </c>
      <c r="H51" s="77"/>
      <c r="I51" s="78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1:19" ht="15" customHeight="1">
      <c r="A52" s="70"/>
      <c r="B52" s="71"/>
      <c r="C52" s="42" t="s">
        <v>734</v>
      </c>
      <c r="D52" s="74" t="s">
        <v>735</v>
      </c>
      <c r="E52" s="74"/>
      <c r="F52" s="74"/>
      <c r="G52" s="76">
        <f>COUNTIF(O8:O38,"/")</f>
        <v>0</v>
      </c>
      <c r="H52" s="77"/>
      <c r="I52" s="78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1:19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19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ht="1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ht="1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1:19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1:19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1:19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1:19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1:19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1:19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1:19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1:19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1:19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1:19" ht="1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1:19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 ht="1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 ht="1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ht="1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 ht="1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ht="1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 ht="1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1:19" ht="1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1:19" ht="1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1:19" ht="1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</row>
    <row r="86" spans="1:19" ht="1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</row>
    <row r="87" spans="1:19" ht="1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1:19" ht="1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1:19" ht="1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</row>
    <row r="90" spans="1:19" ht="1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</row>
    <row r="91" spans="1:19" ht="1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pans="1:19" ht="1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</row>
    <row r="93" spans="1:19" ht="1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</row>
    <row r="94" spans="1:19" ht="1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1:19" ht="1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</row>
    <row r="96" spans="1:19" ht="1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</row>
    <row r="97" spans="1:19" ht="1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</row>
    <row r="98" spans="1:19" ht="1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1:19" ht="1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</row>
  </sheetData>
  <mergeCells count="34">
    <mergeCell ref="L40:L41"/>
    <mergeCell ref="M41:O41"/>
    <mergeCell ref="D6:D7"/>
    <mergeCell ref="J6:J7"/>
    <mergeCell ref="N39:O39"/>
    <mergeCell ref="N40:O40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48:B52"/>
    <mergeCell ref="D48:F48"/>
    <mergeCell ref="G48:I48"/>
    <mergeCell ref="D49:F49"/>
    <mergeCell ref="G49:I49"/>
    <mergeCell ref="D50:F50"/>
    <mergeCell ref="G50:I50"/>
    <mergeCell ref="D51:F51"/>
    <mergeCell ref="G51:I51"/>
    <mergeCell ref="D52:F52"/>
    <mergeCell ref="G52:I52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4"/>
  <sheetViews>
    <sheetView zoomScale="17" zoomScaleNormal="17" workbookViewId="0">
      <selection activeCell="X5" sqref="A5:X74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7" width="9.109375" style="18"/>
    <col min="18" max="16384" width="9.109375" style="2"/>
  </cols>
  <sheetData>
    <row r="1" spans="1:24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</row>
    <row r="2" spans="1:24" s="4" customFormat="1" ht="21">
      <c r="A2" s="21" t="s">
        <v>662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"/>
    </row>
    <row r="3" spans="1:24" s="4" customFormat="1" ht="21">
      <c r="A3" s="21" t="s">
        <v>117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24" s="4" customFormat="1" ht="21">
      <c r="A4" s="9" t="s">
        <v>43</v>
      </c>
      <c r="B4" s="9"/>
      <c r="C4" s="10"/>
      <c r="D4" s="8"/>
      <c r="E4" s="11"/>
      <c r="F4" s="12"/>
      <c r="G4" s="12"/>
      <c r="H4" s="12"/>
      <c r="I4" s="8"/>
      <c r="J4" s="8"/>
      <c r="K4" s="13"/>
      <c r="L4" s="13"/>
      <c r="M4" s="8"/>
      <c r="N4" s="8"/>
      <c r="O4" s="8"/>
      <c r="P4" s="8"/>
      <c r="Q4" s="7"/>
    </row>
    <row r="5" spans="1:24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  <c r="V5" s="31"/>
      <c r="W5" s="31"/>
      <c r="X5" s="31"/>
    </row>
    <row r="6" spans="1:24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  <c r="V6" s="31"/>
      <c r="W6" s="31"/>
      <c r="X6" s="31"/>
    </row>
    <row r="7" spans="1:24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  <c r="V7" s="41"/>
      <c r="W7" s="41"/>
      <c r="X7" s="41"/>
    </row>
    <row r="8" spans="1:24" s="5" customFormat="1" ht="15.6" customHeight="1">
      <c r="A8" s="42" t="s">
        <v>1</v>
      </c>
      <c r="B8" s="79" t="s">
        <v>663</v>
      </c>
      <c r="C8" s="80" t="s">
        <v>664</v>
      </c>
      <c r="D8" s="81"/>
      <c r="E8" s="81"/>
      <c r="F8" s="82"/>
      <c r="G8" s="82"/>
      <c r="H8" s="82"/>
      <c r="I8" s="82"/>
      <c r="J8" s="82"/>
      <c r="K8" s="46">
        <f>D8+E8+F8+G8+H8+I8+J8</f>
        <v>0</v>
      </c>
      <c r="L8" s="45"/>
      <c r="M8" s="45"/>
      <c r="N8" s="45"/>
      <c r="O8" s="45"/>
      <c r="P8" s="46" t="str">
        <f>IF(K8&gt;=24,"ผ่าน","ไม่ผ่าน")</f>
        <v>ไม่ผ่าน</v>
      </c>
      <c r="Q8" s="47"/>
      <c r="R8" s="47"/>
      <c r="S8" s="47"/>
      <c r="T8" s="47"/>
      <c r="U8" s="47"/>
      <c r="V8" s="47"/>
      <c r="W8" s="47"/>
      <c r="X8" s="47"/>
    </row>
    <row r="9" spans="1:24" s="5" customFormat="1" ht="15.6" customHeight="1">
      <c r="A9" s="42" t="s">
        <v>2</v>
      </c>
      <c r="B9" s="79" t="s">
        <v>382</v>
      </c>
      <c r="C9" s="80" t="s">
        <v>665</v>
      </c>
      <c r="D9" s="81"/>
      <c r="E9" s="81"/>
      <c r="F9" s="82"/>
      <c r="G9" s="82"/>
      <c r="H9" s="82"/>
      <c r="I9" s="82"/>
      <c r="J9" s="82"/>
      <c r="K9" s="46">
        <f t="shared" ref="K9:K21" si="0">D9+E9+F9+G9+H9+I9+J9</f>
        <v>0</v>
      </c>
      <c r="L9" s="45"/>
      <c r="M9" s="45"/>
      <c r="N9" s="45"/>
      <c r="O9" s="45"/>
      <c r="P9" s="46" t="str">
        <f t="shared" ref="P9:P21" si="1">IF(K9&gt;=24,"ผ่าน","ไม่ผ่าน")</f>
        <v>ไม่ผ่าน</v>
      </c>
      <c r="Q9" s="47"/>
      <c r="R9" s="47"/>
      <c r="S9" s="47"/>
      <c r="T9" s="47"/>
      <c r="U9" s="47"/>
      <c r="V9" s="47"/>
      <c r="W9" s="47"/>
      <c r="X9" s="47"/>
    </row>
    <row r="10" spans="1:24" s="5" customFormat="1" ht="15.6" customHeight="1">
      <c r="A10" s="42" t="s">
        <v>3</v>
      </c>
      <c r="B10" s="83" t="s">
        <v>666</v>
      </c>
      <c r="C10" s="84" t="s">
        <v>667</v>
      </c>
      <c r="D10" s="81"/>
      <c r="E10" s="81"/>
      <c r="F10" s="82"/>
      <c r="G10" s="82"/>
      <c r="H10" s="82"/>
      <c r="I10" s="82"/>
      <c r="J10" s="82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  <c r="V10" s="47"/>
      <c r="W10" s="47"/>
      <c r="X10" s="47"/>
    </row>
    <row r="11" spans="1:24" s="5" customFormat="1" ht="15.6" customHeight="1">
      <c r="A11" s="42" t="s">
        <v>4</v>
      </c>
      <c r="B11" s="83" t="s">
        <v>668</v>
      </c>
      <c r="C11" s="84" t="s">
        <v>669</v>
      </c>
      <c r="D11" s="81"/>
      <c r="E11" s="81"/>
      <c r="F11" s="82"/>
      <c r="G11" s="82"/>
      <c r="H11" s="82"/>
      <c r="I11" s="82"/>
      <c r="J11" s="82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  <c r="V11" s="47"/>
      <c r="W11" s="47"/>
      <c r="X11" s="47"/>
    </row>
    <row r="12" spans="1:24" s="5" customFormat="1" ht="15.6" customHeight="1">
      <c r="A12" s="42" t="s">
        <v>5</v>
      </c>
      <c r="B12" s="83" t="s">
        <v>670</v>
      </c>
      <c r="C12" s="84" t="s">
        <v>671</v>
      </c>
      <c r="D12" s="81"/>
      <c r="E12" s="81"/>
      <c r="F12" s="82"/>
      <c r="G12" s="82"/>
      <c r="H12" s="82"/>
      <c r="I12" s="82"/>
      <c r="J12" s="82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  <c r="V12" s="47"/>
      <c r="W12" s="47"/>
      <c r="X12" s="47"/>
    </row>
    <row r="13" spans="1:24" s="5" customFormat="1" ht="15.6" customHeight="1">
      <c r="A13" s="42" t="s">
        <v>6</v>
      </c>
      <c r="B13" s="83" t="s">
        <v>672</v>
      </c>
      <c r="C13" s="84" t="s">
        <v>673</v>
      </c>
      <c r="D13" s="81"/>
      <c r="E13" s="81"/>
      <c r="F13" s="82"/>
      <c r="G13" s="82"/>
      <c r="H13" s="82"/>
      <c r="I13" s="82"/>
      <c r="J13" s="82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  <c r="V13" s="47"/>
      <c r="W13" s="47"/>
      <c r="X13" s="47"/>
    </row>
    <row r="14" spans="1:24" s="5" customFormat="1" ht="15.6" customHeight="1">
      <c r="A14" s="42" t="s">
        <v>7</v>
      </c>
      <c r="B14" s="83" t="s">
        <v>674</v>
      </c>
      <c r="C14" s="84" t="s">
        <v>675</v>
      </c>
      <c r="D14" s="81"/>
      <c r="E14" s="81"/>
      <c r="F14" s="82"/>
      <c r="G14" s="82"/>
      <c r="H14" s="82"/>
      <c r="I14" s="82"/>
      <c r="J14" s="82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  <c r="V14" s="47"/>
      <c r="W14" s="47"/>
      <c r="X14" s="47"/>
    </row>
    <row r="15" spans="1:24" s="5" customFormat="1" ht="15.6" customHeight="1">
      <c r="A15" s="42" t="s">
        <v>8</v>
      </c>
      <c r="B15" s="83" t="s">
        <v>676</v>
      </c>
      <c r="C15" s="84" t="s">
        <v>677</v>
      </c>
      <c r="D15" s="81"/>
      <c r="E15" s="81"/>
      <c r="F15" s="82"/>
      <c r="G15" s="82"/>
      <c r="H15" s="82"/>
      <c r="I15" s="82"/>
      <c r="J15" s="82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  <c r="V15" s="47"/>
      <c r="W15" s="47"/>
      <c r="X15" s="47"/>
    </row>
    <row r="16" spans="1:24" s="5" customFormat="1" ht="15.6" customHeight="1">
      <c r="A16" s="42" t="s">
        <v>9</v>
      </c>
      <c r="B16" s="85" t="s">
        <v>678</v>
      </c>
      <c r="C16" s="86" t="s">
        <v>679</v>
      </c>
      <c r="D16" s="81"/>
      <c r="E16" s="81"/>
      <c r="F16" s="82"/>
      <c r="G16" s="82"/>
      <c r="H16" s="82"/>
      <c r="I16" s="82"/>
      <c r="J16" s="82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  <c r="V16" s="47"/>
      <c r="W16" s="47"/>
      <c r="X16" s="47"/>
    </row>
    <row r="17" spans="1:24" s="5" customFormat="1" ht="15.6" customHeight="1">
      <c r="A17" s="42" t="s">
        <v>10</v>
      </c>
      <c r="B17" s="83" t="s">
        <v>680</v>
      </c>
      <c r="C17" s="84" t="s">
        <v>681</v>
      </c>
      <c r="D17" s="81"/>
      <c r="E17" s="81"/>
      <c r="F17" s="82"/>
      <c r="G17" s="82"/>
      <c r="H17" s="82"/>
      <c r="I17" s="82"/>
      <c r="J17" s="82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  <c r="V17" s="47"/>
      <c r="W17" s="47"/>
      <c r="X17" s="47"/>
    </row>
    <row r="18" spans="1:24" s="5" customFormat="1" ht="15.6" customHeight="1">
      <c r="A18" s="42" t="s">
        <v>11</v>
      </c>
      <c r="B18" s="83" t="s">
        <v>682</v>
      </c>
      <c r="C18" s="84" t="s">
        <v>683</v>
      </c>
      <c r="D18" s="81"/>
      <c r="E18" s="81"/>
      <c r="F18" s="82"/>
      <c r="G18" s="82"/>
      <c r="H18" s="82"/>
      <c r="I18" s="82"/>
      <c r="J18" s="82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  <c r="V18" s="47"/>
      <c r="W18" s="47"/>
      <c r="X18" s="47"/>
    </row>
    <row r="19" spans="1:24" s="5" customFormat="1" ht="15.6" customHeight="1">
      <c r="A19" s="42" t="s">
        <v>12</v>
      </c>
      <c r="B19" s="83" t="s">
        <v>279</v>
      </c>
      <c r="C19" s="84" t="s">
        <v>684</v>
      </c>
      <c r="D19" s="81"/>
      <c r="E19" s="81"/>
      <c r="F19" s="82"/>
      <c r="G19" s="82"/>
      <c r="H19" s="82"/>
      <c r="I19" s="82"/>
      <c r="J19" s="82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  <c r="V19" s="47"/>
      <c r="W19" s="47"/>
      <c r="X19" s="47"/>
    </row>
    <row r="20" spans="1:24" s="5" customFormat="1" ht="15.6" customHeight="1">
      <c r="A20" s="42" t="s">
        <v>13</v>
      </c>
      <c r="B20" s="85" t="s">
        <v>92</v>
      </c>
      <c r="C20" s="86" t="s">
        <v>685</v>
      </c>
      <c r="D20" s="81"/>
      <c r="E20" s="81"/>
      <c r="F20" s="82"/>
      <c r="G20" s="82"/>
      <c r="H20" s="82"/>
      <c r="I20" s="82"/>
      <c r="J20" s="82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  <c r="V20" s="47"/>
      <c r="W20" s="47"/>
      <c r="X20" s="47"/>
    </row>
    <row r="21" spans="1:24" s="5" customFormat="1" ht="15.6" customHeight="1">
      <c r="A21" s="42" t="s">
        <v>14</v>
      </c>
      <c r="B21" s="83" t="s">
        <v>686</v>
      </c>
      <c r="C21" s="84" t="s">
        <v>687</v>
      </c>
      <c r="D21" s="81"/>
      <c r="E21" s="81"/>
      <c r="F21" s="82"/>
      <c r="G21" s="82"/>
      <c r="H21" s="82"/>
      <c r="I21" s="82"/>
      <c r="J21" s="82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  <c r="V21" s="47"/>
      <c r="W21" s="47"/>
      <c r="X21" s="47"/>
    </row>
    <row r="22" spans="1:24" s="5" customFormat="1" ht="15.6" customHeight="1">
      <c r="A22" s="48"/>
      <c r="B22" s="49" t="s">
        <v>56</v>
      </c>
      <c r="C22" s="50"/>
      <c r="D22" s="42"/>
      <c r="E22" s="42"/>
      <c r="F22" s="45"/>
      <c r="G22" s="45"/>
      <c r="H22" s="45"/>
      <c r="I22" s="45"/>
      <c r="J22" s="45"/>
      <c r="K22" s="45"/>
      <c r="L22" s="45"/>
      <c r="M22" s="45"/>
      <c r="N22" s="51" t="s">
        <v>722</v>
      </c>
      <c r="O22" s="52"/>
      <c r="P22" s="46">
        <f>COUNTIF(P8:P21,"ผ่าน")</f>
        <v>0</v>
      </c>
      <c r="Q22" s="47"/>
      <c r="R22" s="47"/>
      <c r="S22" s="47"/>
      <c r="T22" s="47"/>
      <c r="U22" s="47"/>
      <c r="V22" s="47"/>
      <c r="W22" s="47"/>
      <c r="X22" s="47"/>
    </row>
    <row r="23" spans="1:24" s="6" customFormat="1" ht="15.6" customHeight="1">
      <c r="A23" s="48"/>
      <c r="B23" s="49"/>
      <c r="C23" s="50"/>
      <c r="D23" s="53"/>
      <c r="E23" s="53"/>
      <c r="F23" s="54"/>
      <c r="G23" s="54"/>
      <c r="H23" s="54"/>
      <c r="I23" s="54"/>
      <c r="J23" s="54"/>
      <c r="K23" s="55"/>
      <c r="L23" s="56"/>
      <c r="M23" s="45"/>
      <c r="N23" s="57" t="s">
        <v>723</v>
      </c>
      <c r="O23" s="57"/>
      <c r="P23" s="46">
        <f>COUNTIF(P8:P21,"ไม่ผ่าน")</f>
        <v>14</v>
      </c>
      <c r="Q23" s="58"/>
      <c r="R23" s="58"/>
      <c r="S23" s="58"/>
      <c r="T23" s="58"/>
      <c r="U23" s="58"/>
      <c r="V23" s="58"/>
      <c r="W23" s="58"/>
      <c r="X23" s="58"/>
    </row>
    <row r="24" spans="1:24" s="1" customFormat="1" ht="15.75" customHeight="1">
      <c r="A24" s="59"/>
      <c r="B24" s="60" t="s">
        <v>57</v>
      </c>
      <c r="C24" s="60"/>
      <c r="D24" s="60"/>
      <c r="E24" s="60"/>
      <c r="F24" s="61"/>
      <c r="G24" s="60"/>
      <c r="H24" s="60"/>
      <c r="I24" s="60"/>
      <c r="J24" s="60"/>
      <c r="K24" s="62"/>
      <c r="L24" s="63"/>
      <c r="M24" s="64"/>
      <c r="N24" s="65"/>
      <c r="O24" s="66"/>
      <c r="P24" s="67"/>
      <c r="Q24" s="68"/>
      <c r="R24" s="68"/>
      <c r="S24" s="68"/>
      <c r="T24" s="68"/>
      <c r="U24" s="68"/>
      <c r="V24" s="68"/>
      <c r="W24" s="68"/>
      <c r="X24" s="68"/>
    </row>
    <row r="25" spans="1:24" ht="22.5" customHeight="1">
      <c r="A25" s="69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70"/>
      <c r="R25" s="70"/>
      <c r="S25" s="70"/>
      <c r="T25" s="70"/>
      <c r="U25" s="70"/>
      <c r="V25" s="70"/>
      <c r="W25" s="70"/>
      <c r="X25" s="70"/>
    </row>
    <row r="26" spans="1:24" ht="15" customHeight="1">
      <c r="A26" s="69"/>
      <c r="B26" s="58" t="s">
        <v>58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70"/>
      <c r="R26" s="70"/>
      <c r="S26" s="70"/>
      <c r="T26" s="70"/>
      <c r="U26" s="70"/>
      <c r="V26" s="70"/>
      <c r="W26" s="70"/>
      <c r="X26" s="70"/>
    </row>
    <row r="27" spans="1:24" ht="15" customHeight="1">
      <c r="A27" s="69"/>
      <c r="B27" s="47"/>
      <c r="C27" s="47"/>
      <c r="D27" s="47"/>
      <c r="E27" s="47"/>
      <c r="F27" s="47" t="s">
        <v>59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70"/>
      <c r="R27" s="70"/>
      <c r="S27" s="70"/>
      <c r="T27" s="70"/>
      <c r="U27" s="70"/>
      <c r="V27" s="70"/>
      <c r="W27" s="70"/>
      <c r="X27" s="70"/>
    </row>
    <row r="28" spans="1:24" ht="15" customHeight="1">
      <c r="A28" s="69"/>
      <c r="B28" s="47"/>
      <c r="C28" s="47"/>
      <c r="D28" s="47"/>
      <c r="E28" s="47"/>
      <c r="F28" s="47"/>
      <c r="G28" s="47" t="s">
        <v>115</v>
      </c>
      <c r="H28" s="47"/>
      <c r="I28" s="47"/>
      <c r="J28" s="47"/>
      <c r="K28" s="47"/>
      <c r="L28" s="47"/>
      <c r="M28" s="47"/>
      <c r="N28" s="47"/>
      <c r="O28" s="47"/>
      <c r="P28" s="47"/>
      <c r="Q28" s="70"/>
      <c r="R28" s="70"/>
      <c r="S28" s="70"/>
      <c r="T28" s="70"/>
      <c r="U28" s="70"/>
      <c r="V28" s="70"/>
      <c r="W28" s="70"/>
      <c r="X28" s="70"/>
    </row>
    <row r="29" spans="1:24" ht="15" customHeight="1">
      <c r="A29" s="69"/>
      <c r="B29" s="47"/>
      <c r="C29" s="47"/>
      <c r="D29" s="47"/>
      <c r="E29" s="47"/>
      <c r="F29" s="47"/>
      <c r="G29" s="47" t="s">
        <v>66</v>
      </c>
      <c r="H29" s="47"/>
      <c r="I29" s="47"/>
      <c r="J29" s="47"/>
      <c r="K29" s="47"/>
      <c r="L29" s="47"/>
      <c r="M29" s="47"/>
      <c r="N29" s="47"/>
      <c r="O29" s="47"/>
      <c r="P29" s="47"/>
      <c r="Q29" s="70"/>
      <c r="R29" s="70"/>
      <c r="S29" s="70"/>
      <c r="T29" s="70"/>
      <c r="U29" s="70"/>
      <c r="V29" s="70"/>
      <c r="W29" s="70"/>
      <c r="X29" s="70"/>
    </row>
    <row r="30" spans="1:24" ht="1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ht="15" customHeight="1">
      <c r="A31" s="70"/>
      <c r="B31" s="71" t="s">
        <v>724</v>
      </c>
      <c r="C31" s="72" t="s">
        <v>725</v>
      </c>
      <c r="D31" s="73" t="s">
        <v>726</v>
      </c>
      <c r="E31" s="73"/>
      <c r="F31" s="73"/>
      <c r="G31" s="73" t="s">
        <v>727</v>
      </c>
      <c r="H31" s="73"/>
      <c r="I31" s="73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ht="15" customHeight="1">
      <c r="A32" s="70"/>
      <c r="B32" s="71"/>
      <c r="C32" s="42" t="s">
        <v>728</v>
      </c>
      <c r="D32" s="74" t="s">
        <v>729</v>
      </c>
      <c r="E32" s="74"/>
      <c r="F32" s="74"/>
      <c r="G32" s="75">
        <f>COUNTIF(L8:L21,"/")</f>
        <v>0</v>
      </c>
      <c r="H32" s="75"/>
      <c r="I32" s="7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5" customHeight="1">
      <c r="A33" s="70"/>
      <c r="B33" s="71"/>
      <c r="C33" s="42" t="s">
        <v>730</v>
      </c>
      <c r="D33" s="74" t="s">
        <v>731</v>
      </c>
      <c r="E33" s="74"/>
      <c r="F33" s="74"/>
      <c r="G33" s="76">
        <f>COUNTIF(M8:M21,"/")</f>
        <v>0</v>
      </c>
      <c r="H33" s="77"/>
      <c r="I33" s="78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ht="15" customHeight="1">
      <c r="A34" s="70"/>
      <c r="B34" s="71"/>
      <c r="C34" s="42" t="s">
        <v>732</v>
      </c>
      <c r="D34" s="74" t="s">
        <v>733</v>
      </c>
      <c r="E34" s="74"/>
      <c r="F34" s="74"/>
      <c r="G34" s="76">
        <f>COUNTIF(N8:N21,"/")</f>
        <v>0</v>
      </c>
      <c r="H34" s="77"/>
      <c r="I34" s="7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15" customHeight="1">
      <c r="A35" s="70"/>
      <c r="B35" s="71"/>
      <c r="C35" s="42" t="s">
        <v>734</v>
      </c>
      <c r="D35" s="74" t="s">
        <v>735</v>
      </c>
      <c r="E35" s="74"/>
      <c r="F35" s="74"/>
      <c r="G35" s="76">
        <f>COUNTIF(O8:O21,"/")</f>
        <v>0</v>
      </c>
      <c r="H35" s="77"/>
      <c r="I35" s="78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1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ht="1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ht="1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ht="1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ht="1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ht="1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1:24" ht="1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ht="1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ht="1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ht="1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ht="1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ht="1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ht="1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ht="1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ht="1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ht="1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</row>
    <row r="68" spans="1:24" ht="1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1:24" ht="1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</row>
    <row r="70" spans="1:24" ht="1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24" ht="1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24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24" ht="1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</row>
    <row r="74" spans="1:24" ht="1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</row>
  </sheetData>
  <mergeCells count="34">
    <mergeCell ref="L23:L24"/>
    <mergeCell ref="M24:O24"/>
    <mergeCell ref="D6:D7"/>
    <mergeCell ref="J6:J7"/>
    <mergeCell ref="N22:O22"/>
    <mergeCell ref="N23:O23"/>
    <mergeCell ref="E6:E7"/>
    <mergeCell ref="F6:F7"/>
    <mergeCell ref="G6:G7"/>
    <mergeCell ref="H6:H7"/>
    <mergeCell ref="K6:K7"/>
    <mergeCell ref="L6:L7"/>
    <mergeCell ref="M6:O6"/>
    <mergeCell ref="I6:I7"/>
    <mergeCell ref="A1:P1"/>
    <mergeCell ref="A2:P2"/>
    <mergeCell ref="A3:P3"/>
    <mergeCell ref="A5:A7"/>
    <mergeCell ref="B5:B7"/>
    <mergeCell ref="C5:C7"/>
    <mergeCell ref="P5:P7"/>
    <mergeCell ref="D5:K5"/>
    <mergeCell ref="L5:O5"/>
    <mergeCell ref="B31:B35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5"/>
  <sheetViews>
    <sheetView zoomScale="14" zoomScaleNormal="14" workbookViewId="0">
      <selection activeCell="V5" sqref="A5:V65"/>
    </sheetView>
  </sheetViews>
  <sheetFormatPr defaultColWidth="9.109375" defaultRowHeight="15" customHeight="1"/>
  <cols>
    <col min="1" max="1" width="4.88671875" style="18" customWidth="1"/>
    <col min="2" max="2" width="16.6640625" style="18" customWidth="1"/>
    <col min="3" max="3" width="13" style="18" customWidth="1"/>
    <col min="4" max="8" width="3.6640625" style="18" customWidth="1"/>
    <col min="9" max="10" width="6.6640625" style="18" customWidth="1"/>
    <col min="11" max="13" width="3.6640625" style="18" customWidth="1"/>
    <col min="14" max="16" width="4.88671875" style="18" customWidth="1"/>
    <col min="17" max="16384" width="9.109375" style="2"/>
  </cols>
  <sheetData>
    <row r="1" spans="1:22" s="4" customFormat="1" ht="21.6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2" s="4" customFormat="1" ht="21">
      <c r="A2" s="21" t="s">
        <v>688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2" s="4" customFormat="1" ht="21">
      <c r="A3" s="21" t="s">
        <v>117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2" s="4" customFormat="1" ht="21">
      <c r="A4" s="9" t="s">
        <v>43</v>
      </c>
      <c r="B4" s="9"/>
      <c r="C4" s="10"/>
      <c r="D4" s="8"/>
      <c r="E4" s="11"/>
      <c r="F4" s="12"/>
      <c r="G4" s="12"/>
      <c r="H4" s="12"/>
      <c r="I4" s="8"/>
      <c r="J4" s="8"/>
      <c r="K4" s="13"/>
      <c r="L4" s="13"/>
      <c r="M4" s="8"/>
      <c r="N4" s="8"/>
      <c r="O4" s="8"/>
      <c r="P4" s="8"/>
    </row>
    <row r="5" spans="1:22" s="4" customFormat="1" ht="24" customHeight="1">
      <c r="A5" s="25" t="s">
        <v>0</v>
      </c>
      <c r="B5" s="25" t="s">
        <v>60</v>
      </c>
      <c r="C5" s="26" t="s">
        <v>61</v>
      </c>
      <c r="D5" s="27" t="s">
        <v>63</v>
      </c>
      <c r="E5" s="28"/>
      <c r="F5" s="28"/>
      <c r="G5" s="28"/>
      <c r="H5" s="28"/>
      <c r="I5" s="28"/>
      <c r="J5" s="28"/>
      <c r="K5" s="28"/>
      <c r="L5" s="28" t="s">
        <v>64</v>
      </c>
      <c r="M5" s="29"/>
      <c r="N5" s="29"/>
      <c r="O5" s="29"/>
      <c r="P5" s="30" t="s">
        <v>62</v>
      </c>
      <c r="Q5" s="31"/>
      <c r="R5" s="31"/>
      <c r="S5" s="31"/>
      <c r="T5" s="31"/>
      <c r="U5" s="31"/>
      <c r="V5" s="31"/>
    </row>
    <row r="6" spans="1:22" s="4" customFormat="1" ht="24" customHeight="1">
      <c r="A6" s="32"/>
      <c r="B6" s="32"/>
      <c r="C6" s="33"/>
      <c r="D6" s="34" t="s">
        <v>44</v>
      </c>
      <c r="E6" s="30" t="s">
        <v>45</v>
      </c>
      <c r="F6" s="30" t="s">
        <v>46</v>
      </c>
      <c r="G6" s="30" t="s">
        <v>47</v>
      </c>
      <c r="H6" s="30" t="s">
        <v>48</v>
      </c>
      <c r="I6" s="35" t="s">
        <v>49</v>
      </c>
      <c r="J6" s="35" t="s">
        <v>50</v>
      </c>
      <c r="K6" s="30" t="s">
        <v>51</v>
      </c>
      <c r="L6" s="36" t="s">
        <v>52</v>
      </c>
      <c r="M6" s="28" t="s">
        <v>65</v>
      </c>
      <c r="N6" s="28"/>
      <c r="O6" s="28"/>
      <c r="P6" s="30"/>
      <c r="Q6" s="31"/>
      <c r="R6" s="31"/>
      <c r="S6" s="31"/>
      <c r="T6" s="31"/>
      <c r="U6" s="31"/>
      <c r="V6" s="31"/>
    </row>
    <row r="7" spans="1:22" s="3" customFormat="1" ht="164.25" customHeight="1">
      <c r="A7" s="37"/>
      <c r="B7" s="37"/>
      <c r="C7" s="38"/>
      <c r="D7" s="34"/>
      <c r="E7" s="30"/>
      <c r="F7" s="30"/>
      <c r="G7" s="30"/>
      <c r="H7" s="30"/>
      <c r="I7" s="35"/>
      <c r="J7" s="35"/>
      <c r="K7" s="30"/>
      <c r="L7" s="39"/>
      <c r="M7" s="40" t="s">
        <v>53</v>
      </c>
      <c r="N7" s="40" t="s">
        <v>54</v>
      </c>
      <c r="O7" s="40" t="s">
        <v>55</v>
      </c>
      <c r="P7" s="30"/>
      <c r="Q7" s="41"/>
      <c r="R7" s="41"/>
      <c r="S7" s="41"/>
      <c r="T7" s="41"/>
      <c r="U7" s="41"/>
      <c r="V7" s="41"/>
    </row>
    <row r="8" spans="1:22" s="5" customFormat="1" ht="15.6" customHeight="1">
      <c r="A8" s="42" t="s">
        <v>1</v>
      </c>
      <c r="B8" s="43" t="s">
        <v>689</v>
      </c>
      <c r="C8" s="44" t="s">
        <v>690</v>
      </c>
      <c r="D8" s="42">
        <v>3</v>
      </c>
      <c r="E8" s="42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6">
        <f>D8+E8+F8+G8+H8+I8+J8</f>
        <v>27</v>
      </c>
      <c r="L8" s="45"/>
      <c r="M8" s="45"/>
      <c r="N8" s="45" t="s">
        <v>736</v>
      </c>
      <c r="O8" s="45"/>
      <c r="P8" s="46" t="str">
        <f>IF(K8&gt;=24,"ผ่าน","ไม่ผ่าน")</f>
        <v>ผ่าน</v>
      </c>
      <c r="Q8" s="47"/>
      <c r="R8" s="47"/>
      <c r="S8" s="47"/>
      <c r="T8" s="47"/>
      <c r="U8" s="47"/>
      <c r="V8" s="47"/>
    </row>
    <row r="9" spans="1:22" s="5" customFormat="1" ht="15.6" customHeight="1">
      <c r="A9" s="42" t="s">
        <v>2</v>
      </c>
      <c r="B9" s="43" t="s">
        <v>691</v>
      </c>
      <c r="C9" s="44" t="s">
        <v>692</v>
      </c>
      <c r="D9" s="42"/>
      <c r="E9" s="42"/>
      <c r="F9" s="45"/>
      <c r="G9" s="45"/>
      <c r="H9" s="45"/>
      <c r="I9" s="45"/>
      <c r="J9" s="45"/>
      <c r="K9" s="46">
        <f t="shared" ref="K9:K26" si="0">D9+E9+F9+G9+H9+I9+J9</f>
        <v>0</v>
      </c>
      <c r="L9" s="45"/>
      <c r="M9" s="45"/>
      <c r="N9" s="45"/>
      <c r="O9" s="45"/>
      <c r="P9" s="46" t="str">
        <f t="shared" ref="P9:P26" si="1">IF(K9&gt;=24,"ผ่าน","ไม่ผ่าน")</f>
        <v>ไม่ผ่าน</v>
      </c>
      <c r="Q9" s="47"/>
      <c r="R9" s="47"/>
      <c r="S9" s="47"/>
      <c r="T9" s="47"/>
      <c r="U9" s="47"/>
      <c r="V9" s="47"/>
    </row>
    <row r="10" spans="1:22" s="5" customFormat="1" ht="15.6" customHeight="1">
      <c r="A10" s="42" t="s">
        <v>3</v>
      </c>
      <c r="B10" s="43" t="s">
        <v>693</v>
      </c>
      <c r="C10" s="44" t="s">
        <v>694</v>
      </c>
      <c r="D10" s="42"/>
      <c r="E10" s="42"/>
      <c r="F10" s="45"/>
      <c r="G10" s="45"/>
      <c r="H10" s="45"/>
      <c r="I10" s="45"/>
      <c r="J10" s="45"/>
      <c r="K10" s="46">
        <f t="shared" si="0"/>
        <v>0</v>
      </c>
      <c r="L10" s="45"/>
      <c r="M10" s="45"/>
      <c r="N10" s="45"/>
      <c r="O10" s="45"/>
      <c r="P10" s="46" t="str">
        <f t="shared" si="1"/>
        <v>ไม่ผ่าน</v>
      </c>
      <c r="Q10" s="47"/>
      <c r="R10" s="47"/>
      <c r="S10" s="47"/>
      <c r="T10" s="47"/>
      <c r="U10" s="47"/>
      <c r="V10" s="47"/>
    </row>
    <row r="11" spans="1:22" s="5" customFormat="1" ht="15.6" customHeight="1">
      <c r="A11" s="42" t="s">
        <v>4</v>
      </c>
      <c r="B11" s="43" t="s">
        <v>303</v>
      </c>
      <c r="C11" s="44" t="s">
        <v>70</v>
      </c>
      <c r="D11" s="42"/>
      <c r="E11" s="42"/>
      <c r="F11" s="45"/>
      <c r="G11" s="45"/>
      <c r="H11" s="45"/>
      <c r="I11" s="45"/>
      <c r="J11" s="45"/>
      <c r="K11" s="46">
        <f t="shared" si="0"/>
        <v>0</v>
      </c>
      <c r="L11" s="45"/>
      <c r="M11" s="45"/>
      <c r="N11" s="45"/>
      <c r="O11" s="45"/>
      <c r="P11" s="46" t="str">
        <f t="shared" si="1"/>
        <v>ไม่ผ่าน</v>
      </c>
      <c r="Q11" s="47"/>
      <c r="R11" s="47"/>
      <c r="S11" s="47"/>
      <c r="T11" s="47"/>
      <c r="U11" s="47"/>
      <c r="V11" s="47"/>
    </row>
    <row r="12" spans="1:22" s="5" customFormat="1" ht="15.6" customHeight="1">
      <c r="A12" s="42" t="s">
        <v>5</v>
      </c>
      <c r="B12" s="43" t="s">
        <v>695</v>
      </c>
      <c r="C12" s="44" t="s">
        <v>696</v>
      </c>
      <c r="D12" s="42"/>
      <c r="E12" s="42"/>
      <c r="F12" s="45"/>
      <c r="G12" s="45"/>
      <c r="H12" s="45"/>
      <c r="I12" s="45"/>
      <c r="J12" s="45"/>
      <c r="K12" s="46">
        <f t="shared" si="0"/>
        <v>0</v>
      </c>
      <c r="L12" s="45"/>
      <c r="M12" s="45"/>
      <c r="N12" s="45"/>
      <c r="O12" s="45"/>
      <c r="P12" s="46" t="str">
        <f t="shared" si="1"/>
        <v>ไม่ผ่าน</v>
      </c>
      <c r="Q12" s="47"/>
      <c r="R12" s="47"/>
      <c r="S12" s="47"/>
      <c r="T12" s="47"/>
      <c r="U12" s="47"/>
      <c r="V12" s="47"/>
    </row>
    <row r="13" spans="1:22" s="5" customFormat="1" ht="15.6" customHeight="1">
      <c r="A13" s="42" t="s">
        <v>6</v>
      </c>
      <c r="B13" s="43" t="s">
        <v>697</v>
      </c>
      <c r="C13" s="44" t="s">
        <v>698</v>
      </c>
      <c r="D13" s="42"/>
      <c r="E13" s="42"/>
      <c r="F13" s="45"/>
      <c r="G13" s="45"/>
      <c r="H13" s="45"/>
      <c r="I13" s="45"/>
      <c r="J13" s="45"/>
      <c r="K13" s="46">
        <f t="shared" si="0"/>
        <v>0</v>
      </c>
      <c r="L13" s="45"/>
      <c r="M13" s="45"/>
      <c r="N13" s="45"/>
      <c r="O13" s="45"/>
      <c r="P13" s="46" t="str">
        <f t="shared" si="1"/>
        <v>ไม่ผ่าน</v>
      </c>
      <c r="Q13" s="47"/>
      <c r="R13" s="47"/>
      <c r="S13" s="47"/>
      <c r="T13" s="47"/>
      <c r="U13" s="47"/>
      <c r="V13" s="47"/>
    </row>
    <row r="14" spans="1:22" s="5" customFormat="1" ht="15.6" customHeight="1">
      <c r="A14" s="42" t="s">
        <v>7</v>
      </c>
      <c r="B14" s="43" t="s">
        <v>699</v>
      </c>
      <c r="C14" s="44" t="s">
        <v>136</v>
      </c>
      <c r="D14" s="42"/>
      <c r="E14" s="42"/>
      <c r="F14" s="45"/>
      <c r="G14" s="45"/>
      <c r="H14" s="45"/>
      <c r="I14" s="45"/>
      <c r="J14" s="45"/>
      <c r="K14" s="46">
        <f t="shared" si="0"/>
        <v>0</v>
      </c>
      <c r="L14" s="45"/>
      <c r="M14" s="45"/>
      <c r="N14" s="45"/>
      <c r="O14" s="45"/>
      <c r="P14" s="46" t="str">
        <f t="shared" si="1"/>
        <v>ไม่ผ่าน</v>
      </c>
      <c r="Q14" s="47"/>
      <c r="R14" s="47"/>
      <c r="S14" s="47"/>
      <c r="T14" s="47"/>
      <c r="U14" s="47"/>
      <c r="V14" s="47"/>
    </row>
    <row r="15" spans="1:22" s="5" customFormat="1" ht="15.6" customHeight="1">
      <c r="A15" s="42" t="s">
        <v>8</v>
      </c>
      <c r="B15" s="43" t="s">
        <v>700</v>
      </c>
      <c r="C15" s="44" t="s">
        <v>701</v>
      </c>
      <c r="D15" s="42"/>
      <c r="E15" s="42"/>
      <c r="F15" s="45"/>
      <c r="G15" s="45"/>
      <c r="H15" s="45"/>
      <c r="I15" s="45"/>
      <c r="J15" s="45"/>
      <c r="K15" s="46">
        <f t="shared" si="0"/>
        <v>0</v>
      </c>
      <c r="L15" s="45"/>
      <c r="M15" s="45"/>
      <c r="N15" s="45"/>
      <c r="O15" s="45"/>
      <c r="P15" s="46" t="str">
        <f t="shared" si="1"/>
        <v>ไม่ผ่าน</v>
      </c>
      <c r="Q15" s="47"/>
      <c r="R15" s="47"/>
      <c r="S15" s="47"/>
      <c r="T15" s="47"/>
      <c r="U15" s="47"/>
      <c r="V15" s="47"/>
    </row>
    <row r="16" spans="1:22" s="5" customFormat="1" ht="15.6" customHeight="1">
      <c r="A16" s="42" t="s">
        <v>9</v>
      </c>
      <c r="B16" s="43" t="s">
        <v>702</v>
      </c>
      <c r="C16" s="44" t="s">
        <v>703</v>
      </c>
      <c r="D16" s="42"/>
      <c r="E16" s="42"/>
      <c r="F16" s="45"/>
      <c r="G16" s="45"/>
      <c r="H16" s="45"/>
      <c r="I16" s="45"/>
      <c r="J16" s="45"/>
      <c r="K16" s="46">
        <f t="shared" si="0"/>
        <v>0</v>
      </c>
      <c r="L16" s="45"/>
      <c r="M16" s="45"/>
      <c r="N16" s="45"/>
      <c r="O16" s="45"/>
      <c r="P16" s="46" t="str">
        <f t="shared" si="1"/>
        <v>ไม่ผ่าน</v>
      </c>
      <c r="Q16" s="47"/>
      <c r="R16" s="47"/>
      <c r="S16" s="47"/>
      <c r="T16" s="47"/>
      <c r="U16" s="47"/>
      <c r="V16" s="47"/>
    </row>
    <row r="17" spans="1:22" s="5" customFormat="1" ht="15.6" customHeight="1">
      <c r="A17" s="42" t="s">
        <v>10</v>
      </c>
      <c r="B17" s="43" t="s">
        <v>704</v>
      </c>
      <c r="C17" s="44" t="s">
        <v>705</v>
      </c>
      <c r="D17" s="42"/>
      <c r="E17" s="42"/>
      <c r="F17" s="45"/>
      <c r="G17" s="45"/>
      <c r="H17" s="45"/>
      <c r="I17" s="45"/>
      <c r="J17" s="45"/>
      <c r="K17" s="46">
        <f t="shared" si="0"/>
        <v>0</v>
      </c>
      <c r="L17" s="45"/>
      <c r="M17" s="45"/>
      <c r="N17" s="45"/>
      <c r="O17" s="45"/>
      <c r="P17" s="46" t="str">
        <f t="shared" si="1"/>
        <v>ไม่ผ่าน</v>
      </c>
      <c r="Q17" s="47"/>
      <c r="R17" s="47"/>
      <c r="S17" s="47"/>
      <c r="T17" s="47"/>
      <c r="U17" s="47"/>
      <c r="V17" s="47"/>
    </row>
    <row r="18" spans="1:22" s="5" customFormat="1" ht="15.6" customHeight="1">
      <c r="A18" s="42" t="s">
        <v>11</v>
      </c>
      <c r="B18" s="43" t="s">
        <v>706</v>
      </c>
      <c r="C18" s="44" t="s">
        <v>707</v>
      </c>
      <c r="D18" s="42"/>
      <c r="E18" s="42"/>
      <c r="F18" s="45"/>
      <c r="G18" s="45"/>
      <c r="H18" s="45"/>
      <c r="I18" s="45"/>
      <c r="J18" s="45"/>
      <c r="K18" s="46">
        <f t="shared" si="0"/>
        <v>0</v>
      </c>
      <c r="L18" s="45"/>
      <c r="M18" s="45"/>
      <c r="N18" s="45"/>
      <c r="O18" s="45"/>
      <c r="P18" s="46" t="str">
        <f t="shared" si="1"/>
        <v>ไม่ผ่าน</v>
      </c>
      <c r="Q18" s="47"/>
      <c r="R18" s="47"/>
      <c r="S18" s="47"/>
      <c r="T18" s="47"/>
      <c r="U18" s="47"/>
      <c r="V18" s="47"/>
    </row>
    <row r="19" spans="1:22" s="5" customFormat="1" ht="15.6" customHeight="1">
      <c r="A19" s="42" t="s">
        <v>12</v>
      </c>
      <c r="B19" s="43" t="s">
        <v>708</v>
      </c>
      <c r="C19" s="44" t="s">
        <v>709</v>
      </c>
      <c r="D19" s="42"/>
      <c r="E19" s="42"/>
      <c r="F19" s="45"/>
      <c r="G19" s="45"/>
      <c r="H19" s="45"/>
      <c r="I19" s="45"/>
      <c r="J19" s="45"/>
      <c r="K19" s="46">
        <f t="shared" si="0"/>
        <v>0</v>
      </c>
      <c r="L19" s="45"/>
      <c r="M19" s="45"/>
      <c r="N19" s="45"/>
      <c r="O19" s="45"/>
      <c r="P19" s="46" t="str">
        <f t="shared" si="1"/>
        <v>ไม่ผ่าน</v>
      </c>
      <c r="Q19" s="47"/>
      <c r="R19" s="47"/>
      <c r="S19" s="47"/>
      <c r="T19" s="47"/>
      <c r="U19" s="47"/>
      <c r="V19" s="47"/>
    </row>
    <row r="20" spans="1:22" s="5" customFormat="1" ht="15.6" customHeight="1">
      <c r="A20" s="42" t="s">
        <v>13</v>
      </c>
      <c r="B20" s="43" t="s">
        <v>89</v>
      </c>
      <c r="C20" s="44" t="s">
        <v>710</v>
      </c>
      <c r="D20" s="42"/>
      <c r="E20" s="42"/>
      <c r="F20" s="45"/>
      <c r="G20" s="45"/>
      <c r="H20" s="45"/>
      <c r="I20" s="45"/>
      <c r="J20" s="45"/>
      <c r="K20" s="46">
        <f t="shared" si="0"/>
        <v>0</v>
      </c>
      <c r="L20" s="45"/>
      <c r="M20" s="45"/>
      <c r="N20" s="45"/>
      <c r="O20" s="45"/>
      <c r="P20" s="46" t="str">
        <f t="shared" si="1"/>
        <v>ไม่ผ่าน</v>
      </c>
      <c r="Q20" s="47"/>
      <c r="R20" s="47"/>
      <c r="S20" s="47"/>
      <c r="T20" s="47"/>
      <c r="U20" s="47"/>
      <c r="V20" s="47"/>
    </row>
    <row r="21" spans="1:22" s="5" customFormat="1" ht="15.6" customHeight="1">
      <c r="A21" s="42" t="s">
        <v>14</v>
      </c>
      <c r="B21" s="43" t="s">
        <v>87</v>
      </c>
      <c r="C21" s="44" t="s">
        <v>711</v>
      </c>
      <c r="D21" s="42"/>
      <c r="E21" s="42"/>
      <c r="F21" s="45"/>
      <c r="G21" s="45"/>
      <c r="H21" s="45"/>
      <c r="I21" s="45"/>
      <c r="J21" s="45"/>
      <c r="K21" s="46">
        <f t="shared" si="0"/>
        <v>0</v>
      </c>
      <c r="L21" s="45"/>
      <c r="M21" s="45"/>
      <c r="N21" s="45"/>
      <c r="O21" s="45"/>
      <c r="P21" s="46" t="str">
        <f t="shared" si="1"/>
        <v>ไม่ผ่าน</v>
      </c>
      <c r="Q21" s="47"/>
      <c r="R21" s="47"/>
      <c r="S21" s="47"/>
      <c r="T21" s="47"/>
      <c r="U21" s="47"/>
      <c r="V21" s="47"/>
    </row>
    <row r="22" spans="1:22" s="5" customFormat="1" ht="15.6" customHeight="1">
      <c r="A22" s="42" t="s">
        <v>15</v>
      </c>
      <c r="B22" s="43" t="s">
        <v>712</v>
      </c>
      <c r="C22" s="44" t="s">
        <v>713</v>
      </c>
      <c r="D22" s="42"/>
      <c r="E22" s="42"/>
      <c r="F22" s="45"/>
      <c r="G22" s="45"/>
      <c r="H22" s="45"/>
      <c r="I22" s="45"/>
      <c r="J22" s="45"/>
      <c r="K22" s="46">
        <f t="shared" si="0"/>
        <v>0</v>
      </c>
      <c r="L22" s="45"/>
      <c r="M22" s="45"/>
      <c r="N22" s="45"/>
      <c r="O22" s="45"/>
      <c r="P22" s="46" t="str">
        <f t="shared" si="1"/>
        <v>ไม่ผ่าน</v>
      </c>
      <c r="Q22" s="47"/>
      <c r="R22" s="47"/>
      <c r="S22" s="47"/>
      <c r="T22" s="47"/>
      <c r="U22" s="47"/>
      <c r="V22" s="47"/>
    </row>
    <row r="23" spans="1:22" s="5" customFormat="1" ht="15.6" customHeight="1">
      <c r="A23" s="42" t="s">
        <v>16</v>
      </c>
      <c r="B23" s="43" t="s">
        <v>714</v>
      </c>
      <c r="C23" s="44" t="s">
        <v>715</v>
      </c>
      <c r="D23" s="42"/>
      <c r="E23" s="42"/>
      <c r="F23" s="45"/>
      <c r="G23" s="45"/>
      <c r="H23" s="45"/>
      <c r="I23" s="45"/>
      <c r="J23" s="45"/>
      <c r="K23" s="46">
        <f t="shared" si="0"/>
        <v>0</v>
      </c>
      <c r="L23" s="45"/>
      <c r="M23" s="45"/>
      <c r="N23" s="45"/>
      <c r="O23" s="45"/>
      <c r="P23" s="46" t="str">
        <f t="shared" si="1"/>
        <v>ไม่ผ่าน</v>
      </c>
      <c r="Q23" s="47"/>
      <c r="R23" s="47"/>
      <c r="S23" s="47"/>
      <c r="T23" s="47"/>
      <c r="U23" s="47"/>
      <c r="V23" s="47"/>
    </row>
    <row r="24" spans="1:22" s="5" customFormat="1" ht="15.6" customHeight="1">
      <c r="A24" s="42" t="s">
        <v>17</v>
      </c>
      <c r="B24" s="43" t="s">
        <v>716</v>
      </c>
      <c r="C24" s="44" t="s">
        <v>717</v>
      </c>
      <c r="D24" s="42"/>
      <c r="E24" s="42"/>
      <c r="F24" s="45"/>
      <c r="G24" s="45"/>
      <c r="H24" s="45"/>
      <c r="I24" s="45"/>
      <c r="J24" s="45"/>
      <c r="K24" s="46">
        <f t="shared" si="0"/>
        <v>0</v>
      </c>
      <c r="L24" s="45"/>
      <c r="M24" s="45"/>
      <c r="N24" s="45"/>
      <c r="O24" s="45"/>
      <c r="P24" s="46" t="str">
        <f t="shared" si="1"/>
        <v>ไม่ผ่าน</v>
      </c>
      <c r="Q24" s="47"/>
      <c r="R24" s="47"/>
      <c r="S24" s="47"/>
      <c r="T24" s="47"/>
      <c r="U24" s="47"/>
      <c r="V24" s="47"/>
    </row>
    <row r="25" spans="1:22" s="5" customFormat="1" ht="15.6" customHeight="1">
      <c r="A25" s="42" t="s">
        <v>18</v>
      </c>
      <c r="B25" s="43" t="s">
        <v>718</v>
      </c>
      <c r="C25" s="44" t="s">
        <v>719</v>
      </c>
      <c r="D25" s="42"/>
      <c r="E25" s="42"/>
      <c r="F25" s="45"/>
      <c r="G25" s="45"/>
      <c r="H25" s="45"/>
      <c r="I25" s="45"/>
      <c r="J25" s="45"/>
      <c r="K25" s="46">
        <f t="shared" si="0"/>
        <v>0</v>
      </c>
      <c r="L25" s="45"/>
      <c r="M25" s="45"/>
      <c r="N25" s="45"/>
      <c r="O25" s="45"/>
      <c r="P25" s="46" t="str">
        <f t="shared" si="1"/>
        <v>ไม่ผ่าน</v>
      </c>
      <c r="Q25" s="47"/>
      <c r="R25" s="47"/>
      <c r="S25" s="47"/>
      <c r="T25" s="47"/>
      <c r="U25" s="47"/>
      <c r="V25" s="47"/>
    </row>
    <row r="26" spans="1:22" s="5" customFormat="1" ht="15.6" customHeight="1">
      <c r="A26" s="42" t="s">
        <v>19</v>
      </c>
      <c r="B26" s="43" t="s">
        <v>720</v>
      </c>
      <c r="C26" s="44" t="s">
        <v>721</v>
      </c>
      <c r="D26" s="42"/>
      <c r="E26" s="42"/>
      <c r="F26" s="45"/>
      <c r="G26" s="45"/>
      <c r="H26" s="45"/>
      <c r="I26" s="45"/>
      <c r="J26" s="45"/>
      <c r="K26" s="46">
        <f t="shared" si="0"/>
        <v>0</v>
      </c>
      <c r="L26" s="45"/>
      <c r="M26" s="45"/>
      <c r="N26" s="45"/>
      <c r="O26" s="45"/>
      <c r="P26" s="46" t="str">
        <f t="shared" si="1"/>
        <v>ไม่ผ่าน</v>
      </c>
      <c r="Q26" s="47"/>
      <c r="R26" s="47"/>
      <c r="S26" s="47"/>
      <c r="T26" s="47"/>
      <c r="U26" s="47"/>
      <c r="V26" s="47"/>
    </row>
    <row r="27" spans="1:22" s="5" customFormat="1" ht="15.6" customHeight="1">
      <c r="A27" s="48"/>
      <c r="B27" s="49" t="s">
        <v>56</v>
      </c>
      <c r="C27" s="50"/>
      <c r="D27" s="42"/>
      <c r="E27" s="42"/>
      <c r="F27" s="45"/>
      <c r="G27" s="45"/>
      <c r="H27" s="45"/>
      <c r="I27" s="45"/>
      <c r="J27" s="45"/>
      <c r="K27" s="45"/>
      <c r="L27" s="45"/>
      <c r="M27" s="45"/>
      <c r="N27" s="51" t="s">
        <v>722</v>
      </c>
      <c r="O27" s="52"/>
      <c r="P27" s="46">
        <f>COUNTIF(P8:P26,"ผ่าน")</f>
        <v>1</v>
      </c>
      <c r="Q27" s="47"/>
      <c r="R27" s="47"/>
      <c r="S27" s="47"/>
      <c r="T27" s="47"/>
      <c r="U27" s="47"/>
      <c r="V27" s="47"/>
    </row>
    <row r="28" spans="1:22" s="6" customFormat="1" ht="15.6" customHeight="1">
      <c r="A28" s="48"/>
      <c r="B28" s="49"/>
      <c r="C28" s="50"/>
      <c r="D28" s="53"/>
      <c r="E28" s="53"/>
      <c r="F28" s="54"/>
      <c r="G28" s="54"/>
      <c r="H28" s="54"/>
      <c r="I28" s="54"/>
      <c r="J28" s="54"/>
      <c r="K28" s="55"/>
      <c r="L28" s="56"/>
      <c r="M28" s="45"/>
      <c r="N28" s="57" t="s">
        <v>723</v>
      </c>
      <c r="O28" s="57"/>
      <c r="P28" s="46">
        <f>COUNTIF(P8:P26,"ไม่ผ่าน")</f>
        <v>18</v>
      </c>
      <c r="Q28" s="58"/>
      <c r="R28" s="58"/>
      <c r="S28" s="58"/>
      <c r="T28" s="58"/>
      <c r="U28" s="58"/>
      <c r="V28" s="58"/>
    </row>
    <row r="29" spans="1:22" s="1" customFormat="1" ht="15.75" customHeight="1">
      <c r="A29" s="59"/>
      <c r="B29" s="60" t="s">
        <v>57</v>
      </c>
      <c r="C29" s="60"/>
      <c r="D29" s="60"/>
      <c r="E29" s="60"/>
      <c r="F29" s="61"/>
      <c r="G29" s="60"/>
      <c r="H29" s="60"/>
      <c r="I29" s="60"/>
      <c r="J29" s="60"/>
      <c r="K29" s="62"/>
      <c r="L29" s="63"/>
      <c r="M29" s="64"/>
      <c r="N29" s="65"/>
      <c r="O29" s="66"/>
      <c r="P29" s="67"/>
      <c r="Q29" s="68"/>
      <c r="R29" s="68"/>
      <c r="S29" s="68"/>
      <c r="T29" s="68"/>
      <c r="U29" s="68"/>
      <c r="V29" s="68"/>
    </row>
    <row r="30" spans="1:22" ht="22.5" customHeight="1">
      <c r="A30" s="69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70"/>
      <c r="R30" s="70"/>
      <c r="S30" s="70"/>
      <c r="T30" s="70"/>
      <c r="U30" s="70"/>
      <c r="V30" s="70"/>
    </row>
    <row r="31" spans="1:22" ht="15" customHeight="1">
      <c r="A31" s="69"/>
      <c r="B31" s="58" t="s">
        <v>58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70"/>
      <c r="R31" s="70"/>
      <c r="S31" s="70"/>
      <c r="T31" s="70"/>
      <c r="U31" s="70"/>
      <c r="V31" s="70"/>
    </row>
    <row r="32" spans="1:22" ht="15" customHeight="1">
      <c r="A32" s="69"/>
      <c r="B32" s="47"/>
      <c r="C32" s="47"/>
      <c r="D32" s="47"/>
      <c r="E32" s="47"/>
      <c r="F32" s="47" t="s">
        <v>59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70"/>
      <c r="R32" s="70"/>
      <c r="S32" s="70"/>
      <c r="T32" s="70"/>
      <c r="U32" s="70"/>
      <c r="V32" s="70"/>
    </row>
    <row r="33" spans="1:22" ht="15" customHeight="1">
      <c r="A33" s="69"/>
      <c r="B33" s="47"/>
      <c r="C33" s="47"/>
      <c r="D33" s="47"/>
      <c r="E33" s="47"/>
      <c r="F33" s="47"/>
      <c r="G33" s="47" t="s">
        <v>115</v>
      </c>
      <c r="H33" s="47"/>
      <c r="I33" s="47"/>
      <c r="J33" s="47"/>
      <c r="K33" s="47"/>
      <c r="L33" s="47"/>
      <c r="M33" s="47"/>
      <c r="N33" s="47"/>
      <c r="O33" s="47"/>
      <c r="P33" s="47"/>
      <c r="Q33" s="70"/>
      <c r="R33" s="70"/>
      <c r="S33" s="70"/>
      <c r="T33" s="70"/>
      <c r="U33" s="70"/>
      <c r="V33" s="70"/>
    </row>
    <row r="34" spans="1:22" ht="15" customHeight="1">
      <c r="A34" s="69"/>
      <c r="B34" s="47"/>
      <c r="C34" s="47"/>
      <c r="D34" s="47"/>
      <c r="E34" s="47"/>
      <c r="F34" s="47"/>
      <c r="G34" s="47" t="s">
        <v>66</v>
      </c>
      <c r="H34" s="47"/>
      <c r="I34" s="47"/>
      <c r="J34" s="47"/>
      <c r="K34" s="47"/>
      <c r="L34" s="47"/>
      <c r="M34" s="47"/>
      <c r="N34" s="47"/>
      <c r="O34" s="47"/>
      <c r="P34" s="47"/>
      <c r="Q34" s="70"/>
      <c r="R34" s="70"/>
      <c r="S34" s="70"/>
      <c r="T34" s="70"/>
      <c r="U34" s="70"/>
      <c r="V34" s="70"/>
    </row>
    <row r="35" spans="1:22" ht="1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2" ht="15" customHeight="1">
      <c r="A36" s="70"/>
      <c r="B36" s="71" t="s">
        <v>724</v>
      </c>
      <c r="C36" s="72" t="s">
        <v>725</v>
      </c>
      <c r="D36" s="73" t="s">
        <v>726</v>
      </c>
      <c r="E36" s="73"/>
      <c r="F36" s="73"/>
      <c r="G36" s="73" t="s">
        <v>727</v>
      </c>
      <c r="H36" s="73"/>
      <c r="I36" s="73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spans="1:22" ht="15" customHeight="1">
      <c r="A37" s="70"/>
      <c r="B37" s="71"/>
      <c r="C37" s="42" t="s">
        <v>728</v>
      </c>
      <c r="D37" s="74" t="s">
        <v>729</v>
      </c>
      <c r="E37" s="74"/>
      <c r="F37" s="74"/>
      <c r="G37" s="75">
        <f>COUNTIF(L8:L26,"/")</f>
        <v>0</v>
      </c>
      <c r="H37" s="75"/>
      <c r="I37" s="75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</row>
    <row r="38" spans="1:22" ht="15" customHeight="1">
      <c r="A38" s="70"/>
      <c r="B38" s="71"/>
      <c r="C38" s="42" t="s">
        <v>730</v>
      </c>
      <c r="D38" s="74" t="s">
        <v>731</v>
      </c>
      <c r="E38" s="74"/>
      <c r="F38" s="74"/>
      <c r="G38" s="76">
        <f>COUNTIF(M8:M26,"/")</f>
        <v>0</v>
      </c>
      <c r="H38" s="77"/>
      <c r="I38" s="78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</row>
    <row r="39" spans="1:22" ht="15" customHeight="1">
      <c r="A39" s="70"/>
      <c r="B39" s="71"/>
      <c r="C39" s="42" t="s">
        <v>732</v>
      </c>
      <c r="D39" s="74" t="s">
        <v>733</v>
      </c>
      <c r="E39" s="74"/>
      <c r="F39" s="74"/>
      <c r="G39" s="76">
        <f>COUNTIF(N8:N26,"/")</f>
        <v>1</v>
      </c>
      <c r="H39" s="77"/>
      <c r="I39" s="78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</row>
    <row r="40" spans="1:22" ht="15" customHeight="1">
      <c r="A40" s="70"/>
      <c r="B40" s="71"/>
      <c r="C40" s="42" t="s">
        <v>734</v>
      </c>
      <c r="D40" s="74" t="s">
        <v>735</v>
      </c>
      <c r="E40" s="74"/>
      <c r="F40" s="74"/>
      <c r="G40" s="76">
        <f>COUNTIF(O8:O26,"/")</f>
        <v>0</v>
      </c>
      <c r="H40" s="77"/>
      <c r="I40" s="78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  <row r="41" spans="1:22" ht="1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</row>
    <row r="42" spans="1:22" ht="1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1:22" ht="1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2" ht="1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</row>
    <row r="45" spans="1:22" ht="1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</row>
    <row r="46" spans="1:22" ht="1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</row>
    <row r="47" spans="1:22" ht="1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</row>
    <row r="48" spans="1:22" ht="1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</row>
    <row r="49" spans="1:22" ht="1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</row>
    <row r="50" spans="1:22" ht="1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</row>
    <row r="51" spans="1:22" ht="1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2" ht="1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</row>
    <row r="53" spans="1:22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</row>
    <row r="54" spans="1:22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</row>
    <row r="55" spans="1:22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</row>
    <row r="56" spans="1:22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</row>
    <row r="57" spans="1:22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</row>
    <row r="58" spans="1:22" ht="1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</row>
    <row r="59" spans="1:22" ht="1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</row>
    <row r="60" spans="1:22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</row>
    <row r="61" spans="1:22" ht="1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</row>
    <row r="62" spans="1:22" ht="1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</row>
    <row r="63" spans="1:22" ht="1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</row>
    <row r="64" spans="1:22" ht="1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</row>
    <row r="65" spans="1:22" ht="1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</row>
  </sheetData>
  <mergeCells count="34">
    <mergeCell ref="C5:C7"/>
    <mergeCell ref="E6:E7"/>
    <mergeCell ref="F6:F7"/>
    <mergeCell ref="G6:G7"/>
    <mergeCell ref="H6:H7"/>
    <mergeCell ref="D5:K5"/>
    <mergeCell ref="M29:O29"/>
    <mergeCell ref="D6:D7"/>
    <mergeCell ref="J6:J7"/>
    <mergeCell ref="N28:O28"/>
    <mergeCell ref="L6:L7"/>
    <mergeCell ref="M6:O6"/>
    <mergeCell ref="D40:F40"/>
    <mergeCell ref="L28:L29"/>
    <mergeCell ref="G40:I40"/>
    <mergeCell ref="A1:P1"/>
    <mergeCell ref="A2:P2"/>
    <mergeCell ref="A3:P3"/>
    <mergeCell ref="A5:A7"/>
    <mergeCell ref="B5:B7"/>
    <mergeCell ref="N27:O27"/>
    <mergeCell ref="I6:I7"/>
    <mergeCell ref="L5:O5"/>
    <mergeCell ref="P5:P7"/>
    <mergeCell ref="K6:K7"/>
    <mergeCell ref="B36:B40"/>
    <mergeCell ref="D36:F36"/>
    <mergeCell ref="G36:I36"/>
    <mergeCell ref="D37:F37"/>
    <mergeCell ref="G37:I37"/>
    <mergeCell ref="D38:F38"/>
    <mergeCell ref="G38:I38"/>
    <mergeCell ref="D39:F39"/>
    <mergeCell ref="G39:I39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pkn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Admin</cp:lastModifiedBy>
  <cp:lastPrinted>2016-03-29T12:23:10Z</cp:lastPrinted>
  <dcterms:created xsi:type="dcterms:W3CDTF">2006-04-18T17:13:08Z</dcterms:created>
  <dcterms:modified xsi:type="dcterms:W3CDTF">2019-02-11T13:16:35Z</dcterms:modified>
</cp:coreProperties>
</file>