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ครูผู้ช่วย 62\จุดเน้นสมบูรณ์\ใส่สี\ใส่สี 4\"/>
    </mc:Choice>
  </mc:AlternateContent>
  <xr:revisionPtr revIDLastSave="0" documentId="13_ncr:1_{5F90AFE2-511F-44AD-A05F-5E994F55128D}" xr6:coauthVersionLast="40" xr6:coauthVersionMax="40" xr10:uidLastSave="{00000000-0000-0000-0000-000000000000}"/>
  <bookViews>
    <workbookView xWindow="32760" yWindow="120" windowWidth="12120" windowHeight="8700" firstSheet="5" activeTab="10" xr2:uid="{00000000-000D-0000-FFFF-FFFF00000000}"/>
  </bookViews>
  <sheets>
    <sheet name="ห้อง1" sheetId="31" r:id="rId1"/>
    <sheet name="ห้อง2" sheetId="51" r:id="rId2"/>
    <sheet name="ห้อง3" sheetId="47" r:id="rId3"/>
    <sheet name="ห้อง4" sheetId="48" r:id="rId4"/>
    <sheet name="ห้อง5" sheetId="49" r:id="rId5"/>
    <sheet name="ห้อง6" sheetId="50" r:id="rId6"/>
    <sheet name="ห้อง7" sheetId="45" r:id="rId7"/>
    <sheet name="ห้อง8" sheetId="46" r:id="rId8"/>
    <sheet name="ห้อง9" sheetId="44" r:id="rId9"/>
    <sheet name="ห้อง10" sheetId="53" r:id="rId10"/>
    <sheet name="ห้อง11" sheetId="52" r:id="rId11"/>
  </sheets>
  <calcPr calcId="181029"/>
</workbook>
</file>

<file path=xl/calcChain.xml><?xml version="1.0" encoding="utf-8"?>
<calcChain xmlns="http://schemas.openxmlformats.org/spreadsheetml/2006/main">
  <c r="E56" i="31" l="1"/>
  <c r="E59" i="31" l="1"/>
  <c r="H28" i="53"/>
  <c r="I28" i="53" s="1"/>
  <c r="H29" i="53"/>
  <c r="I29" i="53"/>
  <c r="H30" i="53"/>
  <c r="I30" i="53" s="1"/>
  <c r="H31" i="53"/>
  <c r="I31" i="53"/>
  <c r="H32" i="53"/>
  <c r="I32" i="53" s="1"/>
  <c r="H33" i="53"/>
  <c r="I33" i="53"/>
  <c r="H34" i="53"/>
  <c r="I34" i="53" s="1"/>
  <c r="H35" i="53"/>
  <c r="I35" i="53"/>
  <c r="H36" i="53"/>
  <c r="I36" i="53" s="1"/>
  <c r="H37" i="53"/>
  <c r="I37" i="53"/>
  <c r="H45" i="44"/>
  <c r="I45" i="44" s="1"/>
  <c r="H44" i="44"/>
  <c r="I44" i="44"/>
  <c r="H43" i="44"/>
  <c r="I43" i="44" s="1"/>
  <c r="H42" i="44"/>
  <c r="I42" i="44"/>
  <c r="H41" i="44"/>
  <c r="I41" i="44" s="1"/>
  <c r="H40" i="44"/>
  <c r="I40" i="44"/>
  <c r="H39" i="44"/>
  <c r="I39" i="44" s="1"/>
  <c r="H38" i="44"/>
  <c r="I38" i="44"/>
  <c r="H37" i="44"/>
  <c r="I37" i="44" s="1"/>
  <c r="H36" i="44"/>
  <c r="I36" i="44"/>
  <c r="H35" i="44"/>
  <c r="I35" i="44" s="1"/>
  <c r="H34" i="44"/>
  <c r="I34" i="44"/>
  <c r="H33" i="44"/>
  <c r="I33" i="44" s="1"/>
  <c r="H32" i="44"/>
  <c r="I32" i="44"/>
  <c r="H31" i="44"/>
  <c r="I31" i="44" s="1"/>
  <c r="H30" i="44"/>
  <c r="I30" i="44"/>
  <c r="H29" i="44"/>
  <c r="I29" i="44" s="1"/>
  <c r="H28" i="44"/>
  <c r="I28" i="44"/>
  <c r="H27" i="44"/>
  <c r="I27" i="44" s="1"/>
  <c r="H26" i="44"/>
  <c r="I26" i="44"/>
  <c r="H25" i="44"/>
  <c r="I25" i="44" s="1"/>
  <c r="H24" i="44"/>
  <c r="I24" i="44"/>
  <c r="H23" i="44"/>
  <c r="I23" i="44" s="1"/>
  <c r="H22" i="44"/>
  <c r="I22" i="44"/>
  <c r="H21" i="44"/>
  <c r="I21" i="44" s="1"/>
  <c r="H20" i="44"/>
  <c r="I20" i="44"/>
  <c r="H19" i="44"/>
  <c r="I19" i="44" s="1"/>
  <c r="H18" i="44"/>
  <c r="I18" i="44"/>
  <c r="H17" i="44"/>
  <c r="I17" i="44" s="1"/>
  <c r="H16" i="44"/>
  <c r="I16" i="44"/>
  <c r="H15" i="44"/>
  <c r="I15" i="44" s="1"/>
  <c r="H14" i="44"/>
  <c r="I14" i="44"/>
  <c r="H13" i="44"/>
  <c r="I13" i="44" s="1"/>
  <c r="H12" i="44"/>
  <c r="I12" i="44"/>
  <c r="H11" i="44"/>
  <c r="I11" i="44" s="1"/>
  <c r="H10" i="44"/>
  <c r="I10" i="44"/>
  <c r="H9" i="44"/>
  <c r="E58" i="44" s="1"/>
  <c r="H8" i="44"/>
  <c r="I8" i="44"/>
  <c r="H28" i="46"/>
  <c r="I28" i="46" s="1"/>
  <c r="H29" i="46"/>
  <c r="I29" i="46" s="1"/>
  <c r="H30" i="46"/>
  <c r="I30" i="46"/>
  <c r="H31" i="46"/>
  <c r="I31" i="46" s="1"/>
  <c r="H32" i="46"/>
  <c r="I32" i="46"/>
  <c r="H28" i="45"/>
  <c r="I28" i="45"/>
  <c r="H29" i="45"/>
  <c r="I29" i="45"/>
  <c r="H30" i="45"/>
  <c r="I30" i="45"/>
  <c r="H31" i="45"/>
  <c r="I31" i="45"/>
  <c r="H32" i="45"/>
  <c r="I32" i="45"/>
  <c r="H33" i="45"/>
  <c r="I33" i="45"/>
  <c r="H34" i="45"/>
  <c r="I34" i="45"/>
  <c r="H35" i="45"/>
  <c r="I35" i="45"/>
  <c r="H36" i="45"/>
  <c r="I36" i="45"/>
  <c r="H37" i="45"/>
  <c r="I37" i="45"/>
  <c r="H38" i="45"/>
  <c r="I38" i="45"/>
  <c r="H39" i="45"/>
  <c r="I39" i="45"/>
  <c r="H40" i="45"/>
  <c r="I40" i="45"/>
  <c r="H41" i="45"/>
  <c r="I41" i="45"/>
  <c r="H42" i="45"/>
  <c r="I42" i="45"/>
  <c r="H43" i="45"/>
  <c r="I43" i="45"/>
  <c r="H44" i="45"/>
  <c r="I44" i="45"/>
  <c r="H45" i="45"/>
  <c r="I45" i="45"/>
  <c r="H46" i="45"/>
  <c r="I46" i="45"/>
  <c r="H28" i="50"/>
  <c r="I28" i="50"/>
  <c r="H29" i="50"/>
  <c r="I29" i="50"/>
  <c r="H30" i="50"/>
  <c r="I30" i="50"/>
  <c r="H31" i="50"/>
  <c r="I31" i="50"/>
  <c r="H32" i="50"/>
  <c r="I32" i="50"/>
  <c r="H33" i="50"/>
  <c r="I33" i="50"/>
  <c r="H34" i="50"/>
  <c r="I34" i="50"/>
  <c r="H35" i="50"/>
  <c r="I35" i="50"/>
  <c r="H36" i="50"/>
  <c r="I36" i="50"/>
  <c r="H37" i="50"/>
  <c r="I37" i="50"/>
  <c r="H38" i="50"/>
  <c r="I38" i="50"/>
  <c r="H39" i="50"/>
  <c r="I39" i="50"/>
  <c r="H40" i="50"/>
  <c r="I40" i="50"/>
  <c r="H41" i="50"/>
  <c r="I41" i="50"/>
  <c r="H42" i="50"/>
  <c r="I42" i="50"/>
  <c r="H43" i="50"/>
  <c r="I43" i="50"/>
  <c r="H28" i="49"/>
  <c r="I28" i="49"/>
  <c r="H29" i="49"/>
  <c r="I29" i="49"/>
  <c r="H30" i="49"/>
  <c r="I30" i="49" s="1"/>
  <c r="H31" i="49"/>
  <c r="I31" i="49"/>
  <c r="H32" i="49"/>
  <c r="I32" i="49" s="1"/>
  <c r="H33" i="49"/>
  <c r="I33" i="49"/>
  <c r="H34" i="49"/>
  <c r="I34" i="49" s="1"/>
  <c r="H35" i="49"/>
  <c r="I35" i="49"/>
  <c r="H36" i="49"/>
  <c r="I36" i="49" s="1"/>
  <c r="H37" i="49"/>
  <c r="I37" i="49" s="1"/>
  <c r="H38" i="49"/>
  <c r="I38" i="49" s="1"/>
  <c r="H39" i="49"/>
  <c r="I39" i="49"/>
  <c r="H40" i="49"/>
  <c r="I40" i="49" s="1"/>
  <c r="H41" i="49"/>
  <c r="I41" i="49"/>
  <c r="H28" i="48"/>
  <c r="I28" i="48" s="1"/>
  <c r="H29" i="48"/>
  <c r="I29" i="48"/>
  <c r="H30" i="48"/>
  <c r="I30" i="48" s="1"/>
  <c r="H31" i="48"/>
  <c r="I31" i="48"/>
  <c r="H32" i="48"/>
  <c r="I32" i="48" s="1"/>
  <c r="H33" i="48"/>
  <c r="I33" i="48"/>
  <c r="H34" i="48"/>
  <c r="I34" i="48" s="1"/>
  <c r="H35" i="48"/>
  <c r="I35" i="48" s="1"/>
  <c r="H36" i="48"/>
  <c r="I36" i="48" s="1"/>
  <c r="H37" i="48"/>
  <c r="I37" i="48"/>
  <c r="H38" i="48"/>
  <c r="I38" i="48" s="1"/>
  <c r="H39" i="48"/>
  <c r="I39" i="48"/>
  <c r="H40" i="48"/>
  <c r="I40" i="48" s="1"/>
  <c r="H41" i="48"/>
  <c r="I41" i="48"/>
  <c r="H42" i="48"/>
  <c r="I42" i="48" s="1"/>
  <c r="H43" i="48"/>
  <c r="I43" i="48" s="1"/>
  <c r="H44" i="48"/>
  <c r="I44" i="48" s="1"/>
  <c r="H45" i="48"/>
  <c r="I45" i="48"/>
  <c r="H28" i="47"/>
  <c r="I28" i="47"/>
  <c r="H29" i="47"/>
  <c r="I29" i="47" s="1"/>
  <c r="H30" i="47"/>
  <c r="I30" i="47"/>
  <c r="H31" i="47"/>
  <c r="I31" i="47" s="1"/>
  <c r="H32" i="47"/>
  <c r="I32" i="47" s="1"/>
  <c r="H33" i="47"/>
  <c r="I33" i="47" s="1"/>
  <c r="H34" i="47"/>
  <c r="I34" i="47"/>
  <c r="H35" i="47"/>
  <c r="I35" i="47" s="1"/>
  <c r="H36" i="47"/>
  <c r="I36" i="47"/>
  <c r="H37" i="47"/>
  <c r="I37" i="47" s="1"/>
  <c r="H38" i="47"/>
  <c r="I38" i="47"/>
  <c r="H39" i="47"/>
  <c r="I39" i="47" s="1"/>
  <c r="H40" i="47"/>
  <c r="I40" i="47" s="1"/>
  <c r="H41" i="47"/>
  <c r="I41" i="47" s="1"/>
  <c r="H42" i="47"/>
  <c r="I42" i="47"/>
  <c r="H43" i="47"/>
  <c r="I43" i="47" s="1"/>
  <c r="H44" i="47"/>
  <c r="I44" i="47"/>
  <c r="H45" i="47"/>
  <c r="I45" i="47" s="1"/>
  <c r="H46" i="47"/>
  <c r="I46" i="47"/>
  <c r="H28" i="51"/>
  <c r="I28" i="51"/>
  <c r="H29" i="51"/>
  <c r="I29" i="51" s="1"/>
  <c r="H30" i="51"/>
  <c r="I30" i="51"/>
  <c r="H31" i="51"/>
  <c r="I31" i="51" s="1"/>
  <c r="H32" i="51"/>
  <c r="I32" i="51" s="1"/>
  <c r="H33" i="51"/>
  <c r="I33" i="51" s="1"/>
  <c r="H34" i="51"/>
  <c r="I34" i="51"/>
  <c r="H35" i="51"/>
  <c r="I35" i="51" s="1"/>
  <c r="H36" i="51"/>
  <c r="I36" i="51"/>
  <c r="H37" i="51"/>
  <c r="I37" i="51" s="1"/>
  <c r="H38" i="51"/>
  <c r="I38" i="51"/>
  <c r="H39" i="51"/>
  <c r="I39" i="51" s="1"/>
  <c r="H40" i="51"/>
  <c r="I40" i="51" s="1"/>
  <c r="H41" i="51"/>
  <c r="I41" i="51" s="1"/>
  <c r="H42" i="51"/>
  <c r="I42" i="51"/>
  <c r="H43" i="51"/>
  <c r="I43" i="51" s="1"/>
  <c r="H44" i="51"/>
  <c r="I44" i="51"/>
  <c r="H45" i="51"/>
  <c r="I45" i="51" s="1"/>
  <c r="H28" i="31"/>
  <c r="I28" i="31"/>
  <c r="H29" i="31"/>
  <c r="I29" i="31" s="1"/>
  <c r="H30" i="31"/>
  <c r="I30" i="31" s="1"/>
  <c r="H31" i="31"/>
  <c r="I31" i="31" s="1"/>
  <c r="H32" i="31"/>
  <c r="I32" i="31"/>
  <c r="H33" i="31"/>
  <c r="I33" i="31" s="1"/>
  <c r="H34" i="31"/>
  <c r="I34" i="31"/>
  <c r="H35" i="31"/>
  <c r="I35" i="31" s="1"/>
  <c r="H36" i="31"/>
  <c r="I36" i="31"/>
  <c r="H37" i="31"/>
  <c r="I37" i="31" s="1"/>
  <c r="H38" i="31"/>
  <c r="I38" i="31" s="1"/>
  <c r="H39" i="31"/>
  <c r="I39" i="31" s="1"/>
  <c r="H40" i="31"/>
  <c r="I40" i="31"/>
  <c r="H41" i="31"/>
  <c r="I41" i="31" s="1"/>
  <c r="H42" i="31"/>
  <c r="I42" i="31"/>
  <c r="H43" i="31"/>
  <c r="I43" i="31" s="1"/>
  <c r="H44" i="31"/>
  <c r="I44" i="31"/>
  <c r="H45" i="31"/>
  <c r="I45" i="31" s="1"/>
  <c r="H27" i="53"/>
  <c r="I27" i="53" s="1"/>
  <c r="H26" i="53"/>
  <c r="I26" i="53" s="1"/>
  <c r="H25" i="53"/>
  <c r="I25" i="53"/>
  <c r="H24" i="53"/>
  <c r="I24" i="53" s="1"/>
  <c r="H23" i="53"/>
  <c r="I23" i="53"/>
  <c r="H22" i="53"/>
  <c r="I22" i="53" s="1"/>
  <c r="H21" i="53"/>
  <c r="I21" i="53"/>
  <c r="H20" i="53"/>
  <c r="I20" i="53" s="1"/>
  <c r="H19" i="53"/>
  <c r="I19" i="53" s="1"/>
  <c r="H18" i="53"/>
  <c r="I18" i="53" s="1"/>
  <c r="H17" i="53"/>
  <c r="I17" i="53"/>
  <c r="H16" i="53"/>
  <c r="I16" i="53" s="1"/>
  <c r="H15" i="53"/>
  <c r="I15" i="53"/>
  <c r="H14" i="53"/>
  <c r="I14" i="53" s="1"/>
  <c r="H13" i="53"/>
  <c r="I13" i="53"/>
  <c r="H12" i="53"/>
  <c r="I12" i="53" s="1"/>
  <c r="H11" i="53"/>
  <c r="I11" i="53" s="1"/>
  <c r="H10" i="53"/>
  <c r="I10" i="53" s="1"/>
  <c r="H9" i="53"/>
  <c r="E52" i="53" s="1"/>
  <c r="I9" i="53"/>
  <c r="H8" i="53"/>
  <c r="E53" i="53" s="1"/>
  <c r="H27" i="46"/>
  <c r="I27" i="46"/>
  <c r="H26" i="46"/>
  <c r="I26" i="46" s="1"/>
  <c r="H25" i="46"/>
  <c r="I25" i="46"/>
  <c r="H24" i="46"/>
  <c r="I24" i="46" s="1"/>
  <c r="H23" i="46"/>
  <c r="I23" i="46" s="1"/>
  <c r="H22" i="46"/>
  <c r="I22" i="46" s="1"/>
  <c r="H21" i="46"/>
  <c r="I21" i="46"/>
  <c r="H20" i="46"/>
  <c r="I20" i="46" s="1"/>
  <c r="H19" i="46"/>
  <c r="I19" i="46"/>
  <c r="H18" i="46"/>
  <c r="I18" i="46" s="1"/>
  <c r="H17" i="46"/>
  <c r="I17" i="46"/>
  <c r="H16" i="46"/>
  <c r="I16" i="46" s="1"/>
  <c r="H15" i="46"/>
  <c r="I15" i="46" s="1"/>
  <c r="H14" i="46"/>
  <c r="I14" i="46" s="1"/>
  <c r="H13" i="46"/>
  <c r="I13" i="46"/>
  <c r="H12" i="46"/>
  <c r="I12" i="46" s="1"/>
  <c r="H11" i="46"/>
  <c r="I11" i="46" s="1"/>
  <c r="H10" i="46"/>
  <c r="I10" i="46" s="1"/>
  <c r="H9" i="46"/>
  <c r="H8" i="46"/>
  <c r="H27" i="45"/>
  <c r="I27" i="45" s="1"/>
  <c r="H26" i="45"/>
  <c r="I26" i="45" s="1"/>
  <c r="H25" i="45"/>
  <c r="I25" i="45"/>
  <c r="H24" i="45"/>
  <c r="I24" i="45" s="1"/>
  <c r="H23" i="45"/>
  <c r="I23" i="45"/>
  <c r="H22" i="45"/>
  <c r="I22" i="45" s="1"/>
  <c r="H21" i="45"/>
  <c r="I21" i="45"/>
  <c r="H20" i="45"/>
  <c r="I20" i="45" s="1"/>
  <c r="H19" i="45"/>
  <c r="I19" i="45" s="1"/>
  <c r="H18" i="45"/>
  <c r="I18" i="45" s="1"/>
  <c r="H17" i="45"/>
  <c r="I17" i="45"/>
  <c r="H16" i="45"/>
  <c r="I16" i="45" s="1"/>
  <c r="H15" i="45"/>
  <c r="I15" i="45"/>
  <c r="H14" i="45"/>
  <c r="I14" i="45" s="1"/>
  <c r="H13" i="45"/>
  <c r="I13" i="45"/>
  <c r="H12" i="45"/>
  <c r="I12" i="45" s="1"/>
  <c r="H11" i="45"/>
  <c r="I11" i="45" s="1"/>
  <c r="H10" i="45"/>
  <c r="I10" i="45" s="1"/>
  <c r="H9" i="45"/>
  <c r="E56" i="45" s="1"/>
  <c r="I9" i="45"/>
  <c r="H8" i="45"/>
  <c r="H27" i="50"/>
  <c r="I27" i="50"/>
  <c r="H26" i="50"/>
  <c r="I26" i="50" s="1"/>
  <c r="H25" i="50"/>
  <c r="I25" i="50"/>
  <c r="H24" i="50"/>
  <c r="I24" i="50" s="1"/>
  <c r="H23" i="50"/>
  <c r="I23" i="50" s="1"/>
  <c r="H22" i="50"/>
  <c r="I22" i="50" s="1"/>
  <c r="H21" i="50"/>
  <c r="I21" i="50"/>
  <c r="H20" i="50"/>
  <c r="I20" i="50" s="1"/>
  <c r="H19" i="50"/>
  <c r="I19" i="50"/>
  <c r="H18" i="50"/>
  <c r="I18" i="50" s="1"/>
  <c r="H17" i="50"/>
  <c r="I17" i="50"/>
  <c r="H16" i="50"/>
  <c r="I16" i="50" s="1"/>
  <c r="H15" i="50"/>
  <c r="I15" i="50" s="1"/>
  <c r="H14" i="50"/>
  <c r="I14" i="50" s="1"/>
  <c r="H13" i="50"/>
  <c r="I13" i="50"/>
  <c r="H12" i="50"/>
  <c r="I12" i="50" s="1"/>
  <c r="H11" i="50"/>
  <c r="I11" i="50"/>
  <c r="H10" i="50"/>
  <c r="I10" i="50" s="1"/>
  <c r="H9" i="50"/>
  <c r="I9" i="50"/>
  <c r="H8" i="50"/>
  <c r="E55" i="50" s="1"/>
  <c r="H27" i="49"/>
  <c r="I27" i="49"/>
  <c r="H26" i="49"/>
  <c r="I26" i="49" s="1"/>
  <c r="H25" i="49"/>
  <c r="I25" i="49"/>
  <c r="H24" i="49"/>
  <c r="I24" i="49" s="1"/>
  <c r="H23" i="49"/>
  <c r="I23" i="49"/>
  <c r="H22" i="49"/>
  <c r="I22" i="49" s="1"/>
  <c r="H21" i="49"/>
  <c r="I21" i="49"/>
  <c r="H20" i="49"/>
  <c r="I20" i="49" s="1"/>
  <c r="H19" i="49"/>
  <c r="I19" i="49"/>
  <c r="H18" i="49"/>
  <c r="I18" i="49" s="1"/>
  <c r="H17" i="49"/>
  <c r="I17" i="49"/>
  <c r="H16" i="49"/>
  <c r="I16" i="49" s="1"/>
  <c r="H15" i="49"/>
  <c r="I15" i="49"/>
  <c r="H14" i="49"/>
  <c r="I14" i="49" s="1"/>
  <c r="H13" i="49"/>
  <c r="I13" i="49"/>
  <c r="H12" i="49"/>
  <c r="I12" i="49" s="1"/>
  <c r="H11" i="49"/>
  <c r="I11" i="49"/>
  <c r="H10" i="49"/>
  <c r="I10" i="49" s="1"/>
  <c r="H9" i="49"/>
  <c r="I9" i="49"/>
  <c r="H8" i="49"/>
  <c r="E52" i="49" s="1"/>
  <c r="H27" i="48"/>
  <c r="I27" i="48"/>
  <c r="H26" i="48"/>
  <c r="I26" i="48" s="1"/>
  <c r="H25" i="48"/>
  <c r="I25" i="48"/>
  <c r="H24" i="48"/>
  <c r="I24" i="48" s="1"/>
  <c r="H23" i="48"/>
  <c r="I23" i="48"/>
  <c r="H22" i="48"/>
  <c r="I22" i="48" s="1"/>
  <c r="H21" i="48"/>
  <c r="I21" i="48"/>
  <c r="H20" i="48"/>
  <c r="I20" i="48" s="1"/>
  <c r="H19" i="48"/>
  <c r="I19" i="48"/>
  <c r="H18" i="48"/>
  <c r="I18" i="48" s="1"/>
  <c r="H17" i="48"/>
  <c r="I17" i="48"/>
  <c r="H16" i="48"/>
  <c r="I16" i="48" s="1"/>
  <c r="H15" i="48"/>
  <c r="I15" i="48"/>
  <c r="H14" i="48"/>
  <c r="I14" i="48" s="1"/>
  <c r="H13" i="48"/>
  <c r="I13" i="48"/>
  <c r="H12" i="48"/>
  <c r="I12" i="48" s="1"/>
  <c r="H11" i="48"/>
  <c r="I11" i="48"/>
  <c r="H10" i="48"/>
  <c r="I10" i="48" s="1"/>
  <c r="H9" i="48"/>
  <c r="I9" i="48"/>
  <c r="H8" i="48"/>
  <c r="E55" i="48" s="1"/>
  <c r="H27" i="47"/>
  <c r="I27" i="47"/>
  <c r="H26" i="47"/>
  <c r="I26" i="47" s="1"/>
  <c r="H25" i="47"/>
  <c r="I25" i="47"/>
  <c r="H24" i="47"/>
  <c r="I24" i="47" s="1"/>
  <c r="H23" i="47"/>
  <c r="I23" i="47"/>
  <c r="H22" i="47"/>
  <c r="I22" i="47" s="1"/>
  <c r="H21" i="47"/>
  <c r="I21" i="47"/>
  <c r="H20" i="47"/>
  <c r="I20" i="47" s="1"/>
  <c r="H19" i="47"/>
  <c r="I19" i="47"/>
  <c r="H18" i="47"/>
  <c r="I18" i="47" s="1"/>
  <c r="H17" i="47"/>
  <c r="I17" i="47"/>
  <c r="H16" i="47"/>
  <c r="I16" i="47" s="1"/>
  <c r="H15" i="47"/>
  <c r="I15" i="47"/>
  <c r="H14" i="47"/>
  <c r="I14" i="47" s="1"/>
  <c r="H13" i="47"/>
  <c r="I13" i="47"/>
  <c r="H12" i="47"/>
  <c r="I12" i="47" s="1"/>
  <c r="H11" i="47"/>
  <c r="I11" i="47"/>
  <c r="H10" i="47"/>
  <c r="I10" i="47" s="1"/>
  <c r="H9" i="47"/>
  <c r="I9" i="47"/>
  <c r="H8" i="47"/>
  <c r="E59" i="47" s="1"/>
  <c r="H27" i="51"/>
  <c r="I27" i="51"/>
  <c r="H26" i="51"/>
  <c r="I26" i="51" s="1"/>
  <c r="H25" i="51"/>
  <c r="I25" i="51"/>
  <c r="H24" i="51"/>
  <c r="I24" i="51" s="1"/>
  <c r="H23" i="51"/>
  <c r="I23" i="51"/>
  <c r="H22" i="51"/>
  <c r="I22" i="51" s="1"/>
  <c r="H21" i="51"/>
  <c r="I21" i="51"/>
  <c r="H20" i="51"/>
  <c r="I20" i="51" s="1"/>
  <c r="H19" i="51"/>
  <c r="I19" i="51"/>
  <c r="H18" i="51"/>
  <c r="I18" i="51" s="1"/>
  <c r="H17" i="51"/>
  <c r="I17" i="51"/>
  <c r="H16" i="51"/>
  <c r="I16" i="51" s="1"/>
  <c r="H15" i="51"/>
  <c r="I15" i="51"/>
  <c r="H14" i="51"/>
  <c r="I14" i="51" s="1"/>
  <c r="H13" i="51"/>
  <c r="I13" i="51"/>
  <c r="H12" i="51"/>
  <c r="I12" i="51" s="1"/>
  <c r="H11" i="51"/>
  <c r="I11" i="51"/>
  <c r="H10" i="51"/>
  <c r="I10" i="51" s="1"/>
  <c r="H9" i="51"/>
  <c r="I9" i="51"/>
  <c r="H8" i="51"/>
  <c r="E58" i="51" s="1"/>
  <c r="H27" i="31"/>
  <c r="I27" i="31"/>
  <c r="H26" i="31"/>
  <c r="I26" i="31" s="1"/>
  <c r="H25" i="31"/>
  <c r="I25" i="31"/>
  <c r="H24" i="31"/>
  <c r="I24" i="31" s="1"/>
  <c r="H23" i="31"/>
  <c r="I23" i="31"/>
  <c r="H22" i="31"/>
  <c r="I22" i="31" s="1"/>
  <c r="H21" i="31"/>
  <c r="I21" i="31"/>
  <c r="H20" i="31"/>
  <c r="I20" i="31" s="1"/>
  <c r="H19" i="31"/>
  <c r="I19" i="31"/>
  <c r="H18" i="31"/>
  <c r="I18" i="31" s="1"/>
  <c r="H17" i="31"/>
  <c r="I17" i="31"/>
  <c r="H16" i="31"/>
  <c r="I16" i="31" s="1"/>
  <c r="H15" i="31"/>
  <c r="I15" i="31"/>
  <c r="H14" i="31"/>
  <c r="I14" i="31" s="1"/>
  <c r="H13" i="31"/>
  <c r="I13" i="31"/>
  <c r="H12" i="31"/>
  <c r="I12" i="31" s="1"/>
  <c r="H11" i="31"/>
  <c r="I11" i="31"/>
  <c r="H10" i="31"/>
  <c r="I10" i="31" s="1"/>
  <c r="H9" i="31"/>
  <c r="I9" i="31"/>
  <c r="H8" i="31"/>
  <c r="H27" i="52"/>
  <c r="I27" i="52"/>
  <c r="H9" i="52"/>
  <c r="I9" i="52" s="1"/>
  <c r="H10" i="52"/>
  <c r="I10" i="52"/>
  <c r="H11" i="52"/>
  <c r="I11" i="52" s="1"/>
  <c r="H12" i="52"/>
  <c r="I12" i="52"/>
  <c r="H13" i="52"/>
  <c r="I13" i="52" s="1"/>
  <c r="H14" i="52"/>
  <c r="I14" i="52"/>
  <c r="H15" i="52"/>
  <c r="I15" i="52" s="1"/>
  <c r="H16" i="52"/>
  <c r="I16" i="52"/>
  <c r="H17" i="52"/>
  <c r="I17" i="52" s="1"/>
  <c r="H18" i="52"/>
  <c r="I18" i="52"/>
  <c r="H19" i="52"/>
  <c r="I19" i="52" s="1"/>
  <c r="H20" i="52"/>
  <c r="I20" i="52"/>
  <c r="H21" i="52"/>
  <c r="I21" i="52" s="1"/>
  <c r="H22" i="52"/>
  <c r="I22" i="52"/>
  <c r="H23" i="52"/>
  <c r="I23" i="52" s="1"/>
  <c r="H24" i="52"/>
  <c r="I24" i="52"/>
  <c r="H25" i="52"/>
  <c r="I25" i="52" s="1"/>
  <c r="H26" i="52"/>
  <c r="I26" i="52"/>
  <c r="H8" i="52"/>
  <c r="E37" i="52" s="1"/>
  <c r="E54" i="49"/>
  <c r="E39" i="52"/>
  <c r="E56" i="51" l="1"/>
  <c r="E53" i="49"/>
  <c r="E55" i="49"/>
  <c r="E57" i="51"/>
  <c r="E60" i="47"/>
  <c r="E57" i="50"/>
  <c r="E55" i="44"/>
  <c r="I8" i="52"/>
  <c r="E44" i="46"/>
  <c r="E57" i="48"/>
  <c r="E56" i="44"/>
  <c r="E57" i="44"/>
  <c r="E58" i="47"/>
  <c r="E56" i="50"/>
  <c r="E59" i="45"/>
  <c r="I8" i="31"/>
  <c r="E38" i="52"/>
  <c r="E56" i="48"/>
  <c r="E58" i="31"/>
  <c r="E59" i="51"/>
  <c r="E57" i="31"/>
  <c r="E40" i="52"/>
  <c r="I8" i="51"/>
  <c r="I8" i="47"/>
  <c r="I8" i="48"/>
  <c r="I8" i="49"/>
  <c r="I8" i="50"/>
  <c r="E57" i="45"/>
  <c r="I8" i="45"/>
  <c r="E55" i="53"/>
  <c r="I8" i="53"/>
  <c r="E57" i="47"/>
  <c r="E58" i="48"/>
  <c r="E54" i="50"/>
  <c r="E58" i="45"/>
  <c r="I9" i="44"/>
  <c r="I46" i="44" s="1"/>
  <c r="E54" i="53"/>
  <c r="E41" i="46"/>
  <c r="I9" i="46"/>
  <c r="E43" i="46"/>
  <c r="I8" i="46"/>
  <c r="E42" i="46"/>
  <c r="I39" i="53" l="1"/>
  <c r="I38" i="53"/>
  <c r="I45" i="50"/>
  <c r="I44" i="50"/>
  <c r="I46" i="51"/>
  <c r="I47" i="51"/>
  <c r="I43" i="49"/>
  <c r="I42" i="49"/>
  <c r="I48" i="45"/>
  <c r="I47" i="45"/>
  <c r="I46" i="48"/>
  <c r="I47" i="48"/>
  <c r="I48" i="47"/>
  <c r="I47" i="47"/>
  <c r="I46" i="31"/>
  <c r="I47" i="31"/>
  <c r="I28" i="52"/>
  <c r="I29" i="52"/>
  <c r="I47" i="44"/>
  <c r="I33" i="46"/>
  <c r="I34" i="4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M3" authorId="0" shapeId="0" xr:uid="{AD59A5A7-542F-4F45-9A4D-29CB8E74B6A1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<sst xmlns="http://schemas.openxmlformats.org/spreadsheetml/2006/main" count="1499" uniqueCount="785">
  <si>
    <t>เลขที่</t>
  </si>
  <si>
    <t>ชื่อตัว</t>
  </si>
  <si>
    <t>นามสกุล</t>
  </si>
  <si>
    <t>๒</t>
  </si>
  <si>
    <t>๓</t>
  </si>
  <si>
    <t>๔</t>
  </si>
  <si>
    <t>๕</t>
  </si>
  <si>
    <t>๖</t>
  </si>
  <si>
    <t>๗</t>
  </si>
  <si>
    <t>๘</t>
  </si>
  <si>
    <t>๙</t>
  </si>
  <si>
    <t>๑๐</t>
  </si>
  <si>
    <t>๑๑</t>
  </si>
  <si>
    <t>๑๒</t>
  </si>
  <si>
    <t>๑๓</t>
  </si>
  <si>
    <t>๑๔</t>
  </si>
  <si>
    <t>๑๕</t>
  </si>
  <si>
    <t>๑๖</t>
  </si>
  <si>
    <t>๑๗</t>
  </si>
  <si>
    <t>๑๘</t>
  </si>
  <si>
    <t>๑๙</t>
  </si>
  <si>
    <t>๒๐</t>
  </si>
  <si>
    <t>๒๑</t>
  </si>
  <si>
    <t>๒๒</t>
  </si>
  <si>
    <t>๒๓</t>
  </si>
  <si>
    <t>๒๔</t>
  </si>
  <si>
    <t>๒๕</t>
  </si>
  <si>
    <t>๒๖</t>
  </si>
  <si>
    <t>๒๗</t>
  </si>
  <si>
    <t>๒๘</t>
  </si>
  <si>
    <t>๒๙</t>
  </si>
  <si>
    <t>๓๐</t>
  </si>
  <si>
    <t>๓๑</t>
  </si>
  <si>
    <t>๓๒</t>
  </si>
  <si>
    <t>๓๓</t>
  </si>
  <si>
    <t>๓๔</t>
  </si>
  <si>
    <t>๓๕</t>
  </si>
  <si>
    <t>๓๖</t>
  </si>
  <si>
    <t>๓๗</t>
  </si>
  <si>
    <t>๓๘</t>
  </si>
  <si>
    <t>๓๙</t>
  </si>
  <si>
    <t>รวมจำนวนคน</t>
  </si>
  <si>
    <t>ร้อยละ</t>
  </si>
  <si>
    <t>โรงเรียนปราจีนกัลยาณี                อำเภอเมือง              จังหวัดปราจีนบุรี</t>
  </si>
  <si>
    <t>คำชี้แจง ในช่องรายการประเมินให้บันทึกคะแนนที่ได้ ในช่องสรุปผลการประเมินให้สรุปผ่านหรือไม่ผ่าน</t>
  </si>
  <si>
    <t>คะแนน</t>
  </si>
  <si>
    <t>ผลการประเมิน</t>
  </si>
  <si>
    <t>สรุป(ผ่าน/ไม่ผ่าน)</t>
  </si>
  <si>
    <t>เกณฑ์การตัดสินได้ นักเรียนต้องได้ผลการประเมินในระดับพอใช้(๒๐-๒๕ คะแนน)  ขึ้นไปถือว่าผ่าน</t>
  </si>
  <si>
    <t xml:space="preserve">         ตำแหน่ง ครู</t>
  </si>
  <si>
    <t xml:space="preserve">  ประเมิน วันที่..............เดือน  .............................พ.ศ. ………………......</t>
  </si>
  <si>
    <t>นายกฤษฎา</t>
  </si>
  <si>
    <t>นางสาวชลธิชา</t>
  </si>
  <si>
    <t>ศรีสุข</t>
  </si>
  <si>
    <t>นางสาวพรไพลิน</t>
  </si>
  <si>
    <t>นายพงศธร</t>
  </si>
  <si>
    <t>ตาลน้อย</t>
  </si>
  <si>
    <t>นางสาวกัญญาณัฐ</t>
  </si>
  <si>
    <t>นางสาวเบญญาภา</t>
  </si>
  <si>
    <t>ใจคง</t>
  </si>
  <si>
    <t>คนทัศน์</t>
  </si>
  <si>
    <t>นางสาวกมลชนก</t>
  </si>
  <si>
    <t>นางสาววริศรา</t>
  </si>
  <si>
    <t>นายธนดล</t>
  </si>
  <si>
    <t>ลงชื่อ                          ผู้ประเมิน</t>
  </si>
  <si>
    <t xml:space="preserve">     (                          )</t>
  </si>
  <si>
    <t>นายอนุรักษ์</t>
  </si>
  <si>
    <t>นางสาวสุทธิดา</t>
  </si>
  <si>
    <t>มงคล</t>
  </si>
  <si>
    <t>นายปัญญากร</t>
  </si>
  <si>
    <t>นางสาววรรณวิษา</t>
  </si>
  <si>
    <t>ยูปานนท์</t>
  </si>
  <si>
    <t>นางสาวภัทราภรณ์</t>
  </si>
  <si>
    <t>นางสาววาสนา</t>
  </si>
  <si>
    <t>สมพงษ์</t>
  </si>
  <si>
    <t>พืชสอน</t>
  </si>
  <si>
    <t>ไกรสิงห์</t>
  </si>
  <si>
    <t>นางสาวลักษิกา</t>
  </si>
  <si>
    <t>นายณัฐวุฒิ</t>
  </si>
  <si>
    <t>จันทร์ภาชัย</t>
  </si>
  <si>
    <t>เปียผึ้ง</t>
  </si>
  <si>
    <t>นายพงศกร</t>
  </si>
  <si>
    <t>นางสาวณัฐสุดา</t>
  </si>
  <si>
    <t>นางสาวสุชานันท์</t>
  </si>
  <si>
    <t>นางสาวปิยวรรณ</t>
  </si>
  <si>
    <t>ไชโย</t>
  </si>
  <si>
    <t>นางสาวจิราวรรณ</t>
  </si>
  <si>
    <t>นายเกียรติศักดิ์</t>
  </si>
  <si>
    <t>นางสาวภัทรพรรณ</t>
  </si>
  <si>
    <t>พรมแดน</t>
  </si>
  <si>
    <t>สุดแสง</t>
  </si>
  <si>
    <t>นางสาวณัฐพร</t>
  </si>
  <si>
    <t>อู่แก้ว</t>
  </si>
  <si>
    <t>นางสาวสุพิชชา</t>
  </si>
  <si>
    <t>ทองดี</t>
  </si>
  <si>
    <t>เอมสุ่น</t>
  </si>
  <si>
    <t>นายธนภัทร</t>
  </si>
  <si>
    <t>จำรัสธนสาร</t>
  </si>
  <si>
    <t>นายรัชพล</t>
  </si>
  <si>
    <t>อ่อนน้อม</t>
  </si>
  <si>
    <t>พันธ์ศรี</t>
  </si>
  <si>
    <t>นางสาวอริสรา</t>
  </si>
  <si>
    <t>นายธีรพัฒน์</t>
  </si>
  <si>
    <t>นายชินกฤต</t>
  </si>
  <si>
    <t>บุญศรีวงษ์</t>
  </si>
  <si>
    <t>สัตย์ซื่อ</t>
  </si>
  <si>
    <t>นางสาวธนัชชา</t>
  </si>
  <si>
    <t>ภาคภูมิพงศ์</t>
  </si>
  <si>
    <t>นายภัทรพล</t>
  </si>
  <si>
    <t>นางสาวกัลยรัตน์</t>
  </si>
  <si>
    <t>บุญมี</t>
  </si>
  <si>
    <t>นายจุลจิตร</t>
  </si>
  <si>
    <t>จำจิตต์</t>
  </si>
  <si>
    <t>นายรักไทย</t>
  </si>
  <si>
    <t>แย้มกลิ่น</t>
  </si>
  <si>
    <t>นายธราเทพ</t>
  </si>
  <si>
    <t>เพิ่มพูล</t>
  </si>
  <si>
    <t>นายปัณณธร</t>
  </si>
  <si>
    <t>เพิ่มผล</t>
  </si>
  <si>
    <t>นายวัชรินทร์</t>
  </si>
  <si>
    <t>ทรงประโคน</t>
  </si>
  <si>
    <t>คำชัยมงคล</t>
  </si>
  <si>
    <t>ดอนมอญ</t>
  </si>
  <si>
    <t>นายวิชญ์พล</t>
  </si>
  <si>
    <t>สอนวิชัย</t>
  </si>
  <si>
    <t>นายบัณณพนต์</t>
  </si>
  <si>
    <t>ตาคำวัน</t>
  </si>
  <si>
    <t xml:space="preserve">นางสาวกนกวรรณ </t>
  </si>
  <si>
    <t>นางสาวจันทกานต์</t>
  </si>
  <si>
    <t>บางกุ้ง</t>
  </si>
  <si>
    <t>นางสาวฐิติญาพร</t>
  </si>
  <si>
    <t>นกน้อย</t>
  </si>
  <si>
    <t>นางสาวณัฐกานต์</t>
  </si>
  <si>
    <t>กันภัย</t>
  </si>
  <si>
    <t>นางสาวนภัสวรรณ</t>
  </si>
  <si>
    <t>พงษ์มี</t>
  </si>
  <si>
    <t>นางสาวปาริชาติ</t>
  </si>
  <si>
    <t>ประไพร</t>
  </si>
  <si>
    <t>นางสาวเพ็ญนภา</t>
  </si>
  <si>
    <t>เพียลา</t>
  </si>
  <si>
    <t>นางสาวภัทรวดี</t>
  </si>
  <si>
    <t>สาธยาย</t>
  </si>
  <si>
    <t>นางสาววัชราภรณ์</t>
  </si>
  <si>
    <t>นางสาวสุธิมา</t>
  </si>
  <si>
    <t>กัลยาวงค์</t>
  </si>
  <si>
    <t>นางสาวสุพรรณี</t>
  </si>
  <si>
    <t>สาลิวงษ์</t>
  </si>
  <si>
    <t>นางสาวสุพิชฌาย์</t>
  </si>
  <si>
    <t>สนร้อย</t>
  </si>
  <si>
    <t>นางสาวสุรารักษ์</t>
  </si>
  <si>
    <t>บุญโม</t>
  </si>
  <si>
    <t>นางสาวขวัญกมล</t>
  </si>
  <si>
    <t>ศรีสม</t>
  </si>
  <si>
    <t>นางสาวสุภาภรณ์</t>
  </si>
  <si>
    <t>หวังคุ้มกลาง</t>
  </si>
  <si>
    <t>นางสาวจุฑามาส</t>
  </si>
  <si>
    <t>นางสาวประภัสสร</t>
  </si>
  <si>
    <t>ต่างศรี</t>
  </si>
  <si>
    <t>นางสาวชญานิศ</t>
  </si>
  <si>
    <t>ฉิมมาแก้ว</t>
  </si>
  <si>
    <t>บุรีวงษ์</t>
  </si>
  <si>
    <t>นางสาวญาดา</t>
  </si>
  <si>
    <t>ทานทน</t>
  </si>
  <si>
    <t>นิยมสุข</t>
  </si>
  <si>
    <t>นางสาวเกศกนก</t>
  </si>
  <si>
    <t>เตสะดี</t>
  </si>
  <si>
    <t>นางสาวชุติกาญจน์</t>
  </si>
  <si>
    <t>ฝาเฟี้ยม</t>
  </si>
  <si>
    <t>นางสาวนวรัตน์</t>
  </si>
  <si>
    <t>แซะจอหอ</t>
  </si>
  <si>
    <t>นางสาวบุณยาพร</t>
  </si>
  <si>
    <t>ยาฮะ</t>
  </si>
  <si>
    <t>บุตรดี</t>
  </si>
  <si>
    <t>นางสาวสรญา</t>
  </si>
  <si>
    <t>สายพิน</t>
  </si>
  <si>
    <t>สรุปผลการประเมินการใช้ภาษาอังกฤษ: ทักษะการพูด ชั้นมัธยมศึกษาปีที่ ๔/๑</t>
  </si>
  <si>
    <t>นายจิรวัชระ</t>
  </si>
  <si>
    <t>เกษนคร</t>
  </si>
  <si>
    <t>ช้างอ่ำ</t>
  </si>
  <si>
    <t>นายสรวุฒิ</t>
  </si>
  <si>
    <t>แสงเจริญ</t>
  </si>
  <si>
    <t>นายจักรภัทร</t>
  </si>
  <si>
    <t>จันทร์สวัสดิ์</t>
  </si>
  <si>
    <t>นายชนะโชค</t>
  </si>
  <si>
    <t>แสงสมบุญ</t>
  </si>
  <si>
    <t>นายวชิรวิทย์</t>
  </si>
  <si>
    <t>ปลื้มบุญ</t>
  </si>
  <si>
    <t>นายรชต</t>
  </si>
  <si>
    <t>สมศรี</t>
  </si>
  <si>
    <t>นายกำจร</t>
  </si>
  <si>
    <t>เกตุนคร</t>
  </si>
  <si>
    <t>นายพีรวัส</t>
  </si>
  <si>
    <t>ศรีพรหม</t>
  </si>
  <si>
    <t>นายวรกมล</t>
  </si>
  <si>
    <t>อินทร์สุข</t>
  </si>
  <si>
    <t>นางสาวทัศน์วรรณ</t>
  </si>
  <si>
    <t>เนื่องจากพิมพ์</t>
  </si>
  <si>
    <t>การดี</t>
  </si>
  <si>
    <t>นางสาวจิรวรรณ</t>
  </si>
  <si>
    <t>พลชู</t>
  </si>
  <si>
    <t>นางสาวพิมพ์ลดา</t>
  </si>
  <si>
    <t>สังข์สวัสดิ์</t>
  </si>
  <si>
    <t>นางสาวภาวิณี</t>
  </si>
  <si>
    <t>ธุระ</t>
  </si>
  <si>
    <t>ทองอิ่มสินทวี</t>
  </si>
  <si>
    <t>ถุงเงิน</t>
  </si>
  <si>
    <t>แสงสว่าง</t>
  </si>
  <si>
    <t>นางสาวกมลวรรณ</t>
  </si>
  <si>
    <t>จันทร์มณี</t>
  </si>
  <si>
    <t>อำไพโชติ</t>
  </si>
  <si>
    <t xml:space="preserve">นางสาวจุฑาทิพย์ </t>
  </si>
  <si>
    <t>จิตรสมพงษ์</t>
  </si>
  <si>
    <t>นางสาวพรญาณี</t>
  </si>
  <si>
    <t>วงษ์พันธุ์</t>
  </si>
  <si>
    <t>นางสาวศศิกานต์</t>
  </si>
  <si>
    <t>เจริญพันธ์</t>
  </si>
  <si>
    <t>เพียสุด</t>
  </si>
  <si>
    <t>นางสาวธารารัตน์</t>
  </si>
  <si>
    <t>เข็มทอง</t>
  </si>
  <si>
    <t>นางสาวมญชุ์พิชญา</t>
  </si>
  <si>
    <t>วงจ้อย</t>
  </si>
  <si>
    <t>นางสาวอารียา</t>
  </si>
  <si>
    <t>อโนพันธ์</t>
  </si>
  <si>
    <t>นุชเจริญ</t>
  </si>
  <si>
    <t>นางสาวฐิตาพร</t>
  </si>
  <si>
    <t>นามลาด</t>
  </si>
  <si>
    <t>นางสาวแก้วตา</t>
  </si>
  <si>
    <t>ทิพวงษา</t>
  </si>
  <si>
    <t>นางสาวดุษฎีพร</t>
  </si>
  <si>
    <t>อุทธาหรณ์</t>
  </si>
  <si>
    <t>นางสาวเบียร์</t>
  </si>
  <si>
    <t>สุภารัตน์</t>
  </si>
  <si>
    <t>นางสาวพุธิตา</t>
  </si>
  <si>
    <t>ทองคุ้ย</t>
  </si>
  <si>
    <t>นางสาวมณฑิรา</t>
  </si>
  <si>
    <t>กอนจันดา</t>
  </si>
  <si>
    <t>นางสาวเมธาพร</t>
  </si>
  <si>
    <t>ลาหู่</t>
  </si>
  <si>
    <t>เดชผิว</t>
  </si>
  <si>
    <t>นางสาวสุธาวัลย์</t>
  </si>
  <si>
    <t>เหมือนสี</t>
  </si>
  <si>
    <t>นางสาวโสรญา</t>
  </si>
  <si>
    <t>ขุนเภา</t>
  </si>
  <si>
    <t>นายสหัสวรรษ</t>
  </si>
  <si>
    <t>เนตรสุวรรณ์</t>
  </si>
  <si>
    <t>นายอนุสรณ์</t>
  </si>
  <si>
    <t>อ่อนเกิด</t>
  </si>
  <si>
    <t>นายนิธิกรณ์</t>
  </si>
  <si>
    <t>คงภักดี</t>
  </si>
  <si>
    <t>นายอุกฤษฏ์</t>
  </si>
  <si>
    <t>พานทอง</t>
  </si>
  <si>
    <t>นายกษิดิ์เดช</t>
  </si>
  <si>
    <t>ฉิมพายัพ</t>
  </si>
  <si>
    <t>นายกฤตนัย</t>
  </si>
  <si>
    <t>ปูเวสา</t>
  </si>
  <si>
    <t>นายอัษฎา</t>
  </si>
  <si>
    <t>นางสาวนฤมล</t>
  </si>
  <si>
    <t>สีสิงห์</t>
  </si>
  <si>
    <t>สำอาง</t>
  </si>
  <si>
    <t>ฉิมพานิช</t>
  </si>
  <si>
    <t>นางสาวสุภาวรรณ</t>
  </si>
  <si>
    <t>จอมสง่า</t>
  </si>
  <si>
    <t>นางสาวกรรณิการ์</t>
  </si>
  <si>
    <t>ไวว่อง</t>
  </si>
  <si>
    <t>นางสาวปานดวงใจ</t>
  </si>
  <si>
    <t>วงษ์บำหรุ</t>
  </si>
  <si>
    <t>เนตรรัตน์</t>
  </si>
  <si>
    <t>นางสาววริศริยา</t>
  </si>
  <si>
    <t>ใบปลอด</t>
  </si>
  <si>
    <t>นางสาวโศภิษฐ์</t>
  </si>
  <si>
    <t>ชาญเดช</t>
  </si>
  <si>
    <t>นางสาวกีรติกันต์</t>
  </si>
  <si>
    <t>เผื่อนพงษ์</t>
  </si>
  <si>
    <t>พวงผ่อง</t>
  </si>
  <si>
    <t>นางสาวจุฑาทิพย์</t>
  </si>
  <si>
    <t>บุญพวง</t>
  </si>
  <si>
    <t>นางสาวชนาภัทร</t>
  </si>
  <si>
    <t>ผุงแสงมณีวงค์</t>
  </si>
  <si>
    <t>นางสาวชลนิภา</t>
  </si>
  <si>
    <t>พันธ์แน่น</t>
  </si>
  <si>
    <t>นางสาวณัฎฐวรรณ</t>
  </si>
  <si>
    <t>ธีระเวชศรางกูร</t>
  </si>
  <si>
    <t>นางสาวธนวรรณ</t>
  </si>
  <si>
    <t>ม่วงศรี</t>
  </si>
  <si>
    <t>นางสาวภัทรวีร์</t>
  </si>
  <si>
    <t>นางสาววทันยา</t>
  </si>
  <si>
    <t>น้อยนอนเมือง</t>
  </si>
  <si>
    <t>นางสาววรรณพร</t>
  </si>
  <si>
    <t>พูลประสาท</t>
  </si>
  <si>
    <t>นางสาวจิตราภรณ์</t>
  </si>
  <si>
    <t>จีนสวัสดิ์</t>
  </si>
  <si>
    <t>นางสาวธัญรดา</t>
  </si>
  <si>
    <t>ก้อนทอง</t>
  </si>
  <si>
    <t>นางสาวยุวดี</t>
  </si>
  <si>
    <t>เกาะมะไฟ</t>
  </si>
  <si>
    <t>มีศิลา</t>
  </si>
  <si>
    <t>วานิชย์</t>
  </si>
  <si>
    <t>นางสาวนิพาดา</t>
  </si>
  <si>
    <t>ราษีมิน</t>
  </si>
  <si>
    <t>นางสาวปุณณมาส</t>
  </si>
  <si>
    <t>ยั่งยืน</t>
  </si>
  <si>
    <t>นางสาวพิมพ์ชนก</t>
  </si>
  <si>
    <t>เจนดง</t>
  </si>
  <si>
    <t>นามชารี</t>
  </si>
  <si>
    <t>นางสาวสิรินทรา</t>
  </si>
  <si>
    <t>ศิลปศาสตร์</t>
  </si>
  <si>
    <t>นางสาวสุพิชญา</t>
  </si>
  <si>
    <t>โสมภีร์</t>
  </si>
  <si>
    <t>นางสาวสุรางคณา</t>
  </si>
  <si>
    <t>พรมมี</t>
  </si>
  <si>
    <t>นางสาวอาทิตยา</t>
  </si>
  <si>
    <t>สว่างแสง</t>
  </si>
  <si>
    <t>สรุปผลการประเมินการใช้ภาษาอังกฤษ: ทักษะการพูด ชั้นมัธยมศึกษาปีที่ ๔/๒</t>
  </si>
  <si>
    <t>สรุปผลการประเมินการใช้ภาษาอังกฤษ: ทักษะการพูด ชั้นมัธยมศึกษาปีที่ ๔/๓</t>
  </si>
  <si>
    <t>นายกฤษดนัย</t>
  </si>
  <si>
    <t>บุญมาดี</t>
  </si>
  <si>
    <t>นายณรงค์ชัย</t>
  </si>
  <si>
    <t>น้อยกมล</t>
  </si>
  <si>
    <t>นายภูมิพัฒน์</t>
  </si>
  <si>
    <t>สมตัว</t>
  </si>
  <si>
    <t>นายอธิป</t>
  </si>
  <si>
    <t>ประสิทธิพันธุ์</t>
  </si>
  <si>
    <t>นายชัยทัตโต</t>
  </si>
  <si>
    <t>บุญชู</t>
  </si>
  <si>
    <t>พรหมมา</t>
  </si>
  <si>
    <t>นายพฤฒินันท์</t>
  </si>
  <si>
    <t>ซื่อสัตย์</t>
  </si>
  <si>
    <t>ภู่สวัสดิ์</t>
  </si>
  <si>
    <t>นายรัตนวิชญ์</t>
  </si>
  <si>
    <t>ใยยงค์</t>
  </si>
  <si>
    <t>นายวรภัทร</t>
  </si>
  <si>
    <t>บำรุงวัตร</t>
  </si>
  <si>
    <t>นายบูรพา</t>
  </si>
  <si>
    <t>ทะวะระ</t>
  </si>
  <si>
    <t>นายไวยวุฒิ</t>
  </si>
  <si>
    <t>ขวัญเมือง</t>
  </si>
  <si>
    <t>นายอดิศักดิ์</t>
  </si>
  <si>
    <t>เดชา</t>
  </si>
  <si>
    <t>นายพลพล</t>
  </si>
  <si>
    <t>ไพเราะ</t>
  </si>
  <si>
    <t>นายนิธิกร</t>
  </si>
  <si>
    <t>บุญเรือง</t>
  </si>
  <si>
    <t>นายปรเมศวร์</t>
  </si>
  <si>
    <t>นามโคตร</t>
  </si>
  <si>
    <t>นายศุภกฤษ</t>
  </si>
  <si>
    <t>จิรเมธวณิชชา</t>
  </si>
  <si>
    <t>รัตนวงศ์</t>
  </si>
  <si>
    <t>นางสาวธัญธร</t>
  </si>
  <si>
    <t>ชาวบล</t>
  </si>
  <si>
    <t>นางสาวปิยะดา</t>
  </si>
  <si>
    <t>แสงคง</t>
  </si>
  <si>
    <t>นางสาวพิชามญชุ์</t>
  </si>
  <si>
    <t>ดีประเสริฐ</t>
  </si>
  <si>
    <t>นางสาวฐิตารีย์</t>
  </si>
  <si>
    <t>ทับทิมดี</t>
  </si>
  <si>
    <t>นางสาวภณิตา</t>
  </si>
  <si>
    <t>โพธิ์ศรีวงษ์</t>
  </si>
  <si>
    <t>นางสาวศศิวิมล</t>
  </si>
  <si>
    <t>ฉายอรุณ</t>
  </si>
  <si>
    <t>นางสาวสุชาวดี</t>
  </si>
  <si>
    <t>พรมวงษา</t>
  </si>
  <si>
    <t>นางสาวอาลิษา</t>
  </si>
  <si>
    <t>ดอกไม้</t>
  </si>
  <si>
    <t>นางสาวกัญญารัตน์</t>
  </si>
  <si>
    <t>เพ็ชรดี</t>
  </si>
  <si>
    <t>นางสาวมลธิชา</t>
  </si>
  <si>
    <t>จิตภักดี</t>
  </si>
  <si>
    <t>ร่มโพธิ์แก้ว</t>
  </si>
  <si>
    <t>นางสาวณัฐริกา</t>
  </si>
  <si>
    <t>ดีเสียง</t>
  </si>
  <si>
    <t>นางสาวธัญพัชร</t>
  </si>
  <si>
    <t>พิมพิมูล</t>
  </si>
  <si>
    <t>นางสาวพรรณกาญจน์</t>
  </si>
  <si>
    <t>ร่วมใจ</t>
  </si>
  <si>
    <t>นางสาวภานรินท์</t>
  </si>
  <si>
    <t>นางสาวภาสินี</t>
  </si>
  <si>
    <t>เกิดสุข</t>
  </si>
  <si>
    <t>มานะดี</t>
  </si>
  <si>
    <t>อำนรรฆ</t>
  </si>
  <si>
    <t>นางสาวปภาดา</t>
  </si>
  <si>
    <t>จินดามาตย์</t>
  </si>
  <si>
    <t>นายชาญวิทย์</t>
  </si>
  <si>
    <t>วรรณวงษ์</t>
  </si>
  <si>
    <t>นายสิทธิศักดิ์</t>
  </si>
  <si>
    <t>รัศมี</t>
  </si>
  <si>
    <t>นายธนพนธ์</t>
  </si>
  <si>
    <t>บำรุงสุข</t>
  </si>
  <si>
    <t>นายมงคล</t>
  </si>
  <si>
    <t>จำรูญ</t>
  </si>
  <si>
    <t>นายสุทธิพงษ์</t>
  </si>
  <si>
    <t xml:space="preserve"> อุปราช</t>
  </si>
  <si>
    <t>เพ็ชรผุดผ่อง</t>
  </si>
  <si>
    <t>นายศรชัย</t>
  </si>
  <si>
    <t>มั่นคง</t>
  </si>
  <si>
    <t>นางสาวกานดา</t>
  </si>
  <si>
    <t>สังข์ทอง</t>
  </si>
  <si>
    <t>นางสาวฐิติมา</t>
  </si>
  <si>
    <t>เหล็กศิริ</t>
  </si>
  <si>
    <t>ภูวะสุรินทร์</t>
  </si>
  <si>
    <t>นางสาวฐิติกานต์</t>
  </si>
  <si>
    <t>อ่อนสว่าง</t>
  </si>
  <si>
    <t>นางสาวนันณภัทร</t>
  </si>
  <si>
    <t>รัตน์วิเศษฤทธิ์</t>
  </si>
  <si>
    <t>นางสาวอรุณณี</t>
  </si>
  <si>
    <t>ภูมี</t>
  </si>
  <si>
    <t>นางสาวนัฐกานต์</t>
  </si>
  <si>
    <t>คชรินทร์</t>
  </si>
  <si>
    <t>นางสาวพิมพ์วิภา</t>
  </si>
  <si>
    <t>พุทธา</t>
  </si>
  <si>
    <t>นางสาวธิวาพร</t>
  </si>
  <si>
    <t>นางสาวนภาพร</t>
  </si>
  <si>
    <t>พันธ์ธรรม</t>
  </si>
  <si>
    <t>พูลสวัสดิ์</t>
  </si>
  <si>
    <t>สุภฤทธิ์</t>
  </si>
  <si>
    <t>นางสาวธีรดา</t>
  </si>
  <si>
    <t>เหี้ยมเหิน</t>
  </si>
  <si>
    <t>นางสาวเบญจวรรณ</t>
  </si>
  <si>
    <t>กิจดี</t>
  </si>
  <si>
    <t>นางสาวยลรดี</t>
  </si>
  <si>
    <t>นางสาวจุฬารัตน์</t>
  </si>
  <si>
    <t>เจือจาน</t>
  </si>
  <si>
    <t>นางสาวประสพพร</t>
  </si>
  <si>
    <t>สุขศรี</t>
  </si>
  <si>
    <t>นางสาวสโรชา</t>
  </si>
  <si>
    <t>สาช่อฟ้า</t>
  </si>
  <si>
    <t>นางสาวพลอยชมพู</t>
  </si>
  <si>
    <t>ไวนุแก้ว</t>
  </si>
  <si>
    <t>นางสาวนฤภร</t>
  </si>
  <si>
    <t>ตลับเพ็ชร</t>
  </si>
  <si>
    <t>นางสาวขวัญใจ</t>
  </si>
  <si>
    <t>ดาคำ</t>
  </si>
  <si>
    <t>นางสาวพิทยารัตน์</t>
  </si>
  <si>
    <t>สุขศรีวงษ์มั่น</t>
  </si>
  <si>
    <t>เล็กโต</t>
  </si>
  <si>
    <t>ป้องแก้ว</t>
  </si>
  <si>
    <t>นางสาววีรภัทรา</t>
  </si>
  <si>
    <t>ทิพย์ภวงศ์ษา</t>
  </si>
  <si>
    <t>นางสาวศุภานันท์</t>
  </si>
  <si>
    <t>วงค์สิริภาคย์</t>
  </si>
  <si>
    <t>นางสาวสุธาสินี</t>
  </si>
  <si>
    <t>ภู่ชัย</t>
  </si>
  <si>
    <t>นายปธานิน</t>
  </si>
  <si>
    <t>เกิดทรัพย์</t>
  </si>
  <si>
    <t>นายโชคชัย</t>
  </si>
  <si>
    <t>รื่นกลิ่น</t>
  </si>
  <si>
    <t>นางสาวเปรมฤดี</t>
  </si>
  <si>
    <t>ยะระสิทธิ์</t>
  </si>
  <si>
    <t>นางสาวชมพูนุช</t>
  </si>
  <si>
    <t>จงอาษา</t>
  </si>
  <si>
    <t>งามแก้ว</t>
  </si>
  <si>
    <t>นางสาวณัฏฐ์ชญา</t>
  </si>
  <si>
    <t>นางสาวปนัดดา</t>
  </si>
  <si>
    <t>นางสาวรุ่งฤทัย</t>
  </si>
  <si>
    <t>ใจมั่น</t>
  </si>
  <si>
    <t>นางสาวชนินาถ</t>
  </si>
  <si>
    <t>กลิ่นพิพัฒน์</t>
  </si>
  <si>
    <t>นางสาวพัดทิยา</t>
  </si>
  <si>
    <t>คู่คิด</t>
  </si>
  <si>
    <t>นางสาวเอวิตา</t>
  </si>
  <si>
    <t>แปลงสาร</t>
  </si>
  <si>
    <t>นางสาวนิติกาญจน์</t>
  </si>
  <si>
    <t>โนรีวงศ์</t>
  </si>
  <si>
    <t>นางสาวอรรติมา</t>
  </si>
  <si>
    <t>หงวนเสงี่ยม</t>
  </si>
  <si>
    <t>ไชยคีนี</t>
  </si>
  <si>
    <t>จาดมี</t>
  </si>
  <si>
    <t>นางสาวกวีณัฐ</t>
  </si>
  <si>
    <t>กลับไชย</t>
  </si>
  <si>
    <t>นางสาวกุลณัฐ</t>
  </si>
  <si>
    <t>ไชยคลัง</t>
  </si>
  <si>
    <t>นางสาวจิรภัทร์</t>
  </si>
  <si>
    <t>ผุดผ่อง</t>
  </si>
  <si>
    <t>นางสาวจิรัชยา</t>
  </si>
  <si>
    <t>วงษ์อุดม</t>
  </si>
  <si>
    <t>นางสาวชนาพร</t>
  </si>
  <si>
    <t>คำวิชัย</t>
  </si>
  <si>
    <t>นางสาวณัฏฐวรรณ</t>
  </si>
  <si>
    <t>สกุลนคร</t>
  </si>
  <si>
    <t>นางสาวธิดากานต์</t>
  </si>
  <si>
    <t>ช่อทัยสงค์</t>
  </si>
  <si>
    <t>นางสาวนิษากรณ์</t>
  </si>
  <si>
    <t>แสงเขตร์</t>
  </si>
  <si>
    <t>ช่อสังข์</t>
  </si>
  <si>
    <t>นางสาวปภัชญา</t>
  </si>
  <si>
    <t>ปานตระกูล</t>
  </si>
  <si>
    <t>นางสาวมนัสนันท์</t>
  </si>
  <si>
    <t>ประแดง</t>
  </si>
  <si>
    <t>นางสาวรัชนีกร</t>
  </si>
  <si>
    <t>นางสาวรุ่งฤดี</t>
  </si>
  <si>
    <t>อ่อนสุภาพ</t>
  </si>
  <si>
    <t>นางสาวลลิดาวรรณ</t>
  </si>
  <si>
    <t>ศรีมันตะ</t>
  </si>
  <si>
    <t>นางสาววชิราภรณ์</t>
  </si>
  <si>
    <t>เพียรนภา</t>
  </si>
  <si>
    <t>นางสาวสรชา</t>
  </si>
  <si>
    <t>แดนเวียง</t>
  </si>
  <si>
    <t>นางสาวสุภาดา</t>
  </si>
  <si>
    <t>หาชม</t>
  </si>
  <si>
    <t>นางสาวอณิสตา</t>
  </si>
  <si>
    <t>ตระกูลทา</t>
  </si>
  <si>
    <t>นางสาวอิสรีย์</t>
  </si>
  <si>
    <t>สุดทอง</t>
  </si>
  <si>
    <t>นายกิตติพงษ์</t>
  </si>
  <si>
    <t>นาที</t>
  </si>
  <si>
    <t>นายธวัชชัย</t>
  </si>
  <si>
    <t>เสมาทอง</t>
  </si>
  <si>
    <t>ศรีสุขโข</t>
  </si>
  <si>
    <t>นางสาวณัฐฐนิต</t>
  </si>
  <si>
    <t>แดงโชติ</t>
  </si>
  <si>
    <t>นางสาวรุ่งนภา</t>
  </si>
  <si>
    <t>จิตรช่วย</t>
  </si>
  <si>
    <t>นางสาวนพมาศ</t>
  </si>
  <si>
    <t>งามละออ</t>
  </si>
  <si>
    <t>รอดเลี้ยง</t>
  </si>
  <si>
    <t>นางสาวปิญญา</t>
  </si>
  <si>
    <t>ท่างาม</t>
  </si>
  <si>
    <t>นางสาวสุธารัตน์</t>
  </si>
  <si>
    <t>อาฒยะพันธ์</t>
  </si>
  <si>
    <t>นางสาวเจษฎาพร</t>
  </si>
  <si>
    <t>หมั่นกู้</t>
  </si>
  <si>
    <t>นางสาวดวงดาว</t>
  </si>
  <si>
    <t>เจริญนาค</t>
  </si>
  <si>
    <t>นางสาวธนาภรณ์</t>
  </si>
  <si>
    <t>สิงห์โตวงษ์</t>
  </si>
  <si>
    <t>นางสาวธัญลักษณ์</t>
  </si>
  <si>
    <t>แย้มพวง</t>
  </si>
  <si>
    <t>เกตุวงษ์</t>
  </si>
  <si>
    <t>นางสาวปริชญา</t>
  </si>
  <si>
    <t>พรมมา</t>
  </si>
  <si>
    <t>นางสาวรัชนก</t>
  </si>
  <si>
    <t>แสงตะวัน</t>
  </si>
  <si>
    <t>นางสาววิลาวัลย์</t>
  </si>
  <si>
    <t>ทรัพย์มั่น</t>
  </si>
  <si>
    <t>นางสาวพัลยมนต์</t>
  </si>
  <si>
    <t>บรรลือวงศ์</t>
  </si>
  <si>
    <t>นางสาวชนัฏตา</t>
  </si>
  <si>
    <t>ยุทธนไพบูลย์</t>
  </si>
  <si>
    <t>ปรีสิงห์</t>
  </si>
  <si>
    <t>นางสาวกนกวรรณ</t>
  </si>
  <si>
    <t>สุขพิน</t>
  </si>
  <si>
    <t>นางสาวกฤษณา</t>
  </si>
  <si>
    <t>รัตนชน</t>
  </si>
  <si>
    <t>นางสาวณัฐกานณ์</t>
  </si>
  <si>
    <t>วงธานี</t>
  </si>
  <si>
    <t>นางสาวธิชาดา</t>
  </si>
  <si>
    <t>นางสาวนันทิยา</t>
  </si>
  <si>
    <t>ยางนอก</t>
  </si>
  <si>
    <t>นางสาวประกายดาว</t>
  </si>
  <si>
    <t>คำคง</t>
  </si>
  <si>
    <t>นางสาวปิยาภรณ์</t>
  </si>
  <si>
    <t>เที่ยงอารมณ์</t>
  </si>
  <si>
    <t>นางสาวพรวสา</t>
  </si>
  <si>
    <t>สถาวร</t>
  </si>
  <si>
    <t>นางสาวพัชริดา</t>
  </si>
  <si>
    <t>สีลาดเลา</t>
  </si>
  <si>
    <t>นางสาวมนัสวีร์</t>
  </si>
  <si>
    <t>พิมเสน</t>
  </si>
  <si>
    <t>นางสาววชิราวรรณ</t>
  </si>
  <si>
    <t>แสงสุวิมล</t>
  </si>
  <si>
    <t>นางสาววนัชพร</t>
  </si>
  <si>
    <t>เตรมะวงษ์</t>
  </si>
  <si>
    <t>นางสาววรรษิดา</t>
  </si>
  <si>
    <t>โทวงษ์</t>
  </si>
  <si>
    <t>นางสาวศุนิตา</t>
  </si>
  <si>
    <t>สิงห์เหม</t>
  </si>
  <si>
    <t>นางสาวสุพรรณิการ์</t>
  </si>
  <si>
    <t>นางสาวอทิติยา</t>
  </si>
  <si>
    <t>องอาจ</t>
  </si>
  <si>
    <t>นางสาวอนุธิดา</t>
  </si>
  <si>
    <t>บรรดาศักดิ์</t>
  </si>
  <si>
    <t>นางสาวอรสุภา</t>
  </si>
  <si>
    <t>พันธ์ทา</t>
  </si>
  <si>
    <t>นายประเสริฐ</t>
  </si>
  <si>
    <t>โยธี</t>
  </si>
  <si>
    <t>นายจิรพงษ์</t>
  </si>
  <si>
    <t>พรมศรี</t>
  </si>
  <si>
    <t>นายพชรภัทร</t>
  </si>
  <si>
    <t>ชัยอติชาตกุล</t>
  </si>
  <si>
    <t>นายจักรี</t>
  </si>
  <si>
    <t>ผางสา</t>
  </si>
  <si>
    <t>สนรักษา</t>
  </si>
  <si>
    <t>จันทร์โต้ง</t>
  </si>
  <si>
    <t>เหมือนแม้น</t>
  </si>
  <si>
    <t>นายษายน</t>
  </si>
  <si>
    <t>บุญเกิน</t>
  </si>
  <si>
    <t>นายปฏิพล</t>
  </si>
  <si>
    <t>วัดกิ่ง</t>
  </si>
  <si>
    <t>นางสาวชณิดา</t>
  </si>
  <si>
    <t>เพียรแย้ม</t>
  </si>
  <si>
    <t>นางสาวณธิดา</t>
  </si>
  <si>
    <t>รักภิรมย์</t>
  </si>
  <si>
    <t>นางสาวโชติกา</t>
  </si>
  <si>
    <t>ท่าหิน</t>
  </si>
  <si>
    <t>กำมันตะคุณ</t>
  </si>
  <si>
    <t>นางสาววิภาวี</t>
  </si>
  <si>
    <t>กุลธีรโชค</t>
  </si>
  <si>
    <t>นางสาววิไลพร</t>
  </si>
  <si>
    <t>แก้วสว่าง</t>
  </si>
  <si>
    <t>นางสาวดวงกมล</t>
  </si>
  <si>
    <t>บุญสิงห์</t>
  </si>
  <si>
    <t>นางสาวเกตน์นิภา</t>
  </si>
  <si>
    <t>สวัสดี</t>
  </si>
  <si>
    <t>นางสาวจิดาภา</t>
  </si>
  <si>
    <t>คมขำ</t>
  </si>
  <si>
    <t>นางสาวญาณีกรณ์</t>
  </si>
  <si>
    <t>เปรมดี</t>
  </si>
  <si>
    <t>นางสาวธาดารวี</t>
  </si>
  <si>
    <t>ระฆังทอง</t>
  </si>
  <si>
    <t>เพิ่มพูน</t>
  </si>
  <si>
    <t>นางสาวอรนลิน</t>
  </si>
  <si>
    <t>จิตต์อารีย์</t>
  </si>
  <si>
    <t>นางสาวอริสา</t>
  </si>
  <si>
    <t>บุญช่วย</t>
  </si>
  <si>
    <t>นางสาวรัศมิ์ชญาณ์</t>
  </si>
  <si>
    <t>กิจว่องไว</t>
  </si>
  <si>
    <t>จิตรเสงี่ยม</t>
  </si>
  <si>
    <t>นายธนาธิป</t>
  </si>
  <si>
    <t>สืบจากเทียน</t>
  </si>
  <si>
    <t>นายยศนันท์</t>
  </si>
  <si>
    <t>กรรณิการ์</t>
  </si>
  <si>
    <t>นายนิพนธ์</t>
  </si>
  <si>
    <t>กาลภูธร</t>
  </si>
  <si>
    <t>นายปริวัฒน์</t>
  </si>
  <si>
    <t>เชื่อมรัมย์</t>
  </si>
  <si>
    <t>นายอัตตชัย</t>
  </si>
  <si>
    <t>บุปผาสุวรรณ</t>
  </si>
  <si>
    <t>นายอิทธิพล</t>
  </si>
  <si>
    <t>รอดกร</t>
  </si>
  <si>
    <t>นายธนิต</t>
  </si>
  <si>
    <t>กุมารสิงห์</t>
  </si>
  <si>
    <t>นายสุทิวัส</t>
  </si>
  <si>
    <t>ไหมล้วน</t>
  </si>
  <si>
    <t>นายธนพันธ์</t>
  </si>
  <si>
    <t>ธนศิลป์</t>
  </si>
  <si>
    <t>นายพีระวัฒน์</t>
  </si>
  <si>
    <t>สมบัติ</t>
  </si>
  <si>
    <t>นายภคิน</t>
  </si>
  <si>
    <t>พรวัฒนา</t>
  </si>
  <si>
    <t>นายศุภกิตติ์</t>
  </si>
  <si>
    <t>จันมา</t>
  </si>
  <si>
    <t>นายวรทัต</t>
  </si>
  <si>
    <t>ทิพย์เขต</t>
  </si>
  <si>
    <t>นายธนกฤษ</t>
  </si>
  <si>
    <t>ทวีวงษ์</t>
  </si>
  <si>
    <t>นายพัชรพล</t>
  </si>
  <si>
    <t>สวัสดิ์วารี</t>
  </si>
  <si>
    <t>นายภูรินทร์</t>
  </si>
  <si>
    <t>งิบสูงเนิน</t>
  </si>
  <si>
    <t>นายจีรศักดิ์</t>
  </si>
  <si>
    <t>พนมเขตต์</t>
  </si>
  <si>
    <t>นายณัฐชัญ</t>
  </si>
  <si>
    <t>พรมนิยม</t>
  </si>
  <si>
    <t>นายธนพงษ์</t>
  </si>
  <si>
    <t>อาสเสวตร์</t>
  </si>
  <si>
    <t>นายธนพล</t>
  </si>
  <si>
    <t>มุกดาสนิท</t>
  </si>
  <si>
    <t>นายนันทภูมิ</t>
  </si>
  <si>
    <t>คำประเสริฐ</t>
  </si>
  <si>
    <t>นายปานเดชา</t>
  </si>
  <si>
    <t>ทุนโคกกรวด</t>
  </si>
  <si>
    <t>นายพงศ์สิทธิ์</t>
  </si>
  <si>
    <t>นายโสภณวิชญ์</t>
  </si>
  <si>
    <t>สิงห์แหลม</t>
  </si>
  <si>
    <t>สีแข็ง</t>
  </si>
  <si>
    <t>นางสาวณัฐชา</t>
  </si>
  <si>
    <t>ฟูผล</t>
  </si>
  <si>
    <t>นางสาวภาวินี</t>
  </si>
  <si>
    <t>บุตรศรี</t>
  </si>
  <si>
    <t>เชาวะนะ</t>
  </si>
  <si>
    <t>นางสาวเอมิกา</t>
  </si>
  <si>
    <t>เพิ่มสุข</t>
  </si>
  <si>
    <t>นางสาวกรรณิกา</t>
  </si>
  <si>
    <t>นางสาววรรนิษา</t>
  </si>
  <si>
    <t>นารินทร์</t>
  </si>
  <si>
    <t>นางสาวสุภาวดี</t>
  </si>
  <si>
    <t>บุญเบี้ยว</t>
  </si>
  <si>
    <t>นางสาวยุพิน</t>
  </si>
  <si>
    <t>มิ่งมงคล</t>
  </si>
  <si>
    <t>นายภูเบศร</t>
  </si>
  <si>
    <t>คงเส็ง</t>
  </si>
  <si>
    <t>นายสิทธิเดช</t>
  </si>
  <si>
    <t>ไตรรินทร์</t>
  </si>
  <si>
    <t>นายปฏิภาณ</t>
  </si>
  <si>
    <t>ฤทธิ์แรง</t>
  </si>
  <si>
    <t>นายชนุดม</t>
  </si>
  <si>
    <t>สุขสบาย</t>
  </si>
  <si>
    <t>นายนัทธสม</t>
  </si>
  <si>
    <t>เพ็ชรสมบัติ</t>
  </si>
  <si>
    <t>นายชนันนัทธ์</t>
  </si>
  <si>
    <t>ยืนมั่น</t>
  </si>
  <si>
    <t>สกัดกลาง</t>
  </si>
  <si>
    <t>นายดลชัย</t>
  </si>
  <si>
    <t>ผึ่งแช่ม</t>
  </si>
  <si>
    <t>นายศักดา</t>
  </si>
  <si>
    <t>ผิวเอี่ยม</t>
  </si>
  <si>
    <t>นายคชาธาร</t>
  </si>
  <si>
    <t>ทองใบ</t>
  </si>
  <si>
    <t>นายคณาธิป</t>
  </si>
  <si>
    <t>เนื่องแก้ว</t>
  </si>
  <si>
    <t>นายอภิสิทธิ์</t>
  </si>
  <si>
    <t>แสงวงค์</t>
  </si>
  <si>
    <t>นายธนพัฒน์</t>
  </si>
  <si>
    <t>สอนสวัสดิ์</t>
  </si>
  <si>
    <t>นายกัสสปะ</t>
  </si>
  <si>
    <t>กาวรรณ์</t>
  </si>
  <si>
    <t>นายรณกฤต</t>
  </si>
  <si>
    <t>บุญผาย</t>
  </si>
  <si>
    <t>นางสาวน้ำเพชร</t>
  </si>
  <si>
    <t>ไกรศิริ</t>
  </si>
  <si>
    <t>นางสาวนภัสสร</t>
  </si>
  <si>
    <t>ขันธิวงค์</t>
  </si>
  <si>
    <t>จันทะรังษี</t>
  </si>
  <si>
    <t>นางสาวภิญญดา</t>
  </si>
  <si>
    <t>แขกชวา</t>
  </si>
  <si>
    <t>นางสาวจิรสุตา</t>
  </si>
  <si>
    <t>จันทร์ประดับ</t>
  </si>
  <si>
    <t>นางสาวกัญญาพัชร</t>
  </si>
  <si>
    <t>เทียนทุรัด</t>
  </si>
  <si>
    <t>นางสาวลูกน้ำ</t>
  </si>
  <si>
    <t>กองนาค</t>
  </si>
  <si>
    <t>นางสาวปาณิสรา</t>
  </si>
  <si>
    <t>งามวงษ์</t>
  </si>
  <si>
    <t>ทำทัน</t>
  </si>
  <si>
    <t>นางสาวกุลิสรา</t>
  </si>
  <si>
    <t>ฤกษ์ดี</t>
  </si>
  <si>
    <t>นายธรรมจักร</t>
  </si>
  <si>
    <t>แสงศิริสายันห์กุล</t>
  </si>
  <si>
    <t>นายสิทธิชัย</t>
  </si>
  <si>
    <t>ทรงแบน</t>
  </si>
  <si>
    <t>นายชาญชัย</t>
  </si>
  <si>
    <t>สมมาตร</t>
  </si>
  <si>
    <t>นางสาวปนัสยา</t>
  </si>
  <si>
    <t>โพธิ์ทอง</t>
  </si>
  <si>
    <t>นางสาวปัทมาภรณ์</t>
  </si>
  <si>
    <t>พิมหา</t>
  </si>
  <si>
    <t>นางสาวลัดดาวัลย์</t>
  </si>
  <si>
    <t>ศรีตะปัญญะ</t>
  </si>
  <si>
    <t>นางสาวสกุลชนก</t>
  </si>
  <si>
    <t>ปลูกสกุล</t>
  </si>
  <si>
    <t>นางสาวสุชัญญา</t>
  </si>
  <si>
    <t>ฉ่ำเฉลิม</t>
  </si>
  <si>
    <t>ท่าหาด</t>
  </si>
  <si>
    <t>นางสาวประยุรพร</t>
  </si>
  <si>
    <t>จันทาทอง</t>
  </si>
  <si>
    <t>นางสาวจิราภรณ์</t>
  </si>
  <si>
    <t>นางสาวรัตติกานต์</t>
  </si>
  <si>
    <t>สีหาตา</t>
  </si>
  <si>
    <t>นางสาววิไลวรรณ</t>
  </si>
  <si>
    <t>กงแก้ว</t>
  </si>
  <si>
    <t>เงินน้ำจันทร์</t>
  </si>
  <si>
    <t>นางสาวขวัญชนก</t>
  </si>
  <si>
    <t>ฆ้องใส</t>
  </si>
  <si>
    <t>นางสาวธัญพิชชา</t>
  </si>
  <si>
    <t>สำราญวงษ์</t>
  </si>
  <si>
    <t>นางสาวประวีณา</t>
  </si>
  <si>
    <t>ก้อนเกตุ</t>
  </si>
  <si>
    <t>นางสาวสิริญากร</t>
  </si>
  <si>
    <t>มุขศิริ</t>
  </si>
  <si>
    <t>สรุปผลการประเมินการใช้ภาษาอังกฤษ: ทักษะการพูด ชั้นมัธยมศึกษาปีที่ ๔/๔</t>
  </si>
  <si>
    <t>สรุปผลการประเมินการใช้ภาษาอังกฤษ: ทักษะการพูด ชั้นมัธยมศึกษาปีที่ ๔/๕</t>
  </si>
  <si>
    <t>สรุปผลการประเมินการใช้ภาษาอังกฤษ: ทักษะการพูด ชั้นมัธยมศึกษาปีที่ ๔/๖</t>
  </si>
  <si>
    <t>สรุปผลการประเมินการใช้ภาษาอังกฤษ: ทักษะการพูด ชั้นมัธยมศึกษาปีที่ ๔/๗</t>
  </si>
  <si>
    <t>สรุปผลการประเมินการใช้ภาษาอังกฤษ: ทักษะการพูด ชั้นมัธยมศึกษาปีที่ ๔/๘</t>
  </si>
  <si>
    <t>สรุปผลการประเมินการใช้ภาษาอังกฤษ: ทักษะการพูด ชั้นมัธยมศึกษาปีที่ ๔/๙</t>
  </si>
  <si>
    <t>สรุปผลการประเมินการใช้ภาษาอังกฤษ: ทักษะการพูด ชั้นมัธยมศึกษาปีที่ ๔/๑๐</t>
  </si>
  <si>
    <t>สรุปผลการประเมินการใช้ภาษาอังกฤษ: ทักษะการพูด ชั้นมัธยมศึกษาปีที่ ๔/๑๑</t>
  </si>
  <si>
    <t>การพูดบรรยายเส้นทาง(๒๐)</t>
  </si>
  <si>
    <t>การพูดเล่าเรื่อง(๒๐)</t>
  </si>
  <si>
    <t>การพูดสนทนา(๒๐)</t>
  </si>
  <si>
    <t>การพูดอธิบาย(๒๐)</t>
  </si>
  <si>
    <t>คะแนนเต็ม(๔๐) 1+2 หรือ 3 หรือ 4</t>
  </si>
  <si>
    <t>เกณฑ์การตัดสินคุณภาพ</t>
  </si>
  <si>
    <t>ระดับคะแนน</t>
  </si>
  <si>
    <t>คุณภาพ</t>
  </si>
  <si>
    <t>จำนวนคน</t>
  </si>
  <si>
    <t>ผ่าน</t>
  </si>
  <si>
    <t>ไม่ผ่าน</t>
  </si>
  <si>
    <t>ต่ำกว่า ๒๐</t>
  </si>
  <si>
    <t>๒๐ -๒๕</t>
  </si>
  <si>
    <t>๒๖ - ๓๑</t>
  </si>
  <si>
    <t>๓๒ - ๔๐</t>
  </si>
  <si>
    <t>ปรับปรุง</t>
  </si>
  <si>
    <t>พอใช้</t>
  </si>
  <si>
    <t>ดี</t>
  </si>
  <si>
    <t>ดีเยี่ยม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</si>
</sst>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t#,##0_);\(t##,##0\)"/>
  </numFmts>
  <fonts count="21">
    <font>
      <sz val="10"/>
      <name val="Arial"/>
      <charset val="222"/>
    </font>
    <font>
      <sz val="10"/>
      <name val="Arial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0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sz val="16"/>
      <color indexed="8"/>
      <name val="TH SarabunPSK"/>
      <family val="2"/>
    </font>
    <font>
      <b/>
      <sz val="11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rgb="FFFF0000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IT๙"/>
      <family val="2"/>
    </font>
    <font>
      <sz val="14"/>
      <color theme="1"/>
      <name val="TH SarabunPSK"/>
      <family val="2"/>
    </font>
    <font>
      <sz val="14"/>
      <color theme="1"/>
      <name val="TH SarabunIT๙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13" fillId="0" borderId="0"/>
    <xf numFmtId="0" fontId="13" fillId="0" borderId="0"/>
    <xf numFmtId="0" fontId="1" fillId="0" borderId="0"/>
  </cellStyleXfs>
  <cellXfs count="101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187" fontId="8" fillId="0" borderId="0" xfId="0" applyNumberFormat="1" applyFont="1" applyAlignment="1">
      <alignment vertical="center"/>
    </xf>
    <xf numFmtId="187" fontId="6" fillId="0" borderId="0" xfId="0" applyNumberFormat="1" applyFont="1" applyAlignment="1">
      <alignment vertical="center"/>
    </xf>
    <xf numFmtId="187" fontId="6" fillId="0" borderId="0" xfId="0" applyNumberFormat="1" applyFont="1" applyAlignment="1">
      <alignment horizontal="center"/>
    </xf>
    <xf numFmtId="187" fontId="15" fillId="0" borderId="0" xfId="0" applyNumberFormat="1" applyFont="1" applyAlignment="1">
      <alignment horizontal="center"/>
    </xf>
    <xf numFmtId="0" fontId="15" fillId="0" borderId="0" xfId="0" applyNumberFormat="1" applyFont="1" applyAlignment="1">
      <alignment horizontal="center"/>
    </xf>
    <xf numFmtId="0" fontId="8" fillId="0" borderId="0" xfId="0" applyNumberFormat="1" applyFont="1" applyAlignment="1">
      <alignment vertical="center"/>
    </xf>
    <xf numFmtId="0" fontId="11" fillId="0" borderId="0" xfId="0" applyNumberFormat="1" applyFont="1" applyAlignment="1">
      <alignment horizontal="left"/>
    </xf>
    <xf numFmtId="0" fontId="15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0" fontId="15" fillId="0" borderId="0" xfId="0" applyNumberFormat="1" applyFont="1"/>
    <xf numFmtId="0" fontId="4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horizontal="center"/>
    </xf>
    <xf numFmtId="0" fontId="16" fillId="0" borderId="1" xfId="0" applyNumberFormat="1" applyFont="1" applyBorder="1"/>
    <xf numFmtId="0" fontId="4" fillId="0" borderId="2" xfId="0" applyNumberFormat="1" applyFont="1" applyBorder="1" applyAlignment="1">
      <alignment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left" vertical="center"/>
    </xf>
    <xf numFmtId="0" fontId="3" fillId="0" borderId="4" xfId="0" applyNumberFormat="1" applyFont="1" applyBorder="1" applyAlignment="1">
      <alignment horizontal="left" vertical="center"/>
    </xf>
    <xf numFmtId="0" fontId="3" fillId="0" borderId="4" xfId="0" applyNumberFormat="1" applyFont="1" applyBorder="1" applyAlignment="1">
      <alignment horizontal="center" vertical="center" textRotation="90"/>
    </xf>
    <xf numFmtId="0" fontId="12" fillId="0" borderId="4" xfId="0" applyNumberFormat="1" applyFont="1" applyBorder="1" applyAlignment="1">
      <alignment horizontal="center" textRotation="90"/>
    </xf>
    <xf numFmtId="0" fontId="4" fillId="0" borderId="9" xfId="0" applyNumberFormat="1" applyFont="1" applyBorder="1" applyAlignment="1">
      <alignment horizontal="center" textRotation="90"/>
    </xf>
    <xf numFmtId="0" fontId="7" fillId="0" borderId="0" xfId="0" applyNumberFormat="1" applyFont="1" applyAlignment="1">
      <alignment vertical="center"/>
    </xf>
    <xf numFmtId="0" fontId="7" fillId="0" borderId="3" xfId="0" applyNumberFormat="1" applyFont="1" applyBorder="1" applyAlignment="1">
      <alignment horizontal="center" vertical="center"/>
    </xf>
    <xf numFmtId="0" fontId="17" fillId="0" borderId="5" xfId="0" applyNumberFormat="1" applyFont="1" applyBorder="1" applyAlignment="1">
      <alignment vertical="center"/>
    </xf>
    <xf numFmtId="0" fontId="17" fillId="0" borderId="6" xfId="0" applyNumberFormat="1" applyFont="1" applyBorder="1" applyAlignment="1">
      <alignment vertical="center"/>
    </xf>
    <xf numFmtId="0" fontId="7" fillId="0" borderId="6" xfId="0" applyNumberFormat="1" applyFont="1" applyBorder="1" applyAlignment="1">
      <alignment horizontal="center" vertical="center" shrinkToFit="1"/>
    </xf>
    <xf numFmtId="0" fontId="0" fillId="3" borderId="7" xfId="0" applyNumberFormat="1" applyFill="1" applyBorder="1" applyAlignment="1">
      <alignment horizontal="center"/>
    </xf>
    <xf numFmtId="0" fontId="7" fillId="0" borderId="7" xfId="0" applyNumberFormat="1" applyFont="1" applyBorder="1" applyAlignment="1">
      <alignment horizontal="center" vertical="center"/>
    </xf>
    <xf numFmtId="0" fontId="17" fillId="0" borderId="5" xfId="0" applyNumberFormat="1" applyFont="1" applyBorder="1" applyAlignment="1">
      <alignment horizontal="left" vertical="center"/>
    </xf>
    <xf numFmtId="0" fontId="17" fillId="0" borderId="6" xfId="0" applyNumberFormat="1" applyFont="1" applyBorder="1" applyAlignment="1">
      <alignment horizontal="left" vertical="center"/>
    </xf>
    <xf numFmtId="0" fontId="7" fillId="0" borderId="5" xfId="0" applyNumberFormat="1" applyFont="1" applyFill="1" applyBorder="1" applyAlignment="1">
      <alignment vertical="center"/>
    </xf>
    <xf numFmtId="0" fontId="7" fillId="0" borderId="6" xfId="0" applyNumberFormat="1" applyFont="1" applyFill="1" applyBorder="1" applyAlignment="1">
      <alignment vertical="center"/>
    </xf>
    <xf numFmtId="0" fontId="7" fillId="0" borderId="6" xfId="0" applyNumberFormat="1" applyFont="1" applyFill="1" applyBorder="1" applyAlignment="1">
      <alignment horizontal="center" vertical="center" shrinkToFit="1"/>
    </xf>
    <xf numFmtId="0" fontId="2" fillId="0" borderId="5" xfId="0" applyNumberFormat="1" applyFont="1" applyBorder="1" applyAlignment="1">
      <alignment horizontal="center" vertical="center"/>
    </xf>
    <xf numFmtId="0" fontId="10" fillId="0" borderId="8" xfId="0" applyNumberFormat="1" applyFont="1" applyBorder="1" applyAlignment="1">
      <alignment vertical="center"/>
    </xf>
    <xf numFmtId="0" fontId="9" fillId="0" borderId="8" xfId="0" applyNumberFormat="1" applyFont="1" applyBorder="1" applyAlignment="1">
      <alignment vertical="center"/>
    </xf>
    <xf numFmtId="0" fontId="5" fillId="3" borderId="7" xfId="0" applyNumberFormat="1" applyFont="1" applyFill="1" applyBorder="1" applyAlignment="1">
      <alignment horizontal="center"/>
    </xf>
    <xf numFmtId="0" fontId="7" fillId="3" borderId="7" xfId="0" applyNumberFormat="1" applyFont="1" applyFill="1" applyBorder="1" applyAlignment="1">
      <alignment horizontal="center"/>
    </xf>
    <xf numFmtId="0" fontId="4" fillId="0" borderId="5" xfId="0" applyNumberFormat="1" applyFont="1" applyBorder="1" applyAlignment="1">
      <alignment vertical="center"/>
    </xf>
    <xf numFmtId="0" fontId="5" fillId="0" borderId="8" xfId="0" applyNumberFormat="1" applyFont="1" applyBorder="1" applyAlignment="1">
      <alignment vertical="center"/>
    </xf>
    <xf numFmtId="0" fontId="14" fillId="0" borderId="0" xfId="0" applyNumberFormat="1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6" fillId="0" borderId="0" xfId="0" applyNumberFormat="1" applyFont="1" applyAlignment="1">
      <alignment horizontal="center"/>
    </xf>
    <xf numFmtId="0" fontId="5" fillId="0" borderId="0" xfId="0" applyNumberFormat="1" applyFont="1" applyAlignment="1">
      <alignment vertical="center"/>
    </xf>
    <xf numFmtId="0" fontId="6" fillId="0" borderId="0" xfId="0" applyNumberFormat="1" applyFont="1" applyAlignment="1">
      <alignment vertical="center"/>
    </xf>
    <xf numFmtId="0" fontId="7" fillId="0" borderId="0" xfId="0" applyNumberFormat="1" applyFont="1" applyAlignment="1">
      <alignment horizontal="left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0" fontId="5" fillId="3" borderId="7" xfId="0" applyNumberFormat="1" applyFont="1" applyFill="1" applyBorder="1" applyAlignment="1">
      <alignment horizontal="center" vertical="center"/>
    </xf>
    <xf numFmtId="0" fontId="5" fillId="0" borderId="9" xfId="0" applyNumberFormat="1" applyFont="1" applyBorder="1" applyAlignment="1">
      <alignment horizontal="center" vertical="center"/>
    </xf>
    <xf numFmtId="0" fontId="7" fillId="0" borderId="5" xfId="0" applyNumberFormat="1" applyFont="1" applyBorder="1" applyAlignment="1">
      <alignment vertical="center"/>
    </xf>
    <xf numFmtId="0" fontId="7" fillId="0" borderId="6" xfId="0" applyNumberFormat="1" applyFont="1" applyBorder="1" applyAlignment="1">
      <alignment horizontal="left" vertical="center"/>
    </xf>
    <xf numFmtId="0" fontId="5" fillId="0" borderId="7" xfId="0" applyNumberFormat="1" applyFont="1" applyBorder="1" applyAlignment="1">
      <alignment horizontal="center"/>
    </xf>
    <xf numFmtId="0" fontId="6" fillId="0" borderId="0" xfId="0" applyNumberFormat="1" applyFont="1" applyAlignment="1">
      <alignment horizontal="center" vertical="center"/>
    </xf>
    <xf numFmtId="0" fontId="7" fillId="0" borderId="6" xfId="0" applyNumberFormat="1" applyFont="1" applyFill="1" applyBorder="1" applyAlignment="1">
      <alignment horizontal="left" vertical="center"/>
    </xf>
    <xf numFmtId="0" fontId="17" fillId="0" borderId="8" xfId="0" applyNumberFormat="1" applyFont="1" applyFill="1" applyBorder="1" applyAlignment="1">
      <alignment horizontal="left" vertical="center"/>
    </xf>
    <xf numFmtId="0" fontId="17" fillId="0" borderId="6" xfId="0" applyNumberFormat="1" applyFont="1" applyFill="1" applyBorder="1" applyAlignment="1">
      <alignment horizontal="left" vertical="center"/>
    </xf>
    <xf numFmtId="0" fontId="17" fillId="0" borderId="5" xfId="0" applyNumberFormat="1" applyFont="1" applyFill="1" applyBorder="1" applyAlignment="1">
      <alignment horizontal="left" vertical="center" shrinkToFit="1"/>
    </xf>
    <xf numFmtId="0" fontId="17" fillId="0" borderId="6" xfId="0" applyNumberFormat="1" applyFont="1" applyFill="1" applyBorder="1" applyAlignment="1">
      <alignment horizontal="left" vertical="center" shrinkToFit="1"/>
    </xf>
    <xf numFmtId="0" fontId="17" fillId="0" borderId="5" xfId="0" applyNumberFormat="1" applyFont="1" applyFill="1" applyBorder="1" applyAlignment="1">
      <alignment horizontal="left" vertical="center"/>
    </xf>
    <xf numFmtId="0" fontId="17" fillId="0" borderId="8" xfId="0" applyNumberFormat="1" applyFont="1" applyBorder="1" applyAlignment="1">
      <alignment vertical="center"/>
    </xf>
    <xf numFmtId="0" fontId="7" fillId="0" borderId="8" xfId="0" applyNumberFormat="1" applyFont="1" applyBorder="1" applyAlignment="1">
      <alignment vertical="center"/>
    </xf>
    <xf numFmtId="0" fontId="17" fillId="0" borderId="5" xfId="0" applyNumberFormat="1" applyFont="1" applyBorder="1" applyAlignment="1">
      <alignment horizontal="left" vertical="center" shrinkToFit="1"/>
    </xf>
    <xf numFmtId="0" fontId="17" fillId="0" borderId="6" xfId="0" applyNumberFormat="1" applyFont="1" applyBorder="1" applyAlignment="1">
      <alignment horizontal="left" vertical="center" shrinkToFit="1"/>
    </xf>
    <xf numFmtId="0" fontId="17" fillId="2" borderId="5" xfId="0" applyNumberFormat="1" applyFont="1" applyFill="1" applyBorder="1" applyAlignment="1">
      <alignment horizontal="left" vertical="center"/>
    </xf>
    <xf numFmtId="0" fontId="17" fillId="2" borderId="6" xfId="0" applyNumberFormat="1" applyFont="1" applyFill="1" applyBorder="1" applyAlignment="1">
      <alignment horizontal="left" vertical="center"/>
    </xf>
    <xf numFmtId="0" fontId="17" fillId="2" borderId="8" xfId="0" applyNumberFormat="1" applyFont="1" applyFill="1" applyBorder="1" applyAlignment="1">
      <alignment horizontal="left" vertical="center"/>
    </xf>
    <xf numFmtId="0" fontId="7" fillId="0" borderId="7" xfId="0" applyNumberFormat="1" applyFont="1" applyBorder="1" applyAlignment="1">
      <alignment horizontal="center" vertical="center" shrinkToFit="1"/>
    </xf>
    <xf numFmtId="0" fontId="17" fillId="2" borderId="0" xfId="0" applyNumberFormat="1" applyFont="1" applyFill="1" applyBorder="1" applyAlignment="1">
      <alignment horizontal="left" vertical="center"/>
    </xf>
    <xf numFmtId="0" fontId="7" fillId="0" borderId="7" xfId="0" applyNumberFormat="1" applyFont="1" applyFill="1" applyBorder="1" applyAlignment="1">
      <alignment horizontal="center" vertical="center" shrinkToFit="1"/>
    </xf>
    <xf numFmtId="0" fontId="7" fillId="2" borderId="5" xfId="0" applyNumberFormat="1" applyFont="1" applyFill="1" applyBorder="1" applyAlignment="1">
      <alignment vertical="center"/>
    </xf>
    <xf numFmtId="0" fontId="7" fillId="2" borderId="8" xfId="0" applyNumberFormat="1" applyFont="1" applyFill="1" applyBorder="1" applyAlignment="1">
      <alignment horizontal="left" vertical="center"/>
    </xf>
    <xf numFmtId="0" fontId="7" fillId="0" borderId="6" xfId="0" applyNumberFormat="1" applyFont="1" applyBorder="1" applyAlignment="1">
      <alignment vertical="center"/>
    </xf>
    <xf numFmtId="0" fontId="7" fillId="2" borderId="6" xfId="0" applyNumberFormat="1" applyFont="1" applyFill="1" applyBorder="1" applyAlignment="1">
      <alignment vertical="center"/>
    </xf>
    <xf numFmtId="0" fontId="17" fillId="2" borderId="5" xfId="0" applyNumberFormat="1" applyFont="1" applyFill="1" applyBorder="1" applyAlignment="1">
      <alignment horizontal="left" vertical="center" shrinkToFit="1"/>
    </xf>
    <xf numFmtId="0" fontId="17" fillId="2" borderId="6" xfId="0" applyNumberFormat="1" applyFont="1" applyFill="1" applyBorder="1" applyAlignment="1">
      <alignment horizontal="left" vertical="center" shrinkToFit="1"/>
    </xf>
    <xf numFmtId="0" fontId="7" fillId="2" borderId="6" xfId="0" applyNumberFormat="1" applyFont="1" applyFill="1" applyBorder="1" applyAlignment="1">
      <alignment horizontal="left" vertical="center"/>
    </xf>
    <xf numFmtId="0" fontId="18" fillId="0" borderId="0" xfId="0" applyNumberFormat="1" applyFont="1" applyFill="1" applyBorder="1" applyAlignment="1">
      <alignment horizontal="left" vertical="center"/>
    </xf>
    <xf numFmtId="0" fontId="7" fillId="0" borderId="5" xfId="0" applyNumberFormat="1" applyFont="1" applyBorder="1" applyAlignment="1">
      <alignment horizontal="left" vertical="center"/>
    </xf>
    <xf numFmtId="0" fontId="17" fillId="0" borderId="5" xfId="0" applyNumberFormat="1" applyFont="1" applyBorder="1" applyAlignment="1">
      <alignment shrinkToFit="1"/>
    </xf>
    <xf numFmtId="0" fontId="17" fillId="0" borderId="6" xfId="0" applyNumberFormat="1" applyFont="1" applyBorder="1" applyAlignment="1">
      <alignment shrinkToFit="1"/>
    </xf>
    <xf numFmtId="0" fontId="17" fillId="0" borderId="5" xfId="1" applyNumberFormat="1" applyFont="1" applyBorder="1" applyAlignment="1">
      <alignment horizontal="left" vertical="center"/>
    </xf>
    <xf numFmtId="0" fontId="17" fillId="0" borderId="6" xfId="1" applyNumberFormat="1" applyFont="1" applyBorder="1" applyAlignment="1">
      <alignment horizontal="left" vertical="center"/>
    </xf>
    <xf numFmtId="0" fontId="7" fillId="0" borderId="7" xfId="0" applyNumberFormat="1" applyFont="1" applyFill="1" applyBorder="1" applyAlignment="1">
      <alignment horizontal="center" vertical="center"/>
    </xf>
    <xf numFmtId="0" fontId="17" fillId="0" borderId="5" xfId="0" applyNumberFormat="1" applyFont="1" applyFill="1" applyBorder="1" applyAlignment="1">
      <alignment shrinkToFit="1"/>
    </xf>
    <xf numFmtId="0" fontId="17" fillId="0" borderId="6" xfId="0" applyNumberFormat="1" applyFont="1" applyFill="1" applyBorder="1" applyAlignment="1">
      <alignment shrinkToFit="1"/>
    </xf>
    <xf numFmtId="0" fontId="7" fillId="0" borderId="0" xfId="0" applyNumberFormat="1" applyFont="1" applyFill="1" applyAlignment="1">
      <alignment vertical="center"/>
    </xf>
    <xf numFmtId="0" fontId="9" fillId="0" borderId="7" xfId="0" applyNumberFormat="1" applyFont="1" applyBorder="1" applyAlignment="1">
      <alignment vertical="center"/>
    </xf>
    <xf numFmtId="0" fontId="5" fillId="0" borderId="7" xfId="0" applyNumberFormat="1" applyFont="1" applyBorder="1" applyAlignment="1">
      <alignment vertical="center"/>
    </xf>
    <xf numFmtId="0" fontId="7" fillId="0" borderId="0" xfId="0" applyNumberFormat="1" applyFont="1" applyAlignment="1">
      <alignment horizontal="center"/>
    </xf>
  </cellXfs>
  <cellStyles count="5"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ปกติ" xfId="0" builtinId="0"/>
    <cellStyle name="ปกติ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123825</xdr:rowOff>
    </xdr:from>
    <xdr:to>
      <xdr:col>1</xdr:col>
      <xdr:colOff>333375</xdr:colOff>
      <xdr:row>2</xdr:row>
      <xdr:rowOff>180975</xdr:rowOff>
    </xdr:to>
    <xdr:pic>
      <xdr:nvPicPr>
        <xdr:cNvPr id="25731" name="Picture 9" descr="logocolornew">
          <a:extLst>
            <a:ext uri="{FF2B5EF4-FFF2-40B4-BE49-F238E27FC236}">
              <a16:creationId xmlns:a16="http://schemas.microsoft.com/office/drawing/2014/main" id="{00000000-0008-0000-0000-000083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123825"/>
          <a:ext cx="6191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123825</xdr:rowOff>
    </xdr:from>
    <xdr:to>
      <xdr:col>1</xdr:col>
      <xdr:colOff>333375</xdr:colOff>
      <xdr:row>2</xdr:row>
      <xdr:rowOff>180975</xdr:rowOff>
    </xdr:to>
    <xdr:pic>
      <xdr:nvPicPr>
        <xdr:cNvPr id="54329" name="Picture 9" descr="logocolornew">
          <a:extLst>
            <a:ext uri="{FF2B5EF4-FFF2-40B4-BE49-F238E27FC236}">
              <a16:creationId xmlns:a16="http://schemas.microsoft.com/office/drawing/2014/main" id="{00000000-0008-0000-0900-000039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123825"/>
          <a:ext cx="6191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123825</xdr:rowOff>
    </xdr:from>
    <xdr:to>
      <xdr:col>1</xdr:col>
      <xdr:colOff>333375</xdr:colOff>
      <xdr:row>2</xdr:row>
      <xdr:rowOff>180975</xdr:rowOff>
    </xdr:to>
    <xdr:pic>
      <xdr:nvPicPr>
        <xdr:cNvPr id="53305" name="Picture 9" descr="logocolornew">
          <a:extLst>
            <a:ext uri="{FF2B5EF4-FFF2-40B4-BE49-F238E27FC236}">
              <a16:creationId xmlns:a16="http://schemas.microsoft.com/office/drawing/2014/main" id="{00000000-0008-0000-0A00-000039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123825"/>
          <a:ext cx="6191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123825</xdr:rowOff>
    </xdr:from>
    <xdr:to>
      <xdr:col>1</xdr:col>
      <xdr:colOff>333375</xdr:colOff>
      <xdr:row>2</xdr:row>
      <xdr:rowOff>180975</xdr:rowOff>
    </xdr:to>
    <xdr:pic>
      <xdr:nvPicPr>
        <xdr:cNvPr id="52281" name="Picture 9" descr="logocolornew">
          <a:extLst>
            <a:ext uri="{FF2B5EF4-FFF2-40B4-BE49-F238E27FC236}">
              <a16:creationId xmlns:a16="http://schemas.microsoft.com/office/drawing/2014/main" id="{00000000-0008-0000-0100-000039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123825"/>
          <a:ext cx="6191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123825</xdr:rowOff>
    </xdr:from>
    <xdr:to>
      <xdr:col>1</xdr:col>
      <xdr:colOff>333375</xdr:colOff>
      <xdr:row>2</xdr:row>
      <xdr:rowOff>180975</xdr:rowOff>
    </xdr:to>
    <xdr:pic>
      <xdr:nvPicPr>
        <xdr:cNvPr id="48185" name="Picture 9" descr="logocolornew">
          <a:extLst>
            <a:ext uri="{FF2B5EF4-FFF2-40B4-BE49-F238E27FC236}">
              <a16:creationId xmlns:a16="http://schemas.microsoft.com/office/drawing/2014/main" id="{00000000-0008-0000-0200-000039B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123825"/>
          <a:ext cx="6191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123825</xdr:rowOff>
    </xdr:from>
    <xdr:to>
      <xdr:col>1</xdr:col>
      <xdr:colOff>333375</xdr:colOff>
      <xdr:row>2</xdr:row>
      <xdr:rowOff>180975</xdr:rowOff>
    </xdr:to>
    <xdr:pic>
      <xdr:nvPicPr>
        <xdr:cNvPr id="49209" name="Picture 9" descr="logocolornew">
          <a:extLst>
            <a:ext uri="{FF2B5EF4-FFF2-40B4-BE49-F238E27FC236}">
              <a16:creationId xmlns:a16="http://schemas.microsoft.com/office/drawing/2014/main" id="{00000000-0008-0000-0300-000039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123825"/>
          <a:ext cx="6191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123825</xdr:rowOff>
    </xdr:from>
    <xdr:to>
      <xdr:col>1</xdr:col>
      <xdr:colOff>333375</xdr:colOff>
      <xdr:row>2</xdr:row>
      <xdr:rowOff>180975</xdr:rowOff>
    </xdr:to>
    <xdr:pic>
      <xdr:nvPicPr>
        <xdr:cNvPr id="50233" name="Picture 9" descr="logocolornew">
          <a:extLst>
            <a:ext uri="{FF2B5EF4-FFF2-40B4-BE49-F238E27FC236}">
              <a16:creationId xmlns:a16="http://schemas.microsoft.com/office/drawing/2014/main" id="{00000000-0008-0000-0400-000039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123825"/>
          <a:ext cx="6191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123825</xdr:rowOff>
    </xdr:from>
    <xdr:to>
      <xdr:col>1</xdr:col>
      <xdr:colOff>333375</xdr:colOff>
      <xdr:row>2</xdr:row>
      <xdr:rowOff>180975</xdr:rowOff>
    </xdr:to>
    <xdr:pic>
      <xdr:nvPicPr>
        <xdr:cNvPr id="51257" name="Picture 9" descr="logocolornew">
          <a:extLst>
            <a:ext uri="{FF2B5EF4-FFF2-40B4-BE49-F238E27FC236}">
              <a16:creationId xmlns:a16="http://schemas.microsoft.com/office/drawing/2014/main" id="{00000000-0008-0000-0500-000039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123825"/>
          <a:ext cx="6191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123825</xdr:rowOff>
    </xdr:from>
    <xdr:to>
      <xdr:col>1</xdr:col>
      <xdr:colOff>333375</xdr:colOff>
      <xdr:row>2</xdr:row>
      <xdr:rowOff>180975</xdr:rowOff>
    </xdr:to>
    <xdr:pic>
      <xdr:nvPicPr>
        <xdr:cNvPr id="46137" name="Picture 9" descr="logocolornew">
          <a:extLst>
            <a:ext uri="{FF2B5EF4-FFF2-40B4-BE49-F238E27FC236}">
              <a16:creationId xmlns:a16="http://schemas.microsoft.com/office/drawing/2014/main" id="{00000000-0008-0000-0600-000039B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123825"/>
          <a:ext cx="6191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123825</xdr:rowOff>
    </xdr:from>
    <xdr:to>
      <xdr:col>1</xdr:col>
      <xdr:colOff>333375</xdr:colOff>
      <xdr:row>2</xdr:row>
      <xdr:rowOff>180975</xdr:rowOff>
    </xdr:to>
    <xdr:pic>
      <xdr:nvPicPr>
        <xdr:cNvPr id="47161" name="Picture 9" descr="logocolornew">
          <a:extLst>
            <a:ext uri="{FF2B5EF4-FFF2-40B4-BE49-F238E27FC236}">
              <a16:creationId xmlns:a16="http://schemas.microsoft.com/office/drawing/2014/main" id="{00000000-0008-0000-0700-000039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123825"/>
          <a:ext cx="6191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123825</xdr:rowOff>
    </xdr:from>
    <xdr:to>
      <xdr:col>1</xdr:col>
      <xdr:colOff>333375</xdr:colOff>
      <xdr:row>2</xdr:row>
      <xdr:rowOff>180975</xdr:rowOff>
    </xdr:to>
    <xdr:pic>
      <xdr:nvPicPr>
        <xdr:cNvPr id="45113" name="Picture 9" descr="logocolornew">
          <a:extLst>
            <a:ext uri="{FF2B5EF4-FFF2-40B4-BE49-F238E27FC236}">
              <a16:creationId xmlns:a16="http://schemas.microsoft.com/office/drawing/2014/main" id="{00000000-0008-0000-0800-000039B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123825"/>
          <a:ext cx="6191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9"/>
  <sheetViews>
    <sheetView zoomScale="27" zoomScaleNormal="27" workbookViewId="0">
      <selection activeCell="L2" sqref="A2:L89"/>
    </sheetView>
  </sheetViews>
  <sheetFormatPr defaultColWidth="9.109375" defaultRowHeight="15" customHeight="1"/>
  <cols>
    <col min="1" max="1" width="4.88671875" style="9" customWidth="1"/>
    <col min="2" max="2" width="16.6640625" style="9" customWidth="1"/>
    <col min="3" max="3" width="13" style="9" customWidth="1"/>
    <col min="4" max="4" width="12.6640625" style="9" customWidth="1"/>
    <col min="5" max="5" width="11.6640625" style="9" customWidth="1"/>
    <col min="6" max="6" width="10.109375" style="9" customWidth="1"/>
    <col min="7" max="7" width="11.44140625" style="9" customWidth="1"/>
    <col min="8" max="8" width="10.5546875" style="10" customWidth="1"/>
    <col min="9" max="9" width="12" style="10" customWidth="1"/>
    <col min="10" max="16384" width="9.109375" style="2"/>
  </cols>
  <sheetData>
    <row r="1" spans="1:12" s="4" customFormat="1" ht="21">
      <c r="A1" s="11" t="s">
        <v>175</v>
      </c>
      <c r="B1" s="11"/>
      <c r="C1" s="11"/>
      <c r="D1" s="11"/>
      <c r="E1" s="11"/>
      <c r="F1" s="11"/>
      <c r="G1" s="11"/>
      <c r="H1" s="11"/>
      <c r="I1" s="11"/>
    </row>
    <row r="2" spans="1:12" s="4" customFormat="1" ht="21">
      <c r="A2" s="12"/>
      <c r="B2" s="12"/>
      <c r="C2" s="12"/>
      <c r="D2" s="12"/>
      <c r="E2" s="12"/>
      <c r="F2" s="12"/>
      <c r="G2" s="12"/>
      <c r="H2" s="12"/>
      <c r="I2" s="12"/>
      <c r="J2" s="13"/>
      <c r="K2" s="13"/>
      <c r="L2" s="13"/>
    </row>
    <row r="3" spans="1:12" s="4" customFormat="1" ht="21">
      <c r="A3" s="12" t="s">
        <v>50</v>
      </c>
      <c r="B3" s="12"/>
      <c r="C3" s="12"/>
      <c r="D3" s="12"/>
      <c r="E3" s="12"/>
      <c r="F3" s="12"/>
      <c r="G3" s="12"/>
      <c r="H3" s="12"/>
      <c r="I3" s="12"/>
      <c r="J3" s="13"/>
      <c r="K3" s="13"/>
      <c r="L3" s="13"/>
    </row>
    <row r="4" spans="1:12" s="4" customFormat="1" ht="21">
      <c r="A4" s="14" t="s">
        <v>43</v>
      </c>
      <c r="B4" s="15"/>
      <c r="C4" s="15"/>
      <c r="D4" s="15"/>
      <c r="E4" s="15"/>
      <c r="F4" s="15"/>
      <c r="G4" s="15"/>
      <c r="H4" s="16"/>
      <c r="I4" s="15"/>
      <c r="J4" s="13"/>
      <c r="K4" s="13"/>
      <c r="L4" s="13"/>
    </row>
    <row r="5" spans="1:12" s="4" customFormat="1" ht="21">
      <c r="A5" s="17" t="s">
        <v>44</v>
      </c>
      <c r="B5" s="17"/>
      <c r="C5" s="18"/>
      <c r="D5" s="18"/>
      <c r="E5" s="18"/>
      <c r="F5" s="18"/>
      <c r="G5" s="18"/>
      <c r="H5" s="19"/>
      <c r="I5" s="16"/>
      <c r="J5" s="13"/>
      <c r="K5" s="13"/>
      <c r="L5" s="13"/>
    </row>
    <row r="6" spans="1:12" s="3" customFormat="1" ht="30" customHeight="1">
      <c r="A6" s="20"/>
      <c r="B6" s="20"/>
      <c r="C6" s="21"/>
      <c r="D6" s="22" t="s">
        <v>45</v>
      </c>
      <c r="E6" s="22"/>
      <c r="F6" s="22"/>
      <c r="G6" s="22"/>
      <c r="H6" s="22"/>
      <c r="I6" s="23" t="s">
        <v>46</v>
      </c>
      <c r="J6" s="24"/>
      <c r="K6" s="24"/>
      <c r="L6" s="24"/>
    </row>
    <row r="7" spans="1:12" s="5" customFormat="1" ht="101.4" customHeight="1">
      <c r="A7" s="25" t="s">
        <v>0</v>
      </c>
      <c r="B7" s="26" t="s">
        <v>1</v>
      </c>
      <c r="C7" s="27" t="s">
        <v>2</v>
      </c>
      <c r="D7" s="28" t="s">
        <v>766</v>
      </c>
      <c r="E7" s="28" t="s">
        <v>767</v>
      </c>
      <c r="F7" s="28" t="s">
        <v>768</v>
      </c>
      <c r="G7" s="28" t="s">
        <v>769</v>
      </c>
      <c r="H7" s="29" t="s">
        <v>770</v>
      </c>
      <c r="I7" s="30" t="s">
        <v>47</v>
      </c>
      <c r="J7" s="31"/>
      <c r="K7" s="31"/>
      <c r="L7" s="31"/>
    </row>
    <row r="8" spans="1:12" s="5" customFormat="1" ht="18" customHeight="1">
      <c r="A8" s="32">
        <v>1</v>
      </c>
      <c r="B8" s="33" t="s">
        <v>111</v>
      </c>
      <c r="C8" s="34" t="s">
        <v>112</v>
      </c>
      <c r="D8" s="35">
        <v>20</v>
      </c>
      <c r="E8" s="35">
        <v>20</v>
      </c>
      <c r="F8" s="35"/>
      <c r="G8" s="35"/>
      <c r="H8" s="36">
        <f>D8+E8+F8+G8</f>
        <v>40</v>
      </c>
      <c r="I8" s="36" t="str">
        <f>IF(H8&gt;=20,"ผ่าน","ไม่ผ่าน")</f>
        <v>ผ่าน</v>
      </c>
      <c r="J8" s="31"/>
      <c r="K8" s="31"/>
      <c r="L8" s="31"/>
    </row>
    <row r="9" spans="1:12" s="5" customFormat="1" ht="15.6" customHeight="1">
      <c r="A9" s="37" t="s">
        <v>3</v>
      </c>
      <c r="B9" s="38" t="s">
        <v>113</v>
      </c>
      <c r="C9" s="39" t="s">
        <v>114</v>
      </c>
      <c r="D9" s="35"/>
      <c r="E9" s="35"/>
      <c r="F9" s="35"/>
      <c r="G9" s="35"/>
      <c r="H9" s="36">
        <f t="shared" ref="H9:H27" si="0">D9+E9+F9+G9</f>
        <v>0</v>
      </c>
      <c r="I9" s="36" t="str">
        <f t="shared" ref="I9:I45" si="1">IF(H9&gt;=20,"ผ่าน","ไม่ผ่าน")</f>
        <v>ไม่ผ่าน</v>
      </c>
      <c r="J9" s="31"/>
      <c r="K9" s="31"/>
      <c r="L9" s="31"/>
    </row>
    <row r="10" spans="1:12" s="5" customFormat="1" ht="15.6" customHeight="1">
      <c r="A10" s="37" t="s">
        <v>4</v>
      </c>
      <c r="B10" s="40" t="s">
        <v>115</v>
      </c>
      <c r="C10" s="41" t="s">
        <v>116</v>
      </c>
      <c r="D10" s="35"/>
      <c r="E10" s="35"/>
      <c r="F10" s="35"/>
      <c r="G10" s="35"/>
      <c r="H10" s="36">
        <f t="shared" si="0"/>
        <v>0</v>
      </c>
      <c r="I10" s="36" t="str">
        <f t="shared" si="1"/>
        <v>ไม่ผ่าน</v>
      </c>
      <c r="J10" s="31"/>
      <c r="K10" s="31"/>
      <c r="L10" s="31"/>
    </row>
    <row r="11" spans="1:12" s="5" customFormat="1" ht="15.6" customHeight="1">
      <c r="A11" s="37" t="s">
        <v>5</v>
      </c>
      <c r="B11" s="33" t="s">
        <v>117</v>
      </c>
      <c r="C11" s="34" t="s">
        <v>118</v>
      </c>
      <c r="D11" s="42"/>
      <c r="E11" s="42"/>
      <c r="F11" s="42"/>
      <c r="G11" s="42"/>
      <c r="H11" s="36">
        <f t="shared" si="0"/>
        <v>0</v>
      </c>
      <c r="I11" s="36" t="str">
        <f t="shared" si="1"/>
        <v>ไม่ผ่าน</v>
      </c>
      <c r="J11" s="31"/>
      <c r="K11" s="31"/>
      <c r="L11" s="31"/>
    </row>
    <row r="12" spans="1:12" s="5" customFormat="1" ht="15.6" customHeight="1">
      <c r="A12" s="37" t="s">
        <v>6</v>
      </c>
      <c r="B12" s="38" t="s">
        <v>119</v>
      </c>
      <c r="C12" s="39" t="s">
        <v>120</v>
      </c>
      <c r="D12" s="35"/>
      <c r="E12" s="35"/>
      <c r="F12" s="35"/>
      <c r="G12" s="35"/>
      <c r="H12" s="36">
        <f t="shared" si="0"/>
        <v>0</v>
      </c>
      <c r="I12" s="36" t="str">
        <f t="shared" si="1"/>
        <v>ไม่ผ่าน</v>
      </c>
      <c r="J12" s="31"/>
      <c r="K12" s="31"/>
      <c r="L12" s="31"/>
    </row>
    <row r="13" spans="1:12" s="5" customFormat="1" ht="15.6" customHeight="1">
      <c r="A13" s="37" t="s">
        <v>7</v>
      </c>
      <c r="B13" s="33" t="s">
        <v>66</v>
      </c>
      <c r="C13" s="34" t="s">
        <v>121</v>
      </c>
      <c r="D13" s="35"/>
      <c r="E13" s="35"/>
      <c r="F13" s="35"/>
      <c r="G13" s="35"/>
      <c r="H13" s="36">
        <f t="shared" si="0"/>
        <v>0</v>
      </c>
      <c r="I13" s="36" t="str">
        <f t="shared" si="1"/>
        <v>ไม่ผ่าน</v>
      </c>
      <c r="J13" s="31"/>
      <c r="K13" s="31"/>
      <c r="L13" s="31"/>
    </row>
    <row r="14" spans="1:12" s="5" customFormat="1" ht="15.6" customHeight="1">
      <c r="A14" s="37" t="s">
        <v>8</v>
      </c>
      <c r="B14" s="33" t="s">
        <v>102</v>
      </c>
      <c r="C14" s="34" t="s">
        <v>122</v>
      </c>
      <c r="D14" s="35"/>
      <c r="E14" s="35"/>
      <c r="F14" s="35"/>
      <c r="G14" s="35"/>
      <c r="H14" s="36">
        <f t="shared" si="0"/>
        <v>0</v>
      </c>
      <c r="I14" s="36" t="str">
        <f t="shared" si="1"/>
        <v>ไม่ผ่าน</v>
      </c>
      <c r="J14" s="31"/>
      <c r="K14" s="31"/>
      <c r="L14" s="31"/>
    </row>
    <row r="15" spans="1:12" s="5" customFormat="1" ht="15.6" customHeight="1">
      <c r="A15" s="37" t="s">
        <v>9</v>
      </c>
      <c r="B15" s="38" t="s">
        <v>123</v>
      </c>
      <c r="C15" s="39" t="s">
        <v>124</v>
      </c>
      <c r="D15" s="35"/>
      <c r="E15" s="35"/>
      <c r="F15" s="35"/>
      <c r="G15" s="35"/>
      <c r="H15" s="36">
        <f t="shared" si="0"/>
        <v>0</v>
      </c>
      <c r="I15" s="36" t="str">
        <f t="shared" si="1"/>
        <v>ไม่ผ่าน</v>
      </c>
      <c r="J15" s="31"/>
      <c r="K15" s="31"/>
      <c r="L15" s="31"/>
    </row>
    <row r="16" spans="1:12" s="5" customFormat="1" ht="15.6" customHeight="1">
      <c r="A16" s="37" t="s">
        <v>10</v>
      </c>
      <c r="B16" s="38" t="s">
        <v>125</v>
      </c>
      <c r="C16" s="39" t="s">
        <v>126</v>
      </c>
      <c r="D16" s="35"/>
      <c r="E16" s="35"/>
      <c r="F16" s="35"/>
      <c r="G16" s="35"/>
      <c r="H16" s="36">
        <f t="shared" si="0"/>
        <v>0</v>
      </c>
      <c r="I16" s="36" t="str">
        <f t="shared" si="1"/>
        <v>ไม่ผ่าน</v>
      </c>
      <c r="J16" s="31"/>
      <c r="K16" s="31"/>
      <c r="L16" s="31"/>
    </row>
    <row r="17" spans="1:12" s="5" customFormat="1" ht="15.6" customHeight="1">
      <c r="A17" s="37" t="s">
        <v>11</v>
      </c>
      <c r="B17" s="33" t="s">
        <v>127</v>
      </c>
      <c r="C17" s="34" t="s">
        <v>94</v>
      </c>
      <c r="D17" s="35"/>
      <c r="E17" s="35"/>
      <c r="F17" s="35"/>
      <c r="G17" s="35"/>
      <c r="H17" s="36">
        <f t="shared" si="0"/>
        <v>0</v>
      </c>
      <c r="I17" s="36" t="str">
        <f t="shared" si="1"/>
        <v>ไม่ผ่าน</v>
      </c>
      <c r="J17" s="31"/>
      <c r="K17" s="31"/>
      <c r="L17" s="31"/>
    </row>
    <row r="18" spans="1:12" s="5" customFormat="1" ht="15.6" customHeight="1">
      <c r="A18" s="37" t="s">
        <v>12</v>
      </c>
      <c r="B18" s="38" t="s">
        <v>128</v>
      </c>
      <c r="C18" s="39" t="s">
        <v>129</v>
      </c>
      <c r="D18" s="35"/>
      <c r="E18" s="35"/>
      <c r="F18" s="35"/>
      <c r="G18" s="35"/>
      <c r="H18" s="36">
        <f t="shared" si="0"/>
        <v>0</v>
      </c>
      <c r="I18" s="36" t="str">
        <f t="shared" si="1"/>
        <v>ไม่ผ่าน</v>
      </c>
      <c r="J18" s="31"/>
      <c r="K18" s="31"/>
      <c r="L18" s="31"/>
    </row>
    <row r="19" spans="1:12" s="5" customFormat="1" ht="15.6" customHeight="1">
      <c r="A19" s="37" t="s">
        <v>13</v>
      </c>
      <c r="B19" s="38" t="s">
        <v>130</v>
      </c>
      <c r="C19" s="39" t="s">
        <v>131</v>
      </c>
      <c r="D19" s="35"/>
      <c r="E19" s="35"/>
      <c r="F19" s="35"/>
      <c r="G19" s="35"/>
      <c r="H19" s="36">
        <f t="shared" si="0"/>
        <v>0</v>
      </c>
      <c r="I19" s="36" t="str">
        <f t="shared" si="1"/>
        <v>ไม่ผ่าน</v>
      </c>
      <c r="J19" s="31"/>
      <c r="K19" s="31"/>
      <c r="L19" s="31"/>
    </row>
    <row r="20" spans="1:12" s="5" customFormat="1" ht="15.6" customHeight="1">
      <c r="A20" s="37" t="s">
        <v>14</v>
      </c>
      <c r="B20" s="38" t="s">
        <v>132</v>
      </c>
      <c r="C20" s="39" t="s">
        <v>133</v>
      </c>
      <c r="D20" s="35"/>
      <c r="E20" s="35"/>
      <c r="F20" s="35"/>
      <c r="G20" s="35"/>
      <c r="H20" s="36">
        <f t="shared" si="0"/>
        <v>0</v>
      </c>
      <c r="I20" s="36" t="str">
        <f t="shared" si="1"/>
        <v>ไม่ผ่าน</v>
      </c>
      <c r="J20" s="31"/>
      <c r="K20" s="31"/>
      <c r="L20" s="31"/>
    </row>
    <row r="21" spans="1:12" s="5" customFormat="1" ht="15.6" customHeight="1">
      <c r="A21" s="37" t="s">
        <v>15</v>
      </c>
      <c r="B21" s="38" t="s">
        <v>134</v>
      </c>
      <c r="C21" s="39" t="s">
        <v>135</v>
      </c>
      <c r="D21" s="42"/>
      <c r="E21" s="42"/>
      <c r="F21" s="42"/>
      <c r="G21" s="42"/>
      <c r="H21" s="36">
        <f t="shared" si="0"/>
        <v>0</v>
      </c>
      <c r="I21" s="36" t="str">
        <f t="shared" si="1"/>
        <v>ไม่ผ่าน</v>
      </c>
      <c r="J21" s="31"/>
      <c r="K21" s="31"/>
      <c r="L21" s="31"/>
    </row>
    <row r="22" spans="1:12" s="5" customFormat="1" ht="15.6" customHeight="1">
      <c r="A22" s="37" t="s">
        <v>16</v>
      </c>
      <c r="B22" s="38" t="s">
        <v>136</v>
      </c>
      <c r="C22" s="39" t="s">
        <v>137</v>
      </c>
      <c r="D22" s="35"/>
      <c r="E22" s="35"/>
      <c r="F22" s="35"/>
      <c r="G22" s="35"/>
      <c r="H22" s="36">
        <f t="shared" si="0"/>
        <v>0</v>
      </c>
      <c r="I22" s="36" t="str">
        <f t="shared" si="1"/>
        <v>ไม่ผ่าน</v>
      </c>
      <c r="J22" s="31"/>
      <c r="K22" s="31"/>
      <c r="L22" s="31"/>
    </row>
    <row r="23" spans="1:12" s="5" customFormat="1" ht="15.6" customHeight="1">
      <c r="A23" s="37" t="s">
        <v>17</v>
      </c>
      <c r="B23" s="33" t="s">
        <v>138</v>
      </c>
      <c r="C23" s="34" t="s">
        <v>139</v>
      </c>
      <c r="D23" s="35"/>
      <c r="E23" s="35"/>
      <c r="F23" s="35"/>
      <c r="G23" s="35"/>
      <c r="H23" s="36">
        <f t="shared" si="0"/>
        <v>0</v>
      </c>
      <c r="I23" s="36" t="str">
        <f t="shared" si="1"/>
        <v>ไม่ผ่าน</v>
      </c>
      <c r="J23" s="31"/>
      <c r="K23" s="31"/>
      <c r="L23" s="31"/>
    </row>
    <row r="24" spans="1:12" s="5" customFormat="1" ht="15.6" customHeight="1">
      <c r="A24" s="37" t="s">
        <v>18</v>
      </c>
      <c r="B24" s="33" t="s">
        <v>140</v>
      </c>
      <c r="C24" s="34" t="s">
        <v>141</v>
      </c>
      <c r="D24" s="35"/>
      <c r="E24" s="35"/>
      <c r="F24" s="35"/>
      <c r="G24" s="35"/>
      <c r="H24" s="36">
        <f t="shared" si="0"/>
        <v>0</v>
      </c>
      <c r="I24" s="36" t="str">
        <f t="shared" si="1"/>
        <v>ไม่ผ่าน</v>
      </c>
      <c r="J24" s="31"/>
      <c r="K24" s="31"/>
      <c r="L24" s="31"/>
    </row>
    <row r="25" spans="1:12" s="5" customFormat="1" ht="15.6" customHeight="1">
      <c r="A25" s="37" t="s">
        <v>19</v>
      </c>
      <c r="B25" s="38" t="s">
        <v>142</v>
      </c>
      <c r="C25" s="39" t="s">
        <v>129</v>
      </c>
      <c r="D25" s="35"/>
      <c r="E25" s="35"/>
      <c r="F25" s="35"/>
      <c r="G25" s="35"/>
      <c r="H25" s="36">
        <f t="shared" si="0"/>
        <v>0</v>
      </c>
      <c r="I25" s="36" t="str">
        <f t="shared" si="1"/>
        <v>ไม่ผ่าน</v>
      </c>
      <c r="J25" s="31"/>
      <c r="K25" s="31"/>
      <c r="L25" s="31"/>
    </row>
    <row r="26" spans="1:12" s="5" customFormat="1" ht="15.6" customHeight="1">
      <c r="A26" s="37" t="s">
        <v>20</v>
      </c>
      <c r="B26" s="38" t="s">
        <v>143</v>
      </c>
      <c r="C26" s="39" t="s">
        <v>144</v>
      </c>
      <c r="D26" s="35"/>
      <c r="E26" s="35"/>
      <c r="F26" s="35"/>
      <c r="G26" s="35"/>
      <c r="H26" s="36">
        <f t="shared" si="0"/>
        <v>0</v>
      </c>
      <c r="I26" s="36" t="str">
        <f t="shared" si="1"/>
        <v>ไม่ผ่าน</v>
      </c>
      <c r="J26" s="31"/>
      <c r="K26" s="31"/>
      <c r="L26" s="31"/>
    </row>
    <row r="27" spans="1:12" s="5" customFormat="1" ht="15.6" customHeight="1">
      <c r="A27" s="37" t="s">
        <v>21</v>
      </c>
      <c r="B27" s="38" t="s">
        <v>145</v>
      </c>
      <c r="C27" s="39" t="s">
        <v>146</v>
      </c>
      <c r="D27" s="35"/>
      <c r="E27" s="35"/>
      <c r="F27" s="35"/>
      <c r="G27" s="35"/>
      <c r="H27" s="36">
        <f t="shared" si="0"/>
        <v>0</v>
      </c>
      <c r="I27" s="36" t="str">
        <f t="shared" si="1"/>
        <v>ไม่ผ่าน</v>
      </c>
      <c r="J27" s="31"/>
      <c r="K27" s="31"/>
      <c r="L27" s="31"/>
    </row>
    <row r="28" spans="1:12" s="5" customFormat="1" ht="15.6" customHeight="1">
      <c r="A28" s="37" t="s">
        <v>22</v>
      </c>
      <c r="B28" s="33" t="s">
        <v>147</v>
      </c>
      <c r="C28" s="34" t="s">
        <v>148</v>
      </c>
      <c r="D28" s="35"/>
      <c r="E28" s="35"/>
      <c r="F28" s="35"/>
      <c r="G28" s="35"/>
      <c r="H28" s="36">
        <f t="shared" ref="H28:H45" si="2">D28+E28+F28+G28</f>
        <v>0</v>
      </c>
      <c r="I28" s="36" t="str">
        <f t="shared" si="1"/>
        <v>ไม่ผ่าน</v>
      </c>
      <c r="J28" s="31"/>
      <c r="K28" s="31"/>
      <c r="L28" s="31"/>
    </row>
    <row r="29" spans="1:12" s="5" customFormat="1" ht="15.6" customHeight="1">
      <c r="A29" s="37" t="s">
        <v>23</v>
      </c>
      <c r="B29" s="38" t="s">
        <v>149</v>
      </c>
      <c r="C29" s="39" t="s">
        <v>90</v>
      </c>
      <c r="D29" s="35"/>
      <c r="E29" s="35"/>
      <c r="F29" s="35"/>
      <c r="G29" s="35"/>
      <c r="H29" s="36">
        <f t="shared" si="2"/>
        <v>0</v>
      </c>
      <c r="I29" s="36" t="str">
        <f t="shared" si="1"/>
        <v>ไม่ผ่าน</v>
      </c>
      <c r="J29" s="31"/>
      <c r="K29" s="31"/>
      <c r="L29" s="31"/>
    </row>
    <row r="30" spans="1:12" s="5" customFormat="1" ht="15.6" customHeight="1">
      <c r="A30" s="37" t="s">
        <v>24</v>
      </c>
      <c r="B30" s="38" t="s">
        <v>109</v>
      </c>
      <c r="C30" s="39" t="s">
        <v>150</v>
      </c>
      <c r="D30" s="35"/>
      <c r="E30" s="35"/>
      <c r="F30" s="35"/>
      <c r="G30" s="35"/>
      <c r="H30" s="36">
        <f t="shared" si="2"/>
        <v>0</v>
      </c>
      <c r="I30" s="36" t="str">
        <f t="shared" si="1"/>
        <v>ไม่ผ่าน</v>
      </c>
      <c r="J30" s="31"/>
      <c r="K30" s="31"/>
      <c r="L30" s="31"/>
    </row>
    <row r="31" spans="1:12" s="5" customFormat="1" ht="15.6" customHeight="1">
      <c r="A31" s="37" t="s">
        <v>25</v>
      </c>
      <c r="B31" s="33" t="s">
        <v>151</v>
      </c>
      <c r="C31" s="34" t="s">
        <v>152</v>
      </c>
      <c r="D31" s="35"/>
      <c r="E31" s="35"/>
      <c r="F31" s="35"/>
      <c r="G31" s="35"/>
      <c r="H31" s="36">
        <f t="shared" si="2"/>
        <v>0</v>
      </c>
      <c r="I31" s="36" t="str">
        <f t="shared" si="1"/>
        <v>ไม่ผ่าน</v>
      </c>
      <c r="J31" s="31"/>
      <c r="K31" s="31"/>
      <c r="L31" s="31"/>
    </row>
    <row r="32" spans="1:12" s="5" customFormat="1" ht="15.6" customHeight="1">
      <c r="A32" s="37" t="s">
        <v>26</v>
      </c>
      <c r="B32" s="38" t="s">
        <v>153</v>
      </c>
      <c r="C32" s="39" t="s">
        <v>154</v>
      </c>
      <c r="D32" s="42"/>
      <c r="E32" s="42"/>
      <c r="F32" s="42"/>
      <c r="G32" s="42"/>
      <c r="H32" s="36">
        <f t="shared" si="2"/>
        <v>0</v>
      </c>
      <c r="I32" s="36" t="str">
        <f t="shared" si="1"/>
        <v>ไม่ผ่าน</v>
      </c>
      <c r="J32" s="31"/>
      <c r="K32" s="31"/>
      <c r="L32" s="31"/>
    </row>
    <row r="33" spans="1:12" s="5" customFormat="1" ht="15.6" customHeight="1">
      <c r="A33" s="37" t="s">
        <v>27</v>
      </c>
      <c r="B33" s="38" t="s">
        <v>155</v>
      </c>
      <c r="C33" s="39" t="s">
        <v>95</v>
      </c>
      <c r="D33" s="35"/>
      <c r="E33" s="35"/>
      <c r="F33" s="35"/>
      <c r="G33" s="35"/>
      <c r="H33" s="36">
        <f t="shared" si="2"/>
        <v>0</v>
      </c>
      <c r="I33" s="36" t="str">
        <f t="shared" si="1"/>
        <v>ไม่ผ่าน</v>
      </c>
      <c r="J33" s="31"/>
      <c r="K33" s="31"/>
      <c r="L33" s="31"/>
    </row>
    <row r="34" spans="1:12" s="5" customFormat="1" ht="15.6" customHeight="1">
      <c r="A34" s="37" t="s">
        <v>28</v>
      </c>
      <c r="B34" s="33" t="s">
        <v>156</v>
      </c>
      <c r="C34" s="34" t="s">
        <v>157</v>
      </c>
      <c r="D34" s="35"/>
      <c r="E34" s="35"/>
      <c r="F34" s="35"/>
      <c r="G34" s="35"/>
      <c r="H34" s="36">
        <f t="shared" si="2"/>
        <v>0</v>
      </c>
      <c r="I34" s="36" t="str">
        <f t="shared" si="1"/>
        <v>ไม่ผ่าน</v>
      </c>
      <c r="J34" s="31"/>
      <c r="K34" s="31"/>
      <c r="L34" s="31"/>
    </row>
    <row r="35" spans="1:12" s="5" customFormat="1" ht="15.6" customHeight="1">
      <c r="A35" s="37" t="s">
        <v>29</v>
      </c>
      <c r="B35" s="33" t="s">
        <v>158</v>
      </c>
      <c r="C35" s="34" t="s">
        <v>159</v>
      </c>
      <c r="D35" s="35"/>
      <c r="E35" s="35"/>
      <c r="F35" s="35"/>
      <c r="G35" s="35"/>
      <c r="H35" s="36">
        <f t="shared" si="2"/>
        <v>0</v>
      </c>
      <c r="I35" s="36" t="str">
        <f t="shared" si="1"/>
        <v>ไม่ผ่าน</v>
      </c>
      <c r="J35" s="31"/>
      <c r="K35" s="31"/>
      <c r="L35" s="31"/>
    </row>
    <row r="36" spans="1:12" s="5" customFormat="1" ht="15.6" customHeight="1">
      <c r="A36" s="37" t="s">
        <v>30</v>
      </c>
      <c r="B36" s="33" t="s">
        <v>82</v>
      </c>
      <c r="C36" s="34" t="s">
        <v>160</v>
      </c>
      <c r="D36" s="35"/>
      <c r="E36" s="35"/>
      <c r="F36" s="35"/>
      <c r="G36" s="35"/>
      <c r="H36" s="36">
        <f t="shared" si="2"/>
        <v>0</v>
      </c>
      <c r="I36" s="36" t="str">
        <f t="shared" si="1"/>
        <v>ไม่ผ่าน</v>
      </c>
      <c r="J36" s="31"/>
      <c r="K36" s="31"/>
      <c r="L36" s="31"/>
    </row>
    <row r="37" spans="1:12" s="5" customFormat="1" ht="15.6" customHeight="1">
      <c r="A37" s="37" t="s">
        <v>31</v>
      </c>
      <c r="B37" s="38" t="s">
        <v>161</v>
      </c>
      <c r="C37" s="39" t="s">
        <v>162</v>
      </c>
      <c r="D37" s="35"/>
      <c r="E37" s="35"/>
      <c r="F37" s="35"/>
      <c r="G37" s="35"/>
      <c r="H37" s="36">
        <f t="shared" si="2"/>
        <v>0</v>
      </c>
      <c r="I37" s="36" t="str">
        <f t="shared" si="1"/>
        <v>ไม่ผ่าน</v>
      </c>
      <c r="J37" s="31"/>
      <c r="K37" s="31"/>
      <c r="L37" s="31"/>
    </row>
    <row r="38" spans="1:12" s="5" customFormat="1" ht="15.6" customHeight="1">
      <c r="A38" s="37" t="s">
        <v>32</v>
      </c>
      <c r="B38" s="38" t="s">
        <v>82</v>
      </c>
      <c r="C38" s="39" t="s">
        <v>163</v>
      </c>
      <c r="D38" s="35"/>
      <c r="E38" s="35"/>
      <c r="F38" s="35"/>
      <c r="G38" s="35"/>
      <c r="H38" s="36">
        <f t="shared" si="2"/>
        <v>0</v>
      </c>
      <c r="I38" s="36" t="str">
        <f t="shared" si="1"/>
        <v>ไม่ผ่าน</v>
      </c>
      <c r="J38" s="31"/>
      <c r="K38" s="31"/>
      <c r="L38" s="31"/>
    </row>
    <row r="39" spans="1:12" s="5" customFormat="1" ht="15.6" customHeight="1">
      <c r="A39" s="37" t="s">
        <v>33</v>
      </c>
      <c r="B39" s="38" t="s">
        <v>164</v>
      </c>
      <c r="C39" s="39" t="s">
        <v>165</v>
      </c>
      <c r="D39" s="35"/>
      <c r="E39" s="35"/>
      <c r="F39" s="35"/>
      <c r="G39" s="35"/>
      <c r="H39" s="36">
        <f t="shared" si="2"/>
        <v>0</v>
      </c>
      <c r="I39" s="36" t="str">
        <f t="shared" si="1"/>
        <v>ไม่ผ่าน</v>
      </c>
      <c r="J39" s="31"/>
      <c r="K39" s="31"/>
      <c r="L39" s="31"/>
    </row>
    <row r="40" spans="1:12" s="5" customFormat="1" ht="15.6" customHeight="1">
      <c r="A40" s="37" t="s">
        <v>34</v>
      </c>
      <c r="B40" s="38" t="s">
        <v>166</v>
      </c>
      <c r="C40" s="39" t="s">
        <v>167</v>
      </c>
      <c r="D40" s="35"/>
      <c r="E40" s="35"/>
      <c r="F40" s="35"/>
      <c r="G40" s="35"/>
      <c r="H40" s="36">
        <f t="shared" si="2"/>
        <v>0</v>
      </c>
      <c r="I40" s="36" t="str">
        <f t="shared" si="1"/>
        <v>ไม่ผ่าน</v>
      </c>
      <c r="J40" s="31"/>
      <c r="K40" s="31"/>
      <c r="L40" s="31"/>
    </row>
    <row r="41" spans="1:12" s="5" customFormat="1" ht="15.6" customHeight="1">
      <c r="A41" s="37" t="s">
        <v>35</v>
      </c>
      <c r="B41" s="38" t="s">
        <v>168</v>
      </c>
      <c r="C41" s="39" t="s">
        <v>169</v>
      </c>
      <c r="D41" s="35"/>
      <c r="E41" s="35"/>
      <c r="F41" s="35"/>
      <c r="G41" s="35"/>
      <c r="H41" s="36">
        <f t="shared" si="2"/>
        <v>0</v>
      </c>
      <c r="I41" s="36" t="str">
        <f t="shared" si="1"/>
        <v>ไม่ผ่าน</v>
      </c>
      <c r="J41" s="31"/>
      <c r="K41" s="31"/>
      <c r="L41" s="31"/>
    </row>
    <row r="42" spans="1:12" s="5" customFormat="1" ht="15.6" customHeight="1">
      <c r="A42" s="37" t="s">
        <v>36</v>
      </c>
      <c r="B42" s="38" t="s">
        <v>170</v>
      </c>
      <c r="C42" s="39" t="s">
        <v>171</v>
      </c>
      <c r="D42" s="42"/>
      <c r="E42" s="42"/>
      <c r="F42" s="42"/>
      <c r="G42" s="42"/>
      <c r="H42" s="36">
        <f t="shared" si="2"/>
        <v>0</v>
      </c>
      <c r="I42" s="36" t="str">
        <f t="shared" si="1"/>
        <v>ไม่ผ่าน</v>
      </c>
      <c r="J42" s="31"/>
      <c r="K42" s="31"/>
      <c r="L42" s="31"/>
    </row>
    <row r="43" spans="1:12" s="5" customFormat="1" ht="15.6" customHeight="1">
      <c r="A43" s="37" t="s">
        <v>37</v>
      </c>
      <c r="B43" s="38" t="s">
        <v>77</v>
      </c>
      <c r="C43" s="39" t="s">
        <v>56</v>
      </c>
      <c r="D43" s="35"/>
      <c r="E43" s="35"/>
      <c r="F43" s="35"/>
      <c r="G43" s="35"/>
      <c r="H43" s="36">
        <f t="shared" si="2"/>
        <v>0</v>
      </c>
      <c r="I43" s="36" t="str">
        <f t="shared" si="1"/>
        <v>ไม่ผ่าน</v>
      </c>
      <c r="J43" s="31"/>
      <c r="K43" s="31"/>
      <c r="L43" s="31"/>
    </row>
    <row r="44" spans="1:12" s="5" customFormat="1" ht="15.6" customHeight="1">
      <c r="A44" s="37" t="s">
        <v>38</v>
      </c>
      <c r="B44" s="38" t="s">
        <v>83</v>
      </c>
      <c r="C44" s="39" t="s">
        <v>172</v>
      </c>
      <c r="D44" s="35"/>
      <c r="E44" s="35"/>
      <c r="F44" s="35"/>
      <c r="G44" s="35"/>
      <c r="H44" s="36">
        <f t="shared" si="2"/>
        <v>0</v>
      </c>
      <c r="I44" s="36" t="str">
        <f t="shared" si="1"/>
        <v>ไม่ผ่าน</v>
      </c>
      <c r="J44" s="31"/>
      <c r="K44" s="31"/>
      <c r="L44" s="31"/>
    </row>
    <row r="45" spans="1:12" s="5" customFormat="1" ht="15.6" customHeight="1">
      <c r="A45" s="37" t="s">
        <v>39</v>
      </c>
      <c r="B45" s="38" t="s">
        <v>173</v>
      </c>
      <c r="C45" s="39" t="s">
        <v>174</v>
      </c>
      <c r="D45" s="35"/>
      <c r="E45" s="35"/>
      <c r="F45" s="35"/>
      <c r="G45" s="35"/>
      <c r="H45" s="36">
        <f t="shared" si="2"/>
        <v>0</v>
      </c>
      <c r="I45" s="36" t="str">
        <f t="shared" si="1"/>
        <v>ไม่ผ่าน</v>
      </c>
      <c r="J45" s="31"/>
      <c r="K45" s="31"/>
      <c r="L45" s="31"/>
    </row>
    <row r="46" spans="1:12" s="5" customFormat="1" ht="15.6" customHeight="1">
      <c r="A46" s="43"/>
      <c r="B46" s="44" t="s">
        <v>41</v>
      </c>
      <c r="C46" s="45"/>
      <c r="D46" s="45"/>
      <c r="E46" s="45"/>
      <c r="F46" s="45"/>
      <c r="G46" s="45"/>
      <c r="H46" s="46" t="s">
        <v>775</v>
      </c>
      <c r="I46" s="47">
        <f>COUNTIF(I8:I25,"ผ่าน")</f>
        <v>1</v>
      </c>
      <c r="J46" s="31"/>
      <c r="K46" s="31"/>
      <c r="L46" s="31"/>
    </row>
    <row r="47" spans="1:12" s="6" customFormat="1" ht="15.6" customHeight="1">
      <c r="A47" s="48"/>
      <c r="B47" s="49" t="s">
        <v>42</v>
      </c>
      <c r="C47" s="49"/>
      <c r="D47" s="49"/>
      <c r="E47" s="49"/>
      <c r="F47" s="49"/>
      <c r="G47" s="49"/>
      <c r="H47" s="46" t="s">
        <v>776</v>
      </c>
      <c r="I47" s="46">
        <f>COUNTIF(I8:I25,"ไม่ผ่าน")</f>
        <v>17</v>
      </c>
      <c r="J47" s="50"/>
      <c r="K47" s="50"/>
      <c r="L47" s="50"/>
    </row>
    <row r="48" spans="1:12" s="1" customFormat="1" ht="15.75" customHeight="1">
      <c r="A48" s="51"/>
      <c r="B48" s="31"/>
      <c r="C48" s="31"/>
      <c r="D48" s="31"/>
      <c r="E48" s="31"/>
      <c r="F48" s="31"/>
      <c r="G48" s="31"/>
      <c r="H48" s="52"/>
      <c r="I48" s="52"/>
      <c r="J48" s="53"/>
      <c r="K48" s="53"/>
      <c r="L48" s="53"/>
    </row>
    <row r="49" spans="1:12" ht="22.5" customHeight="1">
      <c r="A49" s="51"/>
      <c r="B49" s="50" t="s">
        <v>48</v>
      </c>
      <c r="C49" s="31"/>
      <c r="D49" s="31"/>
      <c r="E49" s="31"/>
      <c r="F49" s="31"/>
      <c r="G49" s="31"/>
      <c r="H49" s="52"/>
      <c r="I49" s="52"/>
      <c r="J49" s="54"/>
      <c r="K49" s="54"/>
      <c r="L49" s="54"/>
    </row>
    <row r="50" spans="1:12" ht="15" customHeight="1">
      <c r="A50" s="51"/>
      <c r="B50" s="31"/>
      <c r="C50" s="54"/>
      <c r="D50" s="31"/>
      <c r="E50" s="31" t="s">
        <v>64</v>
      </c>
      <c r="F50" s="31"/>
      <c r="G50" s="31"/>
      <c r="H50" s="52"/>
      <c r="I50" s="52"/>
      <c r="J50" s="54"/>
      <c r="K50" s="54"/>
      <c r="L50" s="54"/>
    </row>
    <row r="51" spans="1:12" ht="15" customHeight="1">
      <c r="A51" s="51"/>
      <c r="B51" s="31"/>
      <c r="C51" s="31"/>
      <c r="D51" s="31"/>
      <c r="E51" s="55" t="s">
        <v>65</v>
      </c>
      <c r="F51" s="55"/>
      <c r="G51" s="55"/>
      <c r="H51" s="55"/>
      <c r="I51" s="52"/>
      <c r="J51" s="54"/>
      <c r="K51" s="54"/>
      <c r="L51" s="54"/>
    </row>
    <row r="52" spans="1:12" ht="15" customHeight="1">
      <c r="A52" s="51"/>
      <c r="B52" s="31"/>
      <c r="C52" s="31"/>
      <c r="D52" s="31"/>
      <c r="E52" s="55" t="s">
        <v>49</v>
      </c>
      <c r="F52" s="55"/>
      <c r="G52" s="55"/>
      <c r="H52" s="55"/>
      <c r="I52" s="52"/>
      <c r="J52" s="54"/>
      <c r="K52" s="54"/>
      <c r="L52" s="54"/>
    </row>
    <row r="53" spans="1:12" ht="15" customHeight="1">
      <c r="A53" s="54"/>
      <c r="B53" s="54"/>
      <c r="C53" s="54"/>
      <c r="D53" s="54"/>
      <c r="E53" s="54"/>
      <c r="F53" s="54"/>
      <c r="G53" s="54"/>
      <c r="H53" s="52"/>
      <c r="I53" s="52"/>
      <c r="J53" s="54"/>
      <c r="K53" s="54"/>
      <c r="L53" s="54"/>
    </row>
    <row r="54" spans="1:12" ht="15" customHeight="1">
      <c r="A54" s="54"/>
      <c r="B54" s="54"/>
      <c r="C54" s="54"/>
      <c r="D54" s="54"/>
      <c r="E54" s="54"/>
      <c r="F54" s="54"/>
      <c r="G54" s="54"/>
      <c r="H54" s="52"/>
      <c r="I54" s="52"/>
      <c r="J54" s="54"/>
      <c r="K54" s="54"/>
      <c r="L54" s="54"/>
    </row>
    <row r="55" spans="1:12" ht="15" customHeight="1">
      <c r="A55" s="54"/>
      <c r="B55" s="56" t="s">
        <v>771</v>
      </c>
      <c r="C55" s="57" t="s">
        <v>772</v>
      </c>
      <c r="D55" s="57" t="s">
        <v>773</v>
      </c>
      <c r="E55" s="57" t="s">
        <v>774</v>
      </c>
      <c r="F55" s="54"/>
      <c r="G55" s="54"/>
      <c r="H55" s="52"/>
      <c r="I55" s="52"/>
      <c r="J55" s="54"/>
      <c r="K55" s="54"/>
      <c r="L55" s="54"/>
    </row>
    <row r="56" spans="1:12" ht="15" customHeight="1">
      <c r="A56" s="54"/>
      <c r="B56" s="58"/>
      <c r="C56" s="57" t="s">
        <v>777</v>
      </c>
      <c r="D56" s="57" t="s">
        <v>781</v>
      </c>
      <c r="E56" s="59">
        <f>COUNTIF(H8:H45,"&lt;=19")</f>
        <v>37</v>
      </c>
      <c r="F56" s="54"/>
      <c r="G56" s="54"/>
      <c r="H56" s="52"/>
      <c r="I56" s="52"/>
      <c r="J56" s="54"/>
      <c r="K56" s="54"/>
      <c r="L56" s="54"/>
    </row>
    <row r="57" spans="1:12" ht="15" customHeight="1">
      <c r="A57" s="54"/>
      <c r="B57" s="58"/>
      <c r="C57" s="57" t="s">
        <v>778</v>
      </c>
      <c r="D57" s="57" t="s">
        <v>782</v>
      </c>
      <c r="E57" s="59">
        <f>SUMPRODUCT((H8:H45&gt;=20)*(H8:H45&lt;=25))</f>
        <v>0</v>
      </c>
      <c r="F57" s="54"/>
      <c r="G57" s="54"/>
      <c r="H57" s="52"/>
      <c r="I57" s="52"/>
      <c r="J57" s="54"/>
      <c r="K57" s="54"/>
      <c r="L57" s="54"/>
    </row>
    <row r="58" spans="1:12" ht="15" customHeight="1">
      <c r="A58" s="54"/>
      <c r="B58" s="58"/>
      <c r="C58" s="57" t="s">
        <v>779</v>
      </c>
      <c r="D58" s="57" t="s">
        <v>783</v>
      </c>
      <c r="E58" s="59">
        <f>SUMPRODUCT((H8:H45&gt;=26)*(H8:H45&lt;=31))</f>
        <v>0</v>
      </c>
      <c r="F58" s="54"/>
      <c r="G58" s="54"/>
      <c r="H58" s="52"/>
      <c r="I58" s="52"/>
      <c r="J58" s="54"/>
      <c r="K58" s="54"/>
      <c r="L58" s="54"/>
    </row>
    <row r="59" spans="1:12" ht="15" customHeight="1">
      <c r="A59" s="54"/>
      <c r="B59" s="60"/>
      <c r="C59" s="57" t="s">
        <v>780</v>
      </c>
      <c r="D59" s="57" t="s">
        <v>784</v>
      </c>
      <c r="E59" s="59">
        <f>COUNTIF(H8:H45,"&gt;=32")</f>
        <v>1</v>
      </c>
      <c r="F59" s="54"/>
      <c r="G59" s="54"/>
      <c r="H59" s="52"/>
      <c r="I59" s="52"/>
      <c r="J59" s="54"/>
      <c r="K59" s="54"/>
      <c r="L59" s="54"/>
    </row>
    <row r="60" spans="1:12" ht="15" customHeight="1">
      <c r="A60" s="54"/>
      <c r="B60" s="54"/>
      <c r="C60" s="54"/>
      <c r="D60" s="54"/>
      <c r="E60" s="54"/>
      <c r="F60" s="54"/>
      <c r="G60" s="54"/>
      <c r="H60" s="52"/>
      <c r="I60" s="52"/>
      <c r="J60" s="54"/>
      <c r="K60" s="54"/>
      <c r="L60" s="54"/>
    </row>
    <row r="61" spans="1:12" ht="15" customHeight="1">
      <c r="A61" s="54"/>
      <c r="B61" s="54"/>
      <c r="C61" s="54"/>
      <c r="D61" s="54"/>
      <c r="E61" s="54"/>
      <c r="F61" s="54"/>
      <c r="G61" s="54"/>
      <c r="H61" s="52"/>
      <c r="I61" s="52"/>
      <c r="J61" s="54"/>
      <c r="K61" s="54"/>
      <c r="L61" s="54"/>
    </row>
    <row r="62" spans="1:12" ht="15" customHeight="1">
      <c r="A62" s="54"/>
      <c r="B62" s="54"/>
      <c r="C62" s="54"/>
      <c r="D62" s="54"/>
      <c r="E62" s="54"/>
      <c r="F62" s="54"/>
      <c r="G62" s="54"/>
      <c r="H62" s="52"/>
      <c r="I62" s="52"/>
      <c r="J62" s="54"/>
      <c r="K62" s="54"/>
      <c r="L62" s="54"/>
    </row>
    <row r="63" spans="1:12" ht="15" customHeight="1">
      <c r="A63" s="54"/>
      <c r="B63" s="54"/>
      <c r="C63" s="54"/>
      <c r="D63" s="54"/>
      <c r="E63" s="54"/>
      <c r="F63" s="54"/>
      <c r="G63" s="54"/>
      <c r="H63" s="52"/>
      <c r="I63" s="52"/>
      <c r="J63" s="54"/>
      <c r="K63" s="54"/>
      <c r="L63" s="54"/>
    </row>
    <row r="64" spans="1:12" ht="15" customHeight="1">
      <c r="A64" s="54"/>
      <c r="B64" s="54"/>
      <c r="C64" s="54"/>
      <c r="D64" s="54"/>
      <c r="E64" s="54"/>
      <c r="F64" s="54"/>
      <c r="G64" s="54"/>
      <c r="H64" s="52"/>
      <c r="I64" s="52"/>
      <c r="J64" s="54"/>
      <c r="K64" s="54"/>
      <c r="L64" s="54"/>
    </row>
    <row r="65" spans="1:12" ht="15" customHeight="1">
      <c r="A65" s="54"/>
      <c r="B65" s="54"/>
      <c r="C65" s="54"/>
      <c r="D65" s="54"/>
      <c r="E65" s="54"/>
      <c r="F65" s="54"/>
      <c r="G65" s="54"/>
      <c r="H65" s="52"/>
      <c r="I65" s="52"/>
      <c r="J65" s="54"/>
      <c r="K65" s="54"/>
      <c r="L65" s="54"/>
    </row>
    <row r="66" spans="1:12" ht="15" customHeight="1">
      <c r="A66" s="54"/>
      <c r="B66" s="54"/>
      <c r="C66" s="54"/>
      <c r="D66" s="54"/>
      <c r="E66" s="54"/>
      <c r="F66" s="54"/>
      <c r="G66" s="54"/>
      <c r="H66" s="52"/>
      <c r="I66" s="52"/>
      <c r="J66" s="54"/>
      <c r="K66" s="54"/>
      <c r="L66" s="54"/>
    </row>
    <row r="67" spans="1:12" ht="15" customHeight="1">
      <c r="A67" s="54"/>
      <c r="B67" s="54"/>
      <c r="C67" s="54"/>
      <c r="D67" s="54"/>
      <c r="E67" s="54"/>
      <c r="F67" s="54"/>
      <c r="G67" s="54"/>
      <c r="H67" s="52"/>
      <c r="I67" s="52"/>
      <c r="J67" s="54"/>
      <c r="K67" s="54"/>
      <c r="L67" s="54"/>
    </row>
    <row r="68" spans="1:12" ht="15" customHeight="1">
      <c r="A68" s="54"/>
      <c r="B68" s="54"/>
      <c r="C68" s="54"/>
      <c r="D68" s="54"/>
      <c r="E68" s="54"/>
      <c r="F68" s="54"/>
      <c r="G68" s="54"/>
      <c r="H68" s="52"/>
      <c r="I68" s="52"/>
      <c r="J68" s="54"/>
      <c r="K68" s="54"/>
      <c r="L68" s="54"/>
    </row>
    <row r="69" spans="1:12" ht="15" customHeight="1">
      <c r="A69" s="54"/>
      <c r="B69" s="54"/>
      <c r="C69" s="54"/>
      <c r="D69" s="54"/>
      <c r="E69" s="54"/>
      <c r="F69" s="54"/>
      <c r="G69" s="54"/>
      <c r="H69" s="52"/>
      <c r="I69" s="52"/>
      <c r="J69" s="54"/>
      <c r="K69" s="54"/>
      <c r="L69" s="54"/>
    </row>
    <row r="70" spans="1:12" ht="15" customHeight="1">
      <c r="A70" s="54"/>
      <c r="B70" s="54"/>
      <c r="C70" s="54"/>
      <c r="D70" s="54"/>
      <c r="E70" s="54"/>
      <c r="F70" s="54"/>
      <c r="G70" s="54"/>
      <c r="H70" s="52"/>
      <c r="I70" s="52"/>
      <c r="J70" s="54"/>
      <c r="K70" s="54"/>
      <c r="L70" s="54"/>
    </row>
    <row r="71" spans="1:12" ht="15" customHeight="1">
      <c r="A71" s="54"/>
      <c r="B71" s="54"/>
      <c r="C71" s="54"/>
      <c r="D71" s="54"/>
      <c r="E71" s="54"/>
      <c r="F71" s="54"/>
      <c r="G71" s="54"/>
      <c r="H71" s="52"/>
      <c r="I71" s="52"/>
      <c r="J71" s="54"/>
      <c r="K71" s="54"/>
      <c r="L71" s="54"/>
    </row>
    <row r="72" spans="1:12" ht="15" customHeight="1">
      <c r="A72" s="54"/>
      <c r="B72" s="54"/>
      <c r="C72" s="54"/>
      <c r="D72" s="54"/>
      <c r="E72" s="54"/>
      <c r="F72" s="54"/>
      <c r="G72" s="54"/>
      <c r="H72" s="52"/>
      <c r="I72" s="52"/>
      <c r="J72" s="54"/>
      <c r="K72" s="54"/>
      <c r="L72" s="54"/>
    </row>
    <row r="73" spans="1:12" ht="15" customHeight="1">
      <c r="A73" s="54"/>
      <c r="B73" s="54"/>
      <c r="C73" s="54"/>
      <c r="D73" s="54"/>
      <c r="E73" s="54"/>
      <c r="F73" s="54"/>
      <c r="G73" s="54"/>
      <c r="H73" s="52"/>
      <c r="I73" s="52"/>
      <c r="J73" s="54"/>
      <c r="K73" s="54"/>
      <c r="L73" s="54"/>
    </row>
    <row r="74" spans="1:12" ht="15" customHeight="1">
      <c r="A74" s="54"/>
      <c r="B74" s="54"/>
      <c r="C74" s="54"/>
      <c r="D74" s="54"/>
      <c r="E74" s="54"/>
      <c r="F74" s="54"/>
      <c r="G74" s="54"/>
      <c r="H74" s="52"/>
      <c r="I74" s="52"/>
      <c r="J74" s="54"/>
      <c r="K74" s="54"/>
      <c r="L74" s="54"/>
    </row>
    <row r="75" spans="1:12" ht="15" customHeight="1">
      <c r="A75" s="54"/>
      <c r="B75" s="54"/>
      <c r="C75" s="54"/>
      <c r="D75" s="54"/>
      <c r="E75" s="54"/>
      <c r="F75" s="54"/>
      <c r="G75" s="54"/>
      <c r="H75" s="52"/>
      <c r="I75" s="52"/>
      <c r="J75" s="54"/>
      <c r="K75" s="54"/>
      <c r="L75" s="54"/>
    </row>
    <row r="76" spans="1:12" ht="15" customHeight="1">
      <c r="A76" s="54"/>
      <c r="B76" s="54"/>
      <c r="C76" s="54"/>
      <c r="D76" s="54"/>
      <c r="E76" s="54"/>
      <c r="F76" s="54"/>
      <c r="G76" s="54"/>
      <c r="H76" s="52"/>
      <c r="I76" s="52"/>
      <c r="J76" s="54"/>
      <c r="K76" s="54"/>
      <c r="L76" s="54"/>
    </row>
    <row r="77" spans="1:12" ht="15" customHeight="1">
      <c r="A77" s="54"/>
      <c r="B77" s="54"/>
      <c r="C77" s="54"/>
      <c r="D77" s="54"/>
      <c r="E77" s="54"/>
      <c r="F77" s="54"/>
      <c r="G77" s="54"/>
      <c r="H77" s="52"/>
      <c r="I77" s="52"/>
      <c r="J77" s="54"/>
      <c r="K77" s="54"/>
      <c r="L77" s="54"/>
    </row>
    <row r="78" spans="1:12" ht="15" customHeight="1">
      <c r="A78" s="54"/>
      <c r="B78" s="54"/>
      <c r="C78" s="54"/>
      <c r="D78" s="54"/>
      <c r="E78" s="54"/>
      <c r="F78" s="54"/>
      <c r="G78" s="54"/>
      <c r="H78" s="52"/>
      <c r="I78" s="52"/>
      <c r="J78" s="54"/>
      <c r="K78" s="54"/>
      <c r="L78" s="54"/>
    </row>
    <row r="79" spans="1:12" ht="15" customHeight="1">
      <c r="A79" s="54"/>
      <c r="B79" s="54"/>
      <c r="C79" s="54"/>
      <c r="D79" s="54"/>
      <c r="E79" s="54"/>
      <c r="F79" s="54"/>
      <c r="G79" s="54"/>
      <c r="H79" s="52"/>
      <c r="I79" s="52"/>
      <c r="J79" s="54"/>
      <c r="K79" s="54"/>
      <c r="L79" s="54"/>
    </row>
    <row r="80" spans="1:12" ht="15" customHeight="1">
      <c r="A80" s="54"/>
      <c r="B80" s="54"/>
      <c r="C80" s="54"/>
      <c r="D80" s="54"/>
      <c r="E80" s="54"/>
      <c r="F80" s="54"/>
      <c r="G80" s="54"/>
      <c r="H80" s="52"/>
      <c r="I80" s="52"/>
      <c r="J80" s="54"/>
      <c r="K80" s="54"/>
      <c r="L80" s="54"/>
    </row>
    <row r="81" spans="1:12" ht="15" customHeight="1">
      <c r="A81" s="54"/>
      <c r="B81" s="54"/>
      <c r="C81" s="54"/>
      <c r="D81" s="54"/>
      <c r="E81" s="54"/>
      <c r="F81" s="54"/>
      <c r="G81" s="54"/>
      <c r="H81" s="52"/>
      <c r="I81" s="52"/>
      <c r="J81" s="54"/>
      <c r="K81" s="54"/>
      <c r="L81" s="54"/>
    </row>
    <row r="82" spans="1:12" ht="15" customHeight="1">
      <c r="A82" s="54"/>
      <c r="B82" s="54"/>
      <c r="C82" s="54"/>
      <c r="D82" s="54"/>
      <c r="E82" s="54"/>
      <c r="F82" s="54"/>
      <c r="G82" s="54"/>
      <c r="H82" s="52"/>
      <c r="I82" s="52"/>
      <c r="J82" s="54"/>
      <c r="K82" s="54"/>
      <c r="L82" s="54"/>
    </row>
    <row r="83" spans="1:12" ht="15" customHeight="1">
      <c r="A83" s="54"/>
      <c r="B83" s="54"/>
      <c r="C83" s="54"/>
      <c r="D83" s="54"/>
      <c r="E83" s="54"/>
      <c r="F83" s="54"/>
      <c r="G83" s="54"/>
      <c r="H83" s="52"/>
      <c r="I83" s="52"/>
      <c r="J83" s="54"/>
      <c r="K83" s="54"/>
      <c r="L83" s="54"/>
    </row>
    <row r="84" spans="1:12" ht="15" customHeight="1">
      <c r="A84" s="54"/>
      <c r="B84" s="54"/>
      <c r="C84" s="54"/>
      <c r="D84" s="54"/>
      <c r="E84" s="54"/>
      <c r="F84" s="54"/>
      <c r="G84" s="54"/>
      <c r="H84" s="52"/>
      <c r="I84" s="52"/>
      <c r="J84" s="54"/>
      <c r="K84" s="54"/>
      <c r="L84" s="54"/>
    </row>
    <row r="85" spans="1:12" ht="15" customHeight="1">
      <c r="A85" s="54"/>
      <c r="B85" s="54"/>
      <c r="C85" s="54"/>
      <c r="D85" s="54"/>
      <c r="E85" s="54"/>
      <c r="F85" s="54"/>
      <c r="G85" s="54"/>
      <c r="H85" s="52"/>
      <c r="I85" s="52"/>
      <c r="J85" s="54"/>
      <c r="K85" s="54"/>
      <c r="L85" s="54"/>
    </row>
    <row r="86" spans="1:12" ht="15" customHeight="1">
      <c r="A86" s="54"/>
      <c r="B86" s="54"/>
      <c r="C86" s="54"/>
      <c r="D86" s="54"/>
      <c r="E86" s="54"/>
      <c r="F86" s="54"/>
      <c r="G86" s="54"/>
      <c r="H86" s="52"/>
      <c r="I86" s="52"/>
      <c r="J86" s="54"/>
      <c r="K86" s="54"/>
      <c r="L86" s="54"/>
    </row>
    <row r="87" spans="1:12" ht="15" customHeight="1">
      <c r="A87" s="54"/>
      <c r="B87" s="54"/>
      <c r="C87" s="54"/>
      <c r="D87" s="54"/>
      <c r="E87" s="54"/>
      <c r="F87" s="54"/>
      <c r="G87" s="54"/>
      <c r="H87" s="52"/>
      <c r="I87" s="52"/>
      <c r="J87" s="54"/>
      <c r="K87" s="54"/>
      <c r="L87" s="54"/>
    </row>
    <row r="88" spans="1:12" ht="15" customHeight="1">
      <c r="A88" s="54"/>
      <c r="B88" s="54"/>
      <c r="C88" s="54"/>
      <c r="D88" s="54"/>
      <c r="E88" s="54"/>
      <c r="F88" s="54"/>
      <c r="G88" s="54"/>
      <c r="H88" s="52"/>
      <c r="I88" s="52"/>
      <c r="J88" s="54"/>
      <c r="K88" s="54"/>
      <c r="L88" s="54"/>
    </row>
    <row r="89" spans="1:12" ht="15" customHeight="1">
      <c r="A89" s="54"/>
      <c r="B89" s="54"/>
      <c r="C89" s="54"/>
      <c r="D89" s="54"/>
      <c r="E89" s="54"/>
      <c r="F89" s="54"/>
      <c r="G89" s="54"/>
      <c r="H89" s="52"/>
      <c r="I89" s="52"/>
      <c r="J89" s="54"/>
      <c r="K89" s="54"/>
      <c r="L89" s="54"/>
    </row>
  </sheetData>
  <mergeCells count="7">
    <mergeCell ref="B55:B59"/>
    <mergeCell ref="A1:I1"/>
    <mergeCell ref="A2:I2"/>
    <mergeCell ref="A3:I3"/>
    <mergeCell ref="D6:H6"/>
    <mergeCell ref="E51:H51"/>
    <mergeCell ref="E52:H52"/>
  </mergeCells>
  <pageMargins left="0.28000000000000003" right="0.21" top="0.22" bottom="0.11811023622047245" header="0.11811023622047245" footer="0.11811023622047245"/>
  <pageSetup paperSize="9" scale="9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89"/>
  <sheetViews>
    <sheetView zoomScale="13" zoomScaleNormal="13" zoomScalePageLayoutView="22" workbookViewId="0">
      <selection activeCell="N3" sqref="A3:N89"/>
    </sheetView>
  </sheetViews>
  <sheetFormatPr defaultColWidth="9.109375" defaultRowHeight="15" customHeight="1"/>
  <cols>
    <col min="1" max="1" width="4.88671875" style="9" customWidth="1"/>
    <col min="2" max="2" width="16.6640625" style="9" customWidth="1"/>
    <col min="3" max="3" width="13" style="9" customWidth="1"/>
    <col min="4" max="4" width="12.6640625" style="9" customWidth="1"/>
    <col min="5" max="5" width="11.6640625" style="9" customWidth="1"/>
    <col min="6" max="6" width="10.109375" style="9" customWidth="1"/>
    <col min="7" max="7" width="11.44140625" style="9" customWidth="1"/>
    <col min="8" max="8" width="10.5546875" style="10" customWidth="1"/>
    <col min="9" max="9" width="12" style="10" customWidth="1"/>
    <col min="10" max="10" width="9.109375" style="9"/>
    <col min="11" max="16384" width="9.109375" style="2"/>
  </cols>
  <sheetData>
    <row r="1" spans="1:14" s="4" customFormat="1" ht="21">
      <c r="A1" s="11" t="s">
        <v>764</v>
      </c>
      <c r="B1" s="11"/>
      <c r="C1" s="11"/>
      <c r="D1" s="11"/>
      <c r="E1" s="11"/>
      <c r="F1" s="11"/>
      <c r="G1" s="11"/>
      <c r="H1" s="11"/>
      <c r="I1" s="11"/>
      <c r="J1" s="8"/>
    </row>
    <row r="2" spans="1:14" s="4" customFormat="1" ht="21">
      <c r="A2" s="11"/>
      <c r="B2" s="11"/>
      <c r="C2" s="11"/>
      <c r="D2" s="11"/>
      <c r="E2" s="11"/>
      <c r="F2" s="11"/>
      <c r="G2" s="11"/>
      <c r="H2" s="11"/>
      <c r="I2" s="11"/>
      <c r="J2" s="8"/>
    </row>
    <row r="3" spans="1:14" s="4" customFormat="1" ht="21">
      <c r="A3" s="12" t="s">
        <v>50</v>
      </c>
      <c r="B3" s="12"/>
      <c r="C3" s="12"/>
      <c r="D3" s="12"/>
      <c r="E3" s="12"/>
      <c r="F3" s="12"/>
      <c r="G3" s="12"/>
      <c r="H3" s="12"/>
      <c r="I3" s="12"/>
      <c r="J3" s="13"/>
      <c r="K3" s="13"/>
      <c r="L3" s="13"/>
      <c r="M3" s="13"/>
      <c r="N3" s="13"/>
    </row>
    <row r="4" spans="1:14" s="4" customFormat="1" ht="21">
      <c r="A4" s="14" t="s">
        <v>43</v>
      </c>
      <c r="B4" s="15"/>
      <c r="C4" s="15"/>
      <c r="D4" s="15"/>
      <c r="E4" s="15"/>
      <c r="F4" s="15"/>
      <c r="G4" s="15"/>
      <c r="H4" s="16"/>
      <c r="I4" s="15"/>
      <c r="J4" s="13"/>
      <c r="K4" s="13"/>
      <c r="L4" s="13"/>
      <c r="M4" s="13"/>
      <c r="N4" s="13"/>
    </row>
    <row r="5" spans="1:14" s="4" customFormat="1" ht="21">
      <c r="A5" s="17" t="s">
        <v>44</v>
      </c>
      <c r="B5" s="17"/>
      <c r="C5" s="18"/>
      <c r="D5" s="18"/>
      <c r="E5" s="18"/>
      <c r="F5" s="18"/>
      <c r="G5" s="18"/>
      <c r="H5" s="19"/>
      <c r="I5" s="16"/>
      <c r="J5" s="13"/>
      <c r="K5" s="13"/>
      <c r="L5" s="13"/>
      <c r="M5" s="13"/>
      <c r="N5" s="13"/>
    </row>
    <row r="6" spans="1:14" s="3" customFormat="1" ht="30" customHeight="1">
      <c r="A6" s="20"/>
      <c r="B6" s="20"/>
      <c r="C6" s="21"/>
      <c r="D6" s="22" t="s">
        <v>45</v>
      </c>
      <c r="E6" s="22"/>
      <c r="F6" s="22"/>
      <c r="G6" s="22"/>
      <c r="H6" s="22"/>
      <c r="I6" s="23" t="s">
        <v>46</v>
      </c>
      <c r="J6" s="24"/>
      <c r="K6" s="24"/>
      <c r="L6" s="24"/>
      <c r="M6" s="24"/>
      <c r="N6" s="24"/>
    </row>
    <row r="7" spans="1:14" s="5" customFormat="1" ht="118.95" customHeight="1">
      <c r="A7" s="25" t="s">
        <v>0</v>
      </c>
      <c r="B7" s="26" t="s">
        <v>1</v>
      </c>
      <c r="C7" s="27" t="s">
        <v>2</v>
      </c>
      <c r="D7" s="28" t="s">
        <v>766</v>
      </c>
      <c r="E7" s="28" t="s">
        <v>767</v>
      </c>
      <c r="F7" s="28" t="s">
        <v>768</v>
      </c>
      <c r="G7" s="28" t="s">
        <v>769</v>
      </c>
      <c r="H7" s="29" t="s">
        <v>770</v>
      </c>
      <c r="I7" s="30" t="s">
        <v>47</v>
      </c>
      <c r="J7" s="31"/>
      <c r="K7" s="31"/>
      <c r="L7" s="31"/>
      <c r="M7" s="31"/>
      <c r="N7" s="31"/>
    </row>
    <row r="8" spans="1:14" s="5" customFormat="1" ht="18" customHeight="1">
      <c r="A8" s="32">
        <v>1</v>
      </c>
      <c r="B8" s="89" t="s">
        <v>96</v>
      </c>
      <c r="C8" s="62" t="s">
        <v>97</v>
      </c>
      <c r="D8" s="35"/>
      <c r="E8" s="35"/>
      <c r="F8" s="35"/>
      <c r="G8" s="35"/>
      <c r="H8" s="36">
        <f>D8+E8+F8+G8</f>
        <v>0</v>
      </c>
      <c r="I8" s="36" t="str">
        <f>IF(H8&gt;=20,"ผ่าน","ไม่ผ่าน")</f>
        <v>ไม่ผ่าน</v>
      </c>
      <c r="J8" s="31"/>
      <c r="K8" s="31"/>
      <c r="L8" s="31"/>
      <c r="M8" s="31"/>
      <c r="N8" s="31"/>
    </row>
    <row r="9" spans="1:14" s="5" customFormat="1" ht="15.6" customHeight="1">
      <c r="A9" s="37" t="s">
        <v>3</v>
      </c>
      <c r="B9" s="89" t="s">
        <v>678</v>
      </c>
      <c r="C9" s="62" t="s">
        <v>679</v>
      </c>
      <c r="D9" s="35"/>
      <c r="E9" s="35"/>
      <c r="F9" s="35"/>
      <c r="G9" s="35"/>
      <c r="H9" s="36">
        <f t="shared" ref="H9:H27" si="0">D9+E9+F9+G9</f>
        <v>0</v>
      </c>
      <c r="I9" s="36" t="str">
        <f t="shared" ref="I9:I37" si="1">IF(H9&gt;=20,"ผ่าน","ไม่ผ่าน")</f>
        <v>ไม่ผ่าน</v>
      </c>
      <c r="J9" s="31"/>
      <c r="K9" s="31"/>
      <c r="L9" s="31"/>
      <c r="M9" s="31"/>
      <c r="N9" s="31"/>
    </row>
    <row r="10" spans="1:14" s="5" customFormat="1" ht="15.6" customHeight="1">
      <c r="A10" s="37" t="s">
        <v>4</v>
      </c>
      <c r="B10" s="89" t="s">
        <v>680</v>
      </c>
      <c r="C10" s="62" t="s">
        <v>681</v>
      </c>
      <c r="D10" s="35"/>
      <c r="E10" s="35"/>
      <c r="F10" s="35"/>
      <c r="G10" s="35"/>
      <c r="H10" s="36">
        <f t="shared" si="0"/>
        <v>0</v>
      </c>
      <c r="I10" s="36" t="str">
        <f t="shared" si="1"/>
        <v>ไม่ผ่าน</v>
      </c>
      <c r="J10" s="31"/>
      <c r="K10" s="31"/>
      <c r="L10" s="31"/>
      <c r="M10" s="31"/>
      <c r="N10" s="31"/>
    </row>
    <row r="11" spans="1:14" s="5" customFormat="1" ht="15.6" customHeight="1">
      <c r="A11" s="37" t="s">
        <v>5</v>
      </c>
      <c r="B11" s="73" t="s">
        <v>682</v>
      </c>
      <c r="C11" s="74" t="s">
        <v>683</v>
      </c>
      <c r="D11" s="42"/>
      <c r="E11" s="42"/>
      <c r="F11" s="42"/>
      <c r="G11" s="42"/>
      <c r="H11" s="36">
        <f t="shared" si="0"/>
        <v>0</v>
      </c>
      <c r="I11" s="36" t="str">
        <f t="shared" si="1"/>
        <v>ไม่ผ่าน</v>
      </c>
      <c r="J11" s="31"/>
      <c r="K11" s="31"/>
      <c r="L11" s="31"/>
      <c r="M11" s="31"/>
      <c r="N11" s="31"/>
    </row>
    <row r="12" spans="1:14" s="5" customFormat="1" ht="15.6" customHeight="1">
      <c r="A12" s="37" t="s">
        <v>6</v>
      </c>
      <c r="B12" s="89" t="s">
        <v>684</v>
      </c>
      <c r="C12" s="62" t="s">
        <v>685</v>
      </c>
      <c r="D12" s="35"/>
      <c r="E12" s="35"/>
      <c r="F12" s="35"/>
      <c r="G12" s="35"/>
      <c r="H12" s="36">
        <f t="shared" si="0"/>
        <v>0</v>
      </c>
      <c r="I12" s="36" t="str">
        <f t="shared" si="1"/>
        <v>ไม่ผ่าน</v>
      </c>
      <c r="J12" s="31"/>
      <c r="K12" s="31"/>
      <c r="L12" s="31"/>
      <c r="M12" s="31"/>
      <c r="N12" s="31"/>
    </row>
    <row r="13" spans="1:14" s="5" customFormat="1" ht="15.6" customHeight="1">
      <c r="A13" s="37" t="s">
        <v>7</v>
      </c>
      <c r="B13" s="73" t="s">
        <v>686</v>
      </c>
      <c r="C13" s="74" t="s">
        <v>687</v>
      </c>
      <c r="D13" s="35"/>
      <c r="E13" s="35"/>
      <c r="F13" s="35"/>
      <c r="G13" s="35"/>
      <c r="H13" s="36">
        <f t="shared" si="0"/>
        <v>0</v>
      </c>
      <c r="I13" s="36" t="str">
        <f t="shared" si="1"/>
        <v>ไม่ผ่าน</v>
      </c>
      <c r="J13" s="31"/>
      <c r="K13" s="31"/>
      <c r="L13" s="31"/>
      <c r="M13" s="31"/>
      <c r="N13" s="31"/>
    </row>
    <row r="14" spans="1:14" s="5" customFormat="1" ht="15.6" customHeight="1">
      <c r="A14" s="37" t="s">
        <v>8</v>
      </c>
      <c r="B14" s="89" t="s">
        <v>251</v>
      </c>
      <c r="C14" s="62" t="s">
        <v>99</v>
      </c>
      <c r="D14" s="35"/>
      <c r="E14" s="35"/>
      <c r="F14" s="35"/>
      <c r="G14" s="35"/>
      <c r="H14" s="36">
        <f t="shared" si="0"/>
        <v>0</v>
      </c>
      <c r="I14" s="36" t="str">
        <f t="shared" si="1"/>
        <v>ไม่ผ่าน</v>
      </c>
      <c r="J14" s="31"/>
      <c r="K14" s="31"/>
      <c r="L14" s="31"/>
      <c r="M14" s="31"/>
      <c r="N14" s="31"/>
    </row>
    <row r="15" spans="1:14" s="5" customFormat="1" ht="15.6" customHeight="1">
      <c r="A15" s="37" t="s">
        <v>9</v>
      </c>
      <c r="B15" s="73" t="s">
        <v>688</v>
      </c>
      <c r="C15" s="74" t="s">
        <v>689</v>
      </c>
      <c r="D15" s="35"/>
      <c r="E15" s="35"/>
      <c r="F15" s="35"/>
      <c r="G15" s="35"/>
      <c r="H15" s="36">
        <f t="shared" si="0"/>
        <v>0</v>
      </c>
      <c r="I15" s="36" t="str">
        <f t="shared" si="1"/>
        <v>ไม่ผ่าน</v>
      </c>
      <c r="J15" s="31"/>
      <c r="K15" s="31"/>
      <c r="L15" s="31"/>
      <c r="M15" s="31"/>
      <c r="N15" s="31"/>
    </row>
    <row r="16" spans="1:14" s="5" customFormat="1" ht="15.6" customHeight="1">
      <c r="A16" s="37" t="s">
        <v>10</v>
      </c>
      <c r="B16" s="73" t="s">
        <v>78</v>
      </c>
      <c r="C16" s="74" t="s">
        <v>690</v>
      </c>
      <c r="D16" s="35"/>
      <c r="E16" s="35"/>
      <c r="F16" s="35"/>
      <c r="G16" s="35"/>
      <c r="H16" s="36">
        <f t="shared" si="0"/>
        <v>0</v>
      </c>
      <c r="I16" s="36" t="str">
        <f t="shared" si="1"/>
        <v>ไม่ผ่าน</v>
      </c>
      <c r="J16" s="31"/>
      <c r="K16" s="31"/>
      <c r="L16" s="31"/>
      <c r="M16" s="31"/>
      <c r="N16" s="31"/>
    </row>
    <row r="17" spans="1:14" s="5" customFormat="1" ht="15.6" customHeight="1">
      <c r="A17" s="37" t="s">
        <v>11</v>
      </c>
      <c r="B17" s="73" t="s">
        <v>691</v>
      </c>
      <c r="C17" s="74" t="s">
        <v>692</v>
      </c>
      <c r="D17" s="35"/>
      <c r="E17" s="35"/>
      <c r="F17" s="35"/>
      <c r="G17" s="35"/>
      <c r="H17" s="36">
        <f t="shared" si="0"/>
        <v>0</v>
      </c>
      <c r="I17" s="36" t="str">
        <f t="shared" si="1"/>
        <v>ไม่ผ่าน</v>
      </c>
      <c r="J17" s="31"/>
      <c r="K17" s="31"/>
      <c r="L17" s="31"/>
      <c r="M17" s="31"/>
      <c r="N17" s="31"/>
    </row>
    <row r="18" spans="1:14" s="5" customFormat="1" ht="15.6" customHeight="1">
      <c r="A18" s="37" t="s">
        <v>12</v>
      </c>
      <c r="B18" s="61" t="s">
        <v>693</v>
      </c>
      <c r="C18" s="62" t="s">
        <v>694</v>
      </c>
      <c r="D18" s="35"/>
      <c r="E18" s="35"/>
      <c r="F18" s="35"/>
      <c r="G18" s="35"/>
      <c r="H18" s="36">
        <f t="shared" si="0"/>
        <v>0</v>
      </c>
      <c r="I18" s="36" t="str">
        <f t="shared" si="1"/>
        <v>ไม่ผ่าน</v>
      </c>
      <c r="J18" s="31"/>
      <c r="K18" s="31"/>
      <c r="L18" s="31"/>
      <c r="M18" s="31"/>
      <c r="N18" s="31"/>
    </row>
    <row r="19" spans="1:14" s="5" customFormat="1" ht="15.6" customHeight="1">
      <c r="A19" s="37" t="s">
        <v>13</v>
      </c>
      <c r="B19" s="81" t="s">
        <v>695</v>
      </c>
      <c r="C19" s="84" t="s">
        <v>696</v>
      </c>
      <c r="D19" s="35"/>
      <c r="E19" s="35"/>
      <c r="F19" s="35"/>
      <c r="G19" s="35"/>
      <c r="H19" s="36">
        <f t="shared" si="0"/>
        <v>0</v>
      </c>
      <c r="I19" s="36" t="str">
        <f t="shared" si="1"/>
        <v>ไม่ผ่าน</v>
      </c>
      <c r="J19" s="31"/>
      <c r="K19" s="31"/>
      <c r="L19" s="31"/>
      <c r="M19" s="31"/>
      <c r="N19" s="31"/>
    </row>
    <row r="20" spans="1:14" s="5" customFormat="1" ht="15.6" customHeight="1">
      <c r="A20" s="37" t="s">
        <v>14</v>
      </c>
      <c r="B20" s="73" t="s">
        <v>697</v>
      </c>
      <c r="C20" s="74" t="s">
        <v>698</v>
      </c>
      <c r="D20" s="35"/>
      <c r="E20" s="35"/>
      <c r="F20" s="35"/>
      <c r="G20" s="35"/>
      <c r="H20" s="36">
        <f t="shared" si="0"/>
        <v>0</v>
      </c>
      <c r="I20" s="36" t="str">
        <f t="shared" si="1"/>
        <v>ไม่ผ่าน</v>
      </c>
      <c r="J20" s="31"/>
      <c r="K20" s="31"/>
      <c r="L20" s="31"/>
      <c r="M20" s="31"/>
      <c r="N20" s="31"/>
    </row>
    <row r="21" spans="1:14" s="5" customFormat="1" ht="15.6" customHeight="1">
      <c r="A21" s="37" t="s">
        <v>15</v>
      </c>
      <c r="B21" s="73" t="s">
        <v>699</v>
      </c>
      <c r="C21" s="74" t="s">
        <v>700</v>
      </c>
      <c r="D21" s="42"/>
      <c r="E21" s="42"/>
      <c r="F21" s="42"/>
      <c r="G21" s="42"/>
      <c r="H21" s="36">
        <f t="shared" si="0"/>
        <v>0</v>
      </c>
      <c r="I21" s="36" t="str">
        <f t="shared" si="1"/>
        <v>ไม่ผ่าน</v>
      </c>
      <c r="J21" s="31"/>
      <c r="K21" s="31"/>
      <c r="L21" s="31"/>
      <c r="M21" s="31"/>
      <c r="N21" s="31"/>
    </row>
    <row r="22" spans="1:14" s="5" customFormat="1" ht="15.6" customHeight="1">
      <c r="A22" s="37" t="s">
        <v>16</v>
      </c>
      <c r="B22" s="89" t="s">
        <v>66</v>
      </c>
      <c r="C22" s="62" t="s">
        <v>59</v>
      </c>
      <c r="D22" s="35"/>
      <c r="E22" s="35"/>
      <c r="F22" s="35"/>
      <c r="G22" s="35"/>
      <c r="H22" s="36">
        <f t="shared" si="0"/>
        <v>0</v>
      </c>
      <c r="I22" s="36" t="str">
        <f t="shared" si="1"/>
        <v>ไม่ผ่าน</v>
      </c>
      <c r="J22" s="31"/>
      <c r="K22" s="31"/>
      <c r="L22" s="31"/>
      <c r="M22" s="31"/>
      <c r="N22" s="31"/>
    </row>
    <row r="23" spans="1:14" s="5" customFormat="1" ht="15.6" customHeight="1">
      <c r="A23" s="37" t="s">
        <v>17</v>
      </c>
      <c r="B23" s="73" t="s">
        <v>103</v>
      </c>
      <c r="C23" s="74" t="s">
        <v>104</v>
      </c>
      <c r="D23" s="35"/>
      <c r="E23" s="35"/>
      <c r="F23" s="35"/>
      <c r="G23" s="35"/>
      <c r="H23" s="36">
        <f t="shared" si="0"/>
        <v>0</v>
      </c>
      <c r="I23" s="36" t="str">
        <f t="shared" si="1"/>
        <v>ไม่ผ่าน</v>
      </c>
      <c r="J23" s="31"/>
      <c r="K23" s="31"/>
      <c r="L23" s="31"/>
      <c r="M23" s="31"/>
      <c r="N23" s="31"/>
    </row>
    <row r="24" spans="1:14" s="5" customFormat="1" ht="15.6" customHeight="1">
      <c r="A24" s="37" t="s">
        <v>18</v>
      </c>
      <c r="B24" s="81" t="s">
        <v>701</v>
      </c>
      <c r="C24" s="87" t="s">
        <v>702</v>
      </c>
      <c r="D24" s="35"/>
      <c r="E24" s="35"/>
      <c r="F24" s="35"/>
      <c r="G24" s="35"/>
      <c r="H24" s="36">
        <f t="shared" si="0"/>
        <v>0</v>
      </c>
      <c r="I24" s="36" t="str">
        <f t="shared" si="1"/>
        <v>ไม่ผ่าน</v>
      </c>
      <c r="J24" s="31"/>
      <c r="K24" s="31"/>
      <c r="L24" s="31"/>
      <c r="M24" s="31"/>
      <c r="N24" s="31"/>
    </row>
    <row r="25" spans="1:14" s="5" customFormat="1" ht="15.6" customHeight="1">
      <c r="A25" s="37" t="s">
        <v>19</v>
      </c>
      <c r="B25" s="73" t="s">
        <v>703</v>
      </c>
      <c r="C25" s="74" t="s">
        <v>704</v>
      </c>
      <c r="D25" s="35"/>
      <c r="E25" s="35"/>
      <c r="F25" s="35"/>
      <c r="G25" s="35"/>
      <c r="H25" s="36">
        <f t="shared" si="0"/>
        <v>0</v>
      </c>
      <c r="I25" s="36" t="str">
        <f t="shared" si="1"/>
        <v>ไม่ผ่าน</v>
      </c>
      <c r="J25" s="31"/>
      <c r="K25" s="31"/>
      <c r="L25" s="31"/>
      <c r="M25" s="31"/>
      <c r="N25" s="31"/>
    </row>
    <row r="26" spans="1:14" s="5" customFormat="1" ht="15.6" customHeight="1">
      <c r="A26" s="37" t="s">
        <v>20</v>
      </c>
      <c r="B26" s="73" t="s">
        <v>705</v>
      </c>
      <c r="C26" s="74" t="s">
        <v>706</v>
      </c>
      <c r="D26" s="35"/>
      <c r="E26" s="35"/>
      <c r="F26" s="35"/>
      <c r="G26" s="35"/>
      <c r="H26" s="36">
        <f t="shared" si="0"/>
        <v>0</v>
      </c>
      <c r="I26" s="36" t="str">
        <f t="shared" si="1"/>
        <v>ไม่ผ่าน</v>
      </c>
      <c r="J26" s="31"/>
      <c r="K26" s="31"/>
      <c r="L26" s="31"/>
      <c r="M26" s="31"/>
      <c r="N26" s="31"/>
    </row>
    <row r="27" spans="1:14" s="5" customFormat="1" ht="15.6" customHeight="1">
      <c r="A27" s="37" t="s">
        <v>21</v>
      </c>
      <c r="B27" s="89" t="s">
        <v>88</v>
      </c>
      <c r="C27" s="62" t="s">
        <v>89</v>
      </c>
      <c r="D27" s="35"/>
      <c r="E27" s="35"/>
      <c r="F27" s="35"/>
      <c r="G27" s="35"/>
      <c r="H27" s="36">
        <f t="shared" si="0"/>
        <v>0</v>
      </c>
      <c r="I27" s="36" t="str">
        <f t="shared" si="1"/>
        <v>ไม่ผ่าน</v>
      </c>
      <c r="J27" s="31"/>
      <c r="K27" s="31"/>
      <c r="L27" s="31"/>
      <c r="M27" s="31"/>
      <c r="N27" s="31"/>
    </row>
    <row r="28" spans="1:14" s="5" customFormat="1" ht="15.6" customHeight="1">
      <c r="A28" s="37" t="s">
        <v>22</v>
      </c>
      <c r="B28" s="73" t="s">
        <v>707</v>
      </c>
      <c r="C28" s="74" t="s">
        <v>708</v>
      </c>
      <c r="D28" s="35"/>
      <c r="E28" s="35"/>
      <c r="F28" s="35"/>
      <c r="G28" s="35"/>
      <c r="H28" s="36">
        <f t="shared" ref="H28:H37" si="2">D28+E28+F28+G28</f>
        <v>0</v>
      </c>
      <c r="I28" s="36" t="str">
        <f t="shared" si="1"/>
        <v>ไม่ผ่าน</v>
      </c>
      <c r="J28" s="31"/>
      <c r="K28" s="31"/>
      <c r="L28" s="31"/>
      <c r="M28" s="31"/>
      <c r="N28" s="31"/>
    </row>
    <row r="29" spans="1:14" s="5" customFormat="1" ht="15.6" customHeight="1">
      <c r="A29" s="37" t="s">
        <v>23</v>
      </c>
      <c r="B29" s="73" t="s">
        <v>709</v>
      </c>
      <c r="C29" s="74" t="s">
        <v>710</v>
      </c>
      <c r="D29" s="35"/>
      <c r="E29" s="35"/>
      <c r="F29" s="35"/>
      <c r="G29" s="35"/>
      <c r="H29" s="36">
        <f t="shared" si="2"/>
        <v>0</v>
      </c>
      <c r="I29" s="36" t="str">
        <f t="shared" si="1"/>
        <v>ไม่ผ่าน</v>
      </c>
      <c r="J29" s="31"/>
      <c r="K29" s="31"/>
      <c r="L29" s="31"/>
      <c r="M29" s="31"/>
      <c r="N29" s="31"/>
    </row>
    <row r="30" spans="1:14" s="5" customFormat="1" ht="15.6" customHeight="1">
      <c r="A30" s="37" t="s">
        <v>24</v>
      </c>
      <c r="B30" s="61" t="s">
        <v>134</v>
      </c>
      <c r="C30" s="62" t="s">
        <v>711</v>
      </c>
      <c r="D30" s="35"/>
      <c r="E30" s="35"/>
      <c r="F30" s="35"/>
      <c r="G30" s="35"/>
      <c r="H30" s="36">
        <f t="shared" si="2"/>
        <v>0</v>
      </c>
      <c r="I30" s="36" t="str">
        <f t="shared" si="1"/>
        <v>ไม่ผ่าน</v>
      </c>
      <c r="J30" s="31"/>
      <c r="K30" s="31"/>
      <c r="L30" s="31"/>
      <c r="M30" s="31"/>
      <c r="N30" s="31"/>
    </row>
    <row r="31" spans="1:14" s="5" customFormat="1" ht="15.6" customHeight="1">
      <c r="A31" s="37" t="s">
        <v>25</v>
      </c>
      <c r="B31" s="73" t="s">
        <v>712</v>
      </c>
      <c r="C31" s="74" t="s">
        <v>713</v>
      </c>
      <c r="D31" s="35"/>
      <c r="E31" s="35"/>
      <c r="F31" s="35"/>
      <c r="G31" s="35"/>
      <c r="H31" s="36">
        <f t="shared" si="2"/>
        <v>0</v>
      </c>
      <c r="I31" s="36" t="str">
        <f t="shared" si="1"/>
        <v>ไม่ผ่าน</v>
      </c>
      <c r="J31" s="31"/>
      <c r="K31" s="31"/>
      <c r="L31" s="31"/>
      <c r="M31" s="31"/>
      <c r="N31" s="31"/>
    </row>
    <row r="32" spans="1:14" s="5" customFormat="1" ht="15.6" customHeight="1">
      <c r="A32" s="37" t="s">
        <v>26</v>
      </c>
      <c r="B32" s="73" t="s">
        <v>714</v>
      </c>
      <c r="C32" s="74" t="s">
        <v>715</v>
      </c>
      <c r="D32" s="42"/>
      <c r="E32" s="42"/>
      <c r="F32" s="42"/>
      <c r="G32" s="42"/>
      <c r="H32" s="36">
        <f t="shared" si="2"/>
        <v>0</v>
      </c>
      <c r="I32" s="36" t="str">
        <f t="shared" si="1"/>
        <v>ไม่ผ่าน</v>
      </c>
      <c r="J32" s="31"/>
      <c r="K32" s="31"/>
      <c r="L32" s="31"/>
      <c r="M32" s="31"/>
      <c r="N32" s="31"/>
    </row>
    <row r="33" spans="1:14" s="5" customFormat="1" ht="15.6" customHeight="1">
      <c r="A33" s="37" t="s">
        <v>27</v>
      </c>
      <c r="B33" s="40" t="s">
        <v>716</v>
      </c>
      <c r="C33" s="41" t="s">
        <v>717</v>
      </c>
      <c r="D33" s="35"/>
      <c r="E33" s="35"/>
      <c r="F33" s="35"/>
      <c r="G33" s="35"/>
      <c r="H33" s="36">
        <f t="shared" si="2"/>
        <v>0</v>
      </c>
      <c r="I33" s="36" t="str">
        <f t="shared" si="1"/>
        <v>ไม่ผ่าน</v>
      </c>
      <c r="J33" s="31"/>
      <c r="K33" s="31"/>
      <c r="L33" s="31"/>
      <c r="M33" s="31"/>
      <c r="N33" s="31"/>
    </row>
    <row r="34" spans="1:14" s="5" customFormat="1" ht="15.6" customHeight="1">
      <c r="A34" s="37" t="s">
        <v>28</v>
      </c>
      <c r="B34" s="40" t="s">
        <v>718</v>
      </c>
      <c r="C34" s="41" t="s">
        <v>719</v>
      </c>
      <c r="D34" s="35"/>
      <c r="E34" s="35"/>
      <c r="F34" s="35"/>
      <c r="G34" s="35"/>
      <c r="H34" s="36">
        <f t="shared" si="2"/>
        <v>0</v>
      </c>
      <c r="I34" s="36" t="str">
        <f t="shared" si="1"/>
        <v>ไม่ผ่าน</v>
      </c>
      <c r="J34" s="31"/>
      <c r="K34" s="31"/>
      <c r="L34" s="31"/>
      <c r="M34" s="31"/>
      <c r="N34" s="31"/>
    </row>
    <row r="35" spans="1:14" s="5" customFormat="1" ht="15.6" customHeight="1">
      <c r="A35" s="37" t="s">
        <v>29</v>
      </c>
      <c r="B35" s="38" t="s">
        <v>720</v>
      </c>
      <c r="C35" s="39" t="s">
        <v>721</v>
      </c>
      <c r="D35" s="35"/>
      <c r="E35" s="35"/>
      <c r="F35" s="35"/>
      <c r="G35" s="35"/>
      <c r="H35" s="36">
        <f t="shared" si="2"/>
        <v>0</v>
      </c>
      <c r="I35" s="36" t="str">
        <f t="shared" si="1"/>
        <v>ไม่ผ่าน</v>
      </c>
      <c r="J35" s="31"/>
      <c r="K35" s="31"/>
      <c r="L35" s="31"/>
      <c r="M35" s="31"/>
      <c r="N35" s="31"/>
    </row>
    <row r="36" spans="1:14" s="5" customFormat="1" ht="15.6" customHeight="1">
      <c r="A36" s="37" t="s">
        <v>30</v>
      </c>
      <c r="B36" s="73" t="s">
        <v>468</v>
      </c>
      <c r="C36" s="74" t="s">
        <v>722</v>
      </c>
      <c r="D36" s="35"/>
      <c r="E36" s="35"/>
      <c r="F36" s="35"/>
      <c r="G36" s="35"/>
      <c r="H36" s="36">
        <f t="shared" si="2"/>
        <v>0</v>
      </c>
      <c r="I36" s="36" t="str">
        <f t="shared" si="1"/>
        <v>ไม่ผ่าน</v>
      </c>
      <c r="J36" s="31"/>
      <c r="K36" s="31"/>
      <c r="L36" s="31"/>
      <c r="M36" s="31"/>
      <c r="N36" s="31"/>
    </row>
    <row r="37" spans="1:14" s="5" customFormat="1" ht="15.6" customHeight="1">
      <c r="A37" s="37" t="s">
        <v>31</v>
      </c>
      <c r="B37" s="73" t="s">
        <v>723</v>
      </c>
      <c r="C37" s="74" t="s">
        <v>724</v>
      </c>
      <c r="D37" s="35"/>
      <c r="E37" s="35"/>
      <c r="F37" s="35"/>
      <c r="G37" s="35"/>
      <c r="H37" s="36">
        <f t="shared" si="2"/>
        <v>0</v>
      </c>
      <c r="I37" s="36" t="str">
        <f t="shared" si="1"/>
        <v>ไม่ผ่าน</v>
      </c>
      <c r="J37" s="31"/>
      <c r="K37" s="31"/>
      <c r="L37" s="31"/>
      <c r="M37" s="31"/>
      <c r="N37" s="31"/>
    </row>
    <row r="38" spans="1:14" s="5" customFormat="1" ht="15.6" customHeight="1">
      <c r="A38" s="43"/>
      <c r="B38" s="44" t="s">
        <v>41</v>
      </c>
      <c r="C38" s="45"/>
      <c r="D38" s="45"/>
      <c r="E38" s="45"/>
      <c r="F38" s="45"/>
      <c r="G38" s="45"/>
      <c r="H38" s="46" t="s">
        <v>775</v>
      </c>
      <c r="I38" s="47">
        <f>COUNTIF(I8:I37,"ผ่าน")</f>
        <v>0</v>
      </c>
      <c r="J38" s="31"/>
      <c r="K38" s="31"/>
      <c r="L38" s="31"/>
      <c r="M38" s="31"/>
      <c r="N38" s="31"/>
    </row>
    <row r="39" spans="1:14" s="6" customFormat="1" ht="15.6" customHeight="1">
      <c r="A39" s="48"/>
      <c r="B39" s="49" t="s">
        <v>42</v>
      </c>
      <c r="C39" s="49"/>
      <c r="D39" s="49"/>
      <c r="E39" s="49"/>
      <c r="F39" s="49"/>
      <c r="G39" s="49"/>
      <c r="H39" s="46" t="s">
        <v>776</v>
      </c>
      <c r="I39" s="46">
        <f>COUNTIF(I8:I37,"ไม่ผ่าน")</f>
        <v>30</v>
      </c>
      <c r="J39" s="50"/>
      <c r="K39" s="50"/>
      <c r="L39" s="50"/>
      <c r="M39" s="50"/>
      <c r="N39" s="50"/>
    </row>
    <row r="40" spans="1:14" s="1" customFormat="1" ht="15.75" customHeight="1">
      <c r="A40" s="51"/>
      <c r="B40" s="31"/>
      <c r="C40" s="31"/>
      <c r="D40" s="31"/>
      <c r="E40" s="31"/>
      <c r="F40" s="31"/>
      <c r="G40" s="31"/>
      <c r="H40" s="52"/>
      <c r="I40" s="52"/>
      <c r="J40" s="53"/>
      <c r="K40" s="53"/>
      <c r="L40" s="53"/>
      <c r="M40" s="53"/>
      <c r="N40" s="53"/>
    </row>
    <row r="41" spans="1:14" ht="22.5" customHeight="1">
      <c r="A41" s="51"/>
      <c r="B41" s="50" t="s">
        <v>48</v>
      </c>
      <c r="C41" s="31"/>
      <c r="D41" s="31"/>
      <c r="E41" s="31"/>
      <c r="F41" s="31"/>
      <c r="G41" s="31"/>
      <c r="H41" s="52"/>
      <c r="I41" s="52"/>
      <c r="J41" s="54"/>
      <c r="K41" s="54"/>
      <c r="L41" s="54"/>
      <c r="M41" s="54"/>
      <c r="N41" s="54"/>
    </row>
    <row r="42" spans="1:14" ht="15" customHeight="1">
      <c r="A42" s="51"/>
      <c r="B42" s="31"/>
      <c r="C42" s="54"/>
      <c r="D42" s="31"/>
      <c r="E42" s="31" t="s">
        <v>64</v>
      </c>
      <c r="F42" s="31"/>
      <c r="G42" s="31"/>
      <c r="H42" s="52"/>
      <c r="I42" s="52"/>
      <c r="J42" s="54"/>
      <c r="K42" s="54"/>
      <c r="L42" s="54"/>
      <c r="M42" s="54"/>
      <c r="N42" s="54"/>
    </row>
    <row r="43" spans="1:14" ht="15" customHeight="1">
      <c r="A43" s="51"/>
      <c r="B43" s="31"/>
      <c r="C43" s="31"/>
      <c r="D43" s="31"/>
      <c r="E43" s="55" t="s">
        <v>65</v>
      </c>
      <c r="F43" s="55"/>
      <c r="G43" s="55"/>
      <c r="H43" s="55"/>
      <c r="I43" s="52"/>
      <c r="J43" s="54"/>
      <c r="K43" s="54"/>
      <c r="L43" s="54"/>
      <c r="M43" s="54"/>
      <c r="N43" s="54"/>
    </row>
    <row r="44" spans="1:14" ht="15" customHeight="1">
      <c r="A44" s="51"/>
      <c r="B44" s="31"/>
      <c r="C44" s="31"/>
      <c r="D44" s="31"/>
      <c r="E44" s="55" t="s">
        <v>49</v>
      </c>
      <c r="F44" s="55"/>
      <c r="G44" s="55"/>
      <c r="H44" s="55"/>
      <c r="I44" s="52"/>
      <c r="J44" s="54"/>
      <c r="K44" s="54"/>
      <c r="L44" s="54"/>
      <c r="M44" s="54"/>
      <c r="N44" s="54"/>
    </row>
    <row r="45" spans="1:14" ht="15" customHeight="1">
      <c r="A45" s="54"/>
      <c r="B45" s="54"/>
      <c r="C45" s="54"/>
      <c r="D45" s="54"/>
      <c r="E45" s="54"/>
      <c r="F45" s="54"/>
      <c r="G45" s="54"/>
      <c r="H45" s="52"/>
      <c r="I45" s="52"/>
      <c r="J45" s="54"/>
      <c r="K45" s="54"/>
      <c r="L45" s="54"/>
      <c r="M45" s="54"/>
      <c r="N45" s="54"/>
    </row>
    <row r="46" spans="1:14" ht="15" customHeight="1">
      <c r="A46" s="54"/>
      <c r="B46" s="54"/>
      <c r="C46" s="54"/>
      <c r="D46" s="54"/>
      <c r="E46" s="54"/>
      <c r="F46" s="54"/>
      <c r="G46" s="54"/>
      <c r="H46" s="52"/>
      <c r="I46" s="52"/>
      <c r="J46" s="54"/>
      <c r="K46" s="54"/>
      <c r="L46" s="54"/>
      <c r="M46" s="54"/>
      <c r="N46" s="54"/>
    </row>
    <row r="47" spans="1:14" ht="15" customHeight="1">
      <c r="A47" s="54"/>
      <c r="B47" s="54"/>
      <c r="C47" s="54"/>
      <c r="D47" s="54"/>
      <c r="E47" s="54"/>
      <c r="F47" s="54"/>
      <c r="G47" s="54"/>
      <c r="H47" s="52"/>
      <c r="I47" s="52"/>
      <c r="J47" s="54"/>
      <c r="K47" s="54"/>
      <c r="L47" s="54"/>
      <c r="M47" s="54"/>
      <c r="N47" s="54"/>
    </row>
    <row r="48" spans="1:14" ht="15" customHeight="1">
      <c r="A48" s="54"/>
      <c r="B48" s="54"/>
      <c r="C48" s="54"/>
      <c r="D48" s="54"/>
      <c r="E48" s="54"/>
      <c r="F48" s="54"/>
      <c r="G48" s="54"/>
      <c r="H48" s="52"/>
      <c r="I48" s="52"/>
      <c r="J48" s="54"/>
      <c r="K48" s="54"/>
      <c r="L48" s="54"/>
      <c r="M48" s="54"/>
      <c r="N48" s="54"/>
    </row>
    <row r="49" spans="1:14" ht="15" customHeight="1">
      <c r="A49" s="54"/>
      <c r="B49" s="54"/>
      <c r="C49" s="54"/>
      <c r="D49" s="54"/>
      <c r="E49" s="54"/>
      <c r="F49" s="54"/>
      <c r="G49" s="54"/>
      <c r="H49" s="52"/>
      <c r="I49" s="52"/>
      <c r="J49" s="54"/>
      <c r="K49" s="54"/>
      <c r="L49" s="54"/>
      <c r="M49" s="54"/>
      <c r="N49" s="54"/>
    </row>
    <row r="50" spans="1:14" ht="15" customHeight="1">
      <c r="A50" s="54"/>
      <c r="B50" s="54"/>
      <c r="C50" s="54"/>
      <c r="D50" s="54"/>
      <c r="E50" s="54"/>
      <c r="F50" s="54"/>
      <c r="G50" s="54"/>
      <c r="H50" s="52"/>
      <c r="I50" s="52"/>
      <c r="J50" s="54"/>
      <c r="K50" s="54"/>
      <c r="L50" s="54"/>
      <c r="M50" s="54"/>
      <c r="N50" s="54"/>
    </row>
    <row r="51" spans="1:14" ht="15" customHeight="1">
      <c r="A51" s="54"/>
      <c r="B51" s="56" t="s">
        <v>771</v>
      </c>
      <c r="C51" s="57" t="s">
        <v>772</v>
      </c>
      <c r="D51" s="57" t="s">
        <v>773</v>
      </c>
      <c r="E51" s="57" t="s">
        <v>774</v>
      </c>
      <c r="F51" s="54"/>
      <c r="G51" s="54"/>
      <c r="H51" s="52"/>
      <c r="I51" s="52"/>
      <c r="J51" s="54"/>
      <c r="K51" s="54"/>
      <c r="L51" s="54"/>
      <c r="M51" s="54"/>
      <c r="N51" s="54"/>
    </row>
    <row r="52" spans="1:14" ht="15" customHeight="1">
      <c r="A52" s="54"/>
      <c r="B52" s="58"/>
      <c r="C52" s="57" t="s">
        <v>777</v>
      </c>
      <c r="D52" s="57" t="s">
        <v>781</v>
      </c>
      <c r="E52" s="59">
        <f>COUNTIF(H8:H37,"&lt;=19")</f>
        <v>30</v>
      </c>
      <c r="F52" s="54"/>
      <c r="G52" s="54"/>
      <c r="H52" s="64"/>
      <c r="I52" s="52"/>
      <c r="J52" s="54"/>
      <c r="K52" s="54"/>
      <c r="L52" s="54"/>
      <c r="M52" s="54"/>
      <c r="N52" s="54"/>
    </row>
    <row r="53" spans="1:14" ht="15" customHeight="1">
      <c r="A53" s="54"/>
      <c r="B53" s="58"/>
      <c r="C53" s="57" t="s">
        <v>778</v>
      </c>
      <c r="D53" s="57" t="s">
        <v>782</v>
      </c>
      <c r="E53" s="59">
        <f>SUMPRODUCT((H8:H37&gt;=20)*(H8:H37&lt;=25))</f>
        <v>0</v>
      </c>
      <c r="F53" s="54"/>
      <c r="G53" s="54"/>
      <c r="H53" s="64"/>
      <c r="I53" s="52"/>
      <c r="J53" s="54"/>
      <c r="K53" s="54"/>
      <c r="L53" s="54"/>
      <c r="M53" s="54"/>
      <c r="N53" s="54"/>
    </row>
    <row r="54" spans="1:14" ht="15" customHeight="1">
      <c r="A54" s="54"/>
      <c r="B54" s="58"/>
      <c r="C54" s="57" t="s">
        <v>779</v>
      </c>
      <c r="D54" s="57" t="s">
        <v>783</v>
      </c>
      <c r="E54" s="59">
        <f>SUMPRODUCT((H8:H37&gt;=26)*(H8:H37&lt;=31))</f>
        <v>0</v>
      </c>
      <c r="F54" s="54"/>
      <c r="G54" s="54"/>
      <c r="H54" s="52"/>
      <c r="I54" s="52"/>
      <c r="J54" s="54"/>
      <c r="K54" s="54"/>
      <c r="L54" s="54"/>
      <c r="M54" s="54"/>
      <c r="N54" s="54"/>
    </row>
    <row r="55" spans="1:14" ht="15" customHeight="1">
      <c r="A55" s="54"/>
      <c r="B55" s="60"/>
      <c r="C55" s="57" t="s">
        <v>780</v>
      </c>
      <c r="D55" s="57" t="s">
        <v>784</v>
      </c>
      <c r="E55" s="59">
        <f>COUNTIF(H8:H37,"&gt;=32")</f>
        <v>0</v>
      </c>
      <c r="F55" s="54"/>
      <c r="G55" s="54"/>
      <c r="H55" s="52"/>
      <c r="I55" s="52"/>
      <c r="J55" s="54"/>
      <c r="K55" s="54"/>
      <c r="L55" s="54"/>
      <c r="M55" s="54"/>
      <c r="N55" s="54"/>
    </row>
    <row r="56" spans="1:14" ht="15" customHeight="1">
      <c r="A56" s="54"/>
      <c r="B56" s="54"/>
      <c r="C56" s="54"/>
      <c r="D56" s="54"/>
      <c r="E56" s="54"/>
      <c r="F56" s="54"/>
      <c r="G56" s="54"/>
      <c r="H56" s="52"/>
      <c r="I56" s="52"/>
      <c r="J56" s="54"/>
      <c r="K56" s="54"/>
      <c r="L56" s="54"/>
      <c r="M56" s="54"/>
      <c r="N56" s="54"/>
    </row>
    <row r="57" spans="1:14" ht="15" customHeight="1">
      <c r="A57" s="54"/>
      <c r="B57" s="54"/>
      <c r="C57" s="54"/>
      <c r="D57" s="54"/>
      <c r="E57" s="54"/>
      <c r="F57" s="54"/>
      <c r="G57" s="54"/>
      <c r="H57" s="52"/>
      <c r="I57" s="52"/>
      <c r="J57" s="54"/>
      <c r="K57" s="54"/>
      <c r="L57" s="54"/>
      <c r="M57" s="54"/>
      <c r="N57" s="54"/>
    </row>
    <row r="58" spans="1:14" ht="15" customHeight="1">
      <c r="A58" s="54"/>
      <c r="B58" s="54"/>
      <c r="C58" s="54"/>
      <c r="D58" s="54"/>
      <c r="E58" s="54"/>
      <c r="F58" s="54"/>
      <c r="G58" s="54"/>
      <c r="H58" s="52"/>
      <c r="I58" s="52"/>
      <c r="J58" s="54"/>
      <c r="K58" s="54"/>
      <c r="L58" s="54"/>
      <c r="M58" s="54"/>
      <c r="N58" s="54"/>
    </row>
    <row r="59" spans="1:14" ht="15" customHeight="1">
      <c r="A59" s="54"/>
      <c r="B59" s="54"/>
      <c r="C59" s="54"/>
      <c r="D59" s="54"/>
      <c r="E59" s="54"/>
      <c r="F59" s="54"/>
      <c r="G59" s="54"/>
      <c r="H59" s="52"/>
      <c r="I59" s="52"/>
      <c r="J59" s="54"/>
      <c r="K59" s="54"/>
      <c r="L59" s="54"/>
      <c r="M59" s="54"/>
      <c r="N59" s="54"/>
    </row>
    <row r="60" spans="1:14" ht="15" customHeight="1">
      <c r="A60" s="54"/>
      <c r="B60" s="54"/>
      <c r="C60" s="54"/>
      <c r="D60" s="54"/>
      <c r="E60" s="54"/>
      <c r="F60" s="54"/>
      <c r="G60" s="54"/>
      <c r="H60" s="52"/>
      <c r="I60" s="52"/>
      <c r="J60" s="54"/>
      <c r="K60" s="54"/>
      <c r="L60" s="54"/>
      <c r="M60" s="54"/>
      <c r="N60" s="54"/>
    </row>
    <row r="61" spans="1:14" ht="15" customHeight="1">
      <c r="A61" s="54"/>
      <c r="B61" s="54"/>
      <c r="C61" s="54"/>
      <c r="D61" s="54"/>
      <c r="E61" s="54"/>
      <c r="F61" s="54"/>
      <c r="G61" s="54"/>
      <c r="H61" s="52"/>
      <c r="I61" s="52"/>
      <c r="J61" s="54"/>
      <c r="K61" s="54"/>
      <c r="L61" s="54"/>
      <c r="M61" s="54"/>
      <c r="N61" s="54"/>
    </row>
    <row r="62" spans="1:14" ht="15" customHeight="1">
      <c r="A62" s="54"/>
      <c r="B62" s="54"/>
      <c r="C62" s="54"/>
      <c r="D62" s="54"/>
      <c r="E62" s="54"/>
      <c r="F62" s="54"/>
      <c r="G62" s="54"/>
      <c r="H62" s="52"/>
      <c r="I62" s="52"/>
      <c r="J62" s="54"/>
      <c r="K62" s="54"/>
      <c r="L62" s="54"/>
      <c r="M62" s="54"/>
      <c r="N62" s="54"/>
    </row>
    <row r="63" spans="1:14" ht="15" customHeight="1">
      <c r="A63" s="54"/>
      <c r="B63" s="54"/>
      <c r="C63" s="54"/>
      <c r="D63" s="54"/>
      <c r="E63" s="54"/>
      <c r="F63" s="54"/>
      <c r="G63" s="54"/>
      <c r="H63" s="52"/>
      <c r="I63" s="52"/>
      <c r="J63" s="54"/>
      <c r="K63" s="54"/>
      <c r="L63" s="54"/>
      <c r="M63" s="54"/>
      <c r="N63" s="54"/>
    </row>
    <row r="64" spans="1:14" ht="15" customHeight="1">
      <c r="A64" s="54"/>
      <c r="B64" s="54"/>
      <c r="C64" s="54"/>
      <c r="D64" s="54"/>
      <c r="E64" s="54"/>
      <c r="F64" s="54"/>
      <c r="G64" s="54"/>
      <c r="H64" s="52"/>
      <c r="I64" s="52"/>
      <c r="J64" s="54"/>
      <c r="K64" s="54"/>
      <c r="L64" s="54"/>
      <c r="M64" s="54"/>
      <c r="N64" s="54"/>
    </row>
    <row r="65" spans="1:14" ht="15" customHeight="1">
      <c r="A65" s="54"/>
      <c r="B65" s="54"/>
      <c r="C65" s="54"/>
      <c r="D65" s="54"/>
      <c r="E65" s="54"/>
      <c r="F65" s="54"/>
      <c r="G65" s="54"/>
      <c r="H65" s="52"/>
      <c r="I65" s="52"/>
      <c r="J65" s="54"/>
      <c r="K65" s="54"/>
      <c r="L65" s="54"/>
      <c r="M65" s="54"/>
      <c r="N65" s="54"/>
    </row>
    <row r="66" spans="1:14" ht="15" customHeight="1">
      <c r="A66" s="54"/>
      <c r="B66" s="54"/>
      <c r="C66" s="54"/>
      <c r="D66" s="54"/>
      <c r="E66" s="54"/>
      <c r="F66" s="54"/>
      <c r="G66" s="54"/>
      <c r="H66" s="52"/>
      <c r="I66" s="52"/>
      <c r="J66" s="54"/>
      <c r="K66" s="54"/>
      <c r="L66" s="54"/>
      <c r="M66" s="54"/>
      <c r="N66" s="54"/>
    </row>
    <row r="67" spans="1:14" ht="15" customHeight="1">
      <c r="A67" s="54"/>
      <c r="B67" s="54"/>
      <c r="C67" s="54"/>
      <c r="D67" s="54"/>
      <c r="E67" s="54"/>
      <c r="F67" s="54"/>
      <c r="G67" s="54"/>
      <c r="H67" s="52"/>
      <c r="I67" s="52"/>
      <c r="J67" s="54"/>
      <c r="K67" s="54"/>
      <c r="L67" s="54"/>
      <c r="M67" s="54"/>
      <c r="N67" s="54"/>
    </row>
    <row r="68" spans="1:14" ht="15" customHeight="1">
      <c r="A68" s="54"/>
      <c r="B68" s="54"/>
      <c r="C68" s="54"/>
      <c r="D68" s="54"/>
      <c r="E68" s="54"/>
      <c r="F68" s="54"/>
      <c r="G68" s="54"/>
      <c r="H68" s="52"/>
      <c r="I68" s="52"/>
      <c r="J68" s="54"/>
      <c r="K68" s="54"/>
      <c r="L68" s="54"/>
      <c r="M68" s="54"/>
      <c r="N68" s="54"/>
    </row>
    <row r="69" spans="1:14" ht="15" customHeight="1">
      <c r="A69" s="54"/>
      <c r="B69" s="54"/>
      <c r="C69" s="54"/>
      <c r="D69" s="54"/>
      <c r="E69" s="54"/>
      <c r="F69" s="54"/>
      <c r="G69" s="54"/>
      <c r="H69" s="52"/>
      <c r="I69" s="52"/>
      <c r="J69" s="54"/>
      <c r="K69" s="54"/>
      <c r="L69" s="54"/>
      <c r="M69" s="54"/>
      <c r="N69" s="54"/>
    </row>
    <row r="70" spans="1:14" ht="15" customHeight="1">
      <c r="A70" s="54"/>
      <c r="B70" s="54"/>
      <c r="C70" s="54"/>
      <c r="D70" s="54"/>
      <c r="E70" s="54"/>
      <c r="F70" s="54"/>
      <c r="G70" s="54"/>
      <c r="H70" s="52"/>
      <c r="I70" s="52"/>
      <c r="J70" s="54"/>
      <c r="K70" s="54"/>
      <c r="L70" s="54"/>
      <c r="M70" s="54"/>
      <c r="N70" s="54"/>
    </row>
    <row r="71" spans="1:14" ht="15" customHeight="1">
      <c r="A71" s="54"/>
      <c r="B71" s="54"/>
      <c r="C71" s="54"/>
      <c r="D71" s="54"/>
      <c r="E71" s="54"/>
      <c r="F71" s="54"/>
      <c r="G71" s="54"/>
      <c r="H71" s="52"/>
      <c r="I71" s="52"/>
      <c r="J71" s="54"/>
      <c r="K71" s="54"/>
      <c r="L71" s="54"/>
      <c r="M71" s="54"/>
      <c r="N71" s="54"/>
    </row>
    <row r="72" spans="1:14" ht="15" customHeight="1">
      <c r="A72" s="54"/>
      <c r="B72" s="54"/>
      <c r="C72" s="54"/>
      <c r="D72" s="54"/>
      <c r="E72" s="54"/>
      <c r="F72" s="54"/>
      <c r="G72" s="54"/>
      <c r="H72" s="52"/>
      <c r="I72" s="52"/>
      <c r="J72" s="54"/>
      <c r="K72" s="54"/>
      <c r="L72" s="54"/>
      <c r="M72" s="54"/>
      <c r="N72" s="54"/>
    </row>
    <row r="73" spans="1:14" ht="15" customHeight="1">
      <c r="A73" s="54"/>
      <c r="B73" s="54"/>
      <c r="C73" s="54"/>
      <c r="D73" s="54"/>
      <c r="E73" s="54"/>
      <c r="F73" s="54"/>
      <c r="G73" s="54"/>
      <c r="H73" s="52"/>
      <c r="I73" s="52"/>
      <c r="J73" s="54"/>
      <c r="K73" s="54"/>
      <c r="L73" s="54"/>
      <c r="M73" s="54"/>
      <c r="N73" s="54"/>
    </row>
    <row r="74" spans="1:14" ht="15" customHeight="1">
      <c r="A74" s="54"/>
      <c r="B74" s="54"/>
      <c r="C74" s="54"/>
      <c r="D74" s="54"/>
      <c r="E74" s="54"/>
      <c r="F74" s="54"/>
      <c r="G74" s="54"/>
      <c r="H74" s="52"/>
      <c r="I74" s="52"/>
      <c r="J74" s="54"/>
      <c r="K74" s="54"/>
      <c r="L74" s="54"/>
      <c r="M74" s="54"/>
      <c r="N74" s="54"/>
    </row>
    <row r="75" spans="1:14" ht="15" customHeight="1">
      <c r="A75" s="54"/>
      <c r="B75" s="54"/>
      <c r="C75" s="54"/>
      <c r="D75" s="54"/>
      <c r="E75" s="54"/>
      <c r="F75" s="54"/>
      <c r="G75" s="54"/>
      <c r="H75" s="52"/>
      <c r="I75" s="52"/>
      <c r="J75" s="54"/>
      <c r="K75" s="54"/>
      <c r="L75" s="54"/>
      <c r="M75" s="54"/>
      <c r="N75" s="54"/>
    </row>
    <row r="76" spans="1:14" ht="15" customHeight="1">
      <c r="A76" s="54"/>
      <c r="B76" s="54"/>
      <c r="C76" s="54"/>
      <c r="D76" s="54"/>
      <c r="E76" s="54"/>
      <c r="F76" s="54"/>
      <c r="G76" s="54"/>
      <c r="H76" s="52"/>
      <c r="I76" s="52"/>
      <c r="J76" s="54"/>
      <c r="K76" s="54"/>
      <c r="L76" s="54"/>
      <c r="M76" s="54"/>
      <c r="N76" s="54"/>
    </row>
    <row r="77" spans="1:14" ht="15" customHeight="1">
      <c r="A77" s="54"/>
      <c r="B77" s="54"/>
      <c r="C77" s="54"/>
      <c r="D77" s="54"/>
      <c r="E77" s="54"/>
      <c r="F77" s="54"/>
      <c r="G77" s="54"/>
      <c r="H77" s="52"/>
      <c r="I77" s="52"/>
      <c r="J77" s="54"/>
      <c r="K77" s="54"/>
      <c r="L77" s="54"/>
      <c r="M77" s="54"/>
      <c r="N77" s="54"/>
    </row>
    <row r="78" spans="1:14" ht="15" customHeight="1">
      <c r="A78" s="54"/>
      <c r="B78" s="54"/>
      <c r="C78" s="54"/>
      <c r="D78" s="54"/>
      <c r="E78" s="54"/>
      <c r="F78" s="54"/>
      <c r="G78" s="54"/>
      <c r="H78" s="52"/>
      <c r="I78" s="52"/>
      <c r="J78" s="54"/>
      <c r="K78" s="54"/>
      <c r="L78" s="54"/>
      <c r="M78" s="54"/>
      <c r="N78" s="54"/>
    </row>
    <row r="79" spans="1:14" ht="15" customHeight="1">
      <c r="A79" s="54"/>
      <c r="B79" s="54"/>
      <c r="C79" s="54"/>
      <c r="D79" s="54"/>
      <c r="E79" s="54"/>
      <c r="F79" s="54"/>
      <c r="G79" s="54"/>
      <c r="H79" s="52"/>
      <c r="I79" s="52"/>
      <c r="J79" s="54"/>
      <c r="K79" s="54"/>
      <c r="L79" s="54"/>
      <c r="M79" s="54"/>
      <c r="N79" s="54"/>
    </row>
    <row r="80" spans="1:14" ht="15" customHeight="1">
      <c r="A80" s="54"/>
      <c r="B80" s="54"/>
      <c r="C80" s="54"/>
      <c r="D80" s="54"/>
      <c r="E80" s="54"/>
      <c r="F80" s="54"/>
      <c r="G80" s="54"/>
      <c r="H80" s="52"/>
      <c r="I80" s="52"/>
      <c r="J80" s="54"/>
      <c r="K80" s="54"/>
      <c r="L80" s="54"/>
      <c r="M80" s="54"/>
      <c r="N80" s="54"/>
    </row>
    <row r="81" spans="1:14" ht="15" customHeight="1">
      <c r="A81" s="54"/>
      <c r="B81" s="54"/>
      <c r="C81" s="54"/>
      <c r="D81" s="54"/>
      <c r="E81" s="54"/>
      <c r="F81" s="54"/>
      <c r="G81" s="54"/>
      <c r="H81" s="52"/>
      <c r="I81" s="52"/>
      <c r="J81" s="54"/>
      <c r="K81" s="54"/>
      <c r="L81" s="54"/>
      <c r="M81" s="54"/>
      <c r="N81" s="54"/>
    </row>
    <row r="82" spans="1:14" ht="15" customHeight="1">
      <c r="A82" s="54"/>
      <c r="B82" s="54"/>
      <c r="C82" s="54"/>
      <c r="D82" s="54"/>
      <c r="E82" s="54"/>
      <c r="F82" s="54"/>
      <c r="G82" s="54"/>
      <c r="H82" s="52"/>
      <c r="I82" s="52"/>
      <c r="J82" s="54"/>
      <c r="K82" s="54"/>
      <c r="L82" s="54"/>
      <c r="M82" s="54"/>
      <c r="N82" s="54"/>
    </row>
    <row r="83" spans="1:14" ht="15" customHeight="1">
      <c r="A83" s="54"/>
      <c r="B83" s="54"/>
      <c r="C83" s="54"/>
      <c r="D83" s="54"/>
      <c r="E83" s="54"/>
      <c r="F83" s="54"/>
      <c r="G83" s="54"/>
      <c r="H83" s="52"/>
      <c r="I83" s="52"/>
      <c r="J83" s="54"/>
      <c r="K83" s="54"/>
      <c r="L83" s="54"/>
      <c r="M83" s="54"/>
      <c r="N83" s="54"/>
    </row>
    <row r="84" spans="1:14" ht="15" customHeight="1">
      <c r="A84" s="54"/>
      <c r="B84" s="54"/>
      <c r="C84" s="54"/>
      <c r="D84" s="54"/>
      <c r="E84" s="54"/>
      <c r="F84" s="54"/>
      <c r="G84" s="54"/>
      <c r="H84" s="52"/>
      <c r="I84" s="52"/>
      <c r="J84" s="54"/>
      <c r="K84" s="54"/>
      <c r="L84" s="54"/>
      <c r="M84" s="54"/>
      <c r="N84" s="54"/>
    </row>
    <row r="85" spans="1:14" ht="15" customHeight="1">
      <c r="A85" s="54"/>
      <c r="B85" s="54"/>
      <c r="C85" s="54"/>
      <c r="D85" s="54"/>
      <c r="E85" s="54"/>
      <c r="F85" s="54"/>
      <c r="G85" s="54"/>
      <c r="H85" s="52"/>
      <c r="I85" s="52"/>
      <c r="J85" s="54"/>
      <c r="K85" s="54"/>
      <c r="L85" s="54"/>
      <c r="M85" s="54"/>
      <c r="N85" s="54"/>
    </row>
    <row r="86" spans="1:14" ht="15" customHeight="1">
      <c r="A86" s="54"/>
      <c r="B86" s="54"/>
      <c r="C86" s="54"/>
      <c r="D86" s="54"/>
      <c r="E86" s="54"/>
      <c r="F86" s="54"/>
      <c r="G86" s="54"/>
      <c r="H86" s="52"/>
      <c r="I86" s="52"/>
      <c r="J86" s="54"/>
      <c r="K86" s="54"/>
      <c r="L86" s="54"/>
      <c r="M86" s="54"/>
      <c r="N86" s="54"/>
    </row>
    <row r="87" spans="1:14" ht="15" customHeight="1">
      <c r="A87" s="54"/>
      <c r="B87" s="54"/>
      <c r="C87" s="54"/>
      <c r="D87" s="54"/>
      <c r="E87" s="54"/>
      <c r="F87" s="54"/>
      <c r="G87" s="54"/>
      <c r="H87" s="52"/>
      <c r="I87" s="52"/>
      <c r="J87" s="54"/>
      <c r="K87" s="54"/>
      <c r="L87" s="54"/>
      <c r="M87" s="54"/>
      <c r="N87" s="54"/>
    </row>
    <row r="88" spans="1:14" ht="15" customHeight="1">
      <c r="A88" s="54"/>
      <c r="B88" s="54"/>
      <c r="C88" s="54"/>
      <c r="D88" s="54"/>
      <c r="E88" s="54"/>
      <c r="F88" s="54"/>
      <c r="G88" s="54"/>
      <c r="H88" s="52"/>
      <c r="I88" s="52"/>
      <c r="J88" s="54"/>
      <c r="K88" s="54"/>
      <c r="L88" s="54"/>
      <c r="M88" s="54"/>
      <c r="N88" s="54"/>
    </row>
    <row r="89" spans="1:14" ht="15" customHeight="1">
      <c r="A89" s="54"/>
      <c r="B89" s="54"/>
      <c r="C89" s="54"/>
      <c r="D89" s="54"/>
      <c r="E89" s="54"/>
      <c r="F89" s="54"/>
      <c r="G89" s="54"/>
      <c r="H89" s="52"/>
      <c r="I89" s="52"/>
      <c r="J89" s="54"/>
      <c r="K89" s="54"/>
      <c r="L89" s="54"/>
      <c r="M89" s="54"/>
      <c r="N89" s="54"/>
    </row>
  </sheetData>
  <mergeCells count="7">
    <mergeCell ref="B51:B55"/>
    <mergeCell ref="A1:I1"/>
    <mergeCell ref="A2:I2"/>
    <mergeCell ref="A3:I3"/>
    <mergeCell ref="D6:H6"/>
    <mergeCell ref="E43:H43"/>
    <mergeCell ref="E44:H44"/>
  </mergeCells>
  <pageMargins left="0.28000000000000003" right="0.21" top="0.22" bottom="0.11811023622047245" header="0.11811023622047245" footer="0.11811023622047245"/>
  <pageSetup paperSize="9" scale="9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69"/>
  <sheetViews>
    <sheetView tabSelected="1" zoomScale="27" zoomScaleNormal="27" workbookViewId="0">
      <selection activeCell="M3" sqref="A3:M69"/>
    </sheetView>
  </sheetViews>
  <sheetFormatPr defaultColWidth="9.109375" defaultRowHeight="15" customHeight="1"/>
  <cols>
    <col min="1" max="1" width="4.88671875" style="9" customWidth="1"/>
    <col min="2" max="2" width="16.6640625" style="9" customWidth="1"/>
    <col min="3" max="3" width="13" style="9" customWidth="1"/>
    <col min="4" max="4" width="12.6640625" style="9" customWidth="1"/>
    <col min="5" max="5" width="11.6640625" style="9" customWidth="1"/>
    <col min="6" max="6" width="10.109375" style="9" customWidth="1"/>
    <col min="7" max="7" width="11.44140625" style="9" customWidth="1"/>
    <col min="8" max="8" width="10.5546875" style="10" customWidth="1"/>
    <col min="9" max="9" width="12" style="10" customWidth="1"/>
    <col min="10" max="10" width="9.109375" style="9"/>
    <col min="11" max="16384" width="9.109375" style="2"/>
  </cols>
  <sheetData>
    <row r="1" spans="1:13" s="4" customFormat="1" ht="21">
      <c r="A1" s="11" t="s">
        <v>765</v>
      </c>
      <c r="B1" s="11"/>
      <c r="C1" s="11"/>
      <c r="D1" s="11"/>
      <c r="E1" s="11"/>
      <c r="F1" s="11"/>
      <c r="G1" s="11"/>
      <c r="H1" s="11"/>
      <c r="I1" s="11"/>
      <c r="J1" s="8"/>
    </row>
    <row r="2" spans="1:13" s="4" customFormat="1" ht="21">
      <c r="A2" s="11"/>
      <c r="B2" s="11"/>
      <c r="C2" s="11"/>
      <c r="D2" s="11"/>
      <c r="E2" s="11"/>
      <c r="F2" s="11"/>
      <c r="G2" s="11"/>
      <c r="H2" s="11"/>
      <c r="I2" s="11"/>
      <c r="J2" s="8"/>
    </row>
    <row r="3" spans="1:13" s="4" customFormat="1" ht="21">
      <c r="A3" s="12" t="s">
        <v>50</v>
      </c>
      <c r="B3" s="12"/>
      <c r="C3" s="12"/>
      <c r="D3" s="12"/>
      <c r="E3" s="12"/>
      <c r="F3" s="12"/>
      <c r="G3" s="12"/>
      <c r="H3" s="12"/>
      <c r="I3" s="12"/>
      <c r="J3" s="13"/>
      <c r="K3" s="13"/>
      <c r="L3" s="13"/>
      <c r="M3" s="13"/>
    </row>
    <row r="4" spans="1:13" s="4" customFormat="1" ht="21">
      <c r="A4" s="14" t="s">
        <v>43</v>
      </c>
      <c r="B4" s="15"/>
      <c r="C4" s="15"/>
      <c r="D4" s="15"/>
      <c r="E4" s="15"/>
      <c r="F4" s="15"/>
      <c r="G4" s="15"/>
      <c r="H4" s="16"/>
      <c r="I4" s="15"/>
      <c r="J4" s="13"/>
      <c r="K4" s="13"/>
      <c r="L4" s="13"/>
      <c r="M4" s="13"/>
    </row>
    <row r="5" spans="1:13" s="4" customFormat="1" ht="21">
      <c r="A5" s="17" t="s">
        <v>44</v>
      </c>
      <c r="B5" s="17"/>
      <c r="C5" s="18"/>
      <c r="D5" s="18"/>
      <c r="E5" s="18"/>
      <c r="F5" s="18"/>
      <c r="G5" s="18"/>
      <c r="H5" s="19"/>
      <c r="I5" s="16"/>
      <c r="J5" s="13"/>
      <c r="K5" s="13"/>
      <c r="L5" s="13"/>
      <c r="M5" s="13"/>
    </row>
    <row r="6" spans="1:13" s="3" customFormat="1" ht="30" customHeight="1">
      <c r="A6" s="20"/>
      <c r="B6" s="20"/>
      <c r="C6" s="21"/>
      <c r="D6" s="22" t="s">
        <v>45</v>
      </c>
      <c r="E6" s="22"/>
      <c r="F6" s="22"/>
      <c r="G6" s="22"/>
      <c r="H6" s="22"/>
      <c r="I6" s="23" t="s">
        <v>46</v>
      </c>
      <c r="J6" s="24"/>
      <c r="K6" s="24"/>
      <c r="L6" s="24"/>
      <c r="M6" s="24"/>
    </row>
    <row r="7" spans="1:13" s="5" customFormat="1" ht="130.94999999999999" customHeight="1">
      <c r="A7" s="25" t="s">
        <v>0</v>
      </c>
      <c r="B7" s="26" t="s">
        <v>1</v>
      </c>
      <c r="C7" s="27" t="s">
        <v>2</v>
      </c>
      <c r="D7" s="28" t="s">
        <v>766</v>
      </c>
      <c r="E7" s="28" t="s">
        <v>767</v>
      </c>
      <c r="F7" s="28" t="s">
        <v>768</v>
      </c>
      <c r="G7" s="28" t="s">
        <v>769</v>
      </c>
      <c r="H7" s="29" t="s">
        <v>770</v>
      </c>
      <c r="I7" s="30" t="s">
        <v>47</v>
      </c>
      <c r="J7" s="31"/>
      <c r="K7" s="31"/>
      <c r="L7" s="31"/>
      <c r="M7" s="31"/>
    </row>
    <row r="8" spans="1:13" s="5" customFormat="1" ht="18" customHeight="1">
      <c r="A8" s="32">
        <v>1</v>
      </c>
      <c r="B8" s="40" t="s">
        <v>725</v>
      </c>
      <c r="C8" s="41" t="s">
        <v>726</v>
      </c>
      <c r="D8" s="35">
        <v>20</v>
      </c>
      <c r="E8" s="35">
        <v>20</v>
      </c>
      <c r="F8" s="35"/>
      <c r="G8" s="35"/>
      <c r="H8" s="36">
        <f>D8+E8+F8+G8</f>
        <v>40</v>
      </c>
      <c r="I8" s="36" t="str">
        <f>IF(H8&gt;=20,"ผ่าน","ไม่ผ่าน")</f>
        <v>ผ่าน</v>
      </c>
      <c r="J8" s="31"/>
      <c r="K8" s="31"/>
      <c r="L8" s="31"/>
      <c r="M8" s="31"/>
    </row>
    <row r="9" spans="1:13" s="5" customFormat="1" ht="15.6" customHeight="1">
      <c r="A9" s="37" t="s">
        <v>3</v>
      </c>
      <c r="B9" s="40" t="s">
        <v>55</v>
      </c>
      <c r="C9" s="41" t="s">
        <v>209</v>
      </c>
      <c r="D9" s="35"/>
      <c r="E9" s="35"/>
      <c r="F9" s="35"/>
      <c r="G9" s="35"/>
      <c r="H9" s="36">
        <f t="shared" ref="H9:H27" si="0">D9+E9+F9+G9</f>
        <v>0</v>
      </c>
      <c r="I9" s="36" t="str">
        <f t="shared" ref="I9:I27" si="1">IF(H9&gt;=20,"ผ่าน","ไม่ผ่าน")</f>
        <v>ไม่ผ่าน</v>
      </c>
      <c r="J9" s="31"/>
      <c r="K9" s="31"/>
      <c r="L9" s="31"/>
      <c r="M9" s="31"/>
    </row>
    <row r="10" spans="1:13" s="5" customFormat="1" ht="15.6" customHeight="1">
      <c r="A10" s="37" t="s">
        <v>4</v>
      </c>
      <c r="B10" s="40" t="s">
        <v>727</v>
      </c>
      <c r="C10" s="41" t="s">
        <v>728</v>
      </c>
      <c r="D10" s="35"/>
      <c r="E10" s="35"/>
      <c r="F10" s="35"/>
      <c r="G10" s="35"/>
      <c r="H10" s="36">
        <f t="shared" si="0"/>
        <v>0</v>
      </c>
      <c r="I10" s="36" t="str">
        <f t="shared" si="1"/>
        <v>ไม่ผ่าน</v>
      </c>
      <c r="J10" s="31"/>
      <c r="K10" s="31"/>
      <c r="L10" s="31"/>
      <c r="M10" s="31"/>
    </row>
    <row r="11" spans="1:13" s="5" customFormat="1" ht="15.6" customHeight="1">
      <c r="A11" s="37" t="s">
        <v>5</v>
      </c>
      <c r="B11" s="40" t="s">
        <v>729</v>
      </c>
      <c r="C11" s="41" t="s">
        <v>80</v>
      </c>
      <c r="D11" s="42"/>
      <c r="E11" s="42"/>
      <c r="F11" s="42"/>
      <c r="G11" s="42"/>
      <c r="H11" s="36">
        <f t="shared" si="0"/>
        <v>0</v>
      </c>
      <c r="I11" s="36" t="str">
        <f t="shared" si="1"/>
        <v>ไม่ผ่าน</v>
      </c>
      <c r="J11" s="31"/>
      <c r="K11" s="31"/>
      <c r="L11" s="31"/>
      <c r="M11" s="31"/>
    </row>
    <row r="12" spans="1:13" s="5" customFormat="1" ht="15.6" customHeight="1">
      <c r="A12" s="37" t="s">
        <v>6</v>
      </c>
      <c r="B12" s="90" t="s">
        <v>69</v>
      </c>
      <c r="C12" s="91" t="s">
        <v>730</v>
      </c>
      <c r="D12" s="35"/>
      <c r="E12" s="35"/>
      <c r="F12" s="35"/>
      <c r="G12" s="35"/>
      <c r="H12" s="36">
        <f t="shared" si="0"/>
        <v>0</v>
      </c>
      <c r="I12" s="36" t="str">
        <f t="shared" si="1"/>
        <v>ไม่ผ่าน</v>
      </c>
      <c r="J12" s="31"/>
      <c r="K12" s="31"/>
      <c r="L12" s="31"/>
      <c r="M12" s="31"/>
    </row>
    <row r="13" spans="1:13" s="5" customFormat="1" ht="15.6" customHeight="1">
      <c r="A13" s="37" t="s">
        <v>7</v>
      </c>
      <c r="B13" s="40" t="s">
        <v>731</v>
      </c>
      <c r="C13" s="41" t="s">
        <v>732</v>
      </c>
      <c r="D13" s="35"/>
      <c r="E13" s="35"/>
      <c r="F13" s="35"/>
      <c r="G13" s="35"/>
      <c r="H13" s="36">
        <f t="shared" si="0"/>
        <v>0</v>
      </c>
      <c r="I13" s="36" t="str">
        <f t="shared" si="1"/>
        <v>ไม่ผ่าน</v>
      </c>
      <c r="J13" s="31"/>
      <c r="K13" s="31"/>
      <c r="L13" s="31"/>
      <c r="M13" s="31"/>
    </row>
    <row r="14" spans="1:13" s="5" customFormat="1" ht="15.6" customHeight="1">
      <c r="A14" s="37" t="s">
        <v>8</v>
      </c>
      <c r="B14" s="40" t="s">
        <v>733</v>
      </c>
      <c r="C14" s="41" t="s">
        <v>734</v>
      </c>
      <c r="D14" s="35"/>
      <c r="E14" s="35"/>
      <c r="F14" s="35"/>
      <c r="G14" s="35"/>
      <c r="H14" s="36">
        <f t="shared" si="0"/>
        <v>0</v>
      </c>
      <c r="I14" s="36" t="str">
        <f t="shared" si="1"/>
        <v>ไม่ผ่าน</v>
      </c>
      <c r="J14" s="31"/>
      <c r="K14" s="31"/>
      <c r="L14" s="31"/>
      <c r="M14" s="31"/>
    </row>
    <row r="15" spans="1:13" s="5" customFormat="1" ht="15.6" customHeight="1">
      <c r="A15" s="37" t="s">
        <v>9</v>
      </c>
      <c r="B15" s="90" t="s">
        <v>735</v>
      </c>
      <c r="C15" s="91" t="s">
        <v>736</v>
      </c>
      <c r="D15" s="35"/>
      <c r="E15" s="35"/>
      <c r="F15" s="35"/>
      <c r="G15" s="35"/>
      <c r="H15" s="36">
        <f t="shared" si="0"/>
        <v>0</v>
      </c>
      <c r="I15" s="36" t="str">
        <f t="shared" si="1"/>
        <v>ไม่ผ่าน</v>
      </c>
      <c r="J15" s="31"/>
      <c r="K15" s="31"/>
      <c r="L15" s="31"/>
      <c r="M15" s="31"/>
    </row>
    <row r="16" spans="1:13" s="5" customFormat="1" ht="15.6" customHeight="1">
      <c r="A16" s="37" t="s">
        <v>10</v>
      </c>
      <c r="B16" s="92" t="s">
        <v>737</v>
      </c>
      <c r="C16" s="93" t="s">
        <v>738</v>
      </c>
      <c r="D16" s="35"/>
      <c r="E16" s="35"/>
      <c r="F16" s="35"/>
      <c r="G16" s="35"/>
      <c r="H16" s="36">
        <f t="shared" si="0"/>
        <v>0</v>
      </c>
      <c r="I16" s="36" t="str">
        <f t="shared" si="1"/>
        <v>ไม่ผ่าน</v>
      </c>
      <c r="J16" s="31"/>
      <c r="K16" s="31"/>
      <c r="L16" s="31"/>
      <c r="M16" s="31"/>
    </row>
    <row r="17" spans="1:13" s="5" customFormat="1" ht="15.6" customHeight="1">
      <c r="A17" s="37" t="s">
        <v>11</v>
      </c>
      <c r="B17" s="90" t="s">
        <v>739</v>
      </c>
      <c r="C17" s="91" t="s">
        <v>740</v>
      </c>
      <c r="D17" s="35"/>
      <c r="E17" s="35"/>
      <c r="F17" s="35"/>
      <c r="G17" s="35"/>
      <c r="H17" s="36">
        <f t="shared" si="0"/>
        <v>0</v>
      </c>
      <c r="I17" s="36" t="str">
        <f t="shared" si="1"/>
        <v>ไม่ผ่าน</v>
      </c>
      <c r="J17" s="31"/>
      <c r="K17" s="31"/>
      <c r="L17" s="31"/>
      <c r="M17" s="31"/>
    </row>
    <row r="18" spans="1:13" s="7" customFormat="1" ht="15.6" customHeight="1">
      <c r="A18" s="94" t="s">
        <v>12</v>
      </c>
      <c r="B18" s="95" t="s">
        <v>101</v>
      </c>
      <c r="C18" s="96" t="s">
        <v>741</v>
      </c>
      <c r="D18" s="42"/>
      <c r="E18" s="42"/>
      <c r="F18" s="42"/>
      <c r="G18" s="42"/>
      <c r="H18" s="36">
        <f t="shared" si="0"/>
        <v>0</v>
      </c>
      <c r="I18" s="36" t="str">
        <f t="shared" si="1"/>
        <v>ไม่ผ่าน</v>
      </c>
      <c r="J18" s="97"/>
      <c r="K18" s="97"/>
      <c r="L18" s="97"/>
      <c r="M18" s="97"/>
    </row>
    <row r="19" spans="1:13" s="5" customFormat="1" ht="15.6" customHeight="1">
      <c r="A19" s="37" t="s">
        <v>13</v>
      </c>
      <c r="B19" s="92" t="s">
        <v>742</v>
      </c>
      <c r="C19" s="93" t="s">
        <v>743</v>
      </c>
      <c r="D19" s="35"/>
      <c r="E19" s="35"/>
      <c r="F19" s="35"/>
      <c r="G19" s="35"/>
      <c r="H19" s="36">
        <f t="shared" si="0"/>
        <v>0</v>
      </c>
      <c r="I19" s="36" t="str">
        <f t="shared" si="1"/>
        <v>ไม่ผ่าน</v>
      </c>
      <c r="J19" s="31"/>
      <c r="K19" s="31"/>
      <c r="L19" s="31"/>
      <c r="M19" s="31"/>
    </row>
    <row r="20" spans="1:13" s="5" customFormat="1" ht="15.6" customHeight="1">
      <c r="A20" s="37" t="s">
        <v>14</v>
      </c>
      <c r="B20" s="92" t="s">
        <v>744</v>
      </c>
      <c r="C20" s="93" t="s">
        <v>265</v>
      </c>
      <c r="D20" s="35"/>
      <c r="E20" s="35"/>
      <c r="F20" s="35"/>
      <c r="G20" s="35"/>
      <c r="H20" s="36">
        <f t="shared" si="0"/>
        <v>0</v>
      </c>
      <c r="I20" s="36" t="str">
        <f t="shared" si="1"/>
        <v>ไม่ผ่าน</v>
      </c>
      <c r="J20" s="31"/>
      <c r="K20" s="31"/>
      <c r="L20" s="31"/>
      <c r="M20" s="31"/>
    </row>
    <row r="21" spans="1:13" s="5" customFormat="1" ht="15.6" customHeight="1">
      <c r="A21" s="37" t="s">
        <v>15</v>
      </c>
      <c r="B21" s="90" t="s">
        <v>745</v>
      </c>
      <c r="C21" s="91" t="s">
        <v>746</v>
      </c>
      <c r="D21" s="42"/>
      <c r="E21" s="42"/>
      <c r="F21" s="42"/>
      <c r="G21" s="42"/>
      <c r="H21" s="36">
        <f t="shared" si="0"/>
        <v>0</v>
      </c>
      <c r="I21" s="36" t="str">
        <f t="shared" si="1"/>
        <v>ไม่ผ่าน</v>
      </c>
      <c r="J21" s="31"/>
      <c r="K21" s="31"/>
      <c r="L21" s="31"/>
      <c r="M21" s="31"/>
    </row>
    <row r="22" spans="1:13" s="5" customFormat="1" ht="15.6" customHeight="1">
      <c r="A22" s="37" t="s">
        <v>16</v>
      </c>
      <c r="B22" s="90" t="s">
        <v>747</v>
      </c>
      <c r="C22" s="91" t="s">
        <v>748</v>
      </c>
      <c r="D22" s="35"/>
      <c r="E22" s="35"/>
      <c r="F22" s="35"/>
      <c r="G22" s="35"/>
      <c r="H22" s="36">
        <f t="shared" si="0"/>
        <v>0</v>
      </c>
      <c r="I22" s="36" t="str">
        <f t="shared" si="1"/>
        <v>ไม่ผ่าน</v>
      </c>
      <c r="J22" s="31"/>
      <c r="K22" s="31"/>
      <c r="L22" s="31"/>
      <c r="M22" s="31"/>
    </row>
    <row r="23" spans="1:13" s="5" customFormat="1" ht="15.6" customHeight="1">
      <c r="A23" s="37" t="s">
        <v>17</v>
      </c>
      <c r="B23" s="92" t="s">
        <v>720</v>
      </c>
      <c r="C23" s="93" t="s">
        <v>749</v>
      </c>
      <c r="D23" s="35"/>
      <c r="E23" s="35"/>
      <c r="F23" s="35"/>
      <c r="G23" s="35"/>
      <c r="H23" s="36">
        <f t="shared" si="0"/>
        <v>0</v>
      </c>
      <c r="I23" s="36" t="str">
        <f t="shared" si="1"/>
        <v>ไม่ผ่าน</v>
      </c>
      <c r="J23" s="31"/>
      <c r="K23" s="31"/>
      <c r="L23" s="31"/>
      <c r="M23" s="31"/>
    </row>
    <row r="24" spans="1:13" s="5" customFormat="1" ht="15.6" customHeight="1">
      <c r="A24" s="37" t="s">
        <v>18</v>
      </c>
      <c r="B24" s="90" t="s">
        <v>750</v>
      </c>
      <c r="C24" s="91" t="s">
        <v>751</v>
      </c>
      <c r="D24" s="35"/>
      <c r="E24" s="35"/>
      <c r="F24" s="35"/>
      <c r="G24" s="35"/>
      <c r="H24" s="36">
        <f t="shared" si="0"/>
        <v>0</v>
      </c>
      <c r="I24" s="36" t="str">
        <f t="shared" si="1"/>
        <v>ไม่ผ่าน</v>
      </c>
      <c r="J24" s="31"/>
      <c r="K24" s="31"/>
      <c r="L24" s="31"/>
      <c r="M24" s="31"/>
    </row>
    <row r="25" spans="1:13" s="5" customFormat="1" ht="15.6" customHeight="1">
      <c r="A25" s="37" t="s">
        <v>19</v>
      </c>
      <c r="B25" s="90" t="s">
        <v>752</v>
      </c>
      <c r="C25" s="91" t="s">
        <v>753</v>
      </c>
      <c r="D25" s="35"/>
      <c r="E25" s="35"/>
      <c r="F25" s="35"/>
      <c r="G25" s="35"/>
      <c r="H25" s="36">
        <f t="shared" si="0"/>
        <v>0</v>
      </c>
      <c r="I25" s="36" t="str">
        <f t="shared" si="1"/>
        <v>ไม่ผ่าน</v>
      </c>
      <c r="J25" s="31"/>
      <c r="K25" s="31"/>
      <c r="L25" s="31"/>
      <c r="M25" s="31"/>
    </row>
    <row r="26" spans="1:13" s="5" customFormat="1" ht="15.6" customHeight="1">
      <c r="A26" s="37" t="s">
        <v>20</v>
      </c>
      <c r="B26" s="90" t="s">
        <v>754</v>
      </c>
      <c r="C26" s="91" t="s">
        <v>755</v>
      </c>
      <c r="D26" s="35"/>
      <c r="E26" s="35"/>
      <c r="F26" s="35"/>
      <c r="G26" s="35"/>
      <c r="H26" s="36">
        <f t="shared" si="0"/>
        <v>0</v>
      </c>
      <c r="I26" s="36" t="str">
        <f t="shared" si="1"/>
        <v>ไม่ผ่าน</v>
      </c>
      <c r="J26" s="31"/>
      <c r="K26" s="31"/>
      <c r="L26" s="31"/>
      <c r="M26" s="31"/>
    </row>
    <row r="27" spans="1:13" s="5" customFormat="1" ht="15.6" customHeight="1">
      <c r="A27" s="37" t="s">
        <v>21</v>
      </c>
      <c r="B27" s="90" t="s">
        <v>756</v>
      </c>
      <c r="C27" s="91" t="s">
        <v>757</v>
      </c>
      <c r="D27" s="35"/>
      <c r="E27" s="35"/>
      <c r="F27" s="35"/>
      <c r="G27" s="35"/>
      <c r="H27" s="36">
        <f t="shared" si="0"/>
        <v>0</v>
      </c>
      <c r="I27" s="36" t="str">
        <f t="shared" si="1"/>
        <v>ไม่ผ่าน</v>
      </c>
      <c r="J27" s="31"/>
      <c r="K27" s="31"/>
      <c r="L27" s="31"/>
      <c r="M27" s="31"/>
    </row>
    <row r="28" spans="1:13" s="5" customFormat="1" ht="15.6" customHeight="1">
      <c r="A28" s="43"/>
      <c r="B28" s="44" t="s">
        <v>41</v>
      </c>
      <c r="C28" s="45"/>
      <c r="D28" s="98"/>
      <c r="E28" s="98"/>
      <c r="F28" s="98"/>
      <c r="G28" s="98"/>
      <c r="H28" s="46" t="s">
        <v>775</v>
      </c>
      <c r="I28" s="47">
        <f>COUNTIF(I8:I27,"ผ่าน")</f>
        <v>1</v>
      </c>
      <c r="J28" s="31"/>
      <c r="K28" s="31"/>
      <c r="L28" s="31"/>
      <c r="M28" s="31"/>
    </row>
    <row r="29" spans="1:13" s="6" customFormat="1" ht="15.6" customHeight="1">
      <c r="A29" s="48"/>
      <c r="B29" s="49" t="s">
        <v>42</v>
      </c>
      <c r="C29" s="49"/>
      <c r="D29" s="99"/>
      <c r="E29" s="99"/>
      <c r="F29" s="99"/>
      <c r="G29" s="99"/>
      <c r="H29" s="46" t="s">
        <v>776</v>
      </c>
      <c r="I29" s="46">
        <f>COUNTIF(I8:I27,"ไม่ผ่าน")</f>
        <v>19</v>
      </c>
      <c r="J29" s="50"/>
      <c r="K29" s="50"/>
      <c r="L29" s="50"/>
      <c r="M29" s="50"/>
    </row>
    <row r="30" spans="1:13" s="1" customFormat="1" ht="15.75" customHeight="1">
      <c r="A30" s="51"/>
      <c r="B30" s="31"/>
      <c r="C30" s="31"/>
      <c r="D30" s="31"/>
      <c r="E30" s="31"/>
      <c r="F30" s="31"/>
      <c r="G30" s="31"/>
      <c r="H30" s="100"/>
      <c r="I30" s="100"/>
      <c r="J30" s="53"/>
      <c r="K30" s="53"/>
      <c r="L30" s="53"/>
      <c r="M30" s="53"/>
    </row>
    <row r="31" spans="1:13" ht="22.5" customHeight="1">
      <c r="A31" s="51"/>
      <c r="B31" s="50" t="s">
        <v>48</v>
      </c>
      <c r="C31" s="31"/>
      <c r="D31" s="31"/>
      <c r="E31" s="31"/>
      <c r="F31" s="31"/>
      <c r="G31" s="31"/>
      <c r="H31" s="100"/>
      <c r="I31" s="100"/>
      <c r="J31" s="54"/>
      <c r="K31" s="54"/>
      <c r="L31" s="54"/>
      <c r="M31" s="54"/>
    </row>
    <row r="32" spans="1:13" ht="15" customHeight="1">
      <c r="A32" s="51"/>
      <c r="B32" s="31"/>
      <c r="C32" s="54"/>
      <c r="D32" s="31"/>
      <c r="E32" s="31" t="s">
        <v>64</v>
      </c>
      <c r="F32" s="31"/>
      <c r="G32" s="31"/>
      <c r="H32" s="100"/>
      <c r="I32" s="100"/>
      <c r="J32" s="54"/>
      <c r="K32" s="54"/>
      <c r="L32" s="54"/>
      <c r="M32" s="54"/>
    </row>
    <row r="33" spans="1:13" ht="15" customHeight="1">
      <c r="A33" s="51"/>
      <c r="B33" s="31"/>
      <c r="C33" s="31"/>
      <c r="D33" s="31"/>
      <c r="E33" s="55" t="s">
        <v>65</v>
      </c>
      <c r="F33" s="55"/>
      <c r="G33" s="55"/>
      <c r="H33" s="55"/>
      <c r="I33" s="100"/>
      <c r="J33" s="54"/>
      <c r="K33" s="54"/>
      <c r="L33" s="54"/>
      <c r="M33" s="54"/>
    </row>
    <row r="34" spans="1:13" ht="15" customHeight="1">
      <c r="A34" s="51"/>
      <c r="B34" s="31"/>
      <c r="C34" s="31"/>
      <c r="D34" s="31"/>
      <c r="E34" s="55" t="s">
        <v>49</v>
      </c>
      <c r="F34" s="55"/>
      <c r="G34" s="55"/>
      <c r="H34" s="55"/>
      <c r="I34" s="100"/>
      <c r="J34" s="54"/>
      <c r="K34" s="54"/>
      <c r="L34" s="54"/>
      <c r="M34" s="54"/>
    </row>
    <row r="35" spans="1:13" ht="15" customHeight="1">
      <c r="A35" s="54"/>
      <c r="B35" s="54"/>
      <c r="C35" s="54"/>
      <c r="D35" s="54"/>
      <c r="E35" s="54"/>
      <c r="F35" s="54"/>
      <c r="G35" s="54"/>
      <c r="H35" s="52"/>
      <c r="I35" s="52"/>
      <c r="J35" s="54"/>
      <c r="K35" s="54"/>
      <c r="L35" s="54"/>
      <c r="M35" s="54"/>
    </row>
    <row r="36" spans="1:13" ht="15" customHeight="1">
      <c r="A36" s="54"/>
      <c r="B36" s="56" t="s">
        <v>771</v>
      </c>
      <c r="C36" s="57" t="s">
        <v>772</v>
      </c>
      <c r="D36" s="57" t="s">
        <v>773</v>
      </c>
      <c r="E36" s="57" t="s">
        <v>774</v>
      </c>
      <c r="F36" s="54"/>
      <c r="G36" s="54"/>
      <c r="H36" s="52"/>
      <c r="I36" s="52"/>
      <c r="J36" s="54"/>
      <c r="K36" s="54"/>
      <c r="L36" s="54"/>
      <c r="M36" s="54"/>
    </row>
    <row r="37" spans="1:13" ht="15" customHeight="1">
      <c r="A37" s="54"/>
      <c r="B37" s="58"/>
      <c r="C37" s="57" t="s">
        <v>777</v>
      </c>
      <c r="D37" s="57" t="s">
        <v>781</v>
      </c>
      <c r="E37" s="59">
        <f>COUNTIF(H8:H27,"&lt;=19")</f>
        <v>19</v>
      </c>
      <c r="F37" s="54"/>
      <c r="G37" s="54"/>
      <c r="H37" s="52"/>
      <c r="I37" s="52"/>
      <c r="J37" s="54"/>
      <c r="K37" s="54"/>
      <c r="L37" s="54"/>
      <c r="M37" s="54"/>
    </row>
    <row r="38" spans="1:13" ht="15" customHeight="1">
      <c r="A38" s="54"/>
      <c r="B38" s="58"/>
      <c r="C38" s="57" t="s">
        <v>778</v>
      </c>
      <c r="D38" s="57" t="s">
        <v>782</v>
      </c>
      <c r="E38" s="59">
        <f>SUMPRODUCT((H8:H27&gt;=20)*(H8:H27&lt;=25))</f>
        <v>0</v>
      </c>
      <c r="F38" s="54"/>
      <c r="G38" s="54"/>
      <c r="H38" s="52"/>
      <c r="I38" s="52"/>
      <c r="J38" s="54"/>
      <c r="K38" s="54"/>
      <c r="L38" s="54"/>
      <c r="M38" s="54"/>
    </row>
    <row r="39" spans="1:13" ht="15" customHeight="1">
      <c r="A39" s="54"/>
      <c r="B39" s="58"/>
      <c r="C39" s="57" t="s">
        <v>779</v>
      </c>
      <c r="D39" s="57" t="s">
        <v>783</v>
      </c>
      <c r="E39" s="59">
        <f>SUMPRODUCT((H8:H27&gt;=26)*(H8:H27&lt;=31))</f>
        <v>0</v>
      </c>
      <c r="F39" s="54"/>
      <c r="G39" s="54"/>
      <c r="H39" s="52"/>
      <c r="I39" s="52"/>
      <c r="J39" s="54"/>
      <c r="K39" s="54"/>
      <c r="L39" s="54"/>
      <c r="M39" s="54"/>
    </row>
    <row r="40" spans="1:13" ht="15" customHeight="1">
      <c r="A40" s="54"/>
      <c r="B40" s="60"/>
      <c r="C40" s="57" t="s">
        <v>780</v>
      </c>
      <c r="D40" s="57" t="s">
        <v>784</v>
      </c>
      <c r="E40" s="59">
        <f>COUNTIF(H8:H27,"&gt;=32")</f>
        <v>1</v>
      </c>
      <c r="F40" s="54"/>
      <c r="G40" s="54"/>
      <c r="H40" s="52"/>
      <c r="I40" s="52"/>
      <c r="J40" s="54"/>
      <c r="K40" s="54"/>
      <c r="L40" s="54"/>
      <c r="M40" s="54"/>
    </row>
    <row r="41" spans="1:13" ht="15" customHeight="1">
      <c r="A41" s="54"/>
      <c r="B41" s="54"/>
      <c r="C41" s="54"/>
      <c r="D41" s="54"/>
      <c r="E41" s="54"/>
      <c r="F41" s="54"/>
      <c r="G41" s="54"/>
      <c r="H41" s="52"/>
      <c r="I41" s="52"/>
      <c r="J41" s="54"/>
      <c r="K41" s="54"/>
      <c r="L41" s="54"/>
      <c r="M41" s="54"/>
    </row>
    <row r="42" spans="1:13" ht="15" customHeight="1">
      <c r="A42" s="54"/>
      <c r="B42" s="54"/>
      <c r="C42" s="54"/>
      <c r="D42" s="54"/>
      <c r="E42" s="54"/>
      <c r="F42" s="54"/>
      <c r="G42" s="54"/>
      <c r="H42" s="52"/>
      <c r="I42" s="52"/>
      <c r="J42" s="54"/>
      <c r="K42" s="54"/>
      <c r="L42" s="54"/>
      <c r="M42" s="54"/>
    </row>
    <row r="43" spans="1:13" ht="15" customHeight="1">
      <c r="A43" s="54"/>
      <c r="B43" s="54"/>
      <c r="C43" s="54"/>
      <c r="D43" s="54"/>
      <c r="E43" s="54"/>
      <c r="F43" s="54"/>
      <c r="G43" s="54"/>
      <c r="H43" s="52"/>
      <c r="I43" s="52"/>
      <c r="J43" s="54"/>
      <c r="K43" s="54"/>
      <c r="L43" s="54"/>
      <c r="M43" s="54"/>
    </row>
    <row r="44" spans="1:13" ht="15" customHeight="1">
      <c r="A44" s="54"/>
      <c r="B44" s="54"/>
      <c r="C44" s="54"/>
      <c r="D44" s="54"/>
      <c r="E44" s="54"/>
      <c r="F44" s="54"/>
      <c r="G44" s="54"/>
      <c r="H44" s="52"/>
      <c r="I44" s="52"/>
      <c r="J44" s="54"/>
      <c r="K44" s="54"/>
      <c r="L44" s="54"/>
      <c r="M44" s="54"/>
    </row>
    <row r="45" spans="1:13" ht="15" customHeight="1">
      <c r="A45" s="54"/>
      <c r="B45" s="54"/>
      <c r="C45" s="54"/>
      <c r="D45" s="54"/>
      <c r="E45" s="54"/>
      <c r="F45" s="54"/>
      <c r="G45" s="54"/>
      <c r="H45" s="52"/>
      <c r="I45" s="52"/>
      <c r="J45" s="54"/>
      <c r="K45" s="54"/>
      <c r="L45" s="54"/>
      <c r="M45" s="54"/>
    </row>
    <row r="46" spans="1:13" ht="15" customHeight="1">
      <c r="A46" s="54"/>
      <c r="B46" s="54"/>
      <c r="C46" s="54"/>
      <c r="D46" s="54"/>
      <c r="E46" s="54"/>
      <c r="F46" s="54"/>
      <c r="G46" s="54"/>
      <c r="H46" s="52"/>
      <c r="I46" s="52"/>
      <c r="J46" s="54"/>
      <c r="K46" s="54"/>
      <c r="L46" s="54"/>
      <c r="M46" s="54"/>
    </row>
    <row r="47" spans="1:13" ht="15" customHeight="1">
      <c r="A47" s="54"/>
      <c r="B47" s="54"/>
      <c r="C47" s="54"/>
      <c r="D47" s="54"/>
      <c r="E47" s="54"/>
      <c r="F47" s="54"/>
      <c r="G47" s="54"/>
      <c r="H47" s="52"/>
      <c r="I47" s="52"/>
      <c r="J47" s="54"/>
      <c r="K47" s="54"/>
      <c r="L47" s="54"/>
      <c r="M47" s="54"/>
    </row>
    <row r="48" spans="1:13" ht="15" customHeight="1">
      <c r="A48" s="54"/>
      <c r="B48" s="54"/>
      <c r="C48" s="54"/>
      <c r="D48" s="54"/>
      <c r="E48" s="54"/>
      <c r="F48" s="54"/>
      <c r="G48" s="54"/>
      <c r="H48" s="52"/>
      <c r="I48" s="52"/>
      <c r="J48" s="54"/>
      <c r="K48" s="54"/>
      <c r="L48" s="54"/>
      <c r="M48" s="54"/>
    </row>
    <row r="49" spans="1:13" ht="15" customHeight="1">
      <c r="A49" s="54"/>
      <c r="B49" s="54"/>
      <c r="C49" s="54"/>
      <c r="D49" s="54"/>
      <c r="E49" s="54"/>
      <c r="F49" s="54"/>
      <c r="G49" s="54"/>
      <c r="H49" s="52"/>
      <c r="I49" s="52"/>
      <c r="J49" s="54"/>
      <c r="K49" s="54"/>
      <c r="L49" s="54"/>
      <c r="M49" s="54"/>
    </row>
    <row r="50" spans="1:13" ht="15" customHeight="1">
      <c r="A50" s="54"/>
      <c r="B50" s="54"/>
      <c r="C50" s="54"/>
      <c r="D50" s="54"/>
      <c r="E50" s="54"/>
      <c r="F50" s="54"/>
      <c r="G50" s="54"/>
      <c r="H50" s="52"/>
      <c r="I50" s="52"/>
      <c r="J50" s="54"/>
      <c r="K50" s="54"/>
      <c r="L50" s="54"/>
      <c r="M50" s="54"/>
    </row>
    <row r="51" spans="1:13" ht="15" customHeight="1">
      <c r="A51" s="54"/>
      <c r="B51" s="54"/>
      <c r="C51" s="54"/>
      <c r="D51" s="54"/>
      <c r="E51" s="54"/>
      <c r="F51" s="54"/>
      <c r="G51" s="54"/>
      <c r="H51" s="52"/>
      <c r="I51" s="52"/>
      <c r="J51" s="54"/>
      <c r="K51" s="54"/>
      <c r="L51" s="54"/>
      <c r="M51" s="54"/>
    </row>
    <row r="52" spans="1:13" ht="15" customHeight="1">
      <c r="A52" s="54"/>
      <c r="B52" s="54"/>
      <c r="C52" s="54"/>
      <c r="D52" s="54"/>
      <c r="E52" s="54"/>
      <c r="F52" s="54"/>
      <c r="G52" s="54"/>
      <c r="H52" s="52"/>
      <c r="I52" s="52"/>
      <c r="J52" s="54"/>
      <c r="K52" s="54"/>
      <c r="L52" s="54"/>
      <c r="M52" s="54"/>
    </row>
    <row r="53" spans="1:13" ht="15" customHeight="1">
      <c r="A53" s="54"/>
      <c r="B53" s="54"/>
      <c r="C53" s="54"/>
      <c r="D53" s="54"/>
      <c r="E53" s="54"/>
      <c r="F53" s="54"/>
      <c r="G53" s="54"/>
      <c r="H53" s="52"/>
      <c r="I53" s="52"/>
      <c r="J53" s="54"/>
      <c r="K53" s="54"/>
      <c r="L53" s="54"/>
      <c r="M53" s="54"/>
    </row>
    <row r="54" spans="1:13" ht="15" customHeight="1">
      <c r="A54" s="54"/>
      <c r="B54" s="54"/>
      <c r="C54" s="54"/>
      <c r="D54" s="54"/>
      <c r="E54" s="54"/>
      <c r="F54" s="54"/>
      <c r="G54" s="54"/>
      <c r="H54" s="52"/>
      <c r="I54" s="52"/>
      <c r="J54" s="54"/>
      <c r="K54" s="54"/>
      <c r="L54" s="54"/>
      <c r="M54" s="54"/>
    </row>
    <row r="55" spans="1:13" ht="15" customHeight="1">
      <c r="A55" s="54"/>
      <c r="B55" s="54"/>
      <c r="C55" s="54"/>
      <c r="D55" s="54"/>
      <c r="E55" s="54"/>
      <c r="F55" s="54"/>
      <c r="G55" s="54"/>
      <c r="H55" s="52"/>
      <c r="I55" s="52"/>
      <c r="J55" s="54"/>
      <c r="K55" s="54"/>
      <c r="L55" s="54"/>
      <c r="M55" s="54"/>
    </row>
    <row r="56" spans="1:13" ht="15" customHeight="1">
      <c r="A56" s="54"/>
      <c r="B56" s="54"/>
      <c r="C56" s="54"/>
      <c r="D56" s="54"/>
      <c r="E56" s="54"/>
      <c r="F56" s="54"/>
      <c r="G56" s="54"/>
      <c r="H56" s="52"/>
      <c r="I56" s="52"/>
      <c r="J56" s="54"/>
      <c r="K56" s="54"/>
      <c r="L56" s="54"/>
      <c r="M56" s="54"/>
    </row>
    <row r="57" spans="1:13" ht="15" customHeight="1">
      <c r="A57" s="54"/>
      <c r="B57" s="54"/>
      <c r="C57" s="54"/>
      <c r="D57" s="54"/>
      <c r="E57" s="54"/>
      <c r="F57" s="54"/>
      <c r="G57" s="54"/>
      <c r="H57" s="52"/>
      <c r="I57" s="52"/>
      <c r="J57" s="54"/>
      <c r="K57" s="54"/>
      <c r="L57" s="54"/>
      <c r="M57" s="54"/>
    </row>
    <row r="58" spans="1:13" ht="15" customHeight="1">
      <c r="A58" s="54"/>
      <c r="B58" s="54"/>
      <c r="C58" s="54"/>
      <c r="D58" s="54"/>
      <c r="E58" s="54"/>
      <c r="F58" s="54"/>
      <c r="G58" s="54"/>
      <c r="H58" s="52"/>
      <c r="I58" s="52"/>
      <c r="J58" s="54"/>
      <c r="K58" s="54"/>
      <c r="L58" s="54"/>
      <c r="M58" s="54"/>
    </row>
    <row r="59" spans="1:13" ht="15" customHeight="1">
      <c r="A59" s="54"/>
      <c r="B59" s="54"/>
      <c r="C59" s="54"/>
      <c r="D59" s="54"/>
      <c r="E59" s="54"/>
      <c r="F59" s="54"/>
      <c r="G59" s="54"/>
      <c r="H59" s="52"/>
      <c r="I59" s="52"/>
      <c r="J59" s="54"/>
      <c r="K59" s="54"/>
      <c r="L59" s="54"/>
      <c r="M59" s="54"/>
    </row>
    <row r="60" spans="1:13" ht="15" customHeight="1">
      <c r="A60" s="54"/>
      <c r="B60" s="54"/>
      <c r="C60" s="54"/>
      <c r="D60" s="54"/>
      <c r="E60" s="54"/>
      <c r="F60" s="54"/>
      <c r="G60" s="54"/>
      <c r="H60" s="52"/>
      <c r="I60" s="52"/>
      <c r="J60" s="54"/>
      <c r="K60" s="54"/>
      <c r="L60" s="54"/>
      <c r="M60" s="54"/>
    </row>
    <row r="61" spans="1:13" ht="15" customHeight="1">
      <c r="A61" s="54"/>
      <c r="B61" s="54"/>
      <c r="C61" s="54"/>
      <c r="D61" s="54"/>
      <c r="E61" s="54"/>
      <c r="F61" s="54"/>
      <c r="G61" s="54"/>
      <c r="H61" s="52"/>
      <c r="I61" s="52"/>
      <c r="J61" s="54"/>
      <c r="K61" s="54"/>
      <c r="L61" s="54"/>
      <c r="M61" s="54"/>
    </row>
    <row r="62" spans="1:13" ht="15" customHeight="1">
      <c r="A62" s="54"/>
      <c r="B62" s="54"/>
      <c r="C62" s="54"/>
      <c r="D62" s="54"/>
      <c r="E62" s="54"/>
      <c r="F62" s="54"/>
      <c r="G62" s="54"/>
      <c r="H62" s="52"/>
      <c r="I62" s="52"/>
      <c r="J62" s="54"/>
      <c r="K62" s="54"/>
      <c r="L62" s="54"/>
      <c r="M62" s="54"/>
    </row>
    <row r="63" spans="1:13" ht="15" customHeight="1">
      <c r="A63" s="54"/>
      <c r="B63" s="54"/>
      <c r="C63" s="54"/>
      <c r="D63" s="54"/>
      <c r="E63" s="54"/>
      <c r="F63" s="54"/>
      <c r="G63" s="54"/>
      <c r="H63" s="52"/>
      <c r="I63" s="52"/>
      <c r="J63" s="54"/>
      <c r="K63" s="54"/>
      <c r="L63" s="54"/>
      <c r="M63" s="54"/>
    </row>
    <row r="64" spans="1:13" ht="15" customHeight="1">
      <c r="A64" s="54"/>
      <c r="B64" s="54"/>
      <c r="C64" s="54"/>
      <c r="D64" s="54"/>
      <c r="E64" s="54"/>
      <c r="F64" s="54"/>
      <c r="G64" s="54"/>
      <c r="H64" s="52"/>
      <c r="I64" s="52"/>
      <c r="J64" s="54"/>
      <c r="K64" s="54"/>
      <c r="L64" s="54"/>
      <c r="M64" s="54"/>
    </row>
    <row r="65" spans="1:13" ht="15" customHeight="1">
      <c r="A65" s="54"/>
      <c r="B65" s="54"/>
      <c r="C65" s="54"/>
      <c r="D65" s="54"/>
      <c r="E65" s="54"/>
      <c r="F65" s="54"/>
      <c r="G65" s="54"/>
      <c r="H65" s="52"/>
      <c r="I65" s="52"/>
      <c r="J65" s="54"/>
      <c r="K65" s="54"/>
      <c r="L65" s="54"/>
      <c r="M65" s="54"/>
    </row>
    <row r="66" spans="1:13" ht="15" customHeight="1">
      <c r="A66" s="54"/>
      <c r="B66" s="54"/>
      <c r="C66" s="54"/>
      <c r="D66" s="54"/>
      <c r="E66" s="54"/>
      <c r="F66" s="54"/>
      <c r="G66" s="54"/>
      <c r="H66" s="52"/>
      <c r="I66" s="52"/>
      <c r="J66" s="54"/>
      <c r="K66" s="54"/>
      <c r="L66" s="54"/>
      <c r="M66" s="54"/>
    </row>
    <row r="67" spans="1:13" ht="15" customHeight="1">
      <c r="A67" s="54"/>
      <c r="B67" s="54"/>
      <c r="C67" s="54"/>
      <c r="D67" s="54"/>
      <c r="E67" s="54"/>
      <c r="F67" s="54"/>
      <c r="G67" s="54"/>
      <c r="H67" s="52"/>
      <c r="I67" s="52"/>
      <c r="J67" s="54"/>
      <c r="K67" s="54"/>
      <c r="L67" s="54"/>
      <c r="M67" s="54"/>
    </row>
    <row r="68" spans="1:13" ht="15" customHeight="1">
      <c r="A68" s="54"/>
      <c r="B68" s="54"/>
      <c r="C68" s="54"/>
      <c r="D68" s="54"/>
      <c r="E68" s="54"/>
      <c r="F68" s="54"/>
      <c r="G68" s="54"/>
      <c r="H68" s="52"/>
      <c r="I68" s="52"/>
      <c r="J68" s="54"/>
      <c r="K68" s="54"/>
      <c r="L68" s="54"/>
      <c r="M68" s="54"/>
    </row>
    <row r="69" spans="1:13" ht="15" customHeight="1">
      <c r="A69" s="54"/>
      <c r="B69" s="54"/>
      <c r="C69" s="54"/>
      <c r="D69" s="54"/>
      <c r="E69" s="54"/>
      <c r="F69" s="54"/>
      <c r="G69" s="54"/>
      <c r="H69" s="52"/>
      <c r="I69" s="52"/>
      <c r="J69" s="54"/>
      <c r="K69" s="54"/>
      <c r="L69" s="54"/>
      <c r="M69" s="54"/>
    </row>
  </sheetData>
  <mergeCells count="7">
    <mergeCell ref="B36:B40"/>
    <mergeCell ref="A1:I1"/>
    <mergeCell ref="A2:I2"/>
    <mergeCell ref="A3:I3"/>
    <mergeCell ref="D6:H6"/>
    <mergeCell ref="E33:H33"/>
    <mergeCell ref="E34:H34"/>
  </mergeCells>
  <pageMargins left="0.28000000000000003" right="0.21" top="0.22" bottom="0.11811023622047245" header="0.11811023622047245" footer="0.11811023622047245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9"/>
  <sheetViews>
    <sheetView zoomScale="27" zoomScaleNormal="27" workbookViewId="0">
      <selection activeCell="M3" sqref="A3:M119"/>
    </sheetView>
  </sheetViews>
  <sheetFormatPr defaultColWidth="9.109375" defaultRowHeight="15" customHeight="1"/>
  <cols>
    <col min="1" max="1" width="4.88671875" style="9" customWidth="1"/>
    <col min="2" max="2" width="16.6640625" style="9" customWidth="1"/>
    <col min="3" max="3" width="13" style="9" customWidth="1"/>
    <col min="4" max="4" width="12.6640625" style="9" customWidth="1"/>
    <col min="5" max="5" width="11.6640625" style="9" customWidth="1"/>
    <col min="6" max="6" width="10.109375" style="9" customWidth="1"/>
    <col min="7" max="7" width="11.44140625" style="9" customWidth="1"/>
    <col min="8" max="8" width="10.5546875" style="10" customWidth="1"/>
    <col min="9" max="9" width="12" style="10" customWidth="1"/>
    <col min="10" max="16384" width="9.109375" style="2"/>
  </cols>
  <sheetData>
    <row r="1" spans="1:13" s="4" customFormat="1" ht="21">
      <c r="A1" s="11" t="s">
        <v>312</v>
      </c>
      <c r="B1" s="11"/>
      <c r="C1" s="11"/>
      <c r="D1" s="11"/>
      <c r="E1" s="11"/>
      <c r="F1" s="11"/>
      <c r="G1" s="11"/>
      <c r="H1" s="11"/>
      <c r="I1" s="11"/>
    </row>
    <row r="2" spans="1:13" s="4" customFormat="1" ht="21">
      <c r="A2" s="11"/>
      <c r="B2" s="11"/>
      <c r="C2" s="11"/>
      <c r="D2" s="11"/>
      <c r="E2" s="11"/>
      <c r="F2" s="11"/>
      <c r="G2" s="11"/>
      <c r="H2" s="11"/>
      <c r="I2" s="11"/>
    </row>
    <row r="3" spans="1:13" s="4" customFormat="1" ht="21">
      <c r="A3" s="12" t="s">
        <v>50</v>
      </c>
      <c r="B3" s="12"/>
      <c r="C3" s="12"/>
      <c r="D3" s="12"/>
      <c r="E3" s="12"/>
      <c r="F3" s="12"/>
      <c r="G3" s="12"/>
      <c r="H3" s="12"/>
      <c r="I3" s="12"/>
      <c r="J3" s="13"/>
      <c r="K3" s="13"/>
      <c r="L3" s="13"/>
      <c r="M3" s="13"/>
    </row>
    <row r="4" spans="1:13" s="4" customFormat="1" ht="21">
      <c r="A4" s="14" t="s">
        <v>43</v>
      </c>
      <c r="B4" s="15"/>
      <c r="C4" s="15"/>
      <c r="D4" s="15"/>
      <c r="E4" s="15"/>
      <c r="F4" s="15"/>
      <c r="G4" s="15"/>
      <c r="H4" s="16"/>
      <c r="I4" s="15"/>
      <c r="J4" s="13"/>
      <c r="K4" s="13"/>
      <c r="L4" s="13"/>
      <c r="M4" s="13"/>
    </row>
    <row r="5" spans="1:13" s="4" customFormat="1" ht="21">
      <c r="A5" s="17" t="s">
        <v>44</v>
      </c>
      <c r="B5" s="17"/>
      <c r="C5" s="18"/>
      <c r="D5" s="18"/>
      <c r="E5" s="18"/>
      <c r="F5" s="18"/>
      <c r="G5" s="18"/>
      <c r="H5" s="19"/>
      <c r="I5" s="16"/>
      <c r="J5" s="13"/>
      <c r="K5" s="13"/>
      <c r="L5" s="13"/>
      <c r="M5" s="13"/>
    </row>
    <row r="6" spans="1:13" s="3" customFormat="1" ht="30" customHeight="1">
      <c r="A6" s="20"/>
      <c r="B6" s="20"/>
      <c r="C6" s="21"/>
      <c r="D6" s="22" t="s">
        <v>45</v>
      </c>
      <c r="E6" s="22"/>
      <c r="F6" s="22"/>
      <c r="G6" s="22"/>
      <c r="H6" s="22"/>
      <c r="I6" s="23" t="s">
        <v>46</v>
      </c>
      <c r="J6" s="24"/>
      <c r="K6" s="24"/>
      <c r="L6" s="24"/>
      <c r="M6" s="24"/>
    </row>
    <row r="7" spans="1:13" s="5" customFormat="1" ht="137.4" customHeight="1">
      <c r="A7" s="25" t="s">
        <v>0</v>
      </c>
      <c r="B7" s="26" t="s">
        <v>1</v>
      </c>
      <c r="C7" s="27" t="s">
        <v>2</v>
      </c>
      <c r="D7" s="28" t="s">
        <v>766</v>
      </c>
      <c r="E7" s="28" t="s">
        <v>767</v>
      </c>
      <c r="F7" s="28" t="s">
        <v>768</v>
      </c>
      <c r="G7" s="28" t="s">
        <v>769</v>
      </c>
      <c r="H7" s="29" t="s">
        <v>770</v>
      </c>
      <c r="I7" s="30" t="s">
        <v>47</v>
      </c>
      <c r="J7" s="31"/>
      <c r="K7" s="31"/>
      <c r="L7" s="31"/>
      <c r="M7" s="31"/>
    </row>
    <row r="8" spans="1:13" s="5" customFormat="1" ht="18" customHeight="1">
      <c r="A8" s="32">
        <v>1</v>
      </c>
      <c r="B8" s="61" t="s">
        <v>176</v>
      </c>
      <c r="C8" s="62" t="s">
        <v>177</v>
      </c>
      <c r="D8" s="35"/>
      <c r="E8" s="35"/>
      <c r="F8" s="35"/>
      <c r="G8" s="35"/>
      <c r="H8" s="36">
        <f>D8+E8+F8+G8</f>
        <v>0</v>
      </c>
      <c r="I8" s="36" t="str">
        <f>IF(H8&gt;=20,"ผ่าน","ไม่ผ่าน")</f>
        <v>ไม่ผ่าน</v>
      </c>
      <c r="J8" s="31"/>
      <c r="K8" s="31"/>
      <c r="L8" s="31"/>
      <c r="M8" s="31"/>
    </row>
    <row r="9" spans="1:13" s="5" customFormat="1" ht="15.6" customHeight="1">
      <c r="A9" s="37" t="s">
        <v>3</v>
      </c>
      <c r="B9" s="61" t="s">
        <v>63</v>
      </c>
      <c r="C9" s="62" t="s">
        <v>178</v>
      </c>
      <c r="D9" s="35"/>
      <c r="E9" s="35"/>
      <c r="F9" s="35"/>
      <c r="G9" s="35"/>
      <c r="H9" s="36">
        <f t="shared" ref="H9:H27" si="0">D9+E9+F9+G9</f>
        <v>0</v>
      </c>
      <c r="I9" s="36" t="str">
        <f t="shared" ref="I9:I45" si="1">IF(H9&gt;=20,"ผ่าน","ไม่ผ่าน")</f>
        <v>ไม่ผ่าน</v>
      </c>
      <c r="J9" s="31"/>
      <c r="K9" s="31"/>
      <c r="L9" s="31"/>
      <c r="M9" s="31"/>
    </row>
    <row r="10" spans="1:13" s="5" customFormat="1" ht="15.6" customHeight="1">
      <c r="A10" s="37" t="s">
        <v>4</v>
      </c>
      <c r="B10" s="61" t="s">
        <v>179</v>
      </c>
      <c r="C10" s="62" t="s">
        <v>180</v>
      </c>
      <c r="D10" s="35"/>
      <c r="E10" s="35"/>
      <c r="F10" s="35"/>
      <c r="G10" s="35"/>
      <c r="H10" s="36">
        <f t="shared" si="0"/>
        <v>0</v>
      </c>
      <c r="I10" s="36" t="str">
        <f t="shared" si="1"/>
        <v>ไม่ผ่าน</v>
      </c>
      <c r="J10" s="31"/>
      <c r="K10" s="31"/>
      <c r="L10" s="31"/>
      <c r="M10" s="31"/>
    </row>
    <row r="11" spans="1:13" s="5" customFormat="1" ht="15.6" customHeight="1">
      <c r="A11" s="37" t="s">
        <v>5</v>
      </c>
      <c r="B11" s="61" t="s">
        <v>181</v>
      </c>
      <c r="C11" s="62" t="s">
        <v>182</v>
      </c>
      <c r="D11" s="42"/>
      <c r="E11" s="42"/>
      <c r="F11" s="42"/>
      <c r="G11" s="42"/>
      <c r="H11" s="36">
        <f t="shared" si="0"/>
        <v>0</v>
      </c>
      <c r="I11" s="36" t="str">
        <f t="shared" si="1"/>
        <v>ไม่ผ่าน</v>
      </c>
      <c r="J11" s="31"/>
      <c r="K11" s="31"/>
      <c r="L11" s="31"/>
      <c r="M11" s="31"/>
    </row>
    <row r="12" spans="1:13" s="5" customFormat="1" ht="15.6" customHeight="1">
      <c r="A12" s="37" t="s">
        <v>6</v>
      </c>
      <c r="B12" s="61" t="s">
        <v>183</v>
      </c>
      <c r="C12" s="62" t="s">
        <v>184</v>
      </c>
      <c r="D12" s="35"/>
      <c r="E12" s="35"/>
      <c r="F12" s="35"/>
      <c r="G12" s="35"/>
      <c r="H12" s="36">
        <f t="shared" si="0"/>
        <v>0</v>
      </c>
      <c r="I12" s="36" t="str">
        <f t="shared" si="1"/>
        <v>ไม่ผ่าน</v>
      </c>
      <c r="J12" s="31"/>
      <c r="K12" s="31"/>
      <c r="L12" s="31"/>
      <c r="M12" s="31"/>
    </row>
    <row r="13" spans="1:13" s="5" customFormat="1" ht="15.6" customHeight="1">
      <c r="A13" s="37" t="s">
        <v>7</v>
      </c>
      <c r="B13" s="61" t="s">
        <v>185</v>
      </c>
      <c r="C13" s="62" t="s">
        <v>186</v>
      </c>
      <c r="D13" s="35"/>
      <c r="E13" s="35"/>
      <c r="F13" s="35"/>
      <c r="G13" s="35"/>
      <c r="H13" s="36">
        <f t="shared" si="0"/>
        <v>0</v>
      </c>
      <c r="I13" s="36" t="str">
        <f t="shared" si="1"/>
        <v>ไม่ผ่าน</v>
      </c>
      <c r="J13" s="31"/>
      <c r="K13" s="31"/>
      <c r="L13" s="31"/>
      <c r="M13" s="31"/>
    </row>
    <row r="14" spans="1:13" s="5" customFormat="1" ht="15.6" customHeight="1">
      <c r="A14" s="37" t="s">
        <v>8</v>
      </c>
      <c r="B14" s="61" t="s">
        <v>187</v>
      </c>
      <c r="C14" s="62" t="s">
        <v>188</v>
      </c>
      <c r="D14" s="35"/>
      <c r="E14" s="35"/>
      <c r="F14" s="35"/>
      <c r="G14" s="35"/>
      <c r="H14" s="36">
        <f t="shared" si="0"/>
        <v>0</v>
      </c>
      <c r="I14" s="36" t="str">
        <f t="shared" si="1"/>
        <v>ไม่ผ่าน</v>
      </c>
      <c r="J14" s="31"/>
      <c r="K14" s="31"/>
      <c r="L14" s="31"/>
      <c r="M14" s="31"/>
    </row>
    <row r="15" spans="1:13" s="5" customFormat="1" ht="15.6" customHeight="1">
      <c r="A15" s="37" t="s">
        <v>9</v>
      </c>
      <c r="B15" s="61" t="s">
        <v>189</v>
      </c>
      <c r="C15" s="62" t="s">
        <v>190</v>
      </c>
      <c r="D15" s="35"/>
      <c r="E15" s="35"/>
      <c r="F15" s="35"/>
      <c r="G15" s="35"/>
      <c r="H15" s="36">
        <f t="shared" si="0"/>
        <v>0</v>
      </c>
      <c r="I15" s="36" t="str">
        <f t="shared" si="1"/>
        <v>ไม่ผ่าน</v>
      </c>
      <c r="J15" s="31"/>
      <c r="K15" s="31"/>
      <c r="L15" s="31"/>
      <c r="M15" s="31"/>
    </row>
    <row r="16" spans="1:13" s="5" customFormat="1" ht="15.6" customHeight="1">
      <c r="A16" s="37" t="s">
        <v>10</v>
      </c>
      <c r="B16" s="61" t="s">
        <v>191</v>
      </c>
      <c r="C16" s="62" t="s">
        <v>192</v>
      </c>
      <c r="D16" s="35"/>
      <c r="E16" s="35"/>
      <c r="F16" s="35"/>
      <c r="G16" s="35"/>
      <c r="H16" s="36">
        <f t="shared" si="0"/>
        <v>0</v>
      </c>
      <c r="I16" s="36" t="str">
        <f t="shared" si="1"/>
        <v>ไม่ผ่าน</v>
      </c>
      <c r="J16" s="31"/>
      <c r="K16" s="31"/>
      <c r="L16" s="31"/>
      <c r="M16" s="31"/>
    </row>
    <row r="17" spans="1:13" s="5" customFormat="1" ht="15.6" customHeight="1">
      <c r="A17" s="37" t="s">
        <v>11</v>
      </c>
      <c r="B17" s="61" t="s">
        <v>193</v>
      </c>
      <c r="C17" s="62" t="s">
        <v>194</v>
      </c>
      <c r="D17" s="35"/>
      <c r="E17" s="35"/>
      <c r="F17" s="35"/>
      <c r="G17" s="35"/>
      <c r="H17" s="36">
        <f t="shared" si="0"/>
        <v>0</v>
      </c>
      <c r="I17" s="36" t="str">
        <f t="shared" si="1"/>
        <v>ไม่ผ่าน</v>
      </c>
      <c r="J17" s="31"/>
      <c r="K17" s="31"/>
      <c r="L17" s="31"/>
      <c r="M17" s="31"/>
    </row>
    <row r="18" spans="1:13" s="5" customFormat="1" ht="15.6" customHeight="1">
      <c r="A18" s="37" t="s">
        <v>12</v>
      </c>
      <c r="B18" s="61" t="s">
        <v>195</v>
      </c>
      <c r="C18" s="62" t="s">
        <v>196</v>
      </c>
      <c r="D18" s="35"/>
      <c r="E18" s="35"/>
      <c r="F18" s="35"/>
      <c r="G18" s="35"/>
      <c r="H18" s="36">
        <f t="shared" si="0"/>
        <v>0</v>
      </c>
      <c r="I18" s="36" t="str">
        <f t="shared" si="1"/>
        <v>ไม่ผ่าน</v>
      </c>
      <c r="J18" s="31"/>
      <c r="K18" s="31"/>
      <c r="L18" s="31"/>
      <c r="M18" s="31"/>
    </row>
    <row r="19" spans="1:13" s="5" customFormat="1" ht="15.6" customHeight="1">
      <c r="A19" s="37" t="s">
        <v>13</v>
      </c>
      <c r="B19" s="61" t="s">
        <v>57</v>
      </c>
      <c r="C19" s="62" t="s">
        <v>197</v>
      </c>
      <c r="D19" s="35"/>
      <c r="E19" s="35"/>
      <c r="F19" s="35"/>
      <c r="G19" s="35"/>
      <c r="H19" s="36">
        <f t="shared" si="0"/>
        <v>0</v>
      </c>
      <c r="I19" s="36" t="str">
        <f t="shared" si="1"/>
        <v>ไม่ผ่าน</v>
      </c>
      <c r="J19" s="31"/>
      <c r="K19" s="31"/>
      <c r="L19" s="31"/>
      <c r="M19" s="31"/>
    </row>
    <row r="20" spans="1:13" s="5" customFormat="1" ht="15.6" customHeight="1">
      <c r="A20" s="37" t="s">
        <v>14</v>
      </c>
      <c r="B20" s="61" t="s">
        <v>198</v>
      </c>
      <c r="C20" s="62" t="s">
        <v>199</v>
      </c>
      <c r="D20" s="35"/>
      <c r="E20" s="35"/>
      <c r="F20" s="35"/>
      <c r="G20" s="35"/>
      <c r="H20" s="36">
        <f t="shared" si="0"/>
        <v>0</v>
      </c>
      <c r="I20" s="36" t="str">
        <f t="shared" si="1"/>
        <v>ไม่ผ่าน</v>
      </c>
      <c r="J20" s="31"/>
      <c r="K20" s="31"/>
      <c r="L20" s="31"/>
      <c r="M20" s="31"/>
    </row>
    <row r="21" spans="1:13" s="5" customFormat="1" ht="15.6" customHeight="1">
      <c r="A21" s="37" t="s">
        <v>15</v>
      </c>
      <c r="B21" s="61" t="s">
        <v>200</v>
      </c>
      <c r="C21" s="62" t="s">
        <v>201</v>
      </c>
      <c r="D21" s="42"/>
      <c r="E21" s="42"/>
      <c r="F21" s="42"/>
      <c r="G21" s="42"/>
      <c r="H21" s="36">
        <f t="shared" si="0"/>
        <v>0</v>
      </c>
      <c r="I21" s="36" t="str">
        <f t="shared" si="1"/>
        <v>ไม่ผ่าน</v>
      </c>
      <c r="J21" s="31"/>
      <c r="K21" s="31"/>
      <c r="L21" s="31"/>
      <c r="M21" s="31"/>
    </row>
    <row r="22" spans="1:13" s="5" customFormat="1" ht="15.6" customHeight="1">
      <c r="A22" s="37" t="s">
        <v>16</v>
      </c>
      <c r="B22" s="61" t="s">
        <v>202</v>
      </c>
      <c r="C22" s="62" t="s">
        <v>203</v>
      </c>
      <c r="D22" s="35"/>
      <c r="E22" s="35"/>
      <c r="F22" s="35"/>
      <c r="G22" s="35"/>
      <c r="H22" s="36">
        <f t="shared" si="0"/>
        <v>0</v>
      </c>
      <c r="I22" s="36" t="str">
        <f t="shared" si="1"/>
        <v>ไม่ผ่าน</v>
      </c>
      <c r="J22" s="31"/>
      <c r="K22" s="31"/>
      <c r="L22" s="31"/>
      <c r="M22" s="31"/>
    </row>
    <row r="23" spans="1:13" s="5" customFormat="1" ht="15.6" customHeight="1">
      <c r="A23" s="37" t="s">
        <v>17</v>
      </c>
      <c r="B23" s="61" t="s">
        <v>142</v>
      </c>
      <c r="C23" s="62" t="s">
        <v>204</v>
      </c>
      <c r="D23" s="35"/>
      <c r="E23" s="35"/>
      <c r="F23" s="35"/>
      <c r="G23" s="35"/>
      <c r="H23" s="36">
        <f t="shared" si="0"/>
        <v>0</v>
      </c>
      <c r="I23" s="36" t="str">
        <f t="shared" si="1"/>
        <v>ไม่ผ่าน</v>
      </c>
      <c r="J23" s="31"/>
      <c r="K23" s="31"/>
      <c r="L23" s="31"/>
      <c r="M23" s="31"/>
    </row>
    <row r="24" spans="1:13" s="5" customFormat="1" ht="15.6" customHeight="1">
      <c r="A24" s="37" t="s">
        <v>18</v>
      </c>
      <c r="B24" s="61" t="s">
        <v>93</v>
      </c>
      <c r="C24" s="62" t="s">
        <v>205</v>
      </c>
      <c r="D24" s="35"/>
      <c r="E24" s="35"/>
      <c r="F24" s="35"/>
      <c r="G24" s="35"/>
      <c r="H24" s="36">
        <f t="shared" si="0"/>
        <v>0</v>
      </c>
      <c r="I24" s="36" t="str">
        <f t="shared" si="1"/>
        <v>ไม่ผ่าน</v>
      </c>
      <c r="J24" s="31"/>
      <c r="K24" s="31"/>
      <c r="L24" s="31"/>
      <c r="M24" s="31"/>
    </row>
    <row r="25" spans="1:13" s="5" customFormat="1" ht="15.6" customHeight="1">
      <c r="A25" s="37" t="s">
        <v>19</v>
      </c>
      <c r="B25" s="61" t="s">
        <v>61</v>
      </c>
      <c r="C25" s="62" t="s">
        <v>206</v>
      </c>
      <c r="D25" s="35"/>
      <c r="E25" s="35"/>
      <c r="F25" s="35"/>
      <c r="G25" s="35"/>
      <c r="H25" s="36">
        <f t="shared" si="0"/>
        <v>0</v>
      </c>
      <c r="I25" s="36" t="str">
        <f t="shared" si="1"/>
        <v>ไม่ผ่าน</v>
      </c>
      <c r="J25" s="31"/>
      <c r="K25" s="31"/>
      <c r="L25" s="31"/>
      <c r="M25" s="31"/>
    </row>
    <row r="26" spans="1:13" s="5" customFormat="1" ht="15.6" customHeight="1">
      <c r="A26" s="37" t="s">
        <v>20</v>
      </c>
      <c r="B26" s="61" t="s">
        <v>207</v>
      </c>
      <c r="C26" s="62" t="s">
        <v>208</v>
      </c>
      <c r="D26" s="35"/>
      <c r="E26" s="35"/>
      <c r="F26" s="35"/>
      <c r="G26" s="35"/>
      <c r="H26" s="36">
        <f t="shared" si="0"/>
        <v>0</v>
      </c>
      <c r="I26" s="36" t="str">
        <f t="shared" si="1"/>
        <v>ไม่ผ่าน</v>
      </c>
      <c r="J26" s="31"/>
      <c r="K26" s="31"/>
      <c r="L26" s="31"/>
      <c r="M26" s="31"/>
    </row>
    <row r="27" spans="1:13" s="5" customFormat="1" ht="15.6" customHeight="1">
      <c r="A27" s="37" t="s">
        <v>21</v>
      </c>
      <c r="B27" s="61" t="s">
        <v>86</v>
      </c>
      <c r="C27" s="62" t="s">
        <v>209</v>
      </c>
      <c r="D27" s="35"/>
      <c r="E27" s="35"/>
      <c r="F27" s="35"/>
      <c r="G27" s="35"/>
      <c r="H27" s="36">
        <f t="shared" si="0"/>
        <v>0</v>
      </c>
      <c r="I27" s="36" t="str">
        <f t="shared" si="1"/>
        <v>ไม่ผ่าน</v>
      </c>
      <c r="J27" s="31"/>
      <c r="K27" s="31"/>
      <c r="L27" s="31"/>
      <c r="M27" s="31"/>
    </row>
    <row r="28" spans="1:13" s="5" customFormat="1" ht="15.6" customHeight="1">
      <c r="A28" s="37" t="s">
        <v>22</v>
      </c>
      <c r="B28" s="61" t="s">
        <v>210</v>
      </c>
      <c r="C28" s="62" t="s">
        <v>211</v>
      </c>
      <c r="D28" s="35"/>
      <c r="E28" s="35"/>
      <c r="F28" s="35"/>
      <c r="G28" s="35"/>
      <c r="H28" s="36">
        <f t="shared" ref="H28:H45" si="2">D28+E28+F28+G28</f>
        <v>0</v>
      </c>
      <c r="I28" s="36" t="str">
        <f t="shared" si="1"/>
        <v>ไม่ผ่าน</v>
      </c>
      <c r="J28" s="31"/>
      <c r="K28" s="31"/>
      <c r="L28" s="31"/>
      <c r="M28" s="31"/>
    </row>
    <row r="29" spans="1:13" s="5" customFormat="1" ht="15.6" customHeight="1">
      <c r="A29" s="37" t="s">
        <v>23</v>
      </c>
      <c r="B29" s="61" t="s">
        <v>212</v>
      </c>
      <c r="C29" s="62" t="s">
        <v>213</v>
      </c>
      <c r="D29" s="35"/>
      <c r="E29" s="35"/>
      <c r="F29" s="35"/>
      <c r="G29" s="35"/>
      <c r="H29" s="36">
        <f t="shared" si="2"/>
        <v>0</v>
      </c>
      <c r="I29" s="36" t="str">
        <f t="shared" si="1"/>
        <v>ไม่ผ่าน</v>
      </c>
      <c r="J29" s="31"/>
      <c r="K29" s="31"/>
      <c r="L29" s="31"/>
      <c r="M29" s="31"/>
    </row>
    <row r="30" spans="1:13" s="5" customFormat="1" ht="15.6" customHeight="1">
      <c r="A30" s="37" t="s">
        <v>24</v>
      </c>
      <c r="B30" s="61" t="s">
        <v>214</v>
      </c>
      <c r="C30" s="62" t="s">
        <v>215</v>
      </c>
      <c r="D30" s="35"/>
      <c r="E30" s="35"/>
      <c r="F30" s="35"/>
      <c r="G30" s="35"/>
      <c r="H30" s="36">
        <f t="shared" si="2"/>
        <v>0</v>
      </c>
      <c r="I30" s="36" t="str">
        <f t="shared" si="1"/>
        <v>ไม่ผ่าน</v>
      </c>
      <c r="J30" s="31"/>
      <c r="K30" s="31"/>
      <c r="L30" s="31"/>
      <c r="M30" s="31"/>
    </row>
    <row r="31" spans="1:13" s="5" customFormat="1" ht="15.6" customHeight="1">
      <c r="A31" s="37" t="s">
        <v>25</v>
      </c>
      <c r="B31" s="61" t="s">
        <v>83</v>
      </c>
      <c r="C31" s="62" t="s">
        <v>216</v>
      </c>
      <c r="D31" s="35"/>
      <c r="E31" s="35"/>
      <c r="F31" s="35"/>
      <c r="G31" s="35"/>
      <c r="H31" s="36">
        <f t="shared" si="2"/>
        <v>0</v>
      </c>
      <c r="I31" s="36" t="str">
        <f t="shared" si="1"/>
        <v>ไม่ผ่าน</v>
      </c>
      <c r="J31" s="31"/>
      <c r="K31" s="31"/>
      <c r="L31" s="31"/>
      <c r="M31" s="31"/>
    </row>
    <row r="32" spans="1:13" s="5" customFormat="1" ht="15.6" customHeight="1">
      <c r="A32" s="37" t="s">
        <v>26</v>
      </c>
      <c r="B32" s="61" t="s">
        <v>217</v>
      </c>
      <c r="C32" s="62" t="s">
        <v>218</v>
      </c>
      <c r="D32" s="42"/>
      <c r="E32" s="42"/>
      <c r="F32" s="42"/>
      <c r="G32" s="42"/>
      <c r="H32" s="36">
        <f t="shared" si="2"/>
        <v>0</v>
      </c>
      <c r="I32" s="36" t="str">
        <f t="shared" si="1"/>
        <v>ไม่ผ่าน</v>
      </c>
      <c r="J32" s="31"/>
      <c r="K32" s="31"/>
      <c r="L32" s="31"/>
      <c r="M32" s="31"/>
    </row>
    <row r="33" spans="1:13" s="5" customFormat="1" ht="15.6" customHeight="1">
      <c r="A33" s="37" t="s">
        <v>27</v>
      </c>
      <c r="B33" s="61" t="s">
        <v>219</v>
      </c>
      <c r="C33" s="62" t="s">
        <v>220</v>
      </c>
      <c r="D33" s="35"/>
      <c r="E33" s="35"/>
      <c r="F33" s="35"/>
      <c r="G33" s="35"/>
      <c r="H33" s="36">
        <f t="shared" si="2"/>
        <v>0</v>
      </c>
      <c r="I33" s="36" t="str">
        <f t="shared" si="1"/>
        <v>ไม่ผ่าน</v>
      </c>
      <c r="J33" s="31"/>
      <c r="K33" s="31"/>
      <c r="L33" s="31"/>
      <c r="M33" s="31"/>
    </row>
    <row r="34" spans="1:13" s="5" customFormat="1" ht="15.6" customHeight="1">
      <c r="A34" s="37" t="s">
        <v>28</v>
      </c>
      <c r="B34" s="61" t="s">
        <v>221</v>
      </c>
      <c r="C34" s="62" t="s">
        <v>222</v>
      </c>
      <c r="D34" s="35"/>
      <c r="E34" s="35"/>
      <c r="F34" s="35"/>
      <c r="G34" s="35"/>
      <c r="H34" s="36">
        <f t="shared" si="2"/>
        <v>0</v>
      </c>
      <c r="I34" s="36" t="str">
        <f t="shared" si="1"/>
        <v>ไม่ผ่าน</v>
      </c>
      <c r="J34" s="31"/>
      <c r="K34" s="31"/>
      <c r="L34" s="31"/>
      <c r="M34" s="31"/>
    </row>
    <row r="35" spans="1:13" s="5" customFormat="1" ht="15.6" customHeight="1">
      <c r="A35" s="37" t="s">
        <v>29</v>
      </c>
      <c r="B35" s="61" t="s">
        <v>57</v>
      </c>
      <c r="C35" s="62" t="s">
        <v>223</v>
      </c>
      <c r="D35" s="35"/>
      <c r="E35" s="35"/>
      <c r="F35" s="35"/>
      <c r="G35" s="35"/>
      <c r="H35" s="36">
        <f t="shared" si="2"/>
        <v>0</v>
      </c>
      <c r="I35" s="36" t="str">
        <f t="shared" si="1"/>
        <v>ไม่ผ่าน</v>
      </c>
      <c r="J35" s="31"/>
      <c r="K35" s="31"/>
      <c r="L35" s="31"/>
      <c r="M35" s="31"/>
    </row>
    <row r="36" spans="1:13" s="5" customFormat="1" ht="15.6" customHeight="1">
      <c r="A36" s="37" t="s">
        <v>30</v>
      </c>
      <c r="B36" s="61" t="s">
        <v>224</v>
      </c>
      <c r="C36" s="62" t="s">
        <v>225</v>
      </c>
      <c r="D36" s="35"/>
      <c r="E36" s="35"/>
      <c r="F36" s="35"/>
      <c r="G36" s="35"/>
      <c r="H36" s="36">
        <f t="shared" si="2"/>
        <v>0</v>
      </c>
      <c r="I36" s="36" t="str">
        <f t="shared" si="1"/>
        <v>ไม่ผ่าน</v>
      </c>
      <c r="J36" s="31"/>
      <c r="K36" s="31"/>
      <c r="L36" s="31"/>
      <c r="M36" s="31"/>
    </row>
    <row r="37" spans="1:13" s="5" customFormat="1" ht="15.6" customHeight="1">
      <c r="A37" s="37" t="s">
        <v>31</v>
      </c>
      <c r="B37" s="61" t="s">
        <v>226</v>
      </c>
      <c r="C37" s="62" t="s">
        <v>227</v>
      </c>
      <c r="D37" s="35"/>
      <c r="E37" s="35"/>
      <c r="F37" s="35"/>
      <c r="G37" s="35"/>
      <c r="H37" s="36">
        <f t="shared" si="2"/>
        <v>0</v>
      </c>
      <c r="I37" s="36" t="str">
        <f t="shared" si="1"/>
        <v>ไม่ผ่าน</v>
      </c>
      <c r="J37" s="31"/>
      <c r="K37" s="31"/>
      <c r="L37" s="31"/>
      <c r="M37" s="31"/>
    </row>
    <row r="38" spans="1:13" s="5" customFormat="1" ht="15.6" customHeight="1">
      <c r="A38" s="37" t="s">
        <v>32</v>
      </c>
      <c r="B38" s="61" t="s">
        <v>228</v>
      </c>
      <c r="C38" s="62" t="s">
        <v>229</v>
      </c>
      <c r="D38" s="35"/>
      <c r="E38" s="35"/>
      <c r="F38" s="35"/>
      <c r="G38" s="35"/>
      <c r="H38" s="36">
        <f t="shared" si="2"/>
        <v>0</v>
      </c>
      <c r="I38" s="36" t="str">
        <f t="shared" si="1"/>
        <v>ไม่ผ่าน</v>
      </c>
      <c r="J38" s="31"/>
      <c r="K38" s="31"/>
      <c r="L38" s="31"/>
      <c r="M38" s="31"/>
    </row>
    <row r="39" spans="1:13" s="5" customFormat="1" ht="15.6" customHeight="1">
      <c r="A39" s="37" t="s">
        <v>33</v>
      </c>
      <c r="B39" s="61" t="s">
        <v>230</v>
      </c>
      <c r="C39" s="62" t="s">
        <v>231</v>
      </c>
      <c r="D39" s="35"/>
      <c r="E39" s="35"/>
      <c r="F39" s="35"/>
      <c r="G39" s="35"/>
      <c r="H39" s="36">
        <f t="shared" si="2"/>
        <v>0</v>
      </c>
      <c r="I39" s="36" t="str">
        <f t="shared" si="1"/>
        <v>ไม่ผ่าน</v>
      </c>
      <c r="J39" s="31"/>
      <c r="K39" s="31"/>
      <c r="L39" s="31"/>
      <c r="M39" s="31"/>
    </row>
    <row r="40" spans="1:13" s="5" customFormat="1" ht="15.6" customHeight="1">
      <c r="A40" s="37" t="s">
        <v>34</v>
      </c>
      <c r="B40" s="61" t="s">
        <v>232</v>
      </c>
      <c r="C40" s="62" t="s">
        <v>233</v>
      </c>
      <c r="D40" s="35"/>
      <c r="E40" s="35"/>
      <c r="F40" s="35"/>
      <c r="G40" s="35"/>
      <c r="H40" s="36">
        <f t="shared" si="2"/>
        <v>0</v>
      </c>
      <c r="I40" s="36" t="str">
        <f t="shared" si="1"/>
        <v>ไม่ผ่าน</v>
      </c>
      <c r="J40" s="31"/>
      <c r="K40" s="31"/>
      <c r="L40" s="31"/>
      <c r="M40" s="31"/>
    </row>
    <row r="41" spans="1:13" s="5" customFormat="1" ht="15.6" customHeight="1">
      <c r="A41" s="37" t="s">
        <v>35</v>
      </c>
      <c r="B41" s="61" t="s">
        <v>234</v>
      </c>
      <c r="C41" s="62" t="s">
        <v>235</v>
      </c>
      <c r="D41" s="35"/>
      <c r="E41" s="35"/>
      <c r="F41" s="35"/>
      <c r="G41" s="35"/>
      <c r="H41" s="36">
        <f t="shared" si="2"/>
        <v>0</v>
      </c>
      <c r="I41" s="36" t="str">
        <f t="shared" si="1"/>
        <v>ไม่ผ่าน</v>
      </c>
      <c r="J41" s="31"/>
      <c r="K41" s="31"/>
      <c r="L41" s="31"/>
      <c r="M41" s="31"/>
    </row>
    <row r="42" spans="1:13" s="5" customFormat="1" ht="15.6" customHeight="1">
      <c r="A42" s="37" t="s">
        <v>36</v>
      </c>
      <c r="B42" s="61" t="s">
        <v>236</v>
      </c>
      <c r="C42" s="62" t="s">
        <v>237</v>
      </c>
      <c r="D42" s="42"/>
      <c r="E42" s="42"/>
      <c r="F42" s="42"/>
      <c r="G42" s="42"/>
      <c r="H42" s="36">
        <f t="shared" si="2"/>
        <v>0</v>
      </c>
      <c r="I42" s="36" t="str">
        <f t="shared" si="1"/>
        <v>ไม่ผ่าน</v>
      </c>
      <c r="J42" s="31"/>
      <c r="K42" s="31"/>
      <c r="L42" s="31"/>
      <c r="M42" s="31"/>
    </row>
    <row r="43" spans="1:13" s="5" customFormat="1" ht="15.6" customHeight="1">
      <c r="A43" s="37" t="s">
        <v>37</v>
      </c>
      <c r="B43" s="61" t="s">
        <v>62</v>
      </c>
      <c r="C43" s="62" t="s">
        <v>238</v>
      </c>
      <c r="D43" s="35"/>
      <c r="E43" s="35"/>
      <c r="F43" s="35"/>
      <c r="G43" s="35"/>
      <c r="H43" s="36">
        <f t="shared" si="2"/>
        <v>0</v>
      </c>
      <c r="I43" s="36" t="str">
        <f t="shared" si="1"/>
        <v>ไม่ผ่าน</v>
      </c>
      <c r="J43" s="31"/>
      <c r="K43" s="31"/>
      <c r="L43" s="31"/>
      <c r="M43" s="31"/>
    </row>
    <row r="44" spans="1:13" s="5" customFormat="1" ht="15.6" customHeight="1">
      <c r="A44" s="37" t="s">
        <v>38</v>
      </c>
      <c r="B44" s="61" t="s">
        <v>239</v>
      </c>
      <c r="C44" s="62" t="s">
        <v>240</v>
      </c>
      <c r="D44" s="35"/>
      <c r="E44" s="35"/>
      <c r="F44" s="35"/>
      <c r="G44" s="35"/>
      <c r="H44" s="36">
        <f t="shared" si="2"/>
        <v>0</v>
      </c>
      <c r="I44" s="36" t="str">
        <f t="shared" si="1"/>
        <v>ไม่ผ่าน</v>
      </c>
      <c r="J44" s="31"/>
      <c r="K44" s="31"/>
      <c r="L44" s="31"/>
      <c r="M44" s="31"/>
    </row>
    <row r="45" spans="1:13" s="5" customFormat="1" ht="15.6" customHeight="1">
      <c r="A45" s="37" t="s">
        <v>39</v>
      </c>
      <c r="B45" s="61" t="s">
        <v>241</v>
      </c>
      <c r="C45" s="62" t="s">
        <v>242</v>
      </c>
      <c r="D45" s="35"/>
      <c r="E45" s="35"/>
      <c r="F45" s="35"/>
      <c r="G45" s="35"/>
      <c r="H45" s="36">
        <f t="shared" si="2"/>
        <v>0</v>
      </c>
      <c r="I45" s="36" t="str">
        <f t="shared" si="1"/>
        <v>ไม่ผ่าน</v>
      </c>
      <c r="J45" s="31"/>
      <c r="K45" s="31"/>
      <c r="L45" s="31"/>
      <c r="M45" s="31"/>
    </row>
    <row r="46" spans="1:13" s="5" customFormat="1" ht="15.6" customHeight="1">
      <c r="A46" s="43"/>
      <c r="B46" s="44" t="s">
        <v>41</v>
      </c>
      <c r="C46" s="45"/>
      <c r="D46" s="45"/>
      <c r="E46" s="45"/>
      <c r="F46" s="45"/>
      <c r="G46" s="45"/>
      <c r="H46" s="46" t="s">
        <v>775</v>
      </c>
      <c r="I46" s="47">
        <f>COUNTIF(I8:I45,"ผ่าน")</f>
        <v>0</v>
      </c>
      <c r="J46" s="31"/>
      <c r="K46" s="31"/>
      <c r="L46" s="31"/>
      <c r="M46" s="31"/>
    </row>
    <row r="47" spans="1:13" s="6" customFormat="1" ht="15.6" customHeight="1">
      <c r="A47" s="48"/>
      <c r="B47" s="49" t="s">
        <v>42</v>
      </c>
      <c r="C47" s="49"/>
      <c r="D47" s="49"/>
      <c r="E47" s="49"/>
      <c r="F47" s="49"/>
      <c r="G47" s="49"/>
      <c r="H47" s="63" t="s">
        <v>776</v>
      </c>
      <c r="I47" s="63">
        <f>COUNTIF(I8:I45,"ไม่ผ่าน")</f>
        <v>38</v>
      </c>
      <c r="J47" s="50"/>
      <c r="K47" s="50"/>
      <c r="L47" s="50"/>
      <c r="M47" s="50"/>
    </row>
    <row r="48" spans="1:13" s="1" customFormat="1" ht="15.75" customHeight="1">
      <c r="A48" s="51"/>
      <c r="B48" s="31"/>
      <c r="C48" s="31"/>
      <c r="D48" s="31"/>
      <c r="E48" s="31"/>
      <c r="F48" s="31"/>
      <c r="G48" s="31"/>
      <c r="H48" s="52"/>
      <c r="I48" s="52"/>
      <c r="J48" s="53"/>
      <c r="K48" s="53"/>
      <c r="L48" s="53"/>
      <c r="M48" s="53"/>
    </row>
    <row r="49" spans="1:13" ht="22.5" customHeight="1">
      <c r="A49" s="51"/>
      <c r="B49" s="50" t="s">
        <v>48</v>
      </c>
      <c r="C49" s="31"/>
      <c r="D49" s="31"/>
      <c r="E49" s="31"/>
      <c r="F49" s="31"/>
      <c r="G49" s="31"/>
      <c r="H49" s="52"/>
      <c r="I49" s="52"/>
      <c r="J49" s="54"/>
      <c r="K49" s="54"/>
      <c r="L49" s="54"/>
      <c r="M49" s="54"/>
    </row>
    <row r="50" spans="1:13" ht="15" customHeight="1">
      <c r="A50" s="51"/>
      <c r="B50" s="31"/>
      <c r="C50" s="54"/>
      <c r="D50" s="31"/>
      <c r="E50" s="31" t="s">
        <v>64</v>
      </c>
      <c r="F50" s="31"/>
      <c r="G50" s="31"/>
      <c r="H50" s="52"/>
      <c r="I50" s="52"/>
      <c r="J50" s="54"/>
      <c r="K50" s="54"/>
      <c r="L50" s="54"/>
      <c r="M50" s="54"/>
    </row>
    <row r="51" spans="1:13" ht="15" customHeight="1">
      <c r="A51" s="51"/>
      <c r="B51" s="31"/>
      <c r="C51" s="31"/>
      <c r="D51" s="31"/>
      <c r="E51" s="55" t="s">
        <v>65</v>
      </c>
      <c r="F51" s="55"/>
      <c r="G51" s="55"/>
      <c r="H51" s="55"/>
      <c r="I51" s="52"/>
      <c r="J51" s="54"/>
      <c r="K51" s="54"/>
      <c r="L51" s="54"/>
      <c r="M51" s="54"/>
    </row>
    <row r="52" spans="1:13" ht="15" customHeight="1">
      <c r="A52" s="51"/>
      <c r="B52" s="31"/>
      <c r="C52" s="31"/>
      <c r="D52" s="31"/>
      <c r="E52" s="55" t="s">
        <v>49</v>
      </c>
      <c r="F52" s="55"/>
      <c r="G52" s="55"/>
      <c r="H52" s="55"/>
      <c r="I52" s="52"/>
      <c r="J52" s="54"/>
      <c r="K52" s="54"/>
      <c r="L52" s="54"/>
      <c r="M52" s="54"/>
    </row>
    <row r="53" spans="1:13" ht="15" customHeight="1">
      <c r="A53" s="54"/>
      <c r="B53" s="54"/>
      <c r="C53" s="54"/>
      <c r="D53" s="54"/>
      <c r="E53" s="54"/>
      <c r="F53" s="54"/>
      <c r="G53" s="54"/>
      <c r="H53" s="52"/>
      <c r="I53" s="52"/>
      <c r="J53" s="54"/>
      <c r="K53" s="54"/>
      <c r="L53" s="54"/>
      <c r="M53" s="54"/>
    </row>
    <row r="54" spans="1:13" ht="15" customHeight="1">
      <c r="A54" s="54"/>
      <c r="B54" s="54"/>
      <c r="C54" s="54"/>
      <c r="D54" s="54"/>
      <c r="E54" s="54"/>
      <c r="F54" s="54"/>
      <c r="G54" s="54"/>
      <c r="H54" s="52"/>
      <c r="I54" s="52"/>
      <c r="J54" s="54"/>
      <c r="K54" s="54"/>
      <c r="L54" s="54"/>
      <c r="M54" s="54"/>
    </row>
    <row r="55" spans="1:13" ht="15" customHeight="1">
      <c r="A55" s="54"/>
      <c r="B55" s="56" t="s">
        <v>771</v>
      </c>
      <c r="C55" s="57" t="s">
        <v>772</v>
      </c>
      <c r="D55" s="57" t="s">
        <v>773</v>
      </c>
      <c r="E55" s="57" t="s">
        <v>774</v>
      </c>
      <c r="F55" s="54"/>
      <c r="G55" s="54"/>
      <c r="H55" s="52"/>
      <c r="I55" s="52"/>
      <c r="J55" s="54"/>
      <c r="K55" s="54"/>
      <c r="L55" s="54"/>
      <c r="M55" s="54"/>
    </row>
    <row r="56" spans="1:13" ht="15" customHeight="1">
      <c r="A56" s="54"/>
      <c r="B56" s="58"/>
      <c r="C56" s="57" t="s">
        <v>777</v>
      </c>
      <c r="D56" s="57" t="s">
        <v>781</v>
      </c>
      <c r="E56" s="59">
        <f>COUNTIF(H8:H45,"&lt;=19")</f>
        <v>38</v>
      </c>
      <c r="F56" s="54"/>
      <c r="G56" s="54"/>
      <c r="H56" s="52"/>
      <c r="I56" s="52"/>
      <c r="J56" s="54"/>
      <c r="K56" s="54"/>
      <c r="L56" s="54"/>
      <c r="M56" s="54"/>
    </row>
    <row r="57" spans="1:13" ht="15" customHeight="1">
      <c r="A57" s="54"/>
      <c r="B57" s="58"/>
      <c r="C57" s="57" t="s">
        <v>778</v>
      </c>
      <c r="D57" s="57" t="s">
        <v>782</v>
      </c>
      <c r="E57" s="59">
        <f>SUMPRODUCT((H8:H45&gt;=20)*(H8:H45&lt;=25))</f>
        <v>0</v>
      </c>
      <c r="F57" s="54"/>
      <c r="G57" s="54"/>
      <c r="H57" s="52"/>
      <c r="I57" s="52"/>
      <c r="J57" s="54"/>
      <c r="K57" s="54"/>
      <c r="L57" s="54"/>
      <c r="M57" s="54"/>
    </row>
    <row r="58" spans="1:13" ht="15" customHeight="1">
      <c r="A58" s="54"/>
      <c r="B58" s="58"/>
      <c r="C58" s="57" t="s">
        <v>779</v>
      </c>
      <c r="D58" s="57" t="s">
        <v>783</v>
      </c>
      <c r="E58" s="59">
        <f>SUMPRODUCT((H8:H45&gt;=26)*(H8:H45&lt;=31))</f>
        <v>0</v>
      </c>
      <c r="F58" s="54"/>
      <c r="G58" s="54"/>
      <c r="H58" s="52"/>
      <c r="I58" s="52"/>
      <c r="J58" s="54"/>
      <c r="K58" s="54"/>
      <c r="L58" s="54"/>
      <c r="M58" s="54"/>
    </row>
    <row r="59" spans="1:13" ht="15" customHeight="1">
      <c r="A59" s="54"/>
      <c r="B59" s="60"/>
      <c r="C59" s="57" t="s">
        <v>780</v>
      </c>
      <c r="D59" s="57" t="s">
        <v>784</v>
      </c>
      <c r="E59" s="59">
        <f>COUNTIF(H8:H45,"&gt;=32")</f>
        <v>0</v>
      </c>
      <c r="F59" s="54"/>
      <c r="G59" s="54"/>
      <c r="H59" s="52"/>
      <c r="I59" s="52"/>
      <c r="J59" s="54"/>
      <c r="K59" s="54"/>
      <c r="L59" s="54"/>
      <c r="M59" s="54"/>
    </row>
    <row r="60" spans="1:13" ht="15" customHeight="1">
      <c r="A60" s="54"/>
      <c r="B60" s="54"/>
      <c r="C60" s="54"/>
      <c r="D60" s="54"/>
      <c r="E60" s="54"/>
      <c r="F60" s="54"/>
      <c r="G60" s="54"/>
      <c r="H60" s="52"/>
      <c r="I60" s="52"/>
      <c r="J60" s="54"/>
      <c r="K60" s="54"/>
      <c r="L60" s="54"/>
      <c r="M60" s="54"/>
    </row>
    <row r="61" spans="1:13" ht="15" customHeight="1">
      <c r="A61" s="54"/>
      <c r="B61" s="54"/>
      <c r="C61" s="54"/>
      <c r="D61" s="54"/>
      <c r="E61" s="54"/>
      <c r="F61" s="54"/>
      <c r="G61" s="54"/>
      <c r="H61" s="52"/>
      <c r="I61" s="52"/>
      <c r="J61" s="54"/>
      <c r="K61" s="54"/>
      <c r="L61" s="54"/>
      <c r="M61" s="54"/>
    </row>
    <row r="62" spans="1:13" ht="15" customHeight="1">
      <c r="A62" s="54"/>
      <c r="B62" s="54"/>
      <c r="C62" s="54"/>
      <c r="D62" s="54"/>
      <c r="E62" s="54"/>
      <c r="F62" s="54"/>
      <c r="G62" s="54"/>
      <c r="H62" s="52"/>
      <c r="I62" s="52"/>
      <c r="J62" s="54"/>
      <c r="K62" s="54"/>
      <c r="L62" s="54"/>
      <c r="M62" s="54"/>
    </row>
    <row r="63" spans="1:13" ht="15" customHeight="1">
      <c r="A63" s="54"/>
      <c r="B63" s="54"/>
      <c r="C63" s="54"/>
      <c r="D63" s="54"/>
      <c r="E63" s="54"/>
      <c r="F63" s="54"/>
      <c r="G63" s="54"/>
      <c r="H63" s="52"/>
      <c r="I63" s="52"/>
      <c r="J63" s="54"/>
      <c r="K63" s="54"/>
      <c r="L63" s="54"/>
      <c r="M63" s="54"/>
    </row>
    <row r="64" spans="1:13" ht="15" customHeight="1">
      <c r="A64" s="54"/>
      <c r="B64" s="54"/>
      <c r="C64" s="54"/>
      <c r="D64" s="54"/>
      <c r="E64" s="54"/>
      <c r="F64" s="54"/>
      <c r="G64" s="54"/>
      <c r="H64" s="52"/>
      <c r="I64" s="52"/>
      <c r="J64" s="54"/>
      <c r="K64" s="54"/>
      <c r="L64" s="54"/>
      <c r="M64" s="54"/>
    </row>
    <row r="65" spans="1:13" ht="15" customHeight="1">
      <c r="A65" s="54"/>
      <c r="B65" s="54"/>
      <c r="C65" s="54"/>
      <c r="D65" s="54"/>
      <c r="E65" s="54"/>
      <c r="F65" s="54"/>
      <c r="G65" s="54"/>
      <c r="H65" s="52"/>
      <c r="I65" s="52"/>
      <c r="J65" s="54"/>
      <c r="K65" s="54"/>
      <c r="L65" s="54"/>
      <c r="M65" s="54"/>
    </row>
    <row r="66" spans="1:13" ht="15" customHeight="1">
      <c r="A66" s="54"/>
      <c r="B66" s="54"/>
      <c r="C66" s="54"/>
      <c r="D66" s="54"/>
      <c r="E66" s="54"/>
      <c r="F66" s="54"/>
      <c r="G66" s="54"/>
      <c r="H66" s="52"/>
      <c r="I66" s="52"/>
      <c r="J66" s="54"/>
      <c r="K66" s="54"/>
      <c r="L66" s="54"/>
      <c r="M66" s="54"/>
    </row>
    <row r="67" spans="1:13" ht="15" customHeight="1">
      <c r="A67" s="54"/>
      <c r="B67" s="54"/>
      <c r="C67" s="54"/>
      <c r="D67" s="54"/>
      <c r="E67" s="54"/>
      <c r="F67" s="54"/>
      <c r="G67" s="54"/>
      <c r="H67" s="52"/>
      <c r="I67" s="52"/>
      <c r="J67" s="54"/>
      <c r="K67" s="54"/>
      <c r="L67" s="54"/>
      <c r="M67" s="54"/>
    </row>
    <row r="68" spans="1:13" ht="15" customHeight="1">
      <c r="A68" s="54"/>
      <c r="B68" s="54"/>
      <c r="C68" s="54"/>
      <c r="D68" s="54"/>
      <c r="E68" s="54"/>
      <c r="F68" s="54"/>
      <c r="G68" s="54"/>
      <c r="H68" s="52"/>
      <c r="I68" s="52"/>
      <c r="J68" s="54"/>
      <c r="K68" s="54"/>
      <c r="L68" s="54"/>
      <c r="M68" s="54"/>
    </row>
    <row r="69" spans="1:13" ht="15" customHeight="1">
      <c r="A69" s="54"/>
      <c r="B69" s="54"/>
      <c r="C69" s="54"/>
      <c r="D69" s="54"/>
      <c r="E69" s="54"/>
      <c r="F69" s="54"/>
      <c r="G69" s="54"/>
      <c r="H69" s="52"/>
      <c r="I69" s="52"/>
      <c r="J69" s="54"/>
      <c r="K69" s="54"/>
      <c r="L69" s="54"/>
      <c r="M69" s="54"/>
    </row>
    <row r="70" spans="1:13" ht="15" customHeight="1">
      <c r="A70" s="54"/>
      <c r="B70" s="54"/>
      <c r="C70" s="54"/>
      <c r="D70" s="54"/>
      <c r="E70" s="54"/>
      <c r="F70" s="54"/>
      <c r="G70" s="54"/>
      <c r="H70" s="52"/>
      <c r="I70" s="52"/>
      <c r="J70" s="54"/>
      <c r="K70" s="54"/>
      <c r="L70" s="54"/>
      <c r="M70" s="54"/>
    </row>
    <row r="71" spans="1:13" ht="15" customHeight="1">
      <c r="A71" s="54"/>
      <c r="B71" s="54"/>
      <c r="C71" s="54"/>
      <c r="D71" s="54"/>
      <c r="E71" s="54"/>
      <c r="F71" s="54"/>
      <c r="G71" s="54"/>
      <c r="H71" s="52"/>
      <c r="I71" s="52"/>
      <c r="J71" s="54"/>
      <c r="K71" s="54"/>
      <c r="L71" s="54"/>
      <c r="M71" s="54"/>
    </row>
    <row r="72" spans="1:13" ht="15" customHeight="1">
      <c r="A72" s="54"/>
      <c r="B72" s="54"/>
      <c r="C72" s="54"/>
      <c r="D72" s="54"/>
      <c r="E72" s="54"/>
      <c r="F72" s="54"/>
      <c r="G72" s="54"/>
      <c r="H72" s="52"/>
      <c r="I72" s="52"/>
      <c r="J72" s="54"/>
      <c r="K72" s="54"/>
      <c r="L72" s="54"/>
      <c r="M72" s="54"/>
    </row>
    <row r="73" spans="1:13" ht="15" customHeight="1">
      <c r="A73" s="54"/>
      <c r="B73" s="54"/>
      <c r="C73" s="54"/>
      <c r="D73" s="54"/>
      <c r="E73" s="54"/>
      <c r="F73" s="54"/>
      <c r="G73" s="54"/>
      <c r="H73" s="52"/>
      <c r="I73" s="52"/>
      <c r="J73" s="54"/>
      <c r="K73" s="54"/>
      <c r="L73" s="54"/>
      <c r="M73" s="54"/>
    </row>
    <row r="74" spans="1:13" ht="15" customHeight="1">
      <c r="A74" s="54"/>
      <c r="B74" s="54"/>
      <c r="C74" s="54"/>
      <c r="D74" s="54"/>
      <c r="E74" s="54"/>
      <c r="F74" s="54"/>
      <c r="G74" s="54"/>
      <c r="H74" s="52"/>
      <c r="I74" s="52"/>
      <c r="J74" s="54"/>
      <c r="K74" s="54"/>
      <c r="L74" s="54"/>
      <c r="M74" s="54"/>
    </row>
    <row r="75" spans="1:13" ht="15" customHeight="1">
      <c r="A75" s="54"/>
      <c r="B75" s="54"/>
      <c r="C75" s="54"/>
      <c r="D75" s="54"/>
      <c r="E75" s="54"/>
      <c r="F75" s="54"/>
      <c r="G75" s="54"/>
      <c r="H75" s="52"/>
      <c r="I75" s="52"/>
      <c r="J75" s="54"/>
      <c r="K75" s="54"/>
      <c r="L75" s="54"/>
      <c r="M75" s="54"/>
    </row>
    <row r="76" spans="1:13" ht="15" customHeight="1">
      <c r="A76" s="54"/>
      <c r="B76" s="54"/>
      <c r="C76" s="54"/>
      <c r="D76" s="54"/>
      <c r="E76" s="54"/>
      <c r="F76" s="54"/>
      <c r="G76" s="54"/>
      <c r="H76" s="52"/>
      <c r="I76" s="52"/>
      <c r="J76" s="54"/>
      <c r="K76" s="54"/>
      <c r="L76" s="54"/>
      <c r="M76" s="54"/>
    </row>
    <row r="77" spans="1:13" ht="15" customHeight="1">
      <c r="A77" s="54"/>
      <c r="B77" s="54"/>
      <c r="C77" s="54"/>
      <c r="D77" s="54"/>
      <c r="E77" s="54"/>
      <c r="F77" s="54"/>
      <c r="G77" s="54"/>
      <c r="H77" s="52"/>
      <c r="I77" s="52"/>
      <c r="J77" s="54"/>
      <c r="K77" s="54"/>
      <c r="L77" s="54"/>
      <c r="M77" s="54"/>
    </row>
    <row r="78" spans="1:13" ht="15" customHeight="1">
      <c r="A78" s="54"/>
      <c r="B78" s="54"/>
      <c r="C78" s="54"/>
      <c r="D78" s="54"/>
      <c r="E78" s="54"/>
      <c r="F78" s="54"/>
      <c r="G78" s="54"/>
      <c r="H78" s="52"/>
      <c r="I78" s="52"/>
      <c r="J78" s="54"/>
      <c r="K78" s="54"/>
      <c r="L78" s="54"/>
      <c r="M78" s="54"/>
    </row>
    <row r="79" spans="1:13" ht="15" customHeight="1">
      <c r="A79" s="54"/>
      <c r="B79" s="54"/>
      <c r="C79" s="54"/>
      <c r="D79" s="54"/>
      <c r="E79" s="54"/>
      <c r="F79" s="54"/>
      <c r="G79" s="54"/>
      <c r="H79" s="52"/>
      <c r="I79" s="52"/>
      <c r="J79" s="54"/>
      <c r="K79" s="54"/>
      <c r="L79" s="54"/>
      <c r="M79" s="54"/>
    </row>
    <row r="80" spans="1:13" ht="15" customHeight="1">
      <c r="A80" s="54"/>
      <c r="B80" s="54"/>
      <c r="C80" s="54"/>
      <c r="D80" s="54"/>
      <c r="E80" s="54"/>
      <c r="F80" s="54"/>
      <c r="G80" s="54"/>
      <c r="H80" s="52"/>
      <c r="I80" s="52"/>
      <c r="J80" s="54"/>
      <c r="K80" s="54"/>
      <c r="L80" s="54"/>
      <c r="M80" s="54"/>
    </row>
    <row r="81" spans="1:13" ht="15" customHeight="1">
      <c r="A81" s="54"/>
      <c r="B81" s="54"/>
      <c r="C81" s="54"/>
      <c r="D81" s="54"/>
      <c r="E81" s="54"/>
      <c r="F81" s="54"/>
      <c r="G81" s="54"/>
      <c r="H81" s="52"/>
      <c r="I81" s="52"/>
      <c r="J81" s="54"/>
      <c r="K81" s="54"/>
      <c r="L81" s="54"/>
      <c r="M81" s="54"/>
    </row>
    <row r="82" spans="1:13" ht="15" customHeight="1">
      <c r="A82" s="54"/>
      <c r="B82" s="54"/>
      <c r="C82" s="54"/>
      <c r="D82" s="54"/>
      <c r="E82" s="54"/>
      <c r="F82" s="54"/>
      <c r="G82" s="54"/>
      <c r="H82" s="52"/>
      <c r="I82" s="52"/>
      <c r="J82" s="54"/>
      <c r="K82" s="54"/>
      <c r="L82" s="54"/>
      <c r="M82" s="54"/>
    </row>
    <row r="83" spans="1:13" ht="15" customHeight="1">
      <c r="A83" s="54"/>
      <c r="B83" s="54"/>
      <c r="C83" s="54"/>
      <c r="D83" s="54"/>
      <c r="E83" s="54"/>
      <c r="F83" s="54"/>
      <c r="G83" s="54"/>
      <c r="H83" s="52"/>
      <c r="I83" s="52"/>
      <c r="J83" s="54"/>
      <c r="K83" s="54"/>
      <c r="L83" s="54"/>
      <c r="M83" s="54"/>
    </row>
    <row r="84" spans="1:13" ht="15" customHeight="1">
      <c r="A84" s="54"/>
      <c r="B84" s="54"/>
      <c r="C84" s="54"/>
      <c r="D84" s="54"/>
      <c r="E84" s="54"/>
      <c r="F84" s="54"/>
      <c r="G84" s="54"/>
      <c r="H84" s="52"/>
      <c r="I84" s="52"/>
      <c r="J84" s="54"/>
      <c r="K84" s="54"/>
      <c r="L84" s="54"/>
      <c r="M84" s="54"/>
    </row>
    <row r="85" spans="1:13" ht="15" customHeight="1">
      <c r="A85" s="54"/>
      <c r="B85" s="54"/>
      <c r="C85" s="54"/>
      <c r="D85" s="54"/>
      <c r="E85" s="54"/>
      <c r="F85" s="54"/>
      <c r="G85" s="54"/>
      <c r="H85" s="52"/>
      <c r="I85" s="52"/>
      <c r="J85" s="54"/>
      <c r="K85" s="54"/>
      <c r="L85" s="54"/>
      <c r="M85" s="54"/>
    </row>
    <row r="86" spans="1:13" ht="15" customHeight="1">
      <c r="A86" s="54"/>
      <c r="B86" s="54"/>
      <c r="C86" s="54"/>
      <c r="D86" s="54"/>
      <c r="E86" s="54"/>
      <c r="F86" s="54"/>
      <c r="G86" s="54"/>
      <c r="H86" s="52"/>
      <c r="I86" s="52"/>
      <c r="J86" s="54"/>
      <c r="K86" s="54"/>
      <c r="L86" s="54"/>
      <c r="M86" s="54"/>
    </row>
    <row r="87" spans="1:13" ht="15" customHeight="1">
      <c r="A87" s="54"/>
      <c r="B87" s="54"/>
      <c r="C87" s="54"/>
      <c r="D87" s="54"/>
      <c r="E87" s="54"/>
      <c r="F87" s="54"/>
      <c r="G87" s="54"/>
      <c r="H87" s="52"/>
      <c r="I87" s="52"/>
      <c r="J87" s="54"/>
      <c r="K87" s="54"/>
      <c r="L87" s="54"/>
      <c r="M87" s="54"/>
    </row>
    <row r="88" spans="1:13" ht="15" customHeight="1">
      <c r="A88" s="54"/>
      <c r="B88" s="54"/>
      <c r="C88" s="54"/>
      <c r="D88" s="54"/>
      <c r="E88" s="54"/>
      <c r="F88" s="54"/>
      <c r="G88" s="54"/>
      <c r="H88" s="52"/>
      <c r="I88" s="52"/>
      <c r="J88" s="54"/>
      <c r="K88" s="54"/>
      <c r="L88" s="54"/>
      <c r="M88" s="54"/>
    </row>
    <row r="89" spans="1:13" ht="15" customHeight="1">
      <c r="A89" s="54"/>
      <c r="B89" s="54"/>
      <c r="C89" s="54"/>
      <c r="D89" s="54"/>
      <c r="E89" s="54"/>
      <c r="F89" s="54"/>
      <c r="G89" s="54"/>
      <c r="H89" s="52"/>
      <c r="I89" s="52"/>
      <c r="J89" s="54"/>
      <c r="K89" s="54"/>
      <c r="L89" s="54"/>
      <c r="M89" s="54"/>
    </row>
    <row r="90" spans="1:13" ht="15" customHeight="1">
      <c r="A90" s="54"/>
      <c r="B90" s="54"/>
      <c r="C90" s="54"/>
      <c r="D90" s="54"/>
      <c r="E90" s="54"/>
      <c r="F90" s="54"/>
      <c r="G90" s="54"/>
      <c r="H90" s="52"/>
      <c r="I90" s="52"/>
      <c r="J90" s="54"/>
      <c r="K90" s="54"/>
      <c r="L90" s="54"/>
      <c r="M90" s="54"/>
    </row>
    <row r="91" spans="1:13" ht="15" customHeight="1">
      <c r="A91" s="54"/>
      <c r="B91" s="54"/>
      <c r="C91" s="54"/>
      <c r="D91" s="54"/>
      <c r="E91" s="54"/>
      <c r="F91" s="54"/>
      <c r="G91" s="54"/>
      <c r="H91" s="52"/>
      <c r="I91" s="52"/>
      <c r="J91" s="54"/>
      <c r="K91" s="54"/>
      <c r="L91" s="54"/>
      <c r="M91" s="54"/>
    </row>
    <row r="92" spans="1:13" ht="15" customHeight="1">
      <c r="A92" s="54"/>
      <c r="B92" s="54"/>
      <c r="C92" s="54"/>
      <c r="D92" s="54"/>
      <c r="E92" s="54"/>
      <c r="F92" s="54"/>
      <c r="G92" s="54"/>
      <c r="H92" s="52"/>
      <c r="I92" s="52"/>
      <c r="J92" s="54"/>
      <c r="K92" s="54"/>
      <c r="L92" s="54"/>
      <c r="M92" s="54"/>
    </row>
    <row r="93" spans="1:13" ht="15" customHeight="1">
      <c r="A93" s="54"/>
      <c r="B93" s="54"/>
      <c r="C93" s="54"/>
      <c r="D93" s="54"/>
      <c r="E93" s="54"/>
      <c r="F93" s="54"/>
      <c r="G93" s="54"/>
      <c r="H93" s="52"/>
      <c r="I93" s="52"/>
      <c r="J93" s="54"/>
      <c r="K93" s="54"/>
      <c r="L93" s="54"/>
      <c r="M93" s="54"/>
    </row>
    <row r="94" spans="1:13" ht="15" customHeight="1">
      <c r="A94" s="54"/>
      <c r="B94" s="54"/>
      <c r="C94" s="54"/>
      <c r="D94" s="54"/>
      <c r="E94" s="54"/>
      <c r="F94" s="54"/>
      <c r="G94" s="54"/>
      <c r="H94" s="52"/>
      <c r="I94" s="52"/>
      <c r="J94" s="54"/>
      <c r="K94" s="54"/>
      <c r="L94" s="54"/>
      <c r="M94" s="54"/>
    </row>
    <row r="95" spans="1:13" ht="15" customHeight="1">
      <c r="A95" s="54"/>
      <c r="B95" s="54"/>
      <c r="C95" s="54"/>
      <c r="D95" s="54"/>
      <c r="E95" s="54"/>
      <c r="F95" s="54"/>
      <c r="G95" s="54"/>
      <c r="H95" s="52"/>
      <c r="I95" s="52"/>
      <c r="J95" s="54"/>
      <c r="K95" s="54"/>
      <c r="L95" s="54"/>
      <c r="M95" s="54"/>
    </row>
    <row r="96" spans="1:13" ht="15" customHeight="1">
      <c r="A96" s="54"/>
      <c r="B96" s="54"/>
      <c r="C96" s="54"/>
      <c r="D96" s="54"/>
      <c r="E96" s="54"/>
      <c r="F96" s="54"/>
      <c r="G96" s="54"/>
      <c r="H96" s="52"/>
      <c r="I96" s="52"/>
      <c r="J96" s="54"/>
      <c r="K96" s="54"/>
      <c r="L96" s="54"/>
      <c r="M96" s="54"/>
    </row>
    <row r="97" spans="1:13" ht="15" customHeight="1">
      <c r="A97" s="54"/>
      <c r="B97" s="54"/>
      <c r="C97" s="54"/>
      <c r="D97" s="54"/>
      <c r="E97" s="54"/>
      <c r="F97" s="54"/>
      <c r="G97" s="54"/>
      <c r="H97" s="52"/>
      <c r="I97" s="52"/>
      <c r="J97" s="54"/>
      <c r="K97" s="54"/>
      <c r="L97" s="54"/>
      <c r="M97" s="54"/>
    </row>
    <row r="98" spans="1:13" ht="15" customHeight="1">
      <c r="A98" s="54"/>
      <c r="B98" s="54"/>
      <c r="C98" s="54"/>
      <c r="D98" s="54"/>
      <c r="E98" s="54"/>
      <c r="F98" s="54"/>
      <c r="G98" s="54"/>
      <c r="H98" s="52"/>
      <c r="I98" s="52"/>
      <c r="J98" s="54"/>
      <c r="K98" s="54"/>
      <c r="L98" s="54"/>
      <c r="M98" s="54"/>
    </row>
    <row r="99" spans="1:13" ht="15" customHeight="1">
      <c r="A99" s="54"/>
      <c r="B99" s="54"/>
      <c r="C99" s="54"/>
      <c r="D99" s="54"/>
      <c r="E99" s="54"/>
      <c r="F99" s="54"/>
      <c r="G99" s="54"/>
      <c r="H99" s="52"/>
      <c r="I99" s="52"/>
      <c r="J99" s="54"/>
      <c r="K99" s="54"/>
      <c r="L99" s="54"/>
      <c r="M99" s="54"/>
    </row>
    <row r="100" spans="1:13" ht="15" customHeight="1">
      <c r="A100" s="54"/>
      <c r="B100" s="54"/>
      <c r="C100" s="54"/>
      <c r="D100" s="54"/>
      <c r="E100" s="54"/>
      <c r="F100" s="54"/>
      <c r="G100" s="54"/>
      <c r="H100" s="52"/>
      <c r="I100" s="52"/>
      <c r="J100" s="54"/>
      <c r="K100" s="54"/>
      <c r="L100" s="54"/>
      <c r="M100" s="54"/>
    </row>
    <row r="101" spans="1:13" ht="15" customHeight="1">
      <c r="A101" s="54"/>
      <c r="B101" s="54"/>
      <c r="C101" s="54"/>
      <c r="D101" s="54"/>
      <c r="E101" s="54"/>
      <c r="F101" s="54"/>
      <c r="G101" s="54"/>
      <c r="H101" s="52"/>
      <c r="I101" s="52"/>
      <c r="J101" s="54"/>
      <c r="K101" s="54"/>
      <c r="L101" s="54"/>
      <c r="M101" s="54"/>
    </row>
    <row r="102" spans="1:13" ht="15" customHeight="1">
      <c r="A102" s="54"/>
      <c r="B102" s="54"/>
      <c r="C102" s="54"/>
      <c r="D102" s="54"/>
      <c r="E102" s="54"/>
      <c r="F102" s="54"/>
      <c r="G102" s="54"/>
      <c r="H102" s="52"/>
      <c r="I102" s="52"/>
      <c r="J102" s="54"/>
      <c r="K102" s="54"/>
      <c r="L102" s="54"/>
      <c r="M102" s="54"/>
    </row>
    <row r="103" spans="1:13" ht="15" customHeight="1">
      <c r="A103" s="54"/>
      <c r="B103" s="54"/>
      <c r="C103" s="54"/>
      <c r="D103" s="54"/>
      <c r="E103" s="54"/>
      <c r="F103" s="54"/>
      <c r="G103" s="54"/>
      <c r="H103" s="52"/>
      <c r="I103" s="52"/>
      <c r="J103" s="54"/>
      <c r="K103" s="54"/>
      <c r="L103" s="54"/>
      <c r="M103" s="54"/>
    </row>
    <row r="104" spans="1:13" ht="15" customHeight="1">
      <c r="A104" s="54"/>
      <c r="B104" s="54"/>
      <c r="C104" s="54"/>
      <c r="D104" s="54"/>
      <c r="E104" s="54"/>
      <c r="F104" s="54"/>
      <c r="G104" s="54"/>
      <c r="H104" s="52"/>
      <c r="I104" s="52"/>
      <c r="J104" s="54"/>
      <c r="K104" s="54"/>
      <c r="L104" s="54"/>
      <c r="M104" s="54"/>
    </row>
    <row r="105" spans="1:13" ht="15" customHeight="1">
      <c r="A105" s="54"/>
      <c r="B105" s="54"/>
      <c r="C105" s="54"/>
      <c r="D105" s="54"/>
      <c r="E105" s="54"/>
      <c r="F105" s="54"/>
      <c r="G105" s="54"/>
      <c r="H105" s="52"/>
      <c r="I105" s="52"/>
      <c r="J105" s="54"/>
      <c r="K105" s="54"/>
      <c r="L105" s="54"/>
      <c r="M105" s="54"/>
    </row>
    <row r="106" spans="1:13" ht="15" customHeight="1">
      <c r="A106" s="54"/>
      <c r="B106" s="54"/>
      <c r="C106" s="54"/>
      <c r="D106" s="54"/>
      <c r="E106" s="54"/>
      <c r="F106" s="54"/>
      <c r="G106" s="54"/>
      <c r="H106" s="52"/>
      <c r="I106" s="52"/>
      <c r="J106" s="54"/>
      <c r="K106" s="54"/>
      <c r="L106" s="54"/>
      <c r="M106" s="54"/>
    </row>
    <row r="107" spans="1:13" ht="15" customHeight="1">
      <c r="A107" s="54"/>
      <c r="B107" s="54"/>
      <c r="C107" s="54"/>
      <c r="D107" s="54"/>
      <c r="E107" s="54"/>
      <c r="F107" s="54"/>
      <c r="G107" s="54"/>
      <c r="H107" s="52"/>
      <c r="I107" s="52"/>
      <c r="J107" s="54"/>
      <c r="K107" s="54"/>
      <c r="L107" s="54"/>
      <c r="M107" s="54"/>
    </row>
    <row r="108" spans="1:13" ht="15" customHeight="1">
      <c r="A108" s="54"/>
      <c r="B108" s="54"/>
      <c r="C108" s="54"/>
      <c r="D108" s="54"/>
      <c r="E108" s="54"/>
      <c r="F108" s="54"/>
      <c r="G108" s="54"/>
      <c r="H108" s="52"/>
      <c r="I108" s="52"/>
      <c r="J108" s="54"/>
      <c r="K108" s="54"/>
      <c r="L108" s="54"/>
      <c r="M108" s="54"/>
    </row>
    <row r="109" spans="1:13" ht="15" customHeight="1">
      <c r="A109" s="54"/>
      <c r="B109" s="54"/>
      <c r="C109" s="54"/>
      <c r="D109" s="54"/>
      <c r="E109" s="54"/>
      <c r="F109" s="54"/>
      <c r="G109" s="54"/>
      <c r="H109" s="52"/>
      <c r="I109" s="52"/>
      <c r="J109" s="54"/>
      <c r="K109" s="54"/>
      <c r="L109" s="54"/>
      <c r="M109" s="54"/>
    </row>
    <row r="110" spans="1:13" ht="15" customHeight="1">
      <c r="A110" s="54"/>
      <c r="B110" s="54"/>
      <c r="C110" s="54"/>
      <c r="D110" s="54"/>
      <c r="E110" s="54"/>
      <c r="F110" s="54"/>
      <c r="G110" s="54"/>
      <c r="H110" s="52"/>
      <c r="I110" s="52"/>
      <c r="J110" s="54"/>
      <c r="K110" s="54"/>
      <c r="L110" s="54"/>
      <c r="M110" s="54"/>
    </row>
    <row r="111" spans="1:13" ht="15" customHeight="1">
      <c r="A111" s="54"/>
      <c r="B111" s="54"/>
      <c r="C111" s="54"/>
      <c r="D111" s="54"/>
      <c r="E111" s="54"/>
      <c r="F111" s="54"/>
      <c r="G111" s="54"/>
      <c r="H111" s="52"/>
      <c r="I111" s="52"/>
      <c r="J111" s="54"/>
      <c r="K111" s="54"/>
      <c r="L111" s="54"/>
      <c r="M111" s="54"/>
    </row>
    <row r="112" spans="1:13" ht="15" customHeight="1">
      <c r="A112" s="54"/>
      <c r="B112" s="54"/>
      <c r="C112" s="54"/>
      <c r="D112" s="54"/>
      <c r="E112" s="54"/>
      <c r="F112" s="54"/>
      <c r="G112" s="54"/>
      <c r="H112" s="52"/>
      <c r="I112" s="52"/>
      <c r="J112" s="54"/>
      <c r="K112" s="54"/>
      <c r="L112" s="54"/>
      <c r="M112" s="54"/>
    </row>
    <row r="113" spans="1:13" ht="15" customHeight="1">
      <c r="A113" s="54"/>
      <c r="B113" s="54"/>
      <c r="C113" s="54"/>
      <c r="D113" s="54"/>
      <c r="E113" s="54"/>
      <c r="F113" s="54"/>
      <c r="G113" s="54"/>
      <c r="H113" s="52"/>
      <c r="I113" s="52"/>
      <c r="J113" s="54"/>
      <c r="K113" s="54"/>
      <c r="L113" s="54"/>
      <c r="M113" s="54"/>
    </row>
    <row r="114" spans="1:13" ht="15" customHeight="1">
      <c r="A114" s="54"/>
      <c r="B114" s="54"/>
      <c r="C114" s="54"/>
      <c r="D114" s="54"/>
      <c r="E114" s="54"/>
      <c r="F114" s="54"/>
      <c r="G114" s="54"/>
      <c r="H114" s="52"/>
      <c r="I114" s="52"/>
      <c r="J114" s="54"/>
      <c r="K114" s="54"/>
      <c r="L114" s="54"/>
      <c r="M114" s="54"/>
    </row>
    <row r="115" spans="1:13" ht="15" customHeight="1">
      <c r="A115" s="54"/>
      <c r="B115" s="54"/>
      <c r="C115" s="54"/>
      <c r="D115" s="54"/>
      <c r="E115" s="54"/>
      <c r="F115" s="54"/>
      <c r="G115" s="54"/>
      <c r="H115" s="52"/>
      <c r="I115" s="52"/>
      <c r="J115" s="54"/>
      <c r="K115" s="54"/>
      <c r="L115" s="54"/>
      <c r="M115" s="54"/>
    </row>
    <row r="116" spans="1:13" ht="15" customHeight="1">
      <c r="A116" s="54"/>
      <c r="B116" s="54"/>
      <c r="C116" s="54"/>
      <c r="D116" s="54"/>
      <c r="E116" s="54"/>
      <c r="F116" s="54"/>
      <c r="G116" s="54"/>
      <c r="H116" s="52"/>
      <c r="I116" s="52"/>
      <c r="J116" s="54"/>
      <c r="K116" s="54"/>
      <c r="L116" s="54"/>
      <c r="M116" s="54"/>
    </row>
    <row r="117" spans="1:13" ht="15" customHeight="1">
      <c r="A117" s="54"/>
      <c r="B117" s="54"/>
      <c r="C117" s="54"/>
      <c r="D117" s="54"/>
      <c r="E117" s="54"/>
      <c r="F117" s="54"/>
      <c r="G117" s="54"/>
      <c r="H117" s="52"/>
      <c r="I117" s="52"/>
      <c r="J117" s="54"/>
      <c r="K117" s="54"/>
      <c r="L117" s="54"/>
      <c r="M117" s="54"/>
    </row>
    <row r="118" spans="1:13" ht="15" customHeight="1">
      <c r="A118" s="54"/>
      <c r="B118" s="54"/>
      <c r="C118" s="54"/>
      <c r="D118" s="54"/>
      <c r="E118" s="54"/>
      <c r="F118" s="54"/>
      <c r="G118" s="54"/>
      <c r="H118" s="52"/>
      <c r="I118" s="52"/>
      <c r="J118" s="54"/>
      <c r="K118" s="54"/>
      <c r="L118" s="54"/>
      <c r="M118" s="54"/>
    </row>
    <row r="119" spans="1:13" ht="15" customHeight="1">
      <c r="A119" s="54"/>
      <c r="B119" s="54"/>
      <c r="C119" s="54"/>
      <c r="D119" s="54"/>
      <c r="E119" s="54"/>
      <c r="F119" s="54"/>
      <c r="G119" s="54"/>
      <c r="H119" s="52"/>
      <c r="I119" s="52"/>
      <c r="J119" s="54"/>
      <c r="K119" s="54"/>
      <c r="L119" s="54"/>
      <c r="M119" s="54"/>
    </row>
  </sheetData>
  <mergeCells count="7">
    <mergeCell ref="B55:B59"/>
    <mergeCell ref="A1:I1"/>
    <mergeCell ref="A2:I2"/>
    <mergeCell ref="A3:I3"/>
    <mergeCell ref="D6:H6"/>
    <mergeCell ref="E51:H51"/>
    <mergeCell ref="E52:H52"/>
  </mergeCells>
  <pageMargins left="0.28000000000000003" right="0.21" top="0.22" bottom="0.11811023622047245" header="0.11811023622047245" footer="0.11811023622047245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19"/>
  <sheetViews>
    <sheetView zoomScale="17" zoomScaleNormal="17" workbookViewId="0">
      <selection activeCell="N3" sqref="A3:N119"/>
    </sheetView>
  </sheetViews>
  <sheetFormatPr defaultColWidth="9.109375" defaultRowHeight="15" customHeight="1"/>
  <cols>
    <col min="1" max="1" width="4.88671875" style="9" customWidth="1"/>
    <col min="2" max="2" width="16.6640625" style="9" customWidth="1"/>
    <col min="3" max="3" width="13" style="9" customWidth="1"/>
    <col min="4" max="4" width="12.6640625" style="9" customWidth="1"/>
    <col min="5" max="5" width="11.6640625" style="9" customWidth="1"/>
    <col min="6" max="6" width="10.109375" style="9" customWidth="1"/>
    <col min="7" max="7" width="11.44140625" style="9" customWidth="1"/>
    <col min="8" max="8" width="10.5546875" style="10" customWidth="1"/>
    <col min="9" max="9" width="12" style="10" customWidth="1"/>
    <col min="10" max="16384" width="9.109375" style="2"/>
  </cols>
  <sheetData>
    <row r="1" spans="1:14" s="4" customFormat="1" ht="21">
      <c r="A1" s="11" t="s">
        <v>313</v>
      </c>
      <c r="B1" s="11"/>
      <c r="C1" s="11"/>
      <c r="D1" s="11"/>
      <c r="E1" s="11"/>
      <c r="F1" s="11"/>
      <c r="G1" s="11"/>
      <c r="H1" s="11"/>
      <c r="I1" s="11"/>
    </row>
    <row r="2" spans="1:14" s="4" customFormat="1" ht="21">
      <c r="A2" s="11"/>
      <c r="B2" s="11"/>
      <c r="C2" s="11"/>
      <c r="D2" s="11"/>
      <c r="E2" s="11"/>
      <c r="F2" s="11"/>
      <c r="G2" s="11"/>
      <c r="H2" s="11"/>
      <c r="I2" s="11"/>
    </row>
    <row r="3" spans="1:14" s="4" customFormat="1" ht="21">
      <c r="A3" s="12" t="s">
        <v>50</v>
      </c>
      <c r="B3" s="12"/>
      <c r="C3" s="12"/>
      <c r="D3" s="12"/>
      <c r="E3" s="12"/>
      <c r="F3" s="12"/>
      <c r="G3" s="12"/>
      <c r="H3" s="12"/>
      <c r="I3" s="12"/>
      <c r="J3" s="13"/>
      <c r="K3" s="13"/>
      <c r="L3" s="13"/>
      <c r="M3" s="13"/>
      <c r="N3" s="13"/>
    </row>
    <row r="4" spans="1:14" s="4" customFormat="1" ht="21">
      <c r="A4" s="14" t="s">
        <v>43</v>
      </c>
      <c r="B4" s="15"/>
      <c r="C4" s="15"/>
      <c r="D4" s="15"/>
      <c r="E4" s="15"/>
      <c r="F4" s="15"/>
      <c r="G4" s="15"/>
      <c r="H4" s="16"/>
      <c r="I4" s="15"/>
      <c r="J4" s="13"/>
      <c r="K4" s="13"/>
      <c r="L4" s="13"/>
      <c r="M4" s="13"/>
      <c r="N4" s="13"/>
    </row>
    <row r="5" spans="1:14" s="4" customFormat="1" ht="21">
      <c r="A5" s="17" t="s">
        <v>44</v>
      </c>
      <c r="B5" s="17"/>
      <c r="C5" s="18"/>
      <c r="D5" s="18"/>
      <c r="E5" s="18"/>
      <c r="F5" s="18"/>
      <c r="G5" s="18"/>
      <c r="H5" s="19"/>
      <c r="I5" s="16"/>
      <c r="J5" s="13"/>
      <c r="K5" s="13"/>
      <c r="L5" s="13"/>
      <c r="M5" s="13"/>
      <c r="N5" s="13"/>
    </row>
    <row r="6" spans="1:14" s="3" customFormat="1" ht="30" customHeight="1">
      <c r="A6" s="20"/>
      <c r="B6" s="20"/>
      <c r="C6" s="21"/>
      <c r="D6" s="22" t="s">
        <v>45</v>
      </c>
      <c r="E6" s="22"/>
      <c r="F6" s="22"/>
      <c r="G6" s="22"/>
      <c r="H6" s="22"/>
      <c r="I6" s="23" t="s">
        <v>46</v>
      </c>
      <c r="J6" s="24"/>
      <c r="K6" s="24"/>
      <c r="L6" s="24"/>
      <c r="M6" s="24"/>
      <c r="N6" s="24"/>
    </row>
    <row r="7" spans="1:14" s="5" customFormat="1" ht="122.4" customHeight="1">
      <c r="A7" s="25" t="s">
        <v>0</v>
      </c>
      <c r="B7" s="26" t="s">
        <v>1</v>
      </c>
      <c r="C7" s="27" t="s">
        <v>2</v>
      </c>
      <c r="D7" s="28" t="s">
        <v>766</v>
      </c>
      <c r="E7" s="28" t="s">
        <v>767</v>
      </c>
      <c r="F7" s="28" t="s">
        <v>768</v>
      </c>
      <c r="G7" s="28" t="s">
        <v>769</v>
      </c>
      <c r="H7" s="29" t="s">
        <v>770</v>
      </c>
      <c r="I7" s="30" t="s">
        <v>47</v>
      </c>
      <c r="J7" s="31"/>
      <c r="K7" s="31"/>
      <c r="L7" s="31"/>
      <c r="M7" s="31"/>
      <c r="N7" s="31"/>
    </row>
    <row r="8" spans="1:14" s="5" customFormat="1" ht="18" customHeight="1">
      <c r="A8" s="32">
        <v>1</v>
      </c>
      <c r="B8" s="61" t="s">
        <v>243</v>
      </c>
      <c r="C8" s="62" t="s">
        <v>244</v>
      </c>
      <c r="D8" s="35"/>
      <c r="E8" s="35"/>
      <c r="F8" s="35"/>
      <c r="G8" s="35"/>
      <c r="H8" s="36">
        <f>D8+E8+F8+G8</f>
        <v>0</v>
      </c>
      <c r="I8" s="36" t="str">
        <f>IF(H8&gt;=20,"ผ่าน","ไม่ผ่าน")</f>
        <v>ไม่ผ่าน</v>
      </c>
      <c r="J8" s="31"/>
      <c r="K8" s="31"/>
      <c r="L8" s="31"/>
      <c r="M8" s="31"/>
      <c r="N8" s="31"/>
    </row>
    <row r="9" spans="1:14" s="5" customFormat="1" ht="15.6" customHeight="1">
      <c r="A9" s="37" t="s">
        <v>3</v>
      </c>
      <c r="B9" s="61" t="s">
        <v>245</v>
      </c>
      <c r="C9" s="62" t="s">
        <v>246</v>
      </c>
      <c r="D9" s="35"/>
      <c r="E9" s="35"/>
      <c r="F9" s="35"/>
      <c r="G9" s="35"/>
      <c r="H9" s="36">
        <f t="shared" ref="H9:H27" si="0">D9+E9+F9+G9</f>
        <v>0</v>
      </c>
      <c r="I9" s="36" t="str">
        <f t="shared" ref="I9:I46" si="1">IF(H9&gt;=20,"ผ่าน","ไม่ผ่าน")</f>
        <v>ไม่ผ่าน</v>
      </c>
      <c r="J9" s="31"/>
      <c r="K9" s="31"/>
      <c r="L9" s="31"/>
      <c r="M9" s="31"/>
      <c r="N9" s="31"/>
    </row>
    <row r="10" spans="1:14" s="5" customFormat="1" ht="15.6" customHeight="1">
      <c r="A10" s="37" t="s">
        <v>4</v>
      </c>
      <c r="B10" s="61" t="s">
        <v>247</v>
      </c>
      <c r="C10" s="62" t="s">
        <v>248</v>
      </c>
      <c r="D10" s="35"/>
      <c r="E10" s="35"/>
      <c r="F10" s="35"/>
      <c r="G10" s="35"/>
      <c r="H10" s="36">
        <f t="shared" si="0"/>
        <v>0</v>
      </c>
      <c r="I10" s="36" t="str">
        <f t="shared" si="1"/>
        <v>ไม่ผ่าน</v>
      </c>
      <c r="J10" s="31"/>
      <c r="K10" s="31"/>
      <c r="L10" s="31"/>
      <c r="M10" s="31"/>
      <c r="N10" s="31"/>
    </row>
    <row r="11" spans="1:14" s="5" customFormat="1" ht="15.6" customHeight="1">
      <c r="A11" s="37" t="s">
        <v>5</v>
      </c>
      <c r="B11" s="61" t="s">
        <v>249</v>
      </c>
      <c r="C11" s="62" t="s">
        <v>250</v>
      </c>
      <c r="D11" s="42"/>
      <c r="E11" s="42"/>
      <c r="F11" s="42"/>
      <c r="G11" s="42"/>
      <c r="H11" s="36">
        <f t="shared" si="0"/>
        <v>0</v>
      </c>
      <c r="I11" s="36" t="str">
        <f t="shared" si="1"/>
        <v>ไม่ผ่าน</v>
      </c>
      <c r="J11" s="31"/>
      <c r="K11" s="31"/>
      <c r="L11" s="31"/>
      <c r="M11" s="31"/>
      <c r="N11" s="31"/>
    </row>
    <row r="12" spans="1:14" s="5" customFormat="1" ht="15.6" customHeight="1">
      <c r="A12" s="37" t="s">
        <v>6</v>
      </c>
      <c r="B12" s="61" t="s">
        <v>251</v>
      </c>
      <c r="C12" s="62" t="s">
        <v>252</v>
      </c>
      <c r="D12" s="35"/>
      <c r="E12" s="35"/>
      <c r="F12" s="35"/>
      <c r="G12" s="35"/>
      <c r="H12" s="36">
        <f t="shared" si="0"/>
        <v>0</v>
      </c>
      <c r="I12" s="36" t="str">
        <f t="shared" si="1"/>
        <v>ไม่ผ่าน</v>
      </c>
      <c r="J12" s="31"/>
      <c r="K12" s="31"/>
      <c r="L12" s="31"/>
      <c r="M12" s="31"/>
      <c r="N12" s="31"/>
    </row>
    <row r="13" spans="1:14" s="5" customFormat="1" ht="15.6" customHeight="1">
      <c r="A13" s="37" t="s">
        <v>7</v>
      </c>
      <c r="B13" s="61" t="s">
        <v>253</v>
      </c>
      <c r="C13" s="62" t="s">
        <v>254</v>
      </c>
      <c r="D13" s="35"/>
      <c r="E13" s="35"/>
      <c r="F13" s="35"/>
      <c r="G13" s="35"/>
      <c r="H13" s="36">
        <f t="shared" si="0"/>
        <v>0</v>
      </c>
      <c r="I13" s="36" t="str">
        <f t="shared" si="1"/>
        <v>ไม่ผ่าน</v>
      </c>
      <c r="J13" s="31"/>
      <c r="K13" s="31"/>
      <c r="L13" s="31"/>
      <c r="M13" s="31"/>
      <c r="N13" s="31"/>
    </row>
    <row r="14" spans="1:14" s="5" customFormat="1" ht="15.6" customHeight="1">
      <c r="A14" s="37" t="s">
        <v>8</v>
      </c>
      <c r="B14" s="61" t="s">
        <v>255</v>
      </c>
      <c r="C14" s="62" t="s">
        <v>206</v>
      </c>
      <c r="D14" s="35"/>
      <c r="E14" s="35"/>
      <c r="F14" s="35"/>
      <c r="G14" s="35"/>
      <c r="H14" s="36">
        <f t="shared" si="0"/>
        <v>0</v>
      </c>
      <c r="I14" s="36" t="str">
        <f t="shared" si="1"/>
        <v>ไม่ผ่าน</v>
      </c>
      <c r="J14" s="31"/>
      <c r="K14" s="31"/>
      <c r="L14" s="31"/>
      <c r="M14" s="31"/>
      <c r="N14" s="31"/>
    </row>
    <row r="15" spans="1:14" s="5" customFormat="1" ht="15.6" customHeight="1">
      <c r="A15" s="37" t="s">
        <v>9</v>
      </c>
      <c r="B15" s="61" t="s">
        <v>256</v>
      </c>
      <c r="C15" s="62" t="s">
        <v>257</v>
      </c>
      <c r="D15" s="35"/>
      <c r="E15" s="35"/>
      <c r="F15" s="35"/>
      <c r="G15" s="35"/>
      <c r="H15" s="36">
        <f t="shared" si="0"/>
        <v>0</v>
      </c>
      <c r="I15" s="36" t="str">
        <f t="shared" si="1"/>
        <v>ไม่ผ่าน</v>
      </c>
      <c r="J15" s="31"/>
      <c r="K15" s="31"/>
      <c r="L15" s="31"/>
      <c r="M15" s="31"/>
      <c r="N15" s="31"/>
    </row>
    <row r="16" spans="1:14" s="5" customFormat="1" ht="15.6" customHeight="1">
      <c r="A16" s="37" t="s">
        <v>10</v>
      </c>
      <c r="B16" s="61" t="s">
        <v>84</v>
      </c>
      <c r="C16" s="62" t="s">
        <v>258</v>
      </c>
      <c r="D16" s="35"/>
      <c r="E16" s="35"/>
      <c r="F16" s="35"/>
      <c r="G16" s="35"/>
      <c r="H16" s="36">
        <f t="shared" si="0"/>
        <v>0</v>
      </c>
      <c r="I16" s="36" t="str">
        <f t="shared" si="1"/>
        <v>ไม่ผ่าน</v>
      </c>
      <c r="J16" s="31"/>
      <c r="K16" s="31"/>
      <c r="L16" s="31"/>
      <c r="M16" s="31"/>
      <c r="N16" s="31"/>
    </row>
    <row r="17" spans="1:14" s="5" customFormat="1" ht="15.6" customHeight="1">
      <c r="A17" s="37" t="s">
        <v>11</v>
      </c>
      <c r="B17" s="61" t="s">
        <v>62</v>
      </c>
      <c r="C17" s="62" t="s">
        <v>259</v>
      </c>
      <c r="D17" s="35"/>
      <c r="E17" s="35"/>
      <c r="F17" s="35"/>
      <c r="G17" s="35"/>
      <c r="H17" s="36">
        <f t="shared" si="0"/>
        <v>0</v>
      </c>
      <c r="I17" s="36" t="str">
        <f t="shared" si="1"/>
        <v>ไม่ผ่าน</v>
      </c>
      <c r="J17" s="31"/>
      <c r="K17" s="31"/>
      <c r="L17" s="31"/>
      <c r="M17" s="31"/>
      <c r="N17" s="31"/>
    </row>
    <row r="18" spans="1:14" s="5" customFormat="1" ht="15.6" customHeight="1">
      <c r="A18" s="37" t="s">
        <v>12</v>
      </c>
      <c r="B18" s="61" t="s">
        <v>260</v>
      </c>
      <c r="C18" s="62" t="s">
        <v>261</v>
      </c>
      <c r="D18" s="35"/>
      <c r="E18" s="35"/>
      <c r="F18" s="35"/>
      <c r="G18" s="35"/>
      <c r="H18" s="36">
        <f t="shared" si="0"/>
        <v>0</v>
      </c>
      <c r="I18" s="36" t="str">
        <f t="shared" si="1"/>
        <v>ไม่ผ่าน</v>
      </c>
      <c r="J18" s="31"/>
      <c r="K18" s="31"/>
      <c r="L18" s="31"/>
      <c r="M18" s="31"/>
      <c r="N18" s="31"/>
    </row>
    <row r="19" spans="1:14" s="5" customFormat="1" ht="15.6" customHeight="1">
      <c r="A19" s="37" t="s">
        <v>13</v>
      </c>
      <c r="B19" s="61" t="s">
        <v>262</v>
      </c>
      <c r="C19" s="62" t="s">
        <v>263</v>
      </c>
      <c r="D19" s="35"/>
      <c r="E19" s="35"/>
      <c r="F19" s="35"/>
      <c r="G19" s="35"/>
      <c r="H19" s="36">
        <f t="shared" si="0"/>
        <v>0</v>
      </c>
      <c r="I19" s="36" t="str">
        <f t="shared" si="1"/>
        <v>ไม่ผ่าน</v>
      </c>
      <c r="J19" s="31"/>
      <c r="K19" s="31"/>
      <c r="L19" s="31"/>
      <c r="M19" s="31"/>
      <c r="N19" s="31"/>
    </row>
    <row r="20" spans="1:14" s="5" customFormat="1" ht="15.6" customHeight="1">
      <c r="A20" s="37" t="s">
        <v>14</v>
      </c>
      <c r="B20" s="61" t="s">
        <v>264</v>
      </c>
      <c r="C20" s="62" t="s">
        <v>265</v>
      </c>
      <c r="D20" s="35"/>
      <c r="E20" s="35"/>
      <c r="F20" s="35"/>
      <c r="G20" s="35"/>
      <c r="H20" s="36">
        <f t="shared" si="0"/>
        <v>0</v>
      </c>
      <c r="I20" s="36" t="str">
        <f t="shared" si="1"/>
        <v>ไม่ผ่าน</v>
      </c>
      <c r="J20" s="31"/>
      <c r="K20" s="31"/>
      <c r="L20" s="31"/>
      <c r="M20" s="31"/>
      <c r="N20" s="31"/>
    </row>
    <row r="21" spans="1:14" s="5" customFormat="1" ht="15.6" customHeight="1">
      <c r="A21" s="37" t="s">
        <v>15</v>
      </c>
      <c r="B21" s="61" t="s">
        <v>72</v>
      </c>
      <c r="C21" s="62" t="s">
        <v>266</v>
      </c>
      <c r="D21" s="42"/>
      <c r="E21" s="42"/>
      <c r="F21" s="42"/>
      <c r="G21" s="42"/>
      <c r="H21" s="36">
        <f t="shared" si="0"/>
        <v>0</v>
      </c>
      <c r="I21" s="36" t="str">
        <f t="shared" si="1"/>
        <v>ไม่ผ่าน</v>
      </c>
      <c r="J21" s="31"/>
      <c r="K21" s="31"/>
      <c r="L21" s="31"/>
      <c r="M21" s="31"/>
      <c r="N21" s="31"/>
    </row>
    <row r="22" spans="1:14" s="5" customFormat="1" ht="15.6" customHeight="1">
      <c r="A22" s="37" t="s">
        <v>16</v>
      </c>
      <c r="B22" s="61" t="s">
        <v>267</v>
      </c>
      <c r="C22" s="62" t="s">
        <v>268</v>
      </c>
      <c r="D22" s="35"/>
      <c r="E22" s="35"/>
      <c r="F22" s="35"/>
      <c r="G22" s="35"/>
      <c r="H22" s="36">
        <f t="shared" si="0"/>
        <v>0</v>
      </c>
      <c r="I22" s="36" t="str">
        <f t="shared" si="1"/>
        <v>ไม่ผ่าน</v>
      </c>
      <c r="J22" s="31"/>
      <c r="K22" s="31"/>
      <c r="L22" s="31"/>
      <c r="M22" s="31"/>
      <c r="N22" s="31"/>
    </row>
    <row r="23" spans="1:14" s="5" customFormat="1" ht="15.6" customHeight="1">
      <c r="A23" s="37" t="s">
        <v>17</v>
      </c>
      <c r="B23" s="61" t="s">
        <v>269</v>
      </c>
      <c r="C23" s="62" t="s">
        <v>270</v>
      </c>
      <c r="D23" s="35"/>
      <c r="E23" s="35"/>
      <c r="F23" s="35"/>
      <c r="G23" s="35"/>
      <c r="H23" s="36">
        <f t="shared" si="0"/>
        <v>0</v>
      </c>
      <c r="I23" s="36" t="str">
        <f t="shared" si="1"/>
        <v>ไม่ผ่าน</v>
      </c>
      <c r="J23" s="31"/>
      <c r="K23" s="31"/>
      <c r="L23" s="31"/>
      <c r="M23" s="31"/>
      <c r="N23" s="31"/>
    </row>
    <row r="24" spans="1:14" s="5" customFormat="1" ht="15.6" customHeight="1">
      <c r="A24" s="37" t="s">
        <v>18</v>
      </c>
      <c r="B24" s="61" t="s">
        <v>271</v>
      </c>
      <c r="C24" s="62" t="s">
        <v>272</v>
      </c>
      <c r="D24" s="35"/>
      <c r="E24" s="35"/>
      <c r="F24" s="35"/>
      <c r="G24" s="35"/>
      <c r="H24" s="36">
        <f t="shared" si="0"/>
        <v>0</v>
      </c>
      <c r="I24" s="36" t="str">
        <f t="shared" si="1"/>
        <v>ไม่ผ่าน</v>
      </c>
      <c r="J24" s="31"/>
      <c r="K24" s="31"/>
      <c r="L24" s="31"/>
      <c r="M24" s="31"/>
      <c r="N24" s="31"/>
    </row>
    <row r="25" spans="1:14" s="5" customFormat="1" ht="15.6" customHeight="1">
      <c r="A25" s="37" t="s">
        <v>19</v>
      </c>
      <c r="B25" s="61" t="s">
        <v>86</v>
      </c>
      <c r="C25" s="62" t="s">
        <v>273</v>
      </c>
      <c r="D25" s="35"/>
      <c r="E25" s="35"/>
      <c r="F25" s="35"/>
      <c r="G25" s="35"/>
      <c r="H25" s="36">
        <f t="shared" si="0"/>
        <v>0</v>
      </c>
      <c r="I25" s="36" t="str">
        <f t="shared" si="1"/>
        <v>ไม่ผ่าน</v>
      </c>
      <c r="J25" s="31"/>
      <c r="K25" s="31"/>
      <c r="L25" s="31"/>
      <c r="M25" s="31"/>
      <c r="N25" s="31"/>
    </row>
    <row r="26" spans="1:14" s="5" customFormat="1" ht="15.6" customHeight="1">
      <c r="A26" s="37" t="s">
        <v>20</v>
      </c>
      <c r="B26" s="61" t="s">
        <v>274</v>
      </c>
      <c r="C26" s="62" t="s">
        <v>275</v>
      </c>
      <c r="D26" s="35"/>
      <c r="E26" s="35"/>
      <c r="F26" s="35"/>
      <c r="G26" s="35"/>
      <c r="H26" s="36">
        <f t="shared" si="0"/>
        <v>0</v>
      </c>
      <c r="I26" s="36" t="str">
        <f t="shared" si="1"/>
        <v>ไม่ผ่าน</v>
      </c>
      <c r="J26" s="31"/>
      <c r="K26" s="31"/>
      <c r="L26" s="31"/>
      <c r="M26" s="31"/>
      <c r="N26" s="31"/>
    </row>
    <row r="27" spans="1:14" s="5" customFormat="1" ht="15.6" customHeight="1">
      <c r="A27" s="37" t="s">
        <v>21</v>
      </c>
      <c r="B27" s="61" t="s">
        <v>276</v>
      </c>
      <c r="C27" s="62" t="s">
        <v>277</v>
      </c>
      <c r="D27" s="35"/>
      <c r="E27" s="35"/>
      <c r="F27" s="35"/>
      <c r="G27" s="35"/>
      <c r="H27" s="36">
        <f t="shared" si="0"/>
        <v>0</v>
      </c>
      <c r="I27" s="36" t="str">
        <f t="shared" si="1"/>
        <v>ไม่ผ่าน</v>
      </c>
      <c r="J27" s="31"/>
      <c r="K27" s="31"/>
      <c r="L27" s="31"/>
      <c r="M27" s="31"/>
      <c r="N27" s="31"/>
    </row>
    <row r="28" spans="1:14" s="5" customFormat="1" ht="15.6" customHeight="1">
      <c r="A28" s="37" t="s">
        <v>22</v>
      </c>
      <c r="B28" s="61" t="s">
        <v>278</v>
      </c>
      <c r="C28" s="62" t="s">
        <v>279</v>
      </c>
      <c r="D28" s="35"/>
      <c r="E28" s="35"/>
      <c r="F28" s="35"/>
      <c r="G28" s="35"/>
      <c r="H28" s="36">
        <f t="shared" ref="H28:H46" si="2">D28+E28+F28+G28</f>
        <v>0</v>
      </c>
      <c r="I28" s="36" t="str">
        <f t="shared" si="1"/>
        <v>ไม่ผ่าน</v>
      </c>
      <c r="J28" s="31"/>
      <c r="K28" s="31"/>
      <c r="L28" s="31"/>
      <c r="M28" s="31"/>
      <c r="N28" s="31"/>
    </row>
    <row r="29" spans="1:14" s="5" customFormat="1" ht="15.6" customHeight="1">
      <c r="A29" s="37" t="s">
        <v>23</v>
      </c>
      <c r="B29" s="61" t="s">
        <v>280</v>
      </c>
      <c r="C29" s="62" t="s">
        <v>281</v>
      </c>
      <c r="D29" s="35"/>
      <c r="E29" s="35"/>
      <c r="F29" s="35"/>
      <c r="G29" s="35"/>
      <c r="H29" s="36">
        <f t="shared" si="2"/>
        <v>0</v>
      </c>
      <c r="I29" s="36" t="str">
        <f t="shared" si="1"/>
        <v>ไม่ผ่าน</v>
      </c>
      <c r="J29" s="31"/>
      <c r="K29" s="31"/>
      <c r="L29" s="31"/>
      <c r="M29" s="31"/>
      <c r="N29" s="31"/>
    </row>
    <row r="30" spans="1:14" s="5" customFormat="1" ht="15.6" customHeight="1">
      <c r="A30" s="37" t="s">
        <v>24</v>
      </c>
      <c r="B30" s="61" t="s">
        <v>282</v>
      </c>
      <c r="C30" s="62" t="s">
        <v>283</v>
      </c>
      <c r="D30" s="35"/>
      <c r="E30" s="35"/>
      <c r="F30" s="35"/>
      <c r="G30" s="35"/>
      <c r="H30" s="36">
        <f t="shared" si="2"/>
        <v>0</v>
      </c>
      <c r="I30" s="36" t="str">
        <f t="shared" si="1"/>
        <v>ไม่ผ่าน</v>
      </c>
      <c r="J30" s="31"/>
      <c r="K30" s="31"/>
      <c r="L30" s="31"/>
      <c r="M30" s="31"/>
      <c r="N30" s="31"/>
    </row>
    <row r="31" spans="1:14" s="5" customFormat="1" ht="15.6" customHeight="1">
      <c r="A31" s="37" t="s">
        <v>25</v>
      </c>
      <c r="B31" s="61" t="s">
        <v>284</v>
      </c>
      <c r="C31" s="62" t="s">
        <v>60</v>
      </c>
      <c r="D31" s="35"/>
      <c r="E31" s="35"/>
      <c r="F31" s="35"/>
      <c r="G31" s="35"/>
      <c r="H31" s="36">
        <f t="shared" si="2"/>
        <v>0</v>
      </c>
      <c r="I31" s="36" t="str">
        <f t="shared" si="1"/>
        <v>ไม่ผ่าน</v>
      </c>
      <c r="J31" s="31"/>
      <c r="K31" s="31"/>
      <c r="L31" s="31"/>
      <c r="M31" s="31"/>
      <c r="N31" s="31"/>
    </row>
    <row r="32" spans="1:14" s="5" customFormat="1" ht="15.6" customHeight="1">
      <c r="A32" s="37" t="s">
        <v>26</v>
      </c>
      <c r="B32" s="61" t="s">
        <v>285</v>
      </c>
      <c r="C32" s="62" t="s">
        <v>286</v>
      </c>
      <c r="D32" s="42"/>
      <c r="E32" s="42"/>
      <c r="F32" s="42"/>
      <c r="G32" s="42"/>
      <c r="H32" s="36">
        <f t="shared" si="2"/>
        <v>0</v>
      </c>
      <c r="I32" s="36" t="str">
        <f t="shared" si="1"/>
        <v>ไม่ผ่าน</v>
      </c>
      <c r="J32" s="31"/>
      <c r="K32" s="31"/>
      <c r="L32" s="31"/>
      <c r="M32" s="31"/>
      <c r="N32" s="31"/>
    </row>
    <row r="33" spans="1:14" s="5" customFormat="1" ht="15.6" customHeight="1">
      <c r="A33" s="37" t="s">
        <v>27</v>
      </c>
      <c r="B33" s="61" t="s">
        <v>287</v>
      </c>
      <c r="C33" s="62" t="s">
        <v>288</v>
      </c>
      <c r="D33" s="35"/>
      <c r="E33" s="35"/>
      <c r="F33" s="35"/>
      <c r="G33" s="35"/>
      <c r="H33" s="36">
        <f t="shared" si="2"/>
        <v>0</v>
      </c>
      <c r="I33" s="36" t="str">
        <f t="shared" si="1"/>
        <v>ไม่ผ่าน</v>
      </c>
      <c r="J33" s="31"/>
      <c r="K33" s="31"/>
      <c r="L33" s="31"/>
      <c r="M33" s="31"/>
      <c r="N33" s="31"/>
    </row>
    <row r="34" spans="1:14" s="5" customFormat="1" ht="15.6" customHeight="1">
      <c r="A34" s="37" t="s">
        <v>28</v>
      </c>
      <c r="B34" s="61" t="s">
        <v>289</v>
      </c>
      <c r="C34" s="62" t="s">
        <v>290</v>
      </c>
      <c r="D34" s="35"/>
      <c r="E34" s="35"/>
      <c r="F34" s="35"/>
      <c r="G34" s="35"/>
      <c r="H34" s="36">
        <f t="shared" si="2"/>
        <v>0</v>
      </c>
      <c r="I34" s="36" t="str">
        <f t="shared" si="1"/>
        <v>ไม่ผ่าน</v>
      </c>
      <c r="J34" s="31"/>
      <c r="K34" s="31"/>
      <c r="L34" s="31"/>
      <c r="M34" s="31"/>
      <c r="N34" s="31"/>
    </row>
    <row r="35" spans="1:14" s="5" customFormat="1" ht="15.6" customHeight="1">
      <c r="A35" s="37" t="s">
        <v>29</v>
      </c>
      <c r="B35" s="61" t="s">
        <v>291</v>
      </c>
      <c r="C35" s="62" t="s">
        <v>292</v>
      </c>
      <c r="D35" s="35"/>
      <c r="E35" s="35"/>
      <c r="F35" s="35"/>
      <c r="G35" s="35"/>
      <c r="H35" s="36">
        <f t="shared" si="2"/>
        <v>0</v>
      </c>
      <c r="I35" s="36" t="str">
        <f t="shared" si="1"/>
        <v>ไม่ผ่าน</v>
      </c>
      <c r="J35" s="31"/>
      <c r="K35" s="31"/>
      <c r="L35" s="31"/>
      <c r="M35" s="31"/>
      <c r="N35" s="31"/>
    </row>
    <row r="36" spans="1:14" s="5" customFormat="1" ht="15.6" customHeight="1">
      <c r="A36" s="37" t="s">
        <v>30</v>
      </c>
      <c r="B36" s="61" t="s">
        <v>293</v>
      </c>
      <c r="C36" s="62" t="s">
        <v>294</v>
      </c>
      <c r="D36" s="35"/>
      <c r="E36" s="35"/>
      <c r="F36" s="35"/>
      <c r="G36" s="35"/>
      <c r="H36" s="36">
        <f t="shared" si="2"/>
        <v>0</v>
      </c>
      <c r="I36" s="36" t="str">
        <f t="shared" si="1"/>
        <v>ไม่ผ่าน</v>
      </c>
      <c r="J36" s="31"/>
      <c r="K36" s="31"/>
      <c r="L36" s="31"/>
      <c r="M36" s="31"/>
      <c r="N36" s="31"/>
    </row>
    <row r="37" spans="1:14" s="5" customFormat="1" ht="15.6" customHeight="1">
      <c r="A37" s="37" t="s">
        <v>31</v>
      </c>
      <c r="B37" s="61" t="s">
        <v>142</v>
      </c>
      <c r="C37" s="62" t="s">
        <v>295</v>
      </c>
      <c r="D37" s="35"/>
      <c r="E37" s="35"/>
      <c r="F37" s="35"/>
      <c r="G37" s="35"/>
      <c r="H37" s="36">
        <f t="shared" si="2"/>
        <v>0</v>
      </c>
      <c r="I37" s="36" t="str">
        <f t="shared" si="1"/>
        <v>ไม่ผ่าน</v>
      </c>
      <c r="J37" s="31"/>
      <c r="K37" s="31"/>
      <c r="L37" s="31"/>
      <c r="M37" s="31"/>
      <c r="N37" s="31"/>
    </row>
    <row r="38" spans="1:14" s="5" customFormat="1" ht="15.6" customHeight="1">
      <c r="A38" s="37" t="s">
        <v>32</v>
      </c>
      <c r="B38" s="61" t="s">
        <v>91</v>
      </c>
      <c r="C38" s="62" t="s">
        <v>296</v>
      </c>
      <c r="D38" s="35"/>
      <c r="E38" s="35"/>
      <c r="F38" s="35"/>
      <c r="G38" s="35"/>
      <c r="H38" s="36">
        <f t="shared" si="2"/>
        <v>0</v>
      </c>
      <c r="I38" s="36" t="str">
        <f t="shared" si="1"/>
        <v>ไม่ผ่าน</v>
      </c>
      <c r="J38" s="31"/>
      <c r="K38" s="31"/>
      <c r="L38" s="31"/>
      <c r="M38" s="31"/>
      <c r="N38" s="31"/>
    </row>
    <row r="39" spans="1:14" s="5" customFormat="1" ht="15.6" customHeight="1">
      <c r="A39" s="37" t="s">
        <v>33</v>
      </c>
      <c r="B39" s="61" t="s">
        <v>297</v>
      </c>
      <c r="C39" s="62" t="s">
        <v>298</v>
      </c>
      <c r="D39" s="35"/>
      <c r="E39" s="35"/>
      <c r="F39" s="35"/>
      <c r="G39" s="35"/>
      <c r="H39" s="36">
        <f t="shared" si="2"/>
        <v>0</v>
      </c>
      <c r="I39" s="36" t="str">
        <f t="shared" si="1"/>
        <v>ไม่ผ่าน</v>
      </c>
      <c r="J39" s="31"/>
      <c r="K39" s="31"/>
      <c r="L39" s="31"/>
      <c r="M39" s="31"/>
      <c r="N39" s="31"/>
    </row>
    <row r="40" spans="1:14" s="5" customFormat="1" ht="15.6" customHeight="1">
      <c r="A40" s="37" t="s">
        <v>34</v>
      </c>
      <c r="B40" s="61" t="s">
        <v>299</v>
      </c>
      <c r="C40" s="62" t="s">
        <v>300</v>
      </c>
      <c r="D40" s="35"/>
      <c r="E40" s="35"/>
      <c r="F40" s="35"/>
      <c r="G40" s="35"/>
      <c r="H40" s="36">
        <f t="shared" si="2"/>
        <v>0</v>
      </c>
      <c r="I40" s="36" t="str">
        <f t="shared" si="1"/>
        <v>ไม่ผ่าน</v>
      </c>
      <c r="J40" s="31"/>
      <c r="K40" s="31"/>
      <c r="L40" s="31"/>
      <c r="M40" s="31"/>
      <c r="N40" s="31"/>
    </row>
    <row r="41" spans="1:14" s="5" customFormat="1" ht="15.6" customHeight="1">
      <c r="A41" s="37" t="s">
        <v>35</v>
      </c>
      <c r="B41" s="61" t="s">
        <v>301</v>
      </c>
      <c r="C41" s="62" t="s">
        <v>302</v>
      </c>
      <c r="D41" s="35"/>
      <c r="E41" s="35"/>
      <c r="F41" s="35"/>
      <c r="G41" s="35"/>
      <c r="H41" s="36">
        <f t="shared" si="2"/>
        <v>0</v>
      </c>
      <c r="I41" s="36" t="str">
        <f t="shared" si="1"/>
        <v>ไม่ผ่าน</v>
      </c>
      <c r="J41" s="31"/>
      <c r="K41" s="31"/>
      <c r="L41" s="31"/>
      <c r="M41" s="31"/>
      <c r="N41" s="31"/>
    </row>
    <row r="42" spans="1:14" s="5" customFormat="1" ht="15.6" customHeight="1">
      <c r="A42" s="37" t="s">
        <v>36</v>
      </c>
      <c r="B42" s="61" t="s">
        <v>140</v>
      </c>
      <c r="C42" s="62" t="s">
        <v>303</v>
      </c>
      <c r="D42" s="42"/>
      <c r="E42" s="42"/>
      <c r="F42" s="42"/>
      <c r="G42" s="42"/>
      <c r="H42" s="36">
        <f t="shared" si="2"/>
        <v>0</v>
      </c>
      <c r="I42" s="36" t="str">
        <f t="shared" si="1"/>
        <v>ไม่ผ่าน</v>
      </c>
      <c r="J42" s="31"/>
      <c r="K42" s="31"/>
      <c r="L42" s="31"/>
      <c r="M42" s="31"/>
      <c r="N42" s="31"/>
    </row>
    <row r="43" spans="1:14" s="5" customFormat="1" ht="15.6" customHeight="1">
      <c r="A43" s="37" t="s">
        <v>37</v>
      </c>
      <c r="B43" s="61" t="s">
        <v>304</v>
      </c>
      <c r="C43" s="62" t="s">
        <v>305</v>
      </c>
      <c r="D43" s="35"/>
      <c r="E43" s="35"/>
      <c r="F43" s="35"/>
      <c r="G43" s="35"/>
      <c r="H43" s="36">
        <f t="shared" si="2"/>
        <v>0</v>
      </c>
      <c r="I43" s="36" t="str">
        <f t="shared" si="1"/>
        <v>ไม่ผ่าน</v>
      </c>
      <c r="J43" s="31"/>
      <c r="K43" s="31"/>
      <c r="L43" s="31"/>
      <c r="M43" s="31"/>
      <c r="N43" s="31"/>
    </row>
    <row r="44" spans="1:14" s="5" customFormat="1" ht="15.6" customHeight="1">
      <c r="A44" s="37" t="s">
        <v>38</v>
      </c>
      <c r="B44" s="61" t="s">
        <v>306</v>
      </c>
      <c r="C44" s="62" t="s">
        <v>307</v>
      </c>
      <c r="D44" s="35"/>
      <c r="E44" s="35"/>
      <c r="F44" s="35"/>
      <c r="G44" s="35"/>
      <c r="H44" s="36">
        <f t="shared" si="2"/>
        <v>0</v>
      </c>
      <c r="I44" s="36" t="str">
        <f t="shared" si="1"/>
        <v>ไม่ผ่าน</v>
      </c>
      <c r="J44" s="31"/>
      <c r="K44" s="31"/>
      <c r="L44" s="31"/>
      <c r="M44" s="31"/>
      <c r="N44" s="31"/>
    </row>
    <row r="45" spans="1:14" s="5" customFormat="1" ht="15.6" customHeight="1">
      <c r="A45" s="37" t="s">
        <v>39</v>
      </c>
      <c r="B45" s="61" t="s">
        <v>308</v>
      </c>
      <c r="C45" s="62" t="s">
        <v>309</v>
      </c>
      <c r="D45" s="35"/>
      <c r="E45" s="35"/>
      <c r="F45" s="35"/>
      <c r="G45" s="35"/>
      <c r="H45" s="36">
        <f t="shared" si="2"/>
        <v>0</v>
      </c>
      <c r="I45" s="36" t="str">
        <f t="shared" si="1"/>
        <v>ไม่ผ่าน</v>
      </c>
      <c r="J45" s="31"/>
      <c r="K45" s="31"/>
      <c r="L45" s="31"/>
      <c r="M45" s="31"/>
      <c r="N45" s="31"/>
    </row>
    <row r="46" spans="1:14" s="5" customFormat="1" ht="15.6" customHeight="1">
      <c r="A46" s="37" t="s">
        <v>40</v>
      </c>
      <c r="B46" s="61" t="s">
        <v>310</v>
      </c>
      <c r="C46" s="62" t="s">
        <v>311</v>
      </c>
      <c r="D46" s="35"/>
      <c r="E46" s="35"/>
      <c r="F46" s="35"/>
      <c r="G46" s="35"/>
      <c r="H46" s="36">
        <f t="shared" si="2"/>
        <v>0</v>
      </c>
      <c r="I46" s="36" t="str">
        <f t="shared" si="1"/>
        <v>ไม่ผ่าน</v>
      </c>
      <c r="J46" s="31"/>
      <c r="K46" s="31"/>
      <c r="L46" s="31"/>
      <c r="M46" s="31"/>
      <c r="N46" s="31"/>
    </row>
    <row r="47" spans="1:14" s="5" customFormat="1" ht="15.6" customHeight="1">
      <c r="A47" s="43"/>
      <c r="B47" s="44" t="s">
        <v>41</v>
      </c>
      <c r="C47" s="45"/>
      <c r="D47" s="45"/>
      <c r="E47" s="45"/>
      <c r="F47" s="45"/>
      <c r="G47" s="45"/>
      <c r="H47" s="46" t="s">
        <v>775</v>
      </c>
      <c r="I47" s="47">
        <f>COUNTIF(I8:I46,"ผ่าน")</f>
        <v>0</v>
      </c>
      <c r="J47" s="31"/>
      <c r="K47" s="31"/>
      <c r="L47" s="31"/>
      <c r="M47" s="31"/>
      <c r="N47" s="31"/>
    </row>
    <row r="48" spans="1:14" s="6" customFormat="1" ht="15.6" customHeight="1">
      <c r="A48" s="48"/>
      <c r="B48" s="49" t="s">
        <v>42</v>
      </c>
      <c r="C48" s="49"/>
      <c r="D48" s="49"/>
      <c r="E48" s="49"/>
      <c r="F48" s="49"/>
      <c r="G48" s="49"/>
      <c r="H48" s="46" t="s">
        <v>776</v>
      </c>
      <c r="I48" s="46">
        <f>COUNTIF(I8:I46,"ไม่ผ่าน")</f>
        <v>39</v>
      </c>
      <c r="J48" s="50"/>
      <c r="K48" s="50"/>
      <c r="L48" s="50"/>
      <c r="M48" s="50"/>
      <c r="N48" s="50"/>
    </row>
    <row r="49" spans="1:14" s="1" customFormat="1" ht="15.75" customHeight="1">
      <c r="A49" s="51"/>
      <c r="B49" s="31"/>
      <c r="C49" s="31"/>
      <c r="D49" s="31"/>
      <c r="E49" s="31"/>
      <c r="F49" s="31"/>
      <c r="G49" s="31"/>
      <c r="H49" s="52"/>
      <c r="I49" s="52"/>
      <c r="J49" s="53"/>
      <c r="K49" s="53"/>
      <c r="L49" s="53"/>
      <c r="M49" s="53"/>
      <c r="N49" s="53"/>
    </row>
    <row r="50" spans="1:14" ht="22.5" customHeight="1">
      <c r="A50" s="51"/>
      <c r="B50" s="50" t="s">
        <v>48</v>
      </c>
      <c r="C50" s="31"/>
      <c r="D50" s="31"/>
      <c r="E50" s="31"/>
      <c r="F50" s="31"/>
      <c r="G50" s="31"/>
      <c r="H50" s="52"/>
      <c r="I50" s="52"/>
      <c r="J50" s="54"/>
      <c r="K50" s="54"/>
      <c r="L50" s="54"/>
      <c r="M50" s="54"/>
      <c r="N50" s="54"/>
    </row>
    <row r="51" spans="1:14" ht="15" customHeight="1">
      <c r="A51" s="51"/>
      <c r="B51" s="31"/>
      <c r="C51" s="54"/>
      <c r="D51" s="31"/>
      <c r="E51" s="31" t="s">
        <v>64</v>
      </c>
      <c r="F51" s="31"/>
      <c r="G51" s="31"/>
      <c r="H51" s="52"/>
      <c r="I51" s="52"/>
      <c r="J51" s="54"/>
      <c r="K51" s="54"/>
      <c r="L51" s="54"/>
      <c r="M51" s="54"/>
      <c r="N51" s="54"/>
    </row>
    <row r="52" spans="1:14" ht="15" customHeight="1">
      <c r="A52" s="51"/>
      <c r="B52" s="31"/>
      <c r="C52" s="31"/>
      <c r="D52" s="31"/>
      <c r="E52" s="55" t="s">
        <v>65</v>
      </c>
      <c r="F52" s="55"/>
      <c r="G52" s="55"/>
      <c r="H52" s="55"/>
      <c r="I52" s="52"/>
      <c r="J52" s="54"/>
      <c r="K52" s="54"/>
      <c r="L52" s="54"/>
      <c r="M52" s="54"/>
      <c r="N52" s="54"/>
    </row>
    <row r="53" spans="1:14" ht="15" customHeight="1">
      <c r="A53" s="51"/>
      <c r="B53" s="31"/>
      <c r="C53" s="31"/>
      <c r="D53" s="31"/>
      <c r="E53" s="55" t="s">
        <v>49</v>
      </c>
      <c r="F53" s="55"/>
      <c r="G53" s="55"/>
      <c r="H53" s="55"/>
      <c r="I53" s="52"/>
      <c r="J53" s="54"/>
      <c r="K53" s="54"/>
      <c r="L53" s="54"/>
      <c r="M53" s="54"/>
      <c r="N53" s="54"/>
    </row>
    <row r="54" spans="1:14" ht="15" customHeight="1">
      <c r="A54" s="54"/>
      <c r="B54" s="54"/>
      <c r="C54" s="54"/>
      <c r="D54" s="54"/>
      <c r="E54" s="54"/>
      <c r="F54" s="54"/>
      <c r="G54" s="54"/>
      <c r="H54" s="52"/>
      <c r="I54" s="52"/>
      <c r="J54" s="54"/>
      <c r="K54" s="54"/>
      <c r="L54" s="54"/>
      <c r="M54" s="54"/>
      <c r="N54" s="54"/>
    </row>
    <row r="55" spans="1:14" ht="15" customHeight="1">
      <c r="A55" s="54"/>
      <c r="B55" s="54"/>
      <c r="C55" s="54"/>
      <c r="D55" s="54"/>
      <c r="E55" s="54"/>
      <c r="F55" s="54"/>
      <c r="G55" s="54"/>
      <c r="H55" s="52"/>
      <c r="I55" s="52"/>
      <c r="J55" s="54"/>
      <c r="K55" s="54"/>
      <c r="L55" s="54"/>
      <c r="M55" s="54"/>
      <c r="N55" s="54"/>
    </row>
    <row r="56" spans="1:14" ht="15" customHeight="1">
      <c r="A56" s="54"/>
      <c r="B56" s="56" t="s">
        <v>771</v>
      </c>
      <c r="C56" s="57" t="s">
        <v>772</v>
      </c>
      <c r="D56" s="57" t="s">
        <v>773</v>
      </c>
      <c r="E56" s="57" t="s">
        <v>774</v>
      </c>
      <c r="F56" s="54"/>
      <c r="G56" s="54"/>
      <c r="H56" s="52"/>
      <c r="I56" s="52"/>
      <c r="J56" s="54"/>
      <c r="K56" s="54"/>
      <c r="L56" s="54"/>
      <c r="M56" s="54"/>
      <c r="N56" s="54"/>
    </row>
    <row r="57" spans="1:14" ht="15" customHeight="1">
      <c r="A57" s="54"/>
      <c r="B57" s="58"/>
      <c r="C57" s="57" t="s">
        <v>777</v>
      </c>
      <c r="D57" s="57" t="s">
        <v>781</v>
      </c>
      <c r="E57" s="59">
        <f>COUNTIF(H8:H46,"&lt;=19")</f>
        <v>39</v>
      </c>
      <c r="F57" s="54"/>
      <c r="G57" s="54"/>
      <c r="H57" s="52"/>
      <c r="I57" s="52"/>
      <c r="J57" s="54"/>
      <c r="K57" s="54"/>
      <c r="L57" s="54"/>
      <c r="M57" s="54"/>
      <c r="N57" s="54"/>
    </row>
    <row r="58" spans="1:14" ht="15" customHeight="1">
      <c r="A58" s="54"/>
      <c r="B58" s="58"/>
      <c r="C58" s="57" t="s">
        <v>778</v>
      </c>
      <c r="D58" s="57" t="s">
        <v>782</v>
      </c>
      <c r="E58" s="59">
        <f>SUMPRODUCT((H8:H46&gt;=20)*(H8:H46&lt;=25))</f>
        <v>0</v>
      </c>
      <c r="F58" s="54"/>
      <c r="G58" s="54"/>
      <c r="H58" s="52"/>
      <c r="I58" s="52"/>
      <c r="J58" s="54"/>
      <c r="K58" s="54"/>
      <c r="L58" s="54"/>
      <c r="M58" s="54"/>
      <c r="N58" s="54"/>
    </row>
    <row r="59" spans="1:14" ht="15" customHeight="1">
      <c r="A59" s="54"/>
      <c r="B59" s="58"/>
      <c r="C59" s="57" t="s">
        <v>779</v>
      </c>
      <c r="D59" s="57" t="s">
        <v>783</v>
      </c>
      <c r="E59" s="59">
        <f>SUMPRODUCT((H8:H46&gt;=26)*(H8:H46&lt;=31))</f>
        <v>0</v>
      </c>
      <c r="F59" s="54"/>
      <c r="G59" s="54"/>
      <c r="H59" s="52"/>
      <c r="I59" s="52"/>
      <c r="J59" s="54"/>
      <c r="K59" s="54"/>
      <c r="L59" s="54"/>
      <c r="M59" s="54"/>
      <c r="N59" s="54"/>
    </row>
    <row r="60" spans="1:14" ht="15" customHeight="1">
      <c r="A60" s="54"/>
      <c r="B60" s="60"/>
      <c r="C60" s="57" t="s">
        <v>780</v>
      </c>
      <c r="D60" s="57" t="s">
        <v>784</v>
      </c>
      <c r="E60" s="59">
        <f>COUNTIF(H8:H46,"&gt;=32")</f>
        <v>0</v>
      </c>
      <c r="F60" s="54"/>
      <c r="G60" s="54"/>
      <c r="H60" s="52"/>
      <c r="I60" s="52"/>
      <c r="J60" s="54"/>
      <c r="K60" s="54"/>
      <c r="L60" s="54"/>
      <c r="M60" s="54"/>
      <c r="N60" s="54"/>
    </row>
    <row r="61" spans="1:14" ht="15" customHeight="1">
      <c r="A61" s="54"/>
      <c r="B61" s="54"/>
      <c r="C61" s="54"/>
      <c r="D61" s="54"/>
      <c r="E61" s="54"/>
      <c r="F61" s="54"/>
      <c r="G61" s="54"/>
      <c r="H61" s="52"/>
      <c r="I61" s="52"/>
      <c r="J61" s="54"/>
      <c r="K61" s="54"/>
      <c r="L61" s="54"/>
      <c r="M61" s="54"/>
      <c r="N61" s="54"/>
    </row>
    <row r="62" spans="1:14" ht="15" customHeight="1">
      <c r="A62" s="54"/>
      <c r="B62" s="54"/>
      <c r="C62" s="54"/>
      <c r="D62" s="54"/>
      <c r="E62" s="54"/>
      <c r="F62" s="54"/>
      <c r="G62" s="54"/>
      <c r="H62" s="52"/>
      <c r="I62" s="52"/>
      <c r="J62" s="54"/>
      <c r="K62" s="54"/>
      <c r="L62" s="54"/>
      <c r="M62" s="54"/>
      <c r="N62" s="54"/>
    </row>
    <row r="63" spans="1:14" ht="15" customHeight="1">
      <c r="A63" s="54"/>
      <c r="B63" s="54"/>
      <c r="C63" s="54"/>
      <c r="D63" s="54"/>
      <c r="E63" s="54"/>
      <c r="F63" s="54"/>
      <c r="G63" s="54"/>
      <c r="H63" s="52"/>
      <c r="I63" s="52"/>
      <c r="J63" s="54"/>
      <c r="K63" s="54"/>
      <c r="L63" s="54"/>
      <c r="M63" s="54"/>
      <c r="N63" s="54"/>
    </row>
    <row r="64" spans="1:14" ht="15" customHeight="1">
      <c r="A64" s="54"/>
      <c r="B64" s="54"/>
      <c r="C64" s="54"/>
      <c r="D64" s="54"/>
      <c r="E64" s="54"/>
      <c r="F64" s="54"/>
      <c r="G64" s="54"/>
      <c r="H64" s="52"/>
      <c r="I64" s="52"/>
      <c r="J64" s="54"/>
      <c r="K64" s="54"/>
      <c r="L64" s="54"/>
      <c r="M64" s="54"/>
      <c r="N64" s="54"/>
    </row>
    <row r="65" spans="1:14" ht="15" customHeight="1">
      <c r="A65" s="54"/>
      <c r="B65" s="54"/>
      <c r="C65" s="54"/>
      <c r="D65" s="54"/>
      <c r="E65" s="54"/>
      <c r="F65" s="54"/>
      <c r="G65" s="54"/>
      <c r="H65" s="52"/>
      <c r="I65" s="52"/>
      <c r="J65" s="54"/>
      <c r="K65" s="54"/>
      <c r="L65" s="54"/>
      <c r="M65" s="54"/>
      <c r="N65" s="54"/>
    </row>
    <row r="66" spans="1:14" ht="15" customHeight="1">
      <c r="A66" s="54"/>
      <c r="B66" s="54"/>
      <c r="C66" s="54"/>
      <c r="D66" s="54"/>
      <c r="E66" s="54"/>
      <c r="F66" s="54"/>
      <c r="G66" s="54"/>
      <c r="H66" s="52"/>
      <c r="I66" s="52"/>
      <c r="J66" s="54"/>
      <c r="K66" s="54"/>
      <c r="L66" s="54"/>
      <c r="M66" s="54"/>
      <c r="N66" s="54"/>
    </row>
    <row r="67" spans="1:14" ht="15" customHeight="1">
      <c r="A67" s="54"/>
      <c r="B67" s="54"/>
      <c r="C67" s="54"/>
      <c r="D67" s="54"/>
      <c r="E67" s="54"/>
      <c r="F67" s="54"/>
      <c r="G67" s="54"/>
      <c r="H67" s="52"/>
      <c r="I67" s="52"/>
      <c r="J67" s="54"/>
      <c r="K67" s="54"/>
      <c r="L67" s="54"/>
      <c r="M67" s="54"/>
      <c r="N67" s="54"/>
    </row>
    <row r="68" spans="1:14" ht="15" customHeight="1">
      <c r="A68" s="54"/>
      <c r="B68" s="54"/>
      <c r="C68" s="54"/>
      <c r="D68" s="54"/>
      <c r="E68" s="54"/>
      <c r="F68" s="54"/>
      <c r="G68" s="54"/>
      <c r="H68" s="52"/>
      <c r="I68" s="52"/>
      <c r="J68" s="54"/>
      <c r="K68" s="54"/>
      <c r="L68" s="54"/>
      <c r="M68" s="54"/>
      <c r="N68" s="54"/>
    </row>
    <row r="69" spans="1:14" ht="15" customHeight="1">
      <c r="A69" s="54"/>
      <c r="B69" s="54"/>
      <c r="C69" s="54"/>
      <c r="D69" s="54"/>
      <c r="E69" s="54"/>
      <c r="F69" s="54"/>
      <c r="G69" s="54"/>
      <c r="H69" s="52"/>
      <c r="I69" s="52"/>
      <c r="J69" s="54"/>
      <c r="K69" s="54"/>
      <c r="L69" s="54"/>
      <c r="M69" s="54"/>
      <c r="N69" s="54"/>
    </row>
    <row r="70" spans="1:14" ht="15" customHeight="1">
      <c r="A70" s="54"/>
      <c r="B70" s="54"/>
      <c r="C70" s="54"/>
      <c r="D70" s="54"/>
      <c r="E70" s="54"/>
      <c r="F70" s="54"/>
      <c r="G70" s="54"/>
      <c r="H70" s="52"/>
      <c r="I70" s="52"/>
      <c r="J70" s="54"/>
      <c r="K70" s="54"/>
      <c r="L70" s="54"/>
      <c r="M70" s="54"/>
      <c r="N70" s="54"/>
    </row>
    <row r="71" spans="1:14" ht="15" customHeight="1">
      <c r="A71" s="54"/>
      <c r="B71" s="54"/>
      <c r="C71" s="54"/>
      <c r="D71" s="54"/>
      <c r="E71" s="54"/>
      <c r="F71" s="54"/>
      <c r="G71" s="54"/>
      <c r="H71" s="52"/>
      <c r="I71" s="52"/>
      <c r="J71" s="54"/>
      <c r="K71" s="54"/>
      <c r="L71" s="54"/>
      <c r="M71" s="54"/>
      <c r="N71" s="54"/>
    </row>
    <row r="72" spans="1:14" ht="15" customHeight="1">
      <c r="A72" s="54"/>
      <c r="B72" s="54"/>
      <c r="C72" s="54"/>
      <c r="D72" s="54"/>
      <c r="E72" s="54"/>
      <c r="F72" s="54"/>
      <c r="G72" s="54"/>
      <c r="H72" s="52"/>
      <c r="I72" s="52"/>
      <c r="J72" s="54"/>
      <c r="K72" s="54"/>
      <c r="L72" s="54"/>
      <c r="M72" s="54"/>
      <c r="N72" s="54"/>
    </row>
    <row r="73" spans="1:14" ht="15" customHeight="1">
      <c r="A73" s="54"/>
      <c r="B73" s="54"/>
      <c r="C73" s="54"/>
      <c r="D73" s="54"/>
      <c r="E73" s="54"/>
      <c r="F73" s="54"/>
      <c r="G73" s="54"/>
      <c r="H73" s="52"/>
      <c r="I73" s="52"/>
      <c r="J73" s="54"/>
      <c r="K73" s="54"/>
      <c r="L73" s="54"/>
      <c r="M73" s="54"/>
      <c r="N73" s="54"/>
    </row>
    <row r="74" spans="1:14" ht="15" customHeight="1">
      <c r="A74" s="54"/>
      <c r="B74" s="54"/>
      <c r="C74" s="54"/>
      <c r="D74" s="54"/>
      <c r="E74" s="54"/>
      <c r="F74" s="54"/>
      <c r="G74" s="54"/>
      <c r="H74" s="52"/>
      <c r="I74" s="52"/>
      <c r="J74" s="54"/>
      <c r="K74" s="54"/>
      <c r="L74" s="54"/>
      <c r="M74" s="54"/>
      <c r="N74" s="54"/>
    </row>
    <row r="75" spans="1:14" ht="15" customHeight="1">
      <c r="A75" s="54"/>
      <c r="B75" s="54"/>
      <c r="C75" s="54"/>
      <c r="D75" s="54"/>
      <c r="E75" s="54"/>
      <c r="F75" s="54"/>
      <c r="G75" s="54"/>
      <c r="H75" s="52"/>
      <c r="I75" s="52"/>
      <c r="J75" s="54"/>
      <c r="K75" s="54"/>
      <c r="L75" s="54"/>
      <c r="M75" s="54"/>
      <c r="N75" s="54"/>
    </row>
    <row r="76" spans="1:14" ht="15" customHeight="1">
      <c r="A76" s="54"/>
      <c r="B76" s="54"/>
      <c r="C76" s="54"/>
      <c r="D76" s="54"/>
      <c r="E76" s="54"/>
      <c r="F76" s="54"/>
      <c r="G76" s="54"/>
      <c r="H76" s="52"/>
      <c r="I76" s="52"/>
      <c r="J76" s="54"/>
      <c r="K76" s="54"/>
      <c r="L76" s="54"/>
      <c r="M76" s="54"/>
      <c r="N76" s="54"/>
    </row>
    <row r="77" spans="1:14" ht="15" customHeight="1">
      <c r="A77" s="54"/>
      <c r="B77" s="54"/>
      <c r="C77" s="54"/>
      <c r="D77" s="54"/>
      <c r="E77" s="54"/>
      <c r="F77" s="54"/>
      <c r="G77" s="54"/>
      <c r="H77" s="52"/>
      <c r="I77" s="52"/>
      <c r="J77" s="54"/>
      <c r="K77" s="54"/>
      <c r="L77" s="54"/>
      <c r="M77" s="54"/>
      <c r="N77" s="54"/>
    </row>
    <row r="78" spans="1:14" ht="15" customHeight="1">
      <c r="A78" s="54"/>
      <c r="B78" s="54"/>
      <c r="C78" s="54"/>
      <c r="D78" s="54"/>
      <c r="E78" s="54"/>
      <c r="F78" s="54"/>
      <c r="G78" s="54"/>
      <c r="H78" s="52"/>
      <c r="I78" s="52"/>
      <c r="J78" s="54"/>
      <c r="K78" s="54"/>
      <c r="L78" s="54"/>
      <c r="M78" s="54"/>
      <c r="N78" s="54"/>
    </row>
    <row r="79" spans="1:14" ht="15" customHeight="1">
      <c r="A79" s="54"/>
      <c r="B79" s="54"/>
      <c r="C79" s="54"/>
      <c r="D79" s="54"/>
      <c r="E79" s="54"/>
      <c r="F79" s="54"/>
      <c r="G79" s="54"/>
      <c r="H79" s="52"/>
      <c r="I79" s="52"/>
      <c r="J79" s="54"/>
      <c r="K79" s="54"/>
      <c r="L79" s="54"/>
      <c r="M79" s="54"/>
      <c r="N79" s="54"/>
    </row>
    <row r="80" spans="1:14" ht="15" customHeight="1">
      <c r="A80" s="54"/>
      <c r="B80" s="54"/>
      <c r="C80" s="54"/>
      <c r="D80" s="54"/>
      <c r="E80" s="54"/>
      <c r="F80" s="54"/>
      <c r="G80" s="54"/>
      <c r="H80" s="52"/>
      <c r="I80" s="52"/>
      <c r="J80" s="54"/>
      <c r="K80" s="54"/>
      <c r="L80" s="54"/>
      <c r="M80" s="54"/>
      <c r="N80" s="54"/>
    </row>
    <row r="81" spans="1:14" ht="15" customHeight="1">
      <c r="A81" s="54"/>
      <c r="B81" s="54"/>
      <c r="C81" s="54"/>
      <c r="D81" s="54"/>
      <c r="E81" s="54"/>
      <c r="F81" s="54"/>
      <c r="G81" s="54"/>
      <c r="H81" s="52"/>
      <c r="I81" s="52"/>
      <c r="J81" s="54"/>
      <c r="K81" s="54"/>
      <c r="L81" s="54"/>
      <c r="M81" s="54"/>
      <c r="N81" s="54"/>
    </row>
    <row r="82" spans="1:14" ht="15" customHeight="1">
      <c r="A82" s="54"/>
      <c r="B82" s="54"/>
      <c r="C82" s="54"/>
      <c r="D82" s="54"/>
      <c r="E82" s="54"/>
      <c r="F82" s="54"/>
      <c r="G82" s="54"/>
      <c r="H82" s="52"/>
      <c r="I82" s="52"/>
      <c r="J82" s="54"/>
      <c r="K82" s="54"/>
      <c r="L82" s="54"/>
      <c r="M82" s="54"/>
      <c r="N82" s="54"/>
    </row>
    <row r="83" spans="1:14" ht="15" customHeight="1">
      <c r="A83" s="54"/>
      <c r="B83" s="54"/>
      <c r="C83" s="54"/>
      <c r="D83" s="54"/>
      <c r="E83" s="54"/>
      <c r="F83" s="54"/>
      <c r="G83" s="54"/>
      <c r="H83" s="52"/>
      <c r="I83" s="52"/>
      <c r="J83" s="54"/>
      <c r="K83" s="54"/>
      <c r="L83" s="54"/>
      <c r="M83" s="54"/>
      <c r="N83" s="54"/>
    </row>
    <row r="84" spans="1:14" ht="15" customHeight="1">
      <c r="A84" s="54"/>
      <c r="B84" s="54"/>
      <c r="C84" s="54"/>
      <c r="D84" s="54"/>
      <c r="E84" s="54"/>
      <c r="F84" s="54"/>
      <c r="G84" s="54"/>
      <c r="H84" s="52"/>
      <c r="I84" s="52"/>
      <c r="J84" s="54"/>
      <c r="K84" s="54"/>
      <c r="L84" s="54"/>
      <c r="M84" s="54"/>
      <c r="N84" s="54"/>
    </row>
    <row r="85" spans="1:14" ht="15" customHeight="1">
      <c r="A85" s="54"/>
      <c r="B85" s="54"/>
      <c r="C85" s="54"/>
      <c r="D85" s="54"/>
      <c r="E85" s="54"/>
      <c r="F85" s="54"/>
      <c r="G85" s="54"/>
      <c r="H85" s="52"/>
      <c r="I85" s="52"/>
      <c r="J85" s="54"/>
      <c r="K85" s="54"/>
      <c r="L85" s="54"/>
      <c r="M85" s="54"/>
      <c r="N85" s="54"/>
    </row>
    <row r="86" spans="1:14" ht="15" customHeight="1">
      <c r="A86" s="54"/>
      <c r="B86" s="54"/>
      <c r="C86" s="54"/>
      <c r="D86" s="54"/>
      <c r="E86" s="54"/>
      <c r="F86" s="54"/>
      <c r="G86" s="54"/>
      <c r="H86" s="52"/>
      <c r="I86" s="52"/>
      <c r="J86" s="54"/>
      <c r="K86" s="54"/>
      <c r="L86" s="54"/>
      <c r="M86" s="54"/>
      <c r="N86" s="54"/>
    </row>
    <row r="87" spans="1:14" ht="15" customHeight="1">
      <c r="A87" s="54"/>
      <c r="B87" s="54"/>
      <c r="C87" s="54"/>
      <c r="D87" s="54"/>
      <c r="E87" s="54"/>
      <c r="F87" s="54"/>
      <c r="G87" s="54"/>
      <c r="H87" s="52"/>
      <c r="I87" s="52"/>
      <c r="J87" s="54"/>
      <c r="K87" s="54"/>
      <c r="L87" s="54"/>
      <c r="M87" s="54"/>
      <c r="N87" s="54"/>
    </row>
    <row r="88" spans="1:14" ht="15" customHeight="1">
      <c r="A88" s="54"/>
      <c r="B88" s="54"/>
      <c r="C88" s="54"/>
      <c r="D88" s="54"/>
      <c r="E88" s="54"/>
      <c r="F88" s="54"/>
      <c r="G88" s="54"/>
      <c r="H88" s="52"/>
      <c r="I88" s="52"/>
      <c r="J88" s="54"/>
      <c r="K88" s="54"/>
      <c r="L88" s="54"/>
      <c r="M88" s="54"/>
      <c r="N88" s="54"/>
    </row>
    <row r="89" spans="1:14" ht="15" customHeight="1">
      <c r="A89" s="54"/>
      <c r="B89" s="54"/>
      <c r="C89" s="54"/>
      <c r="D89" s="54"/>
      <c r="E89" s="54"/>
      <c r="F89" s="54"/>
      <c r="G89" s="54"/>
      <c r="H89" s="52"/>
      <c r="I89" s="52"/>
      <c r="J89" s="54"/>
      <c r="K89" s="54"/>
      <c r="L89" s="54"/>
      <c r="M89" s="54"/>
      <c r="N89" s="54"/>
    </row>
    <row r="90" spans="1:14" ht="15" customHeight="1">
      <c r="A90" s="54"/>
      <c r="B90" s="54"/>
      <c r="C90" s="54"/>
      <c r="D90" s="54"/>
      <c r="E90" s="54"/>
      <c r="F90" s="54"/>
      <c r="G90" s="54"/>
      <c r="H90" s="52"/>
      <c r="I90" s="52"/>
      <c r="J90" s="54"/>
      <c r="K90" s="54"/>
      <c r="L90" s="54"/>
      <c r="M90" s="54"/>
      <c r="N90" s="54"/>
    </row>
    <row r="91" spans="1:14" ht="15" customHeight="1">
      <c r="A91" s="54"/>
      <c r="B91" s="54"/>
      <c r="C91" s="54"/>
      <c r="D91" s="54"/>
      <c r="E91" s="54"/>
      <c r="F91" s="54"/>
      <c r="G91" s="54"/>
      <c r="H91" s="52"/>
      <c r="I91" s="52"/>
      <c r="J91" s="54"/>
      <c r="K91" s="54"/>
      <c r="L91" s="54"/>
      <c r="M91" s="54"/>
      <c r="N91" s="54"/>
    </row>
    <row r="92" spans="1:14" ht="15" customHeight="1">
      <c r="A92" s="54"/>
      <c r="B92" s="54"/>
      <c r="C92" s="54"/>
      <c r="D92" s="54"/>
      <c r="E92" s="54"/>
      <c r="F92" s="54"/>
      <c r="G92" s="54"/>
      <c r="H92" s="52"/>
      <c r="I92" s="52"/>
      <c r="J92" s="54"/>
      <c r="K92" s="54"/>
      <c r="L92" s="54"/>
      <c r="M92" s="54"/>
      <c r="N92" s="54"/>
    </row>
    <row r="93" spans="1:14" ht="15" customHeight="1">
      <c r="A93" s="54"/>
      <c r="B93" s="54"/>
      <c r="C93" s="54"/>
      <c r="D93" s="54"/>
      <c r="E93" s="54"/>
      <c r="F93" s="54"/>
      <c r="G93" s="54"/>
      <c r="H93" s="52"/>
      <c r="I93" s="52"/>
      <c r="J93" s="54"/>
      <c r="K93" s="54"/>
      <c r="L93" s="54"/>
      <c r="M93" s="54"/>
      <c r="N93" s="54"/>
    </row>
    <row r="94" spans="1:14" ht="15" customHeight="1">
      <c r="A94" s="54"/>
      <c r="B94" s="54"/>
      <c r="C94" s="54"/>
      <c r="D94" s="54"/>
      <c r="E94" s="54"/>
      <c r="F94" s="54"/>
      <c r="G94" s="54"/>
      <c r="H94" s="52"/>
      <c r="I94" s="52"/>
      <c r="J94" s="54"/>
      <c r="K94" s="54"/>
      <c r="L94" s="54"/>
      <c r="M94" s="54"/>
      <c r="N94" s="54"/>
    </row>
    <row r="95" spans="1:14" ht="15" customHeight="1">
      <c r="A95" s="54"/>
      <c r="B95" s="54"/>
      <c r="C95" s="54"/>
      <c r="D95" s="54"/>
      <c r="E95" s="54"/>
      <c r="F95" s="54"/>
      <c r="G95" s="54"/>
      <c r="H95" s="52"/>
      <c r="I95" s="52"/>
      <c r="J95" s="54"/>
      <c r="K95" s="54"/>
      <c r="L95" s="54"/>
      <c r="M95" s="54"/>
      <c r="N95" s="54"/>
    </row>
    <row r="96" spans="1:14" ht="15" customHeight="1">
      <c r="A96" s="54"/>
      <c r="B96" s="54"/>
      <c r="C96" s="54"/>
      <c r="D96" s="54"/>
      <c r="E96" s="54"/>
      <c r="F96" s="54"/>
      <c r="G96" s="54"/>
      <c r="H96" s="52"/>
      <c r="I96" s="52"/>
      <c r="J96" s="54"/>
      <c r="K96" s="54"/>
      <c r="L96" s="54"/>
      <c r="M96" s="54"/>
      <c r="N96" s="54"/>
    </row>
    <row r="97" spans="1:14" ht="15" customHeight="1">
      <c r="A97" s="54"/>
      <c r="B97" s="54"/>
      <c r="C97" s="54"/>
      <c r="D97" s="54"/>
      <c r="E97" s="54"/>
      <c r="F97" s="54"/>
      <c r="G97" s="54"/>
      <c r="H97" s="52"/>
      <c r="I97" s="52"/>
      <c r="J97" s="54"/>
      <c r="K97" s="54"/>
      <c r="L97" s="54"/>
      <c r="M97" s="54"/>
      <c r="N97" s="54"/>
    </row>
    <row r="98" spans="1:14" ht="15" customHeight="1">
      <c r="A98" s="54"/>
      <c r="B98" s="54"/>
      <c r="C98" s="54"/>
      <c r="D98" s="54"/>
      <c r="E98" s="54"/>
      <c r="F98" s="54"/>
      <c r="G98" s="54"/>
      <c r="H98" s="52"/>
      <c r="I98" s="52"/>
      <c r="J98" s="54"/>
      <c r="K98" s="54"/>
      <c r="L98" s="54"/>
      <c r="M98" s="54"/>
      <c r="N98" s="54"/>
    </row>
    <row r="99" spans="1:14" ht="15" customHeight="1">
      <c r="A99" s="54"/>
      <c r="B99" s="54"/>
      <c r="C99" s="54"/>
      <c r="D99" s="54"/>
      <c r="E99" s="54"/>
      <c r="F99" s="54"/>
      <c r="G99" s="54"/>
      <c r="H99" s="52"/>
      <c r="I99" s="52"/>
      <c r="J99" s="54"/>
      <c r="K99" s="54"/>
      <c r="L99" s="54"/>
      <c r="M99" s="54"/>
      <c r="N99" s="54"/>
    </row>
    <row r="100" spans="1:14" ht="15" customHeight="1">
      <c r="A100" s="54"/>
      <c r="B100" s="54"/>
      <c r="C100" s="54"/>
      <c r="D100" s="54"/>
      <c r="E100" s="54"/>
      <c r="F100" s="54"/>
      <c r="G100" s="54"/>
      <c r="H100" s="52"/>
      <c r="I100" s="52"/>
      <c r="J100" s="54"/>
      <c r="K100" s="54"/>
      <c r="L100" s="54"/>
      <c r="M100" s="54"/>
      <c r="N100" s="54"/>
    </row>
    <row r="101" spans="1:14" ht="15" customHeight="1">
      <c r="A101" s="54"/>
      <c r="B101" s="54"/>
      <c r="C101" s="54"/>
      <c r="D101" s="54"/>
      <c r="E101" s="54"/>
      <c r="F101" s="54"/>
      <c r="G101" s="54"/>
      <c r="H101" s="52"/>
      <c r="I101" s="52"/>
      <c r="J101" s="54"/>
      <c r="K101" s="54"/>
      <c r="L101" s="54"/>
      <c r="M101" s="54"/>
      <c r="N101" s="54"/>
    </row>
    <row r="102" spans="1:14" ht="15" customHeight="1">
      <c r="A102" s="54"/>
      <c r="B102" s="54"/>
      <c r="C102" s="54"/>
      <c r="D102" s="54"/>
      <c r="E102" s="54"/>
      <c r="F102" s="54"/>
      <c r="G102" s="54"/>
      <c r="H102" s="52"/>
      <c r="I102" s="52"/>
      <c r="J102" s="54"/>
      <c r="K102" s="54"/>
      <c r="L102" s="54"/>
      <c r="M102" s="54"/>
      <c r="N102" s="54"/>
    </row>
    <row r="103" spans="1:14" ht="15" customHeight="1">
      <c r="A103" s="54"/>
      <c r="B103" s="54"/>
      <c r="C103" s="54"/>
      <c r="D103" s="54"/>
      <c r="E103" s="54"/>
      <c r="F103" s="54"/>
      <c r="G103" s="54"/>
      <c r="H103" s="52"/>
      <c r="I103" s="52"/>
      <c r="J103" s="54"/>
      <c r="K103" s="54"/>
      <c r="L103" s="54"/>
      <c r="M103" s="54"/>
      <c r="N103" s="54"/>
    </row>
    <row r="104" spans="1:14" ht="15" customHeight="1">
      <c r="A104" s="54"/>
      <c r="B104" s="54"/>
      <c r="C104" s="54"/>
      <c r="D104" s="54"/>
      <c r="E104" s="54"/>
      <c r="F104" s="54"/>
      <c r="G104" s="54"/>
      <c r="H104" s="52"/>
      <c r="I104" s="52"/>
      <c r="J104" s="54"/>
      <c r="K104" s="54"/>
      <c r="L104" s="54"/>
      <c r="M104" s="54"/>
      <c r="N104" s="54"/>
    </row>
    <row r="105" spans="1:14" ht="15" customHeight="1">
      <c r="A105" s="54"/>
      <c r="B105" s="54"/>
      <c r="C105" s="54"/>
      <c r="D105" s="54"/>
      <c r="E105" s="54"/>
      <c r="F105" s="54"/>
      <c r="G105" s="54"/>
      <c r="H105" s="52"/>
      <c r="I105" s="52"/>
      <c r="J105" s="54"/>
      <c r="K105" s="54"/>
      <c r="L105" s="54"/>
      <c r="M105" s="54"/>
      <c r="N105" s="54"/>
    </row>
    <row r="106" spans="1:14" ht="15" customHeight="1">
      <c r="A106" s="54"/>
      <c r="B106" s="54"/>
      <c r="C106" s="54"/>
      <c r="D106" s="54"/>
      <c r="E106" s="54"/>
      <c r="F106" s="54"/>
      <c r="G106" s="54"/>
      <c r="H106" s="52"/>
      <c r="I106" s="52"/>
      <c r="J106" s="54"/>
      <c r="K106" s="54"/>
      <c r="L106" s="54"/>
      <c r="M106" s="54"/>
      <c r="N106" s="54"/>
    </row>
    <row r="107" spans="1:14" ht="15" customHeight="1">
      <c r="A107" s="54"/>
      <c r="B107" s="54"/>
      <c r="C107" s="54"/>
      <c r="D107" s="54"/>
      <c r="E107" s="54"/>
      <c r="F107" s="54"/>
      <c r="G107" s="54"/>
      <c r="H107" s="52"/>
      <c r="I107" s="52"/>
      <c r="J107" s="54"/>
      <c r="K107" s="54"/>
      <c r="L107" s="54"/>
      <c r="M107" s="54"/>
      <c r="N107" s="54"/>
    </row>
    <row r="108" spans="1:14" ht="15" customHeight="1">
      <c r="A108" s="54"/>
      <c r="B108" s="54"/>
      <c r="C108" s="54"/>
      <c r="D108" s="54"/>
      <c r="E108" s="54"/>
      <c r="F108" s="54"/>
      <c r="G108" s="54"/>
      <c r="H108" s="52"/>
      <c r="I108" s="52"/>
      <c r="J108" s="54"/>
      <c r="K108" s="54"/>
      <c r="L108" s="54"/>
      <c r="M108" s="54"/>
      <c r="N108" s="54"/>
    </row>
    <row r="109" spans="1:14" ht="15" customHeight="1">
      <c r="A109" s="54"/>
      <c r="B109" s="54"/>
      <c r="C109" s="54"/>
      <c r="D109" s="54"/>
      <c r="E109" s="54"/>
      <c r="F109" s="54"/>
      <c r="G109" s="54"/>
      <c r="H109" s="52"/>
      <c r="I109" s="52"/>
      <c r="J109" s="54"/>
      <c r="K109" s="54"/>
      <c r="L109" s="54"/>
      <c r="M109" s="54"/>
      <c r="N109" s="54"/>
    </row>
    <row r="110" spans="1:14" ht="15" customHeight="1">
      <c r="A110" s="54"/>
      <c r="B110" s="54"/>
      <c r="C110" s="54"/>
      <c r="D110" s="54"/>
      <c r="E110" s="54"/>
      <c r="F110" s="54"/>
      <c r="G110" s="54"/>
      <c r="H110" s="52"/>
      <c r="I110" s="52"/>
      <c r="J110" s="54"/>
      <c r="K110" s="54"/>
      <c r="L110" s="54"/>
      <c r="M110" s="54"/>
      <c r="N110" s="54"/>
    </row>
    <row r="111" spans="1:14" ht="15" customHeight="1">
      <c r="A111" s="54"/>
      <c r="B111" s="54"/>
      <c r="C111" s="54"/>
      <c r="D111" s="54"/>
      <c r="E111" s="54"/>
      <c r="F111" s="54"/>
      <c r="G111" s="54"/>
      <c r="H111" s="52"/>
      <c r="I111" s="52"/>
      <c r="J111" s="54"/>
      <c r="K111" s="54"/>
      <c r="L111" s="54"/>
      <c r="M111" s="54"/>
      <c r="N111" s="54"/>
    </row>
    <row r="112" spans="1:14" ht="15" customHeight="1">
      <c r="A112" s="54"/>
      <c r="B112" s="54"/>
      <c r="C112" s="54"/>
      <c r="D112" s="54"/>
      <c r="E112" s="54"/>
      <c r="F112" s="54"/>
      <c r="G112" s="54"/>
      <c r="H112" s="52"/>
      <c r="I112" s="52"/>
      <c r="J112" s="54"/>
      <c r="K112" s="54"/>
      <c r="L112" s="54"/>
      <c r="M112" s="54"/>
      <c r="N112" s="54"/>
    </row>
    <row r="113" spans="1:14" ht="15" customHeight="1">
      <c r="A113" s="54"/>
      <c r="B113" s="54"/>
      <c r="C113" s="54"/>
      <c r="D113" s="54"/>
      <c r="E113" s="54"/>
      <c r="F113" s="54"/>
      <c r="G113" s="54"/>
      <c r="H113" s="52"/>
      <c r="I113" s="52"/>
      <c r="J113" s="54"/>
      <c r="K113" s="54"/>
      <c r="L113" s="54"/>
      <c r="M113" s="54"/>
      <c r="N113" s="54"/>
    </row>
    <row r="114" spans="1:14" ht="15" customHeight="1">
      <c r="A114" s="54"/>
      <c r="B114" s="54"/>
      <c r="C114" s="54"/>
      <c r="D114" s="54"/>
      <c r="E114" s="54"/>
      <c r="F114" s="54"/>
      <c r="G114" s="54"/>
      <c r="H114" s="52"/>
      <c r="I114" s="52"/>
      <c r="J114" s="54"/>
      <c r="K114" s="54"/>
      <c r="L114" s="54"/>
      <c r="M114" s="54"/>
      <c r="N114" s="54"/>
    </row>
    <row r="115" spans="1:14" ht="15" customHeight="1">
      <c r="A115" s="54"/>
      <c r="B115" s="54"/>
      <c r="C115" s="54"/>
      <c r="D115" s="54"/>
      <c r="E115" s="54"/>
      <c r="F115" s="54"/>
      <c r="G115" s="54"/>
      <c r="H115" s="52"/>
      <c r="I115" s="52"/>
      <c r="J115" s="54"/>
      <c r="K115" s="54"/>
      <c r="L115" s="54"/>
      <c r="M115" s="54"/>
      <c r="N115" s="54"/>
    </row>
    <row r="116" spans="1:14" ht="15" customHeight="1">
      <c r="A116" s="54"/>
      <c r="B116" s="54"/>
      <c r="C116" s="54"/>
      <c r="D116" s="54"/>
      <c r="E116" s="54"/>
      <c r="F116" s="54"/>
      <c r="G116" s="54"/>
      <c r="H116" s="52"/>
      <c r="I116" s="52"/>
      <c r="J116" s="54"/>
      <c r="K116" s="54"/>
      <c r="L116" s="54"/>
      <c r="M116" s="54"/>
      <c r="N116" s="54"/>
    </row>
    <row r="117" spans="1:14" ht="15" customHeight="1">
      <c r="A117" s="54"/>
      <c r="B117" s="54"/>
      <c r="C117" s="54"/>
      <c r="D117" s="54"/>
      <c r="E117" s="54"/>
      <c r="F117" s="54"/>
      <c r="G117" s="54"/>
      <c r="H117" s="52"/>
      <c r="I117" s="52"/>
      <c r="J117" s="54"/>
      <c r="K117" s="54"/>
      <c r="L117" s="54"/>
      <c r="M117" s="54"/>
      <c r="N117" s="54"/>
    </row>
    <row r="118" spans="1:14" ht="15" customHeight="1">
      <c r="A118" s="54"/>
      <c r="B118" s="54"/>
      <c r="C118" s="54"/>
      <c r="D118" s="54"/>
      <c r="E118" s="54"/>
      <c r="F118" s="54"/>
      <c r="G118" s="54"/>
      <c r="H118" s="52"/>
      <c r="I118" s="52"/>
      <c r="J118" s="54"/>
      <c r="K118" s="54"/>
      <c r="L118" s="54"/>
      <c r="M118" s="54"/>
      <c r="N118" s="54"/>
    </row>
    <row r="119" spans="1:14" ht="15" customHeight="1">
      <c r="A119" s="54"/>
      <c r="B119" s="54"/>
      <c r="C119" s="54"/>
      <c r="D119" s="54"/>
      <c r="E119" s="54"/>
      <c r="F119" s="54"/>
      <c r="G119" s="54"/>
      <c r="H119" s="52"/>
      <c r="I119" s="52"/>
      <c r="J119" s="54"/>
      <c r="K119" s="54"/>
      <c r="L119" s="54"/>
      <c r="M119" s="54"/>
      <c r="N119" s="54"/>
    </row>
  </sheetData>
  <mergeCells count="7">
    <mergeCell ref="B56:B60"/>
    <mergeCell ref="A1:I1"/>
    <mergeCell ref="A2:I2"/>
    <mergeCell ref="A3:I3"/>
    <mergeCell ref="D6:H6"/>
    <mergeCell ref="E52:H52"/>
    <mergeCell ref="E53:H53"/>
  </mergeCells>
  <pageMargins left="0.28000000000000003" right="0.21" top="0.22" bottom="0.11811023622047245" header="0.11811023622047245" footer="0.11811023622047245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91"/>
  <sheetViews>
    <sheetView zoomScale="27" zoomScaleNormal="27" workbookViewId="0">
      <selection activeCell="M3" sqref="A3:M91"/>
    </sheetView>
  </sheetViews>
  <sheetFormatPr defaultColWidth="9.109375" defaultRowHeight="15" customHeight="1"/>
  <cols>
    <col min="1" max="1" width="4.88671875" style="9" customWidth="1"/>
    <col min="2" max="2" width="16.6640625" style="9" customWidth="1"/>
    <col min="3" max="3" width="13" style="9" customWidth="1"/>
    <col min="4" max="4" width="12.6640625" style="9" customWidth="1"/>
    <col min="5" max="5" width="11.6640625" style="9" customWidth="1"/>
    <col min="6" max="6" width="10.109375" style="9" customWidth="1"/>
    <col min="7" max="7" width="11.44140625" style="9" customWidth="1"/>
    <col min="8" max="8" width="10.5546875" style="10" customWidth="1"/>
    <col min="9" max="9" width="12" style="10" customWidth="1"/>
    <col min="10" max="16384" width="9.109375" style="2"/>
  </cols>
  <sheetData>
    <row r="1" spans="1:13" s="4" customFormat="1" ht="21">
      <c r="A1" s="11" t="s">
        <v>758</v>
      </c>
      <c r="B1" s="11"/>
      <c r="C1" s="11"/>
      <c r="D1" s="11"/>
      <c r="E1" s="11"/>
      <c r="F1" s="11"/>
      <c r="G1" s="11"/>
      <c r="H1" s="11"/>
      <c r="I1" s="11"/>
    </row>
    <row r="2" spans="1:13" s="4" customFormat="1" ht="21">
      <c r="A2" s="11"/>
      <c r="B2" s="11"/>
      <c r="C2" s="11"/>
      <c r="D2" s="11"/>
      <c r="E2" s="11"/>
      <c r="F2" s="11"/>
      <c r="G2" s="11"/>
      <c r="H2" s="11"/>
      <c r="I2" s="11"/>
    </row>
    <row r="3" spans="1:13" s="4" customFormat="1" ht="21">
      <c r="A3" s="12" t="s">
        <v>50</v>
      </c>
      <c r="B3" s="12"/>
      <c r="C3" s="12"/>
      <c r="D3" s="12"/>
      <c r="E3" s="12"/>
      <c r="F3" s="12"/>
      <c r="G3" s="12"/>
      <c r="H3" s="12"/>
      <c r="I3" s="12"/>
      <c r="J3" s="13"/>
      <c r="K3" s="13"/>
      <c r="L3" s="13"/>
      <c r="M3" s="13"/>
    </row>
    <row r="4" spans="1:13" s="4" customFormat="1" ht="21">
      <c r="A4" s="14" t="s">
        <v>43</v>
      </c>
      <c r="B4" s="15"/>
      <c r="C4" s="15"/>
      <c r="D4" s="15"/>
      <c r="E4" s="15"/>
      <c r="F4" s="15"/>
      <c r="G4" s="15"/>
      <c r="H4" s="16"/>
      <c r="I4" s="15"/>
      <c r="J4" s="13"/>
      <c r="K4" s="13"/>
      <c r="L4" s="13"/>
      <c r="M4" s="13"/>
    </row>
    <row r="5" spans="1:13" s="4" customFormat="1" ht="21">
      <c r="A5" s="17" t="s">
        <v>44</v>
      </c>
      <c r="B5" s="17"/>
      <c r="C5" s="18"/>
      <c r="D5" s="18"/>
      <c r="E5" s="18"/>
      <c r="F5" s="18"/>
      <c r="G5" s="18"/>
      <c r="H5" s="19"/>
      <c r="I5" s="16"/>
      <c r="J5" s="13"/>
      <c r="K5" s="13"/>
      <c r="L5" s="13"/>
      <c r="M5" s="13"/>
    </row>
    <row r="6" spans="1:13" s="3" customFormat="1" ht="30" customHeight="1">
      <c r="A6" s="20"/>
      <c r="B6" s="20"/>
      <c r="C6" s="21"/>
      <c r="D6" s="22" t="s">
        <v>45</v>
      </c>
      <c r="E6" s="22"/>
      <c r="F6" s="22"/>
      <c r="G6" s="22"/>
      <c r="H6" s="22"/>
      <c r="I6" s="23" t="s">
        <v>46</v>
      </c>
      <c r="J6" s="24"/>
      <c r="K6" s="24"/>
      <c r="L6" s="24"/>
      <c r="M6" s="24"/>
    </row>
    <row r="7" spans="1:13" s="5" customFormat="1" ht="120" customHeight="1">
      <c r="A7" s="25" t="s">
        <v>0</v>
      </c>
      <c r="B7" s="26" t="s">
        <v>1</v>
      </c>
      <c r="C7" s="27" t="s">
        <v>2</v>
      </c>
      <c r="D7" s="28" t="s">
        <v>766</v>
      </c>
      <c r="E7" s="28" t="s">
        <v>767</v>
      </c>
      <c r="F7" s="28" t="s">
        <v>768</v>
      </c>
      <c r="G7" s="28" t="s">
        <v>769</v>
      </c>
      <c r="H7" s="29" t="s">
        <v>770</v>
      </c>
      <c r="I7" s="30" t="s">
        <v>47</v>
      </c>
      <c r="J7" s="31"/>
      <c r="K7" s="31"/>
      <c r="L7" s="31"/>
      <c r="M7" s="31"/>
    </row>
    <row r="8" spans="1:13" s="5" customFormat="1" ht="18" customHeight="1">
      <c r="A8" s="32">
        <v>1</v>
      </c>
      <c r="B8" s="61" t="s">
        <v>314</v>
      </c>
      <c r="C8" s="62" t="s">
        <v>315</v>
      </c>
      <c r="D8" s="35"/>
      <c r="E8" s="35"/>
      <c r="F8" s="35"/>
      <c r="G8" s="35"/>
      <c r="H8" s="36">
        <f>D8+E8+F8+G8</f>
        <v>0</v>
      </c>
      <c r="I8" s="36" t="str">
        <f>IF(H8&gt;=20,"ผ่าน","ไม่ผ่าน")</f>
        <v>ไม่ผ่าน</v>
      </c>
      <c r="J8" s="31"/>
      <c r="K8" s="31"/>
      <c r="L8" s="31"/>
      <c r="M8" s="31"/>
    </row>
    <row r="9" spans="1:13" s="5" customFormat="1" ht="15.6" customHeight="1">
      <c r="A9" s="37" t="s">
        <v>3</v>
      </c>
      <c r="B9" s="61" t="s">
        <v>316</v>
      </c>
      <c r="C9" s="62" t="s">
        <v>317</v>
      </c>
      <c r="D9" s="35"/>
      <c r="E9" s="35"/>
      <c r="F9" s="35"/>
      <c r="G9" s="35"/>
      <c r="H9" s="36">
        <f t="shared" ref="H9:H27" si="0">D9+E9+F9+G9</f>
        <v>0</v>
      </c>
      <c r="I9" s="36" t="str">
        <f t="shared" ref="I9:I45" si="1">IF(H9&gt;=20,"ผ่าน","ไม่ผ่าน")</f>
        <v>ไม่ผ่าน</v>
      </c>
      <c r="J9" s="31"/>
      <c r="K9" s="31"/>
      <c r="L9" s="31"/>
      <c r="M9" s="31"/>
    </row>
    <row r="10" spans="1:13" s="5" customFormat="1" ht="15.6" customHeight="1">
      <c r="A10" s="37" t="s">
        <v>4</v>
      </c>
      <c r="B10" s="61" t="s">
        <v>318</v>
      </c>
      <c r="C10" s="62" t="s">
        <v>319</v>
      </c>
      <c r="D10" s="35"/>
      <c r="E10" s="35"/>
      <c r="F10" s="35"/>
      <c r="G10" s="35"/>
      <c r="H10" s="36">
        <f t="shared" si="0"/>
        <v>0</v>
      </c>
      <c r="I10" s="36" t="str">
        <f t="shared" si="1"/>
        <v>ไม่ผ่าน</v>
      </c>
      <c r="J10" s="31"/>
      <c r="K10" s="31"/>
      <c r="L10" s="31"/>
      <c r="M10" s="31"/>
    </row>
    <row r="11" spans="1:13" s="5" customFormat="1" ht="15.6" customHeight="1">
      <c r="A11" s="37" t="s">
        <v>5</v>
      </c>
      <c r="B11" s="61" t="s">
        <v>320</v>
      </c>
      <c r="C11" s="62" t="s">
        <v>321</v>
      </c>
      <c r="D11" s="42"/>
      <c r="E11" s="42"/>
      <c r="F11" s="42"/>
      <c r="G11" s="42"/>
      <c r="H11" s="36">
        <f t="shared" si="0"/>
        <v>0</v>
      </c>
      <c r="I11" s="36" t="str">
        <f t="shared" si="1"/>
        <v>ไม่ผ่าน</v>
      </c>
      <c r="J11" s="31"/>
      <c r="K11" s="31"/>
      <c r="L11" s="31"/>
      <c r="M11" s="31"/>
    </row>
    <row r="12" spans="1:13" s="5" customFormat="1" ht="15.6" customHeight="1">
      <c r="A12" s="37" t="s">
        <v>6</v>
      </c>
      <c r="B12" s="61" t="s">
        <v>322</v>
      </c>
      <c r="C12" s="62" t="s">
        <v>323</v>
      </c>
      <c r="D12" s="35"/>
      <c r="E12" s="35"/>
      <c r="F12" s="35"/>
      <c r="G12" s="35"/>
      <c r="H12" s="36">
        <f t="shared" si="0"/>
        <v>0</v>
      </c>
      <c r="I12" s="36" t="str">
        <f t="shared" si="1"/>
        <v>ไม่ผ่าน</v>
      </c>
      <c r="J12" s="31"/>
      <c r="K12" s="31"/>
      <c r="L12" s="31"/>
      <c r="M12" s="31"/>
    </row>
    <row r="13" spans="1:13" s="5" customFormat="1" ht="15.6" customHeight="1">
      <c r="A13" s="37" t="s">
        <v>7</v>
      </c>
      <c r="B13" s="61" t="s">
        <v>78</v>
      </c>
      <c r="C13" s="62" t="s">
        <v>324</v>
      </c>
      <c r="D13" s="35"/>
      <c r="E13" s="35"/>
      <c r="F13" s="35"/>
      <c r="G13" s="35"/>
      <c r="H13" s="36">
        <f t="shared" si="0"/>
        <v>0</v>
      </c>
      <c r="I13" s="36" t="str">
        <f t="shared" si="1"/>
        <v>ไม่ผ่าน</v>
      </c>
      <c r="J13" s="31"/>
      <c r="K13" s="31"/>
      <c r="L13" s="31"/>
      <c r="M13" s="31"/>
    </row>
    <row r="14" spans="1:13" s="5" customFormat="1" ht="15.6" customHeight="1">
      <c r="A14" s="37" t="s">
        <v>8</v>
      </c>
      <c r="B14" s="61" t="s">
        <v>325</v>
      </c>
      <c r="C14" s="62" t="s">
        <v>326</v>
      </c>
      <c r="D14" s="35"/>
      <c r="E14" s="35"/>
      <c r="F14" s="35"/>
      <c r="G14" s="35"/>
      <c r="H14" s="36">
        <f t="shared" si="0"/>
        <v>0</v>
      </c>
      <c r="I14" s="36" t="str">
        <f t="shared" si="1"/>
        <v>ไม่ผ่าน</v>
      </c>
      <c r="J14" s="31"/>
      <c r="K14" s="31"/>
      <c r="L14" s="31"/>
      <c r="M14" s="31"/>
    </row>
    <row r="15" spans="1:13" s="5" customFormat="1" ht="15.6" customHeight="1">
      <c r="A15" s="37" t="s">
        <v>9</v>
      </c>
      <c r="B15" s="61" t="s">
        <v>108</v>
      </c>
      <c r="C15" s="62" t="s">
        <v>327</v>
      </c>
      <c r="D15" s="35"/>
      <c r="E15" s="35"/>
      <c r="F15" s="35"/>
      <c r="G15" s="35"/>
      <c r="H15" s="36">
        <f t="shared" si="0"/>
        <v>0</v>
      </c>
      <c r="I15" s="36" t="str">
        <f t="shared" si="1"/>
        <v>ไม่ผ่าน</v>
      </c>
      <c r="J15" s="31"/>
      <c r="K15" s="31"/>
      <c r="L15" s="31"/>
      <c r="M15" s="31"/>
    </row>
    <row r="16" spans="1:13" s="5" customFormat="1" ht="15.6" customHeight="1">
      <c r="A16" s="37" t="s">
        <v>10</v>
      </c>
      <c r="B16" s="61" t="s">
        <v>328</v>
      </c>
      <c r="C16" s="62" t="s">
        <v>329</v>
      </c>
      <c r="D16" s="35"/>
      <c r="E16" s="35"/>
      <c r="F16" s="35"/>
      <c r="G16" s="35"/>
      <c r="H16" s="36">
        <f t="shared" si="0"/>
        <v>0</v>
      </c>
      <c r="I16" s="36" t="str">
        <f t="shared" si="1"/>
        <v>ไม่ผ่าน</v>
      </c>
      <c r="J16" s="31"/>
      <c r="K16" s="31"/>
      <c r="L16" s="31"/>
      <c r="M16" s="31"/>
    </row>
    <row r="17" spans="1:13" s="5" customFormat="1" ht="15.6" customHeight="1">
      <c r="A17" s="37" t="s">
        <v>11</v>
      </c>
      <c r="B17" s="61" t="s">
        <v>330</v>
      </c>
      <c r="C17" s="62" t="s">
        <v>331</v>
      </c>
      <c r="D17" s="35"/>
      <c r="E17" s="35"/>
      <c r="F17" s="35"/>
      <c r="G17" s="35"/>
      <c r="H17" s="36">
        <f t="shared" si="0"/>
        <v>0</v>
      </c>
      <c r="I17" s="36" t="str">
        <f t="shared" si="1"/>
        <v>ไม่ผ่าน</v>
      </c>
      <c r="J17" s="31"/>
      <c r="K17" s="31"/>
      <c r="L17" s="31"/>
      <c r="M17" s="31"/>
    </row>
    <row r="18" spans="1:13" s="5" customFormat="1" ht="15.6" customHeight="1">
      <c r="A18" s="37" t="s">
        <v>12</v>
      </c>
      <c r="B18" s="61" t="s">
        <v>332</v>
      </c>
      <c r="C18" s="62" t="s">
        <v>333</v>
      </c>
      <c r="D18" s="35"/>
      <c r="E18" s="35"/>
      <c r="F18" s="35"/>
      <c r="G18" s="35"/>
      <c r="H18" s="36">
        <f t="shared" si="0"/>
        <v>0</v>
      </c>
      <c r="I18" s="36" t="str">
        <f t="shared" si="1"/>
        <v>ไม่ผ่าน</v>
      </c>
      <c r="J18" s="31"/>
      <c r="K18" s="31"/>
      <c r="L18" s="31"/>
      <c r="M18" s="31"/>
    </row>
    <row r="19" spans="1:13" s="5" customFormat="1" ht="15.6" customHeight="1">
      <c r="A19" s="37" t="s">
        <v>13</v>
      </c>
      <c r="B19" s="61" t="s">
        <v>334</v>
      </c>
      <c r="C19" s="62" t="s">
        <v>335</v>
      </c>
      <c r="D19" s="35"/>
      <c r="E19" s="35"/>
      <c r="F19" s="35"/>
      <c r="G19" s="35"/>
      <c r="H19" s="36">
        <f t="shared" si="0"/>
        <v>0</v>
      </c>
      <c r="I19" s="36" t="str">
        <f t="shared" si="1"/>
        <v>ไม่ผ่าน</v>
      </c>
      <c r="J19" s="31"/>
      <c r="K19" s="31"/>
      <c r="L19" s="31"/>
      <c r="M19" s="31"/>
    </row>
    <row r="20" spans="1:13" s="5" customFormat="1" ht="15.6" customHeight="1">
      <c r="A20" s="37" t="s">
        <v>14</v>
      </c>
      <c r="B20" s="61" t="s">
        <v>336</v>
      </c>
      <c r="C20" s="62" t="s">
        <v>337</v>
      </c>
      <c r="D20" s="35"/>
      <c r="E20" s="35"/>
      <c r="F20" s="35"/>
      <c r="G20" s="35"/>
      <c r="H20" s="36">
        <f t="shared" si="0"/>
        <v>0</v>
      </c>
      <c r="I20" s="36" t="str">
        <f t="shared" si="1"/>
        <v>ไม่ผ่าน</v>
      </c>
      <c r="J20" s="31"/>
      <c r="K20" s="31"/>
      <c r="L20" s="31"/>
      <c r="M20" s="31"/>
    </row>
    <row r="21" spans="1:13" s="5" customFormat="1" ht="15.6" customHeight="1">
      <c r="A21" s="37" t="s">
        <v>15</v>
      </c>
      <c r="B21" s="61" t="s">
        <v>338</v>
      </c>
      <c r="C21" s="62" t="s">
        <v>339</v>
      </c>
      <c r="D21" s="42"/>
      <c r="E21" s="42"/>
      <c r="F21" s="42"/>
      <c r="G21" s="42"/>
      <c r="H21" s="36">
        <f t="shared" si="0"/>
        <v>0</v>
      </c>
      <c r="I21" s="36" t="str">
        <f t="shared" si="1"/>
        <v>ไม่ผ่าน</v>
      </c>
      <c r="J21" s="31"/>
      <c r="K21" s="31"/>
      <c r="L21" s="31"/>
      <c r="M21" s="31"/>
    </row>
    <row r="22" spans="1:13" s="5" customFormat="1" ht="15.6" customHeight="1">
      <c r="A22" s="37" t="s">
        <v>16</v>
      </c>
      <c r="B22" s="61" t="s">
        <v>340</v>
      </c>
      <c r="C22" s="62" t="s">
        <v>341</v>
      </c>
      <c r="D22" s="35"/>
      <c r="E22" s="35"/>
      <c r="F22" s="35"/>
      <c r="G22" s="35"/>
      <c r="H22" s="36">
        <f t="shared" si="0"/>
        <v>0</v>
      </c>
      <c r="I22" s="36" t="str">
        <f t="shared" si="1"/>
        <v>ไม่ผ่าน</v>
      </c>
      <c r="J22" s="31"/>
      <c r="K22" s="31"/>
      <c r="L22" s="31"/>
      <c r="M22" s="31"/>
    </row>
    <row r="23" spans="1:13" s="5" customFormat="1" ht="15.6" customHeight="1">
      <c r="A23" s="37" t="s">
        <v>17</v>
      </c>
      <c r="B23" s="61" t="s">
        <v>342</v>
      </c>
      <c r="C23" s="62" t="s">
        <v>343</v>
      </c>
      <c r="D23" s="35"/>
      <c r="E23" s="35"/>
      <c r="F23" s="35"/>
      <c r="G23" s="35"/>
      <c r="H23" s="36">
        <f t="shared" si="0"/>
        <v>0</v>
      </c>
      <c r="I23" s="36" t="str">
        <f t="shared" si="1"/>
        <v>ไม่ผ่าน</v>
      </c>
      <c r="J23" s="31"/>
      <c r="K23" s="31"/>
      <c r="L23" s="31"/>
      <c r="M23" s="31"/>
    </row>
    <row r="24" spans="1:13" s="5" customFormat="1" ht="15.6" customHeight="1">
      <c r="A24" s="37" t="s">
        <v>18</v>
      </c>
      <c r="B24" s="61" t="s">
        <v>344</v>
      </c>
      <c r="C24" s="62" t="s">
        <v>345</v>
      </c>
      <c r="D24" s="35"/>
      <c r="E24" s="35"/>
      <c r="F24" s="35"/>
      <c r="G24" s="35"/>
      <c r="H24" s="36">
        <f t="shared" si="0"/>
        <v>0</v>
      </c>
      <c r="I24" s="36" t="str">
        <f t="shared" si="1"/>
        <v>ไม่ผ่าน</v>
      </c>
      <c r="J24" s="31"/>
      <c r="K24" s="31"/>
      <c r="L24" s="31"/>
      <c r="M24" s="31"/>
    </row>
    <row r="25" spans="1:13" s="5" customFormat="1" ht="15.6" customHeight="1">
      <c r="A25" s="37" t="s">
        <v>19</v>
      </c>
      <c r="B25" s="61" t="s">
        <v>106</v>
      </c>
      <c r="C25" s="62" t="s">
        <v>346</v>
      </c>
      <c r="D25" s="35"/>
      <c r="E25" s="35"/>
      <c r="F25" s="35"/>
      <c r="G25" s="35"/>
      <c r="H25" s="36">
        <f t="shared" si="0"/>
        <v>0</v>
      </c>
      <c r="I25" s="36" t="str">
        <f t="shared" si="1"/>
        <v>ไม่ผ่าน</v>
      </c>
      <c r="J25" s="31"/>
      <c r="K25" s="31"/>
      <c r="L25" s="31"/>
      <c r="M25" s="31"/>
    </row>
    <row r="26" spans="1:13" s="5" customFormat="1" ht="15.6" customHeight="1">
      <c r="A26" s="37" t="s">
        <v>20</v>
      </c>
      <c r="B26" s="61" t="s">
        <v>347</v>
      </c>
      <c r="C26" s="62" t="s">
        <v>348</v>
      </c>
      <c r="D26" s="35"/>
      <c r="E26" s="35"/>
      <c r="F26" s="35"/>
      <c r="G26" s="35"/>
      <c r="H26" s="36">
        <f t="shared" si="0"/>
        <v>0</v>
      </c>
      <c r="I26" s="36" t="str">
        <f t="shared" si="1"/>
        <v>ไม่ผ่าน</v>
      </c>
      <c r="J26" s="31"/>
      <c r="K26" s="31"/>
      <c r="L26" s="31"/>
      <c r="M26" s="31"/>
    </row>
    <row r="27" spans="1:13" s="5" customFormat="1" ht="15.6" customHeight="1">
      <c r="A27" s="37" t="s">
        <v>21</v>
      </c>
      <c r="B27" s="61" t="s">
        <v>349</v>
      </c>
      <c r="C27" s="62" t="s">
        <v>350</v>
      </c>
      <c r="D27" s="35"/>
      <c r="E27" s="35"/>
      <c r="F27" s="35"/>
      <c r="G27" s="35"/>
      <c r="H27" s="36">
        <f t="shared" si="0"/>
        <v>0</v>
      </c>
      <c r="I27" s="36" t="str">
        <f t="shared" si="1"/>
        <v>ไม่ผ่าน</v>
      </c>
      <c r="J27" s="31"/>
      <c r="K27" s="31"/>
      <c r="L27" s="31"/>
      <c r="M27" s="31"/>
    </row>
    <row r="28" spans="1:13" s="5" customFormat="1" ht="15.6" customHeight="1">
      <c r="A28" s="37" t="s">
        <v>22</v>
      </c>
      <c r="B28" s="61" t="s">
        <v>351</v>
      </c>
      <c r="C28" s="62" t="s">
        <v>352</v>
      </c>
      <c r="D28" s="35"/>
      <c r="E28" s="35"/>
      <c r="F28" s="35"/>
      <c r="G28" s="35"/>
      <c r="H28" s="36">
        <f t="shared" ref="H28:H45" si="2">D28+E28+F28+G28</f>
        <v>0</v>
      </c>
      <c r="I28" s="36" t="str">
        <f t="shared" si="1"/>
        <v>ไม่ผ่าน</v>
      </c>
      <c r="J28" s="31"/>
      <c r="K28" s="31"/>
      <c r="L28" s="31"/>
      <c r="M28" s="31"/>
    </row>
    <row r="29" spans="1:13" s="5" customFormat="1" ht="15.6" customHeight="1">
      <c r="A29" s="37" t="s">
        <v>23</v>
      </c>
      <c r="B29" s="61" t="s">
        <v>353</v>
      </c>
      <c r="C29" s="62" t="s">
        <v>75</v>
      </c>
      <c r="D29" s="35"/>
      <c r="E29" s="35"/>
      <c r="F29" s="35"/>
      <c r="G29" s="35"/>
      <c r="H29" s="36">
        <f t="shared" si="2"/>
        <v>0</v>
      </c>
      <c r="I29" s="36" t="str">
        <f t="shared" si="1"/>
        <v>ไม่ผ่าน</v>
      </c>
      <c r="J29" s="31"/>
      <c r="K29" s="31"/>
      <c r="L29" s="31"/>
      <c r="M29" s="31"/>
    </row>
    <row r="30" spans="1:13" s="5" customFormat="1" ht="15.6" customHeight="1">
      <c r="A30" s="37" t="s">
        <v>24</v>
      </c>
      <c r="B30" s="61" t="s">
        <v>54</v>
      </c>
      <c r="C30" s="62" t="s">
        <v>354</v>
      </c>
      <c r="D30" s="35"/>
      <c r="E30" s="35"/>
      <c r="F30" s="35"/>
      <c r="G30" s="35"/>
      <c r="H30" s="36">
        <f t="shared" si="2"/>
        <v>0</v>
      </c>
      <c r="I30" s="36" t="str">
        <f t="shared" si="1"/>
        <v>ไม่ผ่าน</v>
      </c>
      <c r="J30" s="31"/>
      <c r="K30" s="31"/>
      <c r="L30" s="31"/>
      <c r="M30" s="31"/>
    </row>
    <row r="31" spans="1:13" s="5" customFormat="1" ht="15.6" customHeight="1">
      <c r="A31" s="37" t="s">
        <v>25</v>
      </c>
      <c r="B31" s="61" t="s">
        <v>355</v>
      </c>
      <c r="C31" s="62" t="s">
        <v>356</v>
      </c>
      <c r="D31" s="35"/>
      <c r="E31" s="35"/>
      <c r="F31" s="35"/>
      <c r="G31" s="35"/>
      <c r="H31" s="36">
        <f t="shared" si="2"/>
        <v>0</v>
      </c>
      <c r="I31" s="36" t="str">
        <f t="shared" si="1"/>
        <v>ไม่ผ่าน</v>
      </c>
      <c r="J31" s="31"/>
      <c r="K31" s="31"/>
      <c r="L31" s="31"/>
      <c r="M31" s="31"/>
    </row>
    <row r="32" spans="1:13" s="5" customFormat="1" ht="15.6" customHeight="1">
      <c r="A32" s="37" t="s">
        <v>26</v>
      </c>
      <c r="B32" s="61" t="s">
        <v>357</v>
      </c>
      <c r="C32" s="62" t="s">
        <v>358</v>
      </c>
      <c r="D32" s="42"/>
      <c r="E32" s="42"/>
      <c r="F32" s="42"/>
      <c r="G32" s="42"/>
      <c r="H32" s="36">
        <f t="shared" si="2"/>
        <v>0</v>
      </c>
      <c r="I32" s="36" t="str">
        <f t="shared" si="1"/>
        <v>ไม่ผ่าน</v>
      </c>
      <c r="J32" s="31"/>
      <c r="K32" s="31"/>
      <c r="L32" s="31"/>
      <c r="M32" s="31"/>
    </row>
    <row r="33" spans="1:13" s="5" customFormat="1" ht="15.6" customHeight="1">
      <c r="A33" s="37" t="s">
        <v>27</v>
      </c>
      <c r="B33" s="61" t="s">
        <v>359</v>
      </c>
      <c r="C33" s="62" t="s">
        <v>360</v>
      </c>
      <c r="D33" s="35"/>
      <c r="E33" s="35"/>
      <c r="F33" s="35"/>
      <c r="G33" s="35"/>
      <c r="H33" s="36">
        <f t="shared" si="2"/>
        <v>0</v>
      </c>
      <c r="I33" s="36" t="str">
        <f t="shared" si="1"/>
        <v>ไม่ผ่าน</v>
      </c>
      <c r="J33" s="31"/>
      <c r="K33" s="31"/>
      <c r="L33" s="31"/>
      <c r="M33" s="31"/>
    </row>
    <row r="34" spans="1:13" s="5" customFormat="1" ht="15.6" customHeight="1">
      <c r="A34" s="37" t="s">
        <v>28</v>
      </c>
      <c r="B34" s="61" t="s">
        <v>361</v>
      </c>
      <c r="C34" s="62" t="s">
        <v>362</v>
      </c>
      <c r="D34" s="35"/>
      <c r="E34" s="35"/>
      <c r="F34" s="35"/>
      <c r="G34" s="35"/>
      <c r="H34" s="36">
        <f t="shared" si="2"/>
        <v>0</v>
      </c>
      <c r="I34" s="36" t="str">
        <f t="shared" si="1"/>
        <v>ไม่ผ่าน</v>
      </c>
      <c r="J34" s="31"/>
      <c r="K34" s="31"/>
      <c r="L34" s="31"/>
      <c r="M34" s="31"/>
    </row>
    <row r="35" spans="1:13" s="5" customFormat="1" ht="15.6" customHeight="1">
      <c r="A35" s="37" t="s">
        <v>29</v>
      </c>
      <c r="B35" s="61" t="s">
        <v>363</v>
      </c>
      <c r="C35" s="62" t="s">
        <v>364</v>
      </c>
      <c r="D35" s="35"/>
      <c r="E35" s="35"/>
      <c r="F35" s="35"/>
      <c r="G35" s="35"/>
      <c r="H35" s="36">
        <f t="shared" si="2"/>
        <v>0</v>
      </c>
      <c r="I35" s="36" t="str">
        <f t="shared" si="1"/>
        <v>ไม่ผ่าน</v>
      </c>
      <c r="J35" s="31"/>
      <c r="K35" s="31"/>
      <c r="L35" s="31"/>
      <c r="M35" s="31"/>
    </row>
    <row r="36" spans="1:13" s="5" customFormat="1" ht="15.6" customHeight="1">
      <c r="A36" s="37" t="s">
        <v>30</v>
      </c>
      <c r="B36" s="61" t="s">
        <v>365</v>
      </c>
      <c r="C36" s="62" t="s">
        <v>366</v>
      </c>
      <c r="D36" s="35"/>
      <c r="E36" s="35"/>
      <c r="F36" s="35"/>
      <c r="G36" s="35"/>
      <c r="H36" s="36">
        <f t="shared" si="2"/>
        <v>0</v>
      </c>
      <c r="I36" s="36" t="str">
        <f t="shared" si="1"/>
        <v>ไม่ผ่าน</v>
      </c>
      <c r="J36" s="31"/>
      <c r="K36" s="31"/>
      <c r="L36" s="31"/>
      <c r="M36" s="31"/>
    </row>
    <row r="37" spans="1:13" s="5" customFormat="1" ht="15.6" customHeight="1">
      <c r="A37" s="37" t="s">
        <v>31</v>
      </c>
      <c r="B37" s="61" t="s">
        <v>282</v>
      </c>
      <c r="C37" s="62" t="s">
        <v>367</v>
      </c>
      <c r="D37" s="35"/>
      <c r="E37" s="35"/>
      <c r="F37" s="35"/>
      <c r="G37" s="35"/>
      <c r="H37" s="36">
        <f t="shared" si="2"/>
        <v>0</v>
      </c>
      <c r="I37" s="36" t="str">
        <f t="shared" si="1"/>
        <v>ไม่ผ่าน</v>
      </c>
      <c r="J37" s="31"/>
      <c r="K37" s="31"/>
      <c r="L37" s="31"/>
      <c r="M37" s="31"/>
    </row>
    <row r="38" spans="1:13" s="5" customFormat="1" ht="15.6" customHeight="1">
      <c r="A38" s="37" t="s">
        <v>32</v>
      </c>
      <c r="B38" s="61" t="s">
        <v>368</v>
      </c>
      <c r="C38" s="62" t="s">
        <v>369</v>
      </c>
      <c r="D38" s="35"/>
      <c r="E38" s="35"/>
      <c r="F38" s="35"/>
      <c r="G38" s="35"/>
      <c r="H38" s="36">
        <f t="shared" si="2"/>
        <v>0</v>
      </c>
      <c r="I38" s="36" t="str">
        <f t="shared" si="1"/>
        <v>ไม่ผ่าน</v>
      </c>
      <c r="J38" s="31"/>
      <c r="K38" s="31"/>
      <c r="L38" s="31"/>
      <c r="M38" s="31"/>
    </row>
    <row r="39" spans="1:13" s="5" customFormat="1" ht="15.6" customHeight="1">
      <c r="A39" s="37" t="s">
        <v>33</v>
      </c>
      <c r="B39" s="61" t="s">
        <v>370</v>
      </c>
      <c r="C39" s="62" t="s">
        <v>371</v>
      </c>
      <c r="D39" s="35"/>
      <c r="E39" s="35"/>
      <c r="F39" s="35"/>
      <c r="G39" s="35"/>
      <c r="H39" s="36">
        <f t="shared" si="2"/>
        <v>0</v>
      </c>
      <c r="I39" s="36" t="str">
        <f t="shared" si="1"/>
        <v>ไม่ผ่าน</v>
      </c>
      <c r="J39" s="31"/>
      <c r="K39" s="31"/>
      <c r="L39" s="31"/>
      <c r="M39" s="31"/>
    </row>
    <row r="40" spans="1:13" s="5" customFormat="1" ht="15.6" customHeight="1">
      <c r="A40" s="37" t="s">
        <v>34</v>
      </c>
      <c r="B40" s="61" t="s">
        <v>372</v>
      </c>
      <c r="C40" s="62" t="s">
        <v>373</v>
      </c>
      <c r="D40" s="35"/>
      <c r="E40" s="35"/>
      <c r="F40" s="35"/>
      <c r="G40" s="35"/>
      <c r="H40" s="36">
        <f t="shared" si="2"/>
        <v>0</v>
      </c>
      <c r="I40" s="36" t="str">
        <f t="shared" si="1"/>
        <v>ไม่ผ่าน</v>
      </c>
      <c r="J40" s="31"/>
      <c r="K40" s="31"/>
      <c r="L40" s="31"/>
      <c r="M40" s="31"/>
    </row>
    <row r="41" spans="1:13" s="5" customFormat="1" ht="15.6" customHeight="1">
      <c r="A41" s="37" t="s">
        <v>35</v>
      </c>
      <c r="B41" s="61" t="s">
        <v>374</v>
      </c>
      <c r="C41" s="62" t="s">
        <v>305</v>
      </c>
      <c r="D41" s="35"/>
      <c r="E41" s="35"/>
      <c r="F41" s="35"/>
      <c r="G41" s="35"/>
      <c r="H41" s="36">
        <f t="shared" si="2"/>
        <v>0</v>
      </c>
      <c r="I41" s="36" t="str">
        <f t="shared" si="1"/>
        <v>ไม่ผ่าน</v>
      </c>
      <c r="J41" s="31"/>
      <c r="K41" s="31"/>
      <c r="L41" s="31"/>
      <c r="M41" s="31"/>
    </row>
    <row r="42" spans="1:13" s="5" customFormat="1" ht="15.6" customHeight="1">
      <c r="A42" s="37" t="s">
        <v>36</v>
      </c>
      <c r="B42" s="61" t="s">
        <v>375</v>
      </c>
      <c r="C42" s="62" t="s">
        <v>376</v>
      </c>
      <c r="D42" s="42"/>
      <c r="E42" s="42"/>
      <c r="F42" s="42"/>
      <c r="G42" s="42"/>
      <c r="H42" s="36">
        <f t="shared" si="2"/>
        <v>0</v>
      </c>
      <c r="I42" s="36" t="str">
        <f t="shared" si="1"/>
        <v>ไม่ผ่าน</v>
      </c>
      <c r="J42" s="31"/>
      <c r="K42" s="31"/>
      <c r="L42" s="31"/>
      <c r="M42" s="31"/>
    </row>
    <row r="43" spans="1:13" s="5" customFormat="1" ht="15.6" customHeight="1">
      <c r="A43" s="37" t="s">
        <v>37</v>
      </c>
      <c r="B43" s="61" t="s">
        <v>70</v>
      </c>
      <c r="C43" s="62" t="s">
        <v>377</v>
      </c>
      <c r="D43" s="35"/>
      <c r="E43" s="35"/>
      <c r="F43" s="35"/>
      <c r="G43" s="35"/>
      <c r="H43" s="36">
        <f t="shared" si="2"/>
        <v>0</v>
      </c>
      <c r="I43" s="36" t="str">
        <f t="shared" si="1"/>
        <v>ไม่ผ่าน</v>
      </c>
      <c r="J43" s="31"/>
      <c r="K43" s="31"/>
      <c r="L43" s="31"/>
      <c r="M43" s="31"/>
    </row>
    <row r="44" spans="1:13" s="5" customFormat="1" ht="15.6" customHeight="1">
      <c r="A44" s="37" t="s">
        <v>38</v>
      </c>
      <c r="B44" s="61" t="s">
        <v>67</v>
      </c>
      <c r="C44" s="62" t="s">
        <v>378</v>
      </c>
      <c r="D44" s="35"/>
      <c r="E44" s="35"/>
      <c r="F44" s="35"/>
      <c r="G44" s="35"/>
      <c r="H44" s="36">
        <f t="shared" si="2"/>
        <v>0</v>
      </c>
      <c r="I44" s="36" t="str">
        <f t="shared" si="1"/>
        <v>ไม่ผ่าน</v>
      </c>
      <c r="J44" s="31"/>
      <c r="K44" s="31"/>
      <c r="L44" s="31"/>
      <c r="M44" s="31"/>
    </row>
    <row r="45" spans="1:13" s="5" customFormat="1" ht="15.6" customHeight="1">
      <c r="A45" s="37" t="s">
        <v>39</v>
      </c>
      <c r="B45" s="61" t="s">
        <v>379</v>
      </c>
      <c r="C45" s="62" t="s">
        <v>380</v>
      </c>
      <c r="D45" s="35"/>
      <c r="E45" s="35"/>
      <c r="F45" s="35"/>
      <c r="G45" s="35"/>
      <c r="H45" s="36">
        <f t="shared" si="2"/>
        <v>0</v>
      </c>
      <c r="I45" s="36" t="str">
        <f t="shared" si="1"/>
        <v>ไม่ผ่าน</v>
      </c>
      <c r="J45" s="31"/>
      <c r="K45" s="31"/>
      <c r="L45" s="31"/>
      <c r="M45" s="31"/>
    </row>
    <row r="46" spans="1:13" s="5" customFormat="1" ht="15.6" customHeight="1">
      <c r="A46" s="43"/>
      <c r="B46" s="44" t="s">
        <v>41</v>
      </c>
      <c r="C46" s="45"/>
      <c r="D46" s="45"/>
      <c r="E46" s="45"/>
      <c r="F46" s="45"/>
      <c r="G46" s="45"/>
      <c r="H46" s="46" t="s">
        <v>775</v>
      </c>
      <c r="I46" s="47">
        <f>COUNTIF(I8:I45,"ผ่าน")</f>
        <v>0</v>
      </c>
      <c r="J46" s="31"/>
      <c r="K46" s="31"/>
      <c r="L46" s="31"/>
      <c r="M46" s="31"/>
    </row>
    <row r="47" spans="1:13" s="6" customFormat="1" ht="15.6" customHeight="1">
      <c r="A47" s="48"/>
      <c r="B47" s="49" t="s">
        <v>42</v>
      </c>
      <c r="C47" s="49"/>
      <c r="D47" s="49"/>
      <c r="E47" s="49"/>
      <c r="F47" s="49"/>
      <c r="G47" s="49"/>
      <c r="H47" s="46" t="s">
        <v>776</v>
      </c>
      <c r="I47" s="46">
        <f>COUNTIF(I8:I45,"ไม่ผ่าน")</f>
        <v>38</v>
      </c>
      <c r="J47" s="50"/>
      <c r="K47" s="50"/>
      <c r="L47" s="50"/>
      <c r="M47" s="50"/>
    </row>
    <row r="48" spans="1:13" s="1" customFormat="1" ht="15.75" customHeight="1">
      <c r="A48" s="51"/>
      <c r="B48" s="31"/>
      <c r="C48" s="31"/>
      <c r="D48" s="31"/>
      <c r="E48" s="31"/>
      <c r="F48" s="31"/>
      <c r="G48" s="31"/>
      <c r="H48" s="52"/>
      <c r="I48" s="52"/>
      <c r="J48" s="53"/>
      <c r="K48" s="53"/>
      <c r="L48" s="53"/>
      <c r="M48" s="53"/>
    </row>
    <row r="49" spans="1:13" ht="22.5" customHeight="1">
      <c r="A49" s="51"/>
      <c r="B49" s="50" t="s">
        <v>48</v>
      </c>
      <c r="C49" s="31"/>
      <c r="D49" s="31"/>
      <c r="E49" s="31"/>
      <c r="F49" s="31"/>
      <c r="G49" s="31"/>
      <c r="H49" s="52"/>
      <c r="I49" s="52"/>
      <c r="J49" s="54"/>
      <c r="K49" s="54"/>
      <c r="L49" s="54"/>
      <c r="M49" s="54"/>
    </row>
    <row r="50" spans="1:13" ht="15" customHeight="1">
      <c r="A50" s="51"/>
      <c r="B50" s="31"/>
      <c r="C50" s="54"/>
      <c r="D50" s="31"/>
      <c r="E50" s="31" t="s">
        <v>64</v>
      </c>
      <c r="F50" s="31"/>
      <c r="G50" s="31"/>
      <c r="H50" s="52"/>
      <c r="I50" s="52"/>
      <c r="J50" s="54"/>
      <c r="K50" s="54"/>
      <c r="L50" s="54"/>
      <c r="M50" s="54"/>
    </row>
    <row r="51" spans="1:13" ht="15" customHeight="1">
      <c r="A51" s="51"/>
      <c r="B51" s="31"/>
      <c r="C51" s="31"/>
      <c r="D51" s="31"/>
      <c r="E51" s="55" t="s">
        <v>65</v>
      </c>
      <c r="F51" s="55"/>
      <c r="G51" s="55"/>
      <c r="H51" s="55"/>
      <c r="I51" s="52"/>
      <c r="J51" s="54"/>
      <c r="K51" s="54"/>
      <c r="L51" s="54"/>
      <c r="M51" s="54"/>
    </row>
    <row r="52" spans="1:13" ht="15" customHeight="1">
      <c r="A52" s="51"/>
      <c r="B52" s="31"/>
      <c r="C52" s="31"/>
      <c r="D52" s="31"/>
      <c r="E52" s="55" t="s">
        <v>49</v>
      </c>
      <c r="F52" s="55"/>
      <c r="G52" s="55"/>
      <c r="H52" s="55"/>
      <c r="I52" s="52"/>
      <c r="J52" s="54"/>
      <c r="K52" s="54"/>
      <c r="L52" s="54"/>
      <c r="M52" s="54"/>
    </row>
    <row r="53" spans="1:13" ht="15" customHeight="1">
      <c r="A53" s="54"/>
      <c r="B53" s="54"/>
      <c r="C53" s="54"/>
      <c r="D53" s="54"/>
      <c r="E53" s="54"/>
      <c r="F53" s="54"/>
      <c r="G53" s="54"/>
      <c r="H53" s="64"/>
      <c r="I53" s="52"/>
      <c r="J53" s="54"/>
      <c r="K53" s="54"/>
      <c r="L53" s="54"/>
      <c r="M53" s="54"/>
    </row>
    <row r="54" spans="1:13" ht="15" customHeight="1">
      <c r="A54" s="54"/>
      <c r="B54" s="56" t="s">
        <v>771</v>
      </c>
      <c r="C54" s="57" t="s">
        <v>772</v>
      </c>
      <c r="D54" s="57" t="s">
        <v>773</v>
      </c>
      <c r="E54" s="57" t="s">
        <v>774</v>
      </c>
      <c r="F54" s="54"/>
      <c r="G54" s="54"/>
      <c r="H54" s="52"/>
      <c r="I54" s="52"/>
      <c r="J54" s="54"/>
      <c r="K54" s="54"/>
      <c r="L54" s="54"/>
      <c r="M54" s="54"/>
    </row>
    <row r="55" spans="1:13" ht="15" customHeight="1">
      <c r="A55" s="54"/>
      <c r="B55" s="58"/>
      <c r="C55" s="57" t="s">
        <v>777</v>
      </c>
      <c r="D55" s="57" t="s">
        <v>781</v>
      </c>
      <c r="E55" s="59">
        <f>COUNTIF(H8:H45,"&lt;=19")</f>
        <v>38</v>
      </c>
      <c r="F55" s="54"/>
      <c r="G55" s="54"/>
      <c r="H55" s="52"/>
      <c r="I55" s="52"/>
      <c r="J55" s="54"/>
      <c r="K55" s="54"/>
      <c r="L55" s="54"/>
      <c r="M55" s="54"/>
    </row>
    <row r="56" spans="1:13" ht="15" customHeight="1">
      <c r="A56" s="54"/>
      <c r="B56" s="58"/>
      <c r="C56" s="57" t="s">
        <v>778</v>
      </c>
      <c r="D56" s="57" t="s">
        <v>782</v>
      </c>
      <c r="E56" s="59">
        <f>SUMPRODUCT((H8:H45&gt;=20)*(H8:H45&lt;=25))</f>
        <v>0</v>
      </c>
      <c r="F56" s="54"/>
      <c r="G56" s="54"/>
      <c r="H56" s="52"/>
      <c r="I56" s="52"/>
      <c r="J56" s="54"/>
      <c r="K56" s="54"/>
      <c r="L56" s="54"/>
      <c r="M56" s="54"/>
    </row>
    <row r="57" spans="1:13" ht="15" customHeight="1">
      <c r="A57" s="54"/>
      <c r="B57" s="58"/>
      <c r="C57" s="57" t="s">
        <v>779</v>
      </c>
      <c r="D57" s="57" t="s">
        <v>783</v>
      </c>
      <c r="E57" s="59">
        <f>SUMPRODUCT((H8:H45&gt;=26)*(H8:H45&lt;=31))</f>
        <v>0</v>
      </c>
      <c r="F57" s="54"/>
      <c r="G57" s="54"/>
      <c r="H57" s="52"/>
      <c r="I57" s="52"/>
      <c r="J57" s="54"/>
      <c r="K57" s="54"/>
      <c r="L57" s="54"/>
      <c r="M57" s="54"/>
    </row>
    <row r="58" spans="1:13" ht="15" customHeight="1">
      <c r="A58" s="54"/>
      <c r="B58" s="60"/>
      <c r="C58" s="57" t="s">
        <v>780</v>
      </c>
      <c r="D58" s="57" t="s">
        <v>784</v>
      </c>
      <c r="E58" s="59">
        <f>COUNTIF(H8:H45,"&gt;=32")</f>
        <v>0</v>
      </c>
      <c r="F58" s="54"/>
      <c r="G58" s="54"/>
      <c r="H58" s="52"/>
      <c r="I58" s="52"/>
      <c r="J58" s="54"/>
      <c r="K58" s="54"/>
      <c r="L58" s="54"/>
      <c r="M58" s="54"/>
    </row>
    <row r="59" spans="1:13" ht="15" customHeight="1">
      <c r="A59" s="54"/>
      <c r="B59" s="54"/>
      <c r="C59" s="54"/>
      <c r="D59" s="54"/>
      <c r="E59" s="54"/>
      <c r="F59" s="54"/>
      <c r="G59" s="54"/>
      <c r="H59" s="52"/>
      <c r="I59" s="52"/>
      <c r="J59" s="54"/>
      <c r="K59" s="54"/>
      <c r="L59" s="54"/>
      <c r="M59" s="54"/>
    </row>
    <row r="60" spans="1:13" ht="15" customHeight="1">
      <c r="A60" s="54"/>
      <c r="B60" s="54"/>
      <c r="C60" s="54"/>
      <c r="D60" s="54"/>
      <c r="E60" s="54"/>
      <c r="F60" s="54"/>
      <c r="G60" s="54"/>
      <c r="H60" s="52"/>
      <c r="I60" s="52"/>
      <c r="J60" s="54"/>
      <c r="K60" s="54"/>
      <c r="L60" s="54"/>
      <c r="M60" s="54"/>
    </row>
    <row r="61" spans="1:13" ht="15" customHeight="1">
      <c r="A61" s="54"/>
      <c r="B61" s="54"/>
      <c r="C61" s="54"/>
      <c r="D61" s="54"/>
      <c r="E61" s="54"/>
      <c r="F61" s="54"/>
      <c r="G61" s="54"/>
      <c r="H61" s="52"/>
      <c r="I61" s="52"/>
      <c r="J61" s="54"/>
      <c r="K61" s="54"/>
      <c r="L61" s="54"/>
      <c r="M61" s="54"/>
    </row>
    <row r="62" spans="1:13" ht="15" customHeight="1">
      <c r="A62" s="54"/>
      <c r="B62" s="54"/>
      <c r="C62" s="54"/>
      <c r="D62" s="54"/>
      <c r="E62" s="54"/>
      <c r="F62" s="54"/>
      <c r="G62" s="54"/>
      <c r="H62" s="52"/>
      <c r="I62" s="52"/>
      <c r="J62" s="54"/>
      <c r="K62" s="54"/>
      <c r="L62" s="54"/>
      <c r="M62" s="54"/>
    </row>
    <row r="63" spans="1:13" ht="15" customHeight="1">
      <c r="A63" s="54"/>
      <c r="B63" s="54"/>
      <c r="C63" s="54"/>
      <c r="D63" s="54"/>
      <c r="E63" s="54"/>
      <c r="F63" s="54"/>
      <c r="G63" s="54"/>
      <c r="H63" s="52"/>
      <c r="I63" s="52"/>
      <c r="J63" s="54"/>
      <c r="K63" s="54"/>
      <c r="L63" s="54"/>
      <c r="M63" s="54"/>
    </row>
    <row r="64" spans="1:13" ht="15" customHeight="1">
      <c r="A64" s="54"/>
      <c r="B64" s="54"/>
      <c r="C64" s="54"/>
      <c r="D64" s="54"/>
      <c r="E64" s="54"/>
      <c r="F64" s="54"/>
      <c r="G64" s="54"/>
      <c r="H64" s="52"/>
      <c r="I64" s="52"/>
      <c r="J64" s="54"/>
      <c r="K64" s="54"/>
      <c r="L64" s="54"/>
      <c r="M64" s="54"/>
    </row>
    <row r="65" spans="1:13" ht="15" customHeight="1">
      <c r="A65" s="54"/>
      <c r="B65" s="54"/>
      <c r="C65" s="54"/>
      <c r="D65" s="54"/>
      <c r="E65" s="54"/>
      <c r="F65" s="54"/>
      <c r="G65" s="54"/>
      <c r="H65" s="52"/>
      <c r="I65" s="52"/>
      <c r="J65" s="54"/>
      <c r="K65" s="54"/>
      <c r="L65" s="54"/>
      <c r="M65" s="54"/>
    </row>
    <row r="66" spans="1:13" ht="15" customHeight="1">
      <c r="A66" s="54"/>
      <c r="B66" s="54"/>
      <c r="C66" s="54"/>
      <c r="D66" s="54"/>
      <c r="E66" s="54"/>
      <c r="F66" s="54"/>
      <c r="G66" s="54"/>
      <c r="H66" s="52"/>
      <c r="I66" s="52"/>
      <c r="J66" s="54"/>
      <c r="K66" s="54"/>
      <c r="L66" s="54"/>
      <c r="M66" s="54"/>
    </row>
    <row r="67" spans="1:13" ht="15" customHeight="1">
      <c r="A67" s="54"/>
      <c r="B67" s="54"/>
      <c r="C67" s="54"/>
      <c r="D67" s="54"/>
      <c r="E67" s="54"/>
      <c r="F67" s="54"/>
      <c r="G67" s="54"/>
      <c r="H67" s="52"/>
      <c r="I67" s="52"/>
      <c r="J67" s="54"/>
      <c r="K67" s="54"/>
      <c r="L67" s="54"/>
      <c r="M67" s="54"/>
    </row>
    <row r="68" spans="1:13" ht="15" customHeight="1">
      <c r="A68" s="54"/>
      <c r="B68" s="54"/>
      <c r="C68" s="54"/>
      <c r="D68" s="54"/>
      <c r="E68" s="54"/>
      <c r="F68" s="54"/>
      <c r="G68" s="54"/>
      <c r="H68" s="52"/>
      <c r="I68" s="52"/>
      <c r="J68" s="54"/>
      <c r="K68" s="54"/>
      <c r="L68" s="54"/>
      <c r="M68" s="54"/>
    </row>
    <row r="69" spans="1:13" ht="15" customHeight="1">
      <c r="A69" s="54"/>
      <c r="B69" s="54"/>
      <c r="C69" s="54"/>
      <c r="D69" s="54"/>
      <c r="E69" s="54"/>
      <c r="F69" s="54"/>
      <c r="G69" s="54"/>
      <c r="H69" s="52"/>
      <c r="I69" s="52"/>
      <c r="J69" s="54"/>
      <c r="K69" s="54"/>
      <c r="L69" s="54"/>
      <c r="M69" s="54"/>
    </row>
    <row r="70" spans="1:13" ht="15" customHeight="1">
      <c r="A70" s="54"/>
      <c r="B70" s="54"/>
      <c r="C70" s="54"/>
      <c r="D70" s="54"/>
      <c r="E70" s="54"/>
      <c r="F70" s="54"/>
      <c r="G70" s="54"/>
      <c r="H70" s="52"/>
      <c r="I70" s="52"/>
      <c r="J70" s="54"/>
      <c r="K70" s="54"/>
      <c r="L70" s="54"/>
      <c r="M70" s="54"/>
    </row>
    <row r="71" spans="1:13" ht="15" customHeight="1">
      <c r="A71" s="54"/>
      <c r="B71" s="54"/>
      <c r="C71" s="54"/>
      <c r="D71" s="54"/>
      <c r="E71" s="54"/>
      <c r="F71" s="54"/>
      <c r="G71" s="54"/>
      <c r="H71" s="52"/>
      <c r="I71" s="52"/>
      <c r="J71" s="54"/>
      <c r="K71" s="54"/>
      <c r="L71" s="54"/>
      <c r="M71" s="54"/>
    </row>
    <row r="72" spans="1:13" ht="15" customHeight="1">
      <c r="A72" s="54"/>
      <c r="B72" s="54"/>
      <c r="C72" s="54"/>
      <c r="D72" s="54"/>
      <c r="E72" s="54"/>
      <c r="F72" s="54"/>
      <c r="G72" s="54"/>
      <c r="H72" s="52"/>
      <c r="I72" s="52"/>
      <c r="J72" s="54"/>
      <c r="K72" s="54"/>
      <c r="L72" s="54"/>
      <c r="M72" s="54"/>
    </row>
    <row r="73" spans="1:13" ht="15" customHeight="1">
      <c r="A73" s="54"/>
      <c r="B73" s="54"/>
      <c r="C73" s="54"/>
      <c r="D73" s="54"/>
      <c r="E73" s="54"/>
      <c r="F73" s="54"/>
      <c r="G73" s="54"/>
      <c r="H73" s="52"/>
      <c r="I73" s="52"/>
      <c r="J73" s="54"/>
      <c r="K73" s="54"/>
      <c r="L73" s="54"/>
      <c r="M73" s="54"/>
    </row>
    <row r="74" spans="1:13" ht="15" customHeight="1">
      <c r="A74" s="54"/>
      <c r="B74" s="54"/>
      <c r="C74" s="54"/>
      <c r="D74" s="54"/>
      <c r="E74" s="54"/>
      <c r="F74" s="54"/>
      <c r="G74" s="54"/>
      <c r="H74" s="52"/>
      <c r="I74" s="52"/>
      <c r="J74" s="54"/>
      <c r="K74" s="54"/>
      <c r="L74" s="54"/>
      <c r="M74" s="54"/>
    </row>
    <row r="75" spans="1:13" ht="15" customHeight="1">
      <c r="A75" s="54"/>
      <c r="B75" s="54"/>
      <c r="C75" s="54"/>
      <c r="D75" s="54"/>
      <c r="E75" s="54"/>
      <c r="F75" s="54"/>
      <c r="G75" s="54"/>
      <c r="H75" s="52"/>
      <c r="I75" s="52"/>
      <c r="J75" s="54"/>
      <c r="K75" s="54"/>
      <c r="L75" s="54"/>
      <c r="M75" s="54"/>
    </row>
    <row r="76" spans="1:13" ht="15" customHeight="1">
      <c r="A76" s="54"/>
      <c r="B76" s="54"/>
      <c r="C76" s="54"/>
      <c r="D76" s="54"/>
      <c r="E76" s="54"/>
      <c r="F76" s="54"/>
      <c r="G76" s="54"/>
      <c r="H76" s="52"/>
      <c r="I76" s="52"/>
      <c r="J76" s="54"/>
      <c r="K76" s="54"/>
      <c r="L76" s="54"/>
      <c r="M76" s="54"/>
    </row>
    <row r="77" spans="1:13" ht="15" customHeight="1">
      <c r="A77" s="54"/>
      <c r="B77" s="54"/>
      <c r="C77" s="54"/>
      <c r="D77" s="54"/>
      <c r="E77" s="54"/>
      <c r="F77" s="54"/>
      <c r="G77" s="54"/>
      <c r="H77" s="52"/>
      <c r="I77" s="52"/>
      <c r="J77" s="54"/>
      <c r="K77" s="54"/>
      <c r="L77" s="54"/>
      <c r="M77" s="54"/>
    </row>
    <row r="78" spans="1:13" ht="15" customHeight="1">
      <c r="A78" s="54"/>
      <c r="B78" s="54"/>
      <c r="C78" s="54"/>
      <c r="D78" s="54"/>
      <c r="E78" s="54"/>
      <c r="F78" s="54"/>
      <c r="G78" s="54"/>
      <c r="H78" s="52"/>
      <c r="I78" s="52"/>
      <c r="J78" s="54"/>
      <c r="K78" s="54"/>
      <c r="L78" s="54"/>
      <c r="M78" s="54"/>
    </row>
    <row r="79" spans="1:13" ht="15" customHeight="1">
      <c r="A79" s="54"/>
      <c r="B79" s="54"/>
      <c r="C79" s="54"/>
      <c r="D79" s="54"/>
      <c r="E79" s="54"/>
      <c r="F79" s="54"/>
      <c r="G79" s="54"/>
      <c r="H79" s="52"/>
      <c r="I79" s="52"/>
      <c r="J79" s="54"/>
      <c r="K79" s="54"/>
      <c r="L79" s="54"/>
      <c r="M79" s="54"/>
    </row>
    <row r="80" spans="1:13" ht="15" customHeight="1">
      <c r="A80" s="54"/>
      <c r="B80" s="54"/>
      <c r="C80" s="54"/>
      <c r="D80" s="54"/>
      <c r="E80" s="54"/>
      <c r="F80" s="54"/>
      <c r="G80" s="54"/>
      <c r="H80" s="52"/>
      <c r="I80" s="52"/>
      <c r="J80" s="54"/>
      <c r="K80" s="54"/>
      <c r="L80" s="54"/>
      <c r="M80" s="54"/>
    </row>
    <row r="81" spans="1:13" ht="15" customHeight="1">
      <c r="A81" s="54"/>
      <c r="B81" s="54"/>
      <c r="C81" s="54"/>
      <c r="D81" s="54"/>
      <c r="E81" s="54"/>
      <c r="F81" s="54"/>
      <c r="G81" s="54"/>
      <c r="H81" s="52"/>
      <c r="I81" s="52"/>
      <c r="J81" s="54"/>
      <c r="K81" s="54"/>
      <c r="L81" s="54"/>
      <c r="M81" s="54"/>
    </row>
    <row r="82" spans="1:13" ht="15" customHeight="1">
      <c r="A82" s="54"/>
      <c r="B82" s="54"/>
      <c r="C82" s="54"/>
      <c r="D82" s="54"/>
      <c r="E82" s="54"/>
      <c r="F82" s="54"/>
      <c r="G82" s="54"/>
      <c r="H82" s="52"/>
      <c r="I82" s="52"/>
      <c r="J82" s="54"/>
      <c r="K82" s="54"/>
      <c r="L82" s="54"/>
      <c r="M82" s="54"/>
    </row>
    <row r="83" spans="1:13" ht="15" customHeight="1">
      <c r="A83" s="54"/>
      <c r="B83" s="54"/>
      <c r="C83" s="54"/>
      <c r="D83" s="54"/>
      <c r="E83" s="54"/>
      <c r="F83" s="54"/>
      <c r="G83" s="54"/>
      <c r="H83" s="52"/>
      <c r="I83" s="52"/>
      <c r="J83" s="54"/>
      <c r="K83" s="54"/>
      <c r="L83" s="54"/>
      <c r="M83" s="54"/>
    </row>
    <row r="84" spans="1:13" ht="15" customHeight="1">
      <c r="A84" s="54"/>
      <c r="B84" s="54"/>
      <c r="C84" s="54"/>
      <c r="D84" s="54"/>
      <c r="E84" s="54"/>
      <c r="F84" s="54"/>
      <c r="G84" s="54"/>
      <c r="H84" s="52"/>
      <c r="I84" s="52"/>
      <c r="J84" s="54"/>
      <c r="K84" s="54"/>
      <c r="L84" s="54"/>
      <c r="M84" s="54"/>
    </row>
    <row r="85" spans="1:13" ht="15" customHeight="1">
      <c r="A85" s="54"/>
      <c r="B85" s="54"/>
      <c r="C85" s="54"/>
      <c r="D85" s="54"/>
      <c r="E85" s="54"/>
      <c r="F85" s="54"/>
      <c r="G85" s="54"/>
      <c r="H85" s="52"/>
      <c r="I85" s="52"/>
      <c r="J85" s="54"/>
      <c r="K85" s="54"/>
      <c r="L85" s="54"/>
      <c r="M85" s="54"/>
    </row>
    <row r="86" spans="1:13" ht="15" customHeight="1">
      <c r="A86" s="54"/>
      <c r="B86" s="54"/>
      <c r="C86" s="54"/>
      <c r="D86" s="54"/>
      <c r="E86" s="54"/>
      <c r="F86" s="54"/>
      <c r="G86" s="54"/>
      <c r="H86" s="52"/>
      <c r="I86" s="52"/>
      <c r="J86" s="54"/>
      <c r="K86" s="54"/>
      <c r="L86" s="54"/>
      <c r="M86" s="54"/>
    </row>
    <row r="87" spans="1:13" ht="15" customHeight="1">
      <c r="A87" s="54"/>
      <c r="B87" s="54"/>
      <c r="C87" s="54"/>
      <c r="D87" s="54"/>
      <c r="E87" s="54"/>
      <c r="F87" s="54"/>
      <c r="G87" s="54"/>
      <c r="H87" s="52"/>
      <c r="I87" s="52"/>
      <c r="J87" s="54"/>
      <c r="K87" s="54"/>
      <c r="L87" s="54"/>
      <c r="M87" s="54"/>
    </row>
    <row r="88" spans="1:13" ht="15" customHeight="1">
      <c r="A88" s="54"/>
      <c r="B88" s="54"/>
      <c r="C88" s="54"/>
      <c r="D88" s="54"/>
      <c r="E88" s="54"/>
      <c r="F88" s="54"/>
      <c r="G88" s="54"/>
      <c r="H88" s="52"/>
      <c r="I88" s="52"/>
      <c r="J88" s="54"/>
      <c r="K88" s="54"/>
      <c r="L88" s="54"/>
      <c r="M88" s="54"/>
    </row>
    <row r="89" spans="1:13" ht="15" customHeight="1">
      <c r="A89" s="54"/>
      <c r="B89" s="54"/>
      <c r="C89" s="54"/>
      <c r="D89" s="54"/>
      <c r="E89" s="54"/>
      <c r="F89" s="54"/>
      <c r="G89" s="54"/>
      <c r="H89" s="52"/>
      <c r="I89" s="52"/>
      <c r="J89" s="54"/>
      <c r="K89" s="54"/>
      <c r="L89" s="54"/>
      <c r="M89" s="54"/>
    </row>
    <row r="90" spans="1:13" ht="15" customHeight="1">
      <c r="A90" s="54"/>
      <c r="B90" s="54"/>
      <c r="C90" s="54"/>
      <c r="D90" s="54"/>
      <c r="E90" s="54"/>
      <c r="F90" s="54"/>
      <c r="G90" s="54"/>
      <c r="H90" s="52"/>
      <c r="I90" s="52"/>
      <c r="J90" s="54"/>
      <c r="K90" s="54"/>
      <c r="L90" s="54"/>
      <c r="M90" s="54"/>
    </row>
    <row r="91" spans="1:13" ht="15" customHeight="1">
      <c r="A91" s="54"/>
      <c r="B91" s="54"/>
      <c r="C91" s="54"/>
      <c r="D91" s="54"/>
      <c r="E91" s="54"/>
      <c r="F91" s="54"/>
      <c r="G91" s="54"/>
      <c r="H91" s="52"/>
      <c r="I91" s="52"/>
      <c r="J91" s="54"/>
      <c r="K91" s="54"/>
      <c r="L91" s="54"/>
      <c r="M91" s="54"/>
    </row>
  </sheetData>
  <mergeCells count="7">
    <mergeCell ref="B54:B58"/>
    <mergeCell ref="A1:I1"/>
    <mergeCell ref="A2:I2"/>
    <mergeCell ref="A3:I3"/>
    <mergeCell ref="D6:H6"/>
    <mergeCell ref="E51:H51"/>
    <mergeCell ref="E52:H52"/>
  </mergeCells>
  <pageMargins left="0.28000000000000003" right="0.21" top="0.22" bottom="0.11811023622047245" header="0.11811023622047245" footer="0.11811023622047245"/>
  <pageSetup paperSize="9" scale="9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86"/>
  <sheetViews>
    <sheetView zoomScale="19" zoomScaleNormal="19" workbookViewId="0">
      <selection activeCell="M2" sqref="A2:M86"/>
    </sheetView>
  </sheetViews>
  <sheetFormatPr defaultColWidth="9.109375" defaultRowHeight="15" customHeight="1"/>
  <cols>
    <col min="1" max="1" width="4.88671875" style="9" customWidth="1"/>
    <col min="2" max="2" width="16.6640625" style="9" customWidth="1"/>
    <col min="3" max="3" width="13" style="9" customWidth="1"/>
    <col min="4" max="4" width="12.6640625" style="9" customWidth="1"/>
    <col min="5" max="5" width="11.6640625" style="9" customWidth="1"/>
    <col min="6" max="6" width="10.109375" style="9" customWidth="1"/>
    <col min="7" max="7" width="11.44140625" style="9" customWidth="1"/>
    <col min="8" max="8" width="10.5546875" style="10" customWidth="1"/>
    <col min="9" max="9" width="12" style="10" customWidth="1"/>
    <col min="10" max="16384" width="9.109375" style="2"/>
  </cols>
  <sheetData>
    <row r="1" spans="1:13" s="4" customFormat="1" ht="21">
      <c r="A1" s="11" t="s">
        <v>759</v>
      </c>
      <c r="B1" s="11"/>
      <c r="C1" s="11"/>
      <c r="D1" s="11"/>
      <c r="E1" s="11"/>
      <c r="F1" s="11"/>
      <c r="G1" s="11"/>
      <c r="H1" s="11"/>
      <c r="I1" s="11"/>
    </row>
    <row r="2" spans="1:13" s="4" customFormat="1" ht="21">
      <c r="A2" s="12"/>
      <c r="B2" s="12"/>
      <c r="C2" s="12"/>
      <c r="D2" s="12"/>
      <c r="E2" s="12"/>
      <c r="F2" s="12"/>
      <c r="G2" s="12"/>
      <c r="H2" s="12"/>
      <c r="I2" s="12"/>
      <c r="J2" s="13"/>
      <c r="K2" s="13"/>
      <c r="L2" s="13"/>
      <c r="M2" s="13"/>
    </row>
    <row r="3" spans="1:13" s="4" customFormat="1" ht="21">
      <c r="A3" s="12" t="s">
        <v>50</v>
      </c>
      <c r="B3" s="12"/>
      <c r="C3" s="12"/>
      <c r="D3" s="12"/>
      <c r="E3" s="12"/>
      <c r="F3" s="12"/>
      <c r="G3" s="12"/>
      <c r="H3" s="12"/>
      <c r="I3" s="12"/>
      <c r="J3" s="13"/>
      <c r="K3" s="13"/>
      <c r="L3" s="13"/>
      <c r="M3" s="13"/>
    </row>
    <row r="4" spans="1:13" s="4" customFormat="1" ht="21">
      <c r="A4" s="14" t="s">
        <v>43</v>
      </c>
      <c r="B4" s="15"/>
      <c r="C4" s="15"/>
      <c r="D4" s="15"/>
      <c r="E4" s="15"/>
      <c r="F4" s="15"/>
      <c r="G4" s="15"/>
      <c r="H4" s="16"/>
      <c r="I4" s="15"/>
      <c r="J4" s="13"/>
      <c r="K4" s="13"/>
      <c r="L4" s="13"/>
      <c r="M4" s="13"/>
    </row>
    <row r="5" spans="1:13" s="4" customFormat="1" ht="21">
      <c r="A5" s="17" t="s">
        <v>44</v>
      </c>
      <c r="B5" s="17"/>
      <c r="C5" s="18"/>
      <c r="D5" s="18"/>
      <c r="E5" s="18"/>
      <c r="F5" s="18"/>
      <c r="G5" s="18"/>
      <c r="H5" s="19"/>
      <c r="I5" s="16"/>
      <c r="J5" s="13"/>
      <c r="K5" s="13"/>
      <c r="L5" s="13"/>
      <c r="M5" s="13"/>
    </row>
    <row r="6" spans="1:13" s="3" customFormat="1" ht="30" customHeight="1">
      <c r="A6" s="20"/>
      <c r="B6" s="20"/>
      <c r="C6" s="21"/>
      <c r="D6" s="22" t="s">
        <v>45</v>
      </c>
      <c r="E6" s="22"/>
      <c r="F6" s="22"/>
      <c r="G6" s="22"/>
      <c r="H6" s="22"/>
      <c r="I6" s="23" t="s">
        <v>46</v>
      </c>
      <c r="J6" s="24"/>
      <c r="K6" s="24"/>
      <c r="L6" s="24"/>
      <c r="M6" s="24"/>
    </row>
    <row r="7" spans="1:13" s="5" customFormat="1" ht="113.4" customHeight="1">
      <c r="A7" s="25" t="s">
        <v>0</v>
      </c>
      <c r="B7" s="26" t="s">
        <v>1</v>
      </c>
      <c r="C7" s="27" t="s">
        <v>2</v>
      </c>
      <c r="D7" s="28" t="s">
        <v>766</v>
      </c>
      <c r="E7" s="28" t="s">
        <v>767</v>
      </c>
      <c r="F7" s="28" t="s">
        <v>768</v>
      </c>
      <c r="G7" s="28" t="s">
        <v>769</v>
      </c>
      <c r="H7" s="29" t="s">
        <v>770</v>
      </c>
      <c r="I7" s="30" t="s">
        <v>47</v>
      </c>
      <c r="J7" s="31"/>
      <c r="K7" s="31"/>
      <c r="L7" s="31"/>
      <c r="M7" s="31"/>
    </row>
    <row r="8" spans="1:13" s="5" customFormat="1" ht="18" customHeight="1">
      <c r="A8" s="32">
        <v>1</v>
      </c>
      <c r="B8" s="61" t="s">
        <v>381</v>
      </c>
      <c r="C8" s="62" t="s">
        <v>382</v>
      </c>
      <c r="D8" s="35"/>
      <c r="E8" s="35"/>
      <c r="F8" s="35"/>
      <c r="G8" s="35"/>
      <c r="H8" s="36">
        <f>D8+E8+F8+G8</f>
        <v>0</v>
      </c>
      <c r="I8" s="36" t="str">
        <f>IF(H8&gt;=20,"ผ่าน","ไม่ผ่าน")</f>
        <v>ไม่ผ่าน</v>
      </c>
      <c r="J8" s="31"/>
      <c r="K8" s="31"/>
      <c r="L8" s="31"/>
      <c r="M8" s="31"/>
    </row>
    <row r="9" spans="1:13" s="5" customFormat="1" ht="15.6" customHeight="1">
      <c r="A9" s="37" t="s">
        <v>3</v>
      </c>
      <c r="B9" s="61" t="s">
        <v>383</v>
      </c>
      <c r="C9" s="62" t="s">
        <v>384</v>
      </c>
      <c r="D9" s="35"/>
      <c r="E9" s="35"/>
      <c r="F9" s="35"/>
      <c r="G9" s="35"/>
      <c r="H9" s="36">
        <f t="shared" ref="H9:H27" si="0">D9+E9+F9+G9</f>
        <v>0</v>
      </c>
      <c r="I9" s="36" t="str">
        <f t="shared" ref="I9:I41" si="1">IF(H9&gt;=20,"ผ่าน","ไม่ผ่าน")</f>
        <v>ไม่ผ่าน</v>
      </c>
      <c r="J9" s="31"/>
      <c r="K9" s="31"/>
      <c r="L9" s="31"/>
      <c r="M9" s="31"/>
    </row>
    <row r="10" spans="1:13" s="5" customFormat="1" ht="15.6" customHeight="1">
      <c r="A10" s="37" t="s">
        <v>4</v>
      </c>
      <c r="B10" s="61" t="s">
        <v>385</v>
      </c>
      <c r="C10" s="62" t="s">
        <v>386</v>
      </c>
      <c r="D10" s="35"/>
      <c r="E10" s="35"/>
      <c r="F10" s="35"/>
      <c r="G10" s="35"/>
      <c r="H10" s="36">
        <f t="shared" si="0"/>
        <v>0</v>
      </c>
      <c r="I10" s="36" t="str">
        <f t="shared" si="1"/>
        <v>ไม่ผ่าน</v>
      </c>
      <c r="J10" s="31"/>
      <c r="K10" s="31"/>
      <c r="L10" s="31"/>
      <c r="M10" s="31"/>
    </row>
    <row r="11" spans="1:13" s="5" customFormat="1" ht="15.6" customHeight="1">
      <c r="A11" s="37" t="s">
        <v>5</v>
      </c>
      <c r="B11" s="61" t="s">
        <v>387</v>
      </c>
      <c r="C11" s="62" t="s">
        <v>388</v>
      </c>
      <c r="D11" s="42"/>
      <c r="E11" s="42"/>
      <c r="F11" s="42"/>
      <c r="G11" s="42"/>
      <c r="H11" s="36">
        <f t="shared" si="0"/>
        <v>0</v>
      </c>
      <c r="I11" s="36" t="str">
        <f t="shared" si="1"/>
        <v>ไม่ผ่าน</v>
      </c>
      <c r="J11" s="31"/>
      <c r="K11" s="31"/>
      <c r="L11" s="31"/>
      <c r="M11" s="31"/>
    </row>
    <row r="12" spans="1:13" s="5" customFormat="1" ht="15.6" customHeight="1">
      <c r="A12" s="37" t="s">
        <v>6</v>
      </c>
      <c r="B12" s="61" t="s">
        <v>389</v>
      </c>
      <c r="C12" s="62" t="s">
        <v>390</v>
      </c>
      <c r="D12" s="35"/>
      <c r="E12" s="35"/>
      <c r="F12" s="35"/>
      <c r="G12" s="35"/>
      <c r="H12" s="36">
        <f t="shared" si="0"/>
        <v>0</v>
      </c>
      <c r="I12" s="36" t="str">
        <f t="shared" si="1"/>
        <v>ไม่ผ่าน</v>
      </c>
      <c r="J12" s="31"/>
      <c r="K12" s="31"/>
      <c r="L12" s="31"/>
      <c r="M12" s="31"/>
    </row>
    <row r="13" spans="1:13" s="5" customFormat="1" ht="15.6" customHeight="1">
      <c r="A13" s="37" t="s">
        <v>7</v>
      </c>
      <c r="B13" s="61" t="s">
        <v>98</v>
      </c>
      <c r="C13" s="62" t="s">
        <v>391</v>
      </c>
      <c r="D13" s="35"/>
      <c r="E13" s="35"/>
      <c r="F13" s="35"/>
      <c r="G13" s="35"/>
      <c r="H13" s="36">
        <f t="shared" si="0"/>
        <v>0</v>
      </c>
      <c r="I13" s="36" t="str">
        <f t="shared" si="1"/>
        <v>ไม่ผ่าน</v>
      </c>
      <c r="J13" s="31"/>
      <c r="K13" s="31"/>
      <c r="L13" s="31"/>
      <c r="M13" s="31"/>
    </row>
    <row r="14" spans="1:13" s="5" customFormat="1" ht="15.6" customHeight="1">
      <c r="A14" s="37" t="s">
        <v>8</v>
      </c>
      <c r="B14" s="61" t="s">
        <v>392</v>
      </c>
      <c r="C14" s="62" t="s">
        <v>393</v>
      </c>
      <c r="D14" s="35"/>
      <c r="E14" s="35"/>
      <c r="F14" s="35"/>
      <c r="G14" s="35"/>
      <c r="H14" s="36">
        <f t="shared" si="0"/>
        <v>0</v>
      </c>
      <c r="I14" s="36" t="str">
        <f t="shared" si="1"/>
        <v>ไม่ผ่าน</v>
      </c>
      <c r="J14" s="31"/>
      <c r="K14" s="31"/>
      <c r="L14" s="31"/>
      <c r="M14" s="31"/>
    </row>
    <row r="15" spans="1:13" s="5" customFormat="1" ht="15.6" customHeight="1">
      <c r="A15" s="37" t="s">
        <v>9</v>
      </c>
      <c r="B15" s="61" t="s">
        <v>394</v>
      </c>
      <c r="C15" s="62" t="s">
        <v>395</v>
      </c>
      <c r="D15" s="35"/>
      <c r="E15" s="35"/>
      <c r="F15" s="35"/>
      <c r="G15" s="35"/>
      <c r="H15" s="36">
        <f t="shared" si="0"/>
        <v>0</v>
      </c>
      <c r="I15" s="36" t="str">
        <f t="shared" si="1"/>
        <v>ไม่ผ่าน</v>
      </c>
      <c r="J15" s="31"/>
      <c r="K15" s="31"/>
      <c r="L15" s="31"/>
      <c r="M15" s="31"/>
    </row>
    <row r="16" spans="1:13" s="5" customFormat="1" ht="15.6" customHeight="1">
      <c r="A16" s="37" t="s">
        <v>10</v>
      </c>
      <c r="B16" s="61" t="s">
        <v>396</v>
      </c>
      <c r="C16" s="62" t="s">
        <v>397</v>
      </c>
      <c r="D16" s="35"/>
      <c r="E16" s="35"/>
      <c r="F16" s="35"/>
      <c r="G16" s="35"/>
      <c r="H16" s="36">
        <f t="shared" si="0"/>
        <v>0</v>
      </c>
      <c r="I16" s="36" t="str">
        <f t="shared" si="1"/>
        <v>ไม่ผ่าน</v>
      </c>
      <c r="J16" s="31"/>
      <c r="K16" s="31"/>
      <c r="L16" s="31"/>
      <c r="M16" s="31"/>
    </row>
    <row r="17" spans="1:13" s="5" customFormat="1" ht="15.6" customHeight="1">
      <c r="A17" s="37" t="s">
        <v>11</v>
      </c>
      <c r="B17" s="61" t="s">
        <v>241</v>
      </c>
      <c r="C17" s="62" t="s">
        <v>398</v>
      </c>
      <c r="D17" s="35"/>
      <c r="E17" s="35"/>
      <c r="F17" s="35"/>
      <c r="G17" s="35"/>
      <c r="H17" s="36">
        <f t="shared" si="0"/>
        <v>0</v>
      </c>
      <c r="I17" s="36" t="str">
        <f t="shared" si="1"/>
        <v>ไม่ผ่าน</v>
      </c>
      <c r="J17" s="31"/>
      <c r="K17" s="31"/>
      <c r="L17" s="31"/>
      <c r="M17" s="31"/>
    </row>
    <row r="18" spans="1:13" s="5" customFormat="1" ht="15.6" customHeight="1">
      <c r="A18" s="37" t="s">
        <v>12</v>
      </c>
      <c r="B18" s="61" t="s">
        <v>399</v>
      </c>
      <c r="C18" s="62" t="s">
        <v>400</v>
      </c>
      <c r="D18" s="35"/>
      <c r="E18" s="35"/>
      <c r="F18" s="35"/>
      <c r="G18" s="35"/>
      <c r="H18" s="36">
        <f t="shared" si="0"/>
        <v>0</v>
      </c>
      <c r="I18" s="36" t="str">
        <f t="shared" si="1"/>
        <v>ไม่ผ่าน</v>
      </c>
      <c r="J18" s="31"/>
      <c r="K18" s="31"/>
      <c r="L18" s="31"/>
      <c r="M18" s="31"/>
    </row>
    <row r="19" spans="1:13" s="5" customFormat="1" ht="15.6" customHeight="1">
      <c r="A19" s="37" t="s">
        <v>13</v>
      </c>
      <c r="B19" s="61" t="s">
        <v>401</v>
      </c>
      <c r="C19" s="62" t="s">
        <v>402</v>
      </c>
      <c r="D19" s="35"/>
      <c r="E19" s="35"/>
      <c r="F19" s="35"/>
      <c r="G19" s="35"/>
      <c r="H19" s="36">
        <f t="shared" si="0"/>
        <v>0</v>
      </c>
      <c r="I19" s="36" t="str">
        <f t="shared" si="1"/>
        <v>ไม่ผ่าน</v>
      </c>
      <c r="J19" s="31"/>
      <c r="K19" s="31"/>
      <c r="L19" s="31"/>
      <c r="M19" s="31"/>
    </row>
    <row r="20" spans="1:13" s="5" customFormat="1" ht="15.6" customHeight="1">
      <c r="A20" s="37" t="s">
        <v>14</v>
      </c>
      <c r="B20" s="61" t="s">
        <v>403</v>
      </c>
      <c r="C20" s="62" t="s">
        <v>404</v>
      </c>
      <c r="D20" s="35"/>
      <c r="E20" s="35"/>
      <c r="F20" s="35"/>
      <c r="G20" s="35"/>
      <c r="H20" s="36">
        <f t="shared" si="0"/>
        <v>0</v>
      </c>
      <c r="I20" s="36" t="str">
        <f t="shared" si="1"/>
        <v>ไม่ผ่าน</v>
      </c>
      <c r="J20" s="31"/>
      <c r="K20" s="31"/>
      <c r="L20" s="31"/>
      <c r="M20" s="31"/>
    </row>
    <row r="21" spans="1:13" s="5" customFormat="1" ht="15.6" customHeight="1">
      <c r="A21" s="37" t="s">
        <v>15</v>
      </c>
      <c r="B21" s="61" t="s">
        <v>405</v>
      </c>
      <c r="C21" s="62" t="s">
        <v>406</v>
      </c>
      <c r="D21" s="42"/>
      <c r="E21" s="42"/>
      <c r="F21" s="42"/>
      <c r="G21" s="42"/>
      <c r="H21" s="36">
        <f t="shared" si="0"/>
        <v>0</v>
      </c>
      <c r="I21" s="36" t="str">
        <f t="shared" si="1"/>
        <v>ไม่ผ่าน</v>
      </c>
      <c r="J21" s="31"/>
      <c r="K21" s="31"/>
      <c r="L21" s="31"/>
      <c r="M21" s="31"/>
    </row>
    <row r="22" spans="1:13" s="5" customFormat="1" ht="15.6" customHeight="1">
      <c r="A22" s="37" t="s">
        <v>16</v>
      </c>
      <c r="B22" s="61" t="s">
        <v>407</v>
      </c>
      <c r="C22" s="62" t="s">
        <v>408</v>
      </c>
      <c r="D22" s="35"/>
      <c r="E22" s="35"/>
      <c r="F22" s="35"/>
      <c r="G22" s="35"/>
      <c r="H22" s="36">
        <f t="shared" si="0"/>
        <v>0</v>
      </c>
      <c r="I22" s="36" t="str">
        <f t="shared" si="1"/>
        <v>ไม่ผ่าน</v>
      </c>
      <c r="J22" s="31"/>
      <c r="K22" s="31"/>
      <c r="L22" s="31"/>
      <c r="M22" s="31"/>
    </row>
    <row r="23" spans="1:13" s="5" customFormat="1" ht="15.6" customHeight="1">
      <c r="A23" s="37" t="s">
        <v>17</v>
      </c>
      <c r="B23" s="61" t="s">
        <v>409</v>
      </c>
      <c r="C23" s="62" t="s">
        <v>68</v>
      </c>
      <c r="D23" s="35"/>
      <c r="E23" s="35"/>
      <c r="F23" s="35"/>
      <c r="G23" s="35"/>
      <c r="H23" s="36">
        <f t="shared" si="0"/>
        <v>0</v>
      </c>
      <c r="I23" s="36" t="str">
        <f t="shared" si="1"/>
        <v>ไม่ผ่าน</v>
      </c>
      <c r="J23" s="31"/>
      <c r="K23" s="31"/>
      <c r="L23" s="31"/>
      <c r="M23" s="31"/>
    </row>
    <row r="24" spans="1:13" s="5" customFormat="1" ht="15.6" customHeight="1">
      <c r="A24" s="37" t="s">
        <v>18</v>
      </c>
      <c r="B24" s="61" t="s">
        <v>410</v>
      </c>
      <c r="C24" s="62" t="s">
        <v>411</v>
      </c>
      <c r="D24" s="35"/>
      <c r="E24" s="35"/>
      <c r="F24" s="35"/>
      <c r="G24" s="35"/>
      <c r="H24" s="36">
        <f t="shared" si="0"/>
        <v>0</v>
      </c>
      <c r="I24" s="36" t="str">
        <f t="shared" si="1"/>
        <v>ไม่ผ่าน</v>
      </c>
      <c r="J24" s="31"/>
      <c r="K24" s="31"/>
      <c r="L24" s="31"/>
      <c r="M24" s="31"/>
    </row>
    <row r="25" spans="1:13" s="5" customFormat="1" ht="15.6" customHeight="1">
      <c r="A25" s="37" t="s">
        <v>19</v>
      </c>
      <c r="B25" s="61" t="s">
        <v>287</v>
      </c>
      <c r="C25" s="62" t="s">
        <v>412</v>
      </c>
      <c r="D25" s="35"/>
      <c r="E25" s="35"/>
      <c r="F25" s="35"/>
      <c r="G25" s="35"/>
      <c r="H25" s="36">
        <f t="shared" si="0"/>
        <v>0</v>
      </c>
      <c r="I25" s="36" t="str">
        <f t="shared" si="1"/>
        <v>ไม่ผ่าน</v>
      </c>
      <c r="J25" s="31"/>
      <c r="K25" s="31"/>
      <c r="L25" s="31"/>
      <c r="M25" s="31"/>
    </row>
    <row r="26" spans="1:13" s="5" customFormat="1" ht="15.6" customHeight="1">
      <c r="A26" s="37" t="s">
        <v>20</v>
      </c>
      <c r="B26" s="61" t="s">
        <v>52</v>
      </c>
      <c r="C26" s="62" t="s">
        <v>413</v>
      </c>
      <c r="D26" s="35"/>
      <c r="E26" s="35"/>
      <c r="F26" s="35"/>
      <c r="G26" s="35"/>
      <c r="H26" s="36">
        <f t="shared" si="0"/>
        <v>0</v>
      </c>
      <c r="I26" s="36" t="str">
        <f t="shared" si="1"/>
        <v>ไม่ผ่าน</v>
      </c>
      <c r="J26" s="31"/>
      <c r="K26" s="31"/>
      <c r="L26" s="31"/>
      <c r="M26" s="31"/>
    </row>
    <row r="27" spans="1:13" s="5" customFormat="1" ht="15.6" customHeight="1">
      <c r="A27" s="37" t="s">
        <v>21</v>
      </c>
      <c r="B27" s="61" t="s">
        <v>414</v>
      </c>
      <c r="C27" s="62" t="s">
        <v>415</v>
      </c>
      <c r="D27" s="35"/>
      <c r="E27" s="35"/>
      <c r="F27" s="35"/>
      <c r="G27" s="35"/>
      <c r="H27" s="36">
        <f t="shared" si="0"/>
        <v>0</v>
      </c>
      <c r="I27" s="36" t="str">
        <f t="shared" si="1"/>
        <v>ไม่ผ่าน</v>
      </c>
      <c r="J27" s="31"/>
      <c r="K27" s="31"/>
      <c r="L27" s="31"/>
      <c r="M27" s="31"/>
    </row>
    <row r="28" spans="1:13" s="5" customFormat="1" ht="15.6" customHeight="1">
      <c r="A28" s="37" t="s">
        <v>22</v>
      </c>
      <c r="B28" s="61" t="s">
        <v>416</v>
      </c>
      <c r="C28" s="62" t="s">
        <v>417</v>
      </c>
      <c r="D28" s="35"/>
      <c r="E28" s="35"/>
      <c r="F28" s="35"/>
      <c r="G28" s="35"/>
      <c r="H28" s="36">
        <f t="shared" ref="H28:H41" si="2">D28+E28+F28+G28</f>
        <v>0</v>
      </c>
      <c r="I28" s="36" t="str">
        <f t="shared" si="1"/>
        <v>ไม่ผ่าน</v>
      </c>
      <c r="J28" s="31"/>
      <c r="K28" s="31"/>
      <c r="L28" s="31"/>
      <c r="M28" s="31"/>
    </row>
    <row r="29" spans="1:13" s="5" customFormat="1" ht="15.6" customHeight="1">
      <c r="A29" s="37" t="s">
        <v>23</v>
      </c>
      <c r="B29" s="61" t="s">
        <v>418</v>
      </c>
      <c r="C29" s="62" t="s">
        <v>105</v>
      </c>
      <c r="D29" s="35"/>
      <c r="E29" s="35"/>
      <c r="F29" s="35"/>
      <c r="G29" s="35"/>
      <c r="H29" s="36">
        <f t="shared" si="2"/>
        <v>0</v>
      </c>
      <c r="I29" s="36" t="str">
        <f t="shared" si="1"/>
        <v>ไม่ผ่าน</v>
      </c>
      <c r="J29" s="31"/>
      <c r="K29" s="31"/>
      <c r="L29" s="31"/>
      <c r="M29" s="31"/>
    </row>
    <row r="30" spans="1:13" s="5" customFormat="1" ht="15.6" customHeight="1">
      <c r="A30" s="37" t="s">
        <v>24</v>
      </c>
      <c r="B30" s="61" t="s">
        <v>419</v>
      </c>
      <c r="C30" s="62" t="s">
        <v>420</v>
      </c>
      <c r="D30" s="35"/>
      <c r="E30" s="35"/>
      <c r="F30" s="35"/>
      <c r="G30" s="35"/>
      <c r="H30" s="36">
        <f t="shared" si="2"/>
        <v>0</v>
      </c>
      <c r="I30" s="36" t="str">
        <f t="shared" si="1"/>
        <v>ไม่ผ่าน</v>
      </c>
      <c r="J30" s="31"/>
      <c r="K30" s="31"/>
      <c r="L30" s="31"/>
      <c r="M30" s="31"/>
    </row>
    <row r="31" spans="1:13" s="5" customFormat="1" ht="15.6" customHeight="1">
      <c r="A31" s="37" t="s">
        <v>25</v>
      </c>
      <c r="B31" s="61" t="s">
        <v>421</v>
      </c>
      <c r="C31" s="62" t="s">
        <v>422</v>
      </c>
      <c r="D31" s="35"/>
      <c r="E31" s="35"/>
      <c r="F31" s="35"/>
      <c r="G31" s="35"/>
      <c r="H31" s="36">
        <f t="shared" si="2"/>
        <v>0</v>
      </c>
      <c r="I31" s="36" t="str">
        <f t="shared" si="1"/>
        <v>ไม่ผ่าน</v>
      </c>
      <c r="J31" s="31"/>
      <c r="K31" s="31"/>
      <c r="L31" s="31"/>
      <c r="M31" s="31"/>
    </row>
    <row r="32" spans="1:13" s="5" customFormat="1" ht="15.6" customHeight="1">
      <c r="A32" s="37" t="s">
        <v>26</v>
      </c>
      <c r="B32" s="61" t="s">
        <v>423</v>
      </c>
      <c r="C32" s="62" t="s">
        <v>424</v>
      </c>
      <c r="D32" s="42"/>
      <c r="E32" s="42"/>
      <c r="F32" s="42"/>
      <c r="G32" s="42"/>
      <c r="H32" s="36">
        <f t="shared" si="2"/>
        <v>0</v>
      </c>
      <c r="I32" s="36" t="str">
        <f t="shared" si="1"/>
        <v>ไม่ผ่าน</v>
      </c>
      <c r="J32" s="31"/>
      <c r="K32" s="31"/>
      <c r="L32" s="31"/>
      <c r="M32" s="31"/>
    </row>
    <row r="33" spans="1:13" s="5" customFormat="1" ht="15.6" customHeight="1">
      <c r="A33" s="37" t="s">
        <v>27</v>
      </c>
      <c r="B33" s="61" t="s">
        <v>425</v>
      </c>
      <c r="C33" s="62" t="s">
        <v>426</v>
      </c>
      <c r="D33" s="35"/>
      <c r="E33" s="35"/>
      <c r="F33" s="35"/>
      <c r="G33" s="35"/>
      <c r="H33" s="36">
        <f t="shared" si="2"/>
        <v>0</v>
      </c>
      <c r="I33" s="36" t="str">
        <f t="shared" si="1"/>
        <v>ไม่ผ่าน</v>
      </c>
      <c r="J33" s="31"/>
      <c r="K33" s="31"/>
      <c r="L33" s="31"/>
      <c r="M33" s="31"/>
    </row>
    <row r="34" spans="1:13" s="5" customFormat="1" ht="15.6" customHeight="1">
      <c r="A34" s="37" t="s">
        <v>28</v>
      </c>
      <c r="B34" s="61" t="s">
        <v>427</v>
      </c>
      <c r="C34" s="62" t="s">
        <v>428</v>
      </c>
      <c r="D34" s="35"/>
      <c r="E34" s="35"/>
      <c r="F34" s="35"/>
      <c r="G34" s="35"/>
      <c r="H34" s="36">
        <f t="shared" si="2"/>
        <v>0</v>
      </c>
      <c r="I34" s="36" t="str">
        <f t="shared" si="1"/>
        <v>ไม่ผ่าน</v>
      </c>
      <c r="J34" s="31"/>
      <c r="K34" s="31"/>
      <c r="L34" s="31"/>
      <c r="M34" s="31"/>
    </row>
    <row r="35" spans="1:13" s="5" customFormat="1" ht="15.6" customHeight="1">
      <c r="A35" s="37" t="s">
        <v>29</v>
      </c>
      <c r="B35" s="61" t="s">
        <v>429</v>
      </c>
      <c r="C35" s="62" t="s">
        <v>430</v>
      </c>
      <c r="D35" s="35"/>
      <c r="E35" s="35"/>
      <c r="F35" s="35"/>
      <c r="G35" s="35"/>
      <c r="H35" s="36">
        <f t="shared" si="2"/>
        <v>0</v>
      </c>
      <c r="I35" s="36" t="str">
        <f t="shared" si="1"/>
        <v>ไม่ผ่าน</v>
      </c>
      <c r="J35" s="31"/>
      <c r="K35" s="31"/>
      <c r="L35" s="31"/>
      <c r="M35" s="31"/>
    </row>
    <row r="36" spans="1:13" s="5" customFormat="1" ht="15.6" customHeight="1">
      <c r="A36" s="37" t="s">
        <v>30</v>
      </c>
      <c r="B36" s="61" t="s">
        <v>431</v>
      </c>
      <c r="C36" s="62" t="s">
        <v>432</v>
      </c>
      <c r="D36" s="35"/>
      <c r="E36" s="35"/>
      <c r="F36" s="35"/>
      <c r="G36" s="35"/>
      <c r="H36" s="36">
        <f t="shared" si="2"/>
        <v>0</v>
      </c>
      <c r="I36" s="36" t="str">
        <f t="shared" si="1"/>
        <v>ไม่ผ่าน</v>
      </c>
      <c r="J36" s="31"/>
      <c r="K36" s="31"/>
      <c r="L36" s="31"/>
      <c r="M36" s="31"/>
    </row>
    <row r="37" spans="1:13" s="5" customFormat="1" ht="15.6" customHeight="1">
      <c r="A37" s="37" t="s">
        <v>31</v>
      </c>
      <c r="B37" s="61" t="s">
        <v>140</v>
      </c>
      <c r="C37" s="62" t="s">
        <v>433</v>
      </c>
      <c r="D37" s="35"/>
      <c r="E37" s="35"/>
      <c r="F37" s="35"/>
      <c r="G37" s="35"/>
      <c r="H37" s="36">
        <f t="shared" si="2"/>
        <v>0</v>
      </c>
      <c r="I37" s="36" t="str">
        <f t="shared" si="1"/>
        <v>ไม่ผ่าน</v>
      </c>
      <c r="J37" s="31"/>
      <c r="K37" s="31"/>
      <c r="L37" s="31"/>
      <c r="M37" s="31"/>
    </row>
    <row r="38" spans="1:13" s="5" customFormat="1" ht="15.6" customHeight="1">
      <c r="A38" s="37" t="s">
        <v>32</v>
      </c>
      <c r="B38" s="61" t="s">
        <v>73</v>
      </c>
      <c r="C38" s="62" t="s">
        <v>434</v>
      </c>
      <c r="D38" s="35"/>
      <c r="E38" s="35"/>
      <c r="F38" s="35"/>
      <c r="G38" s="35"/>
      <c r="H38" s="36">
        <f t="shared" si="2"/>
        <v>0</v>
      </c>
      <c r="I38" s="36" t="str">
        <f t="shared" si="1"/>
        <v>ไม่ผ่าน</v>
      </c>
      <c r="J38" s="31"/>
      <c r="K38" s="31"/>
      <c r="L38" s="31"/>
      <c r="M38" s="31"/>
    </row>
    <row r="39" spans="1:13" s="5" customFormat="1" ht="15.6" customHeight="1">
      <c r="A39" s="37" t="s">
        <v>33</v>
      </c>
      <c r="B39" s="61" t="s">
        <v>435</v>
      </c>
      <c r="C39" s="62" t="s">
        <v>436</v>
      </c>
      <c r="D39" s="35"/>
      <c r="E39" s="35"/>
      <c r="F39" s="35"/>
      <c r="G39" s="35"/>
      <c r="H39" s="36">
        <f t="shared" si="2"/>
        <v>0</v>
      </c>
      <c r="I39" s="36" t="str">
        <f t="shared" si="1"/>
        <v>ไม่ผ่าน</v>
      </c>
      <c r="J39" s="31"/>
      <c r="K39" s="31"/>
      <c r="L39" s="31"/>
      <c r="M39" s="31"/>
    </row>
    <row r="40" spans="1:13" s="5" customFormat="1" ht="15.6" customHeight="1">
      <c r="A40" s="37" t="s">
        <v>34</v>
      </c>
      <c r="B40" s="61" t="s">
        <v>437</v>
      </c>
      <c r="C40" s="62" t="s">
        <v>438</v>
      </c>
      <c r="D40" s="35"/>
      <c r="E40" s="35"/>
      <c r="F40" s="35"/>
      <c r="G40" s="35"/>
      <c r="H40" s="36">
        <f t="shared" si="2"/>
        <v>0</v>
      </c>
      <c r="I40" s="36" t="str">
        <f t="shared" si="1"/>
        <v>ไม่ผ่าน</v>
      </c>
      <c r="J40" s="31"/>
      <c r="K40" s="31"/>
      <c r="L40" s="31"/>
      <c r="M40" s="31"/>
    </row>
    <row r="41" spans="1:13" s="5" customFormat="1" ht="15.6" customHeight="1">
      <c r="A41" s="37" t="s">
        <v>35</v>
      </c>
      <c r="B41" s="61" t="s">
        <v>439</v>
      </c>
      <c r="C41" s="62" t="s">
        <v>440</v>
      </c>
      <c r="D41" s="35"/>
      <c r="E41" s="35"/>
      <c r="F41" s="35"/>
      <c r="G41" s="35"/>
      <c r="H41" s="36">
        <f t="shared" si="2"/>
        <v>0</v>
      </c>
      <c r="I41" s="36" t="str">
        <f t="shared" si="1"/>
        <v>ไม่ผ่าน</v>
      </c>
      <c r="J41" s="31"/>
      <c r="K41" s="31"/>
      <c r="L41" s="31"/>
      <c r="M41" s="31"/>
    </row>
    <row r="42" spans="1:13" s="5" customFormat="1" ht="15.6" customHeight="1">
      <c r="A42" s="43"/>
      <c r="B42" s="44" t="s">
        <v>41</v>
      </c>
      <c r="C42" s="45"/>
      <c r="D42" s="45"/>
      <c r="E42" s="45"/>
      <c r="F42" s="45"/>
      <c r="G42" s="45"/>
      <c r="H42" s="46" t="s">
        <v>775</v>
      </c>
      <c r="I42" s="47">
        <f>COUNTIF(I8:I41,"ผ่าน")</f>
        <v>0</v>
      </c>
      <c r="J42" s="31"/>
      <c r="K42" s="31"/>
      <c r="L42" s="31"/>
      <c r="M42" s="31"/>
    </row>
    <row r="43" spans="1:13" s="6" customFormat="1" ht="15.6" customHeight="1">
      <c r="A43" s="48"/>
      <c r="B43" s="49" t="s">
        <v>42</v>
      </c>
      <c r="C43" s="49"/>
      <c r="D43" s="49"/>
      <c r="E43" s="49"/>
      <c r="F43" s="49"/>
      <c r="G43" s="49"/>
      <c r="H43" s="46" t="s">
        <v>776</v>
      </c>
      <c r="I43" s="46">
        <f>COUNTIF(I8:I41,"ไม่ผ่าน")</f>
        <v>34</v>
      </c>
      <c r="J43" s="50"/>
      <c r="K43" s="50"/>
      <c r="L43" s="50"/>
      <c r="M43" s="50"/>
    </row>
    <row r="44" spans="1:13" s="1" customFormat="1" ht="15.75" customHeight="1">
      <c r="A44" s="51"/>
      <c r="B44" s="31"/>
      <c r="C44" s="31"/>
      <c r="D44" s="31"/>
      <c r="E44" s="31"/>
      <c r="F44" s="31"/>
      <c r="G44" s="31"/>
      <c r="H44" s="52"/>
      <c r="I44" s="52"/>
      <c r="J44" s="53"/>
      <c r="K44" s="53"/>
      <c r="L44" s="53"/>
      <c r="M44" s="53"/>
    </row>
    <row r="45" spans="1:13" ht="22.5" customHeight="1">
      <c r="A45" s="51"/>
      <c r="B45" s="50" t="s">
        <v>48</v>
      </c>
      <c r="C45" s="31"/>
      <c r="D45" s="31"/>
      <c r="E45" s="31"/>
      <c r="F45" s="31"/>
      <c r="G45" s="31"/>
      <c r="H45" s="52"/>
      <c r="I45" s="52"/>
      <c r="J45" s="54"/>
      <c r="K45" s="54"/>
      <c r="L45" s="54"/>
      <c r="M45" s="54"/>
    </row>
    <row r="46" spans="1:13" ht="15" customHeight="1">
      <c r="A46" s="51"/>
      <c r="B46" s="31"/>
      <c r="C46" s="54"/>
      <c r="D46" s="31"/>
      <c r="E46" s="31" t="s">
        <v>64</v>
      </c>
      <c r="F46" s="31"/>
      <c r="G46" s="31"/>
      <c r="H46" s="52"/>
      <c r="I46" s="52"/>
      <c r="J46" s="54"/>
      <c r="K46" s="54"/>
      <c r="L46" s="54"/>
      <c r="M46" s="54"/>
    </row>
    <row r="47" spans="1:13" ht="15" customHeight="1">
      <c r="A47" s="51"/>
      <c r="B47" s="31"/>
      <c r="C47" s="31"/>
      <c r="D47" s="31"/>
      <c r="E47" s="55" t="s">
        <v>65</v>
      </c>
      <c r="F47" s="55"/>
      <c r="G47" s="55"/>
      <c r="H47" s="55"/>
      <c r="I47" s="52"/>
      <c r="J47" s="54"/>
      <c r="K47" s="54"/>
      <c r="L47" s="54"/>
      <c r="M47" s="54"/>
    </row>
    <row r="48" spans="1:13" ht="15" customHeight="1">
      <c r="A48" s="51"/>
      <c r="B48" s="31"/>
      <c r="C48" s="31"/>
      <c r="D48" s="31"/>
      <c r="E48" s="55" t="s">
        <v>49</v>
      </c>
      <c r="F48" s="55"/>
      <c r="G48" s="55"/>
      <c r="H48" s="55"/>
      <c r="I48" s="52"/>
      <c r="J48" s="54"/>
      <c r="K48" s="54"/>
      <c r="L48" s="54"/>
      <c r="M48" s="54"/>
    </row>
    <row r="49" spans="1:13" ht="15" customHeight="1">
      <c r="A49" s="54"/>
      <c r="B49" s="54"/>
      <c r="C49" s="54"/>
      <c r="D49" s="54"/>
      <c r="E49" s="54"/>
      <c r="F49" s="54"/>
      <c r="G49" s="54"/>
      <c r="H49" s="52"/>
      <c r="I49" s="52"/>
      <c r="J49" s="54"/>
      <c r="K49" s="54"/>
      <c r="L49" s="54"/>
      <c r="M49" s="54"/>
    </row>
    <row r="50" spans="1:13" ht="15" customHeight="1">
      <c r="A50" s="54"/>
      <c r="B50" s="54"/>
      <c r="C50" s="54"/>
      <c r="D50" s="54"/>
      <c r="E50" s="54"/>
      <c r="F50" s="54"/>
      <c r="G50" s="54"/>
      <c r="H50" s="52"/>
      <c r="I50" s="52"/>
      <c r="J50" s="54"/>
      <c r="K50" s="54"/>
      <c r="L50" s="54"/>
      <c r="M50" s="54"/>
    </row>
    <row r="51" spans="1:13" ht="15" customHeight="1">
      <c r="A51" s="54"/>
      <c r="B51" s="56" t="s">
        <v>771</v>
      </c>
      <c r="C51" s="57" t="s">
        <v>772</v>
      </c>
      <c r="D51" s="57" t="s">
        <v>773</v>
      </c>
      <c r="E51" s="57" t="s">
        <v>774</v>
      </c>
      <c r="F51" s="54"/>
      <c r="G51" s="54"/>
      <c r="H51" s="52"/>
      <c r="I51" s="52"/>
      <c r="J51" s="54"/>
      <c r="K51" s="54"/>
      <c r="L51" s="54"/>
      <c r="M51" s="54"/>
    </row>
    <row r="52" spans="1:13" ht="15" customHeight="1">
      <c r="A52" s="54"/>
      <c r="B52" s="58"/>
      <c r="C52" s="57" t="s">
        <v>777</v>
      </c>
      <c r="D52" s="57" t="s">
        <v>781</v>
      </c>
      <c r="E52" s="59">
        <f>COUNTIF(H8:H41,"&lt;=19")</f>
        <v>34</v>
      </c>
      <c r="F52" s="54"/>
      <c r="G52" s="54"/>
      <c r="H52" s="64"/>
      <c r="I52" s="52"/>
      <c r="J52" s="54"/>
      <c r="K52" s="54"/>
      <c r="L52" s="54"/>
      <c r="M52" s="54"/>
    </row>
    <row r="53" spans="1:13" ht="15" customHeight="1">
      <c r="A53" s="54"/>
      <c r="B53" s="58"/>
      <c r="C53" s="57" t="s">
        <v>778</v>
      </c>
      <c r="D53" s="57" t="s">
        <v>782</v>
      </c>
      <c r="E53" s="59">
        <f>SUMPRODUCT((H8:H41&gt;=20)*(H8:H41&lt;=25))</f>
        <v>0</v>
      </c>
      <c r="F53" s="54"/>
      <c r="G53" s="54"/>
      <c r="H53" s="64"/>
      <c r="I53" s="52"/>
      <c r="J53" s="54"/>
      <c r="K53" s="54"/>
      <c r="L53" s="54"/>
      <c r="M53" s="54"/>
    </row>
    <row r="54" spans="1:13" ht="15" customHeight="1">
      <c r="A54" s="54"/>
      <c r="B54" s="58"/>
      <c r="C54" s="57" t="s">
        <v>779</v>
      </c>
      <c r="D54" s="57" t="s">
        <v>783</v>
      </c>
      <c r="E54" s="59">
        <f>SUMPRODUCT((H8:H41&gt;=26)*(H8:H41&lt;=31))</f>
        <v>0</v>
      </c>
      <c r="F54" s="54"/>
      <c r="G54" s="54"/>
      <c r="H54" s="52"/>
      <c r="I54" s="52"/>
      <c r="J54" s="54"/>
      <c r="K54" s="54"/>
      <c r="L54" s="54"/>
      <c r="M54" s="54"/>
    </row>
    <row r="55" spans="1:13" ht="15" customHeight="1">
      <c r="A55" s="54"/>
      <c r="B55" s="60"/>
      <c r="C55" s="57" t="s">
        <v>780</v>
      </c>
      <c r="D55" s="57" t="s">
        <v>784</v>
      </c>
      <c r="E55" s="59">
        <f>COUNTIF(H8:H41,"&gt;=32")</f>
        <v>0</v>
      </c>
      <c r="F55" s="54"/>
      <c r="G55" s="54"/>
      <c r="H55" s="52"/>
      <c r="I55" s="52"/>
      <c r="J55" s="54"/>
      <c r="K55" s="54"/>
      <c r="L55" s="54"/>
      <c r="M55" s="54"/>
    </row>
    <row r="56" spans="1:13" ht="15" customHeight="1">
      <c r="A56" s="54"/>
      <c r="B56" s="54"/>
      <c r="C56" s="54"/>
      <c r="D56" s="54"/>
      <c r="E56" s="54"/>
      <c r="F56" s="54"/>
      <c r="G56" s="54"/>
      <c r="H56" s="52"/>
      <c r="I56" s="52"/>
      <c r="J56" s="54"/>
      <c r="K56" s="54"/>
      <c r="L56" s="54"/>
      <c r="M56" s="54"/>
    </row>
    <row r="57" spans="1:13" ht="15" customHeight="1">
      <c r="A57" s="54"/>
      <c r="B57" s="54"/>
      <c r="C57" s="54"/>
      <c r="D57" s="54"/>
      <c r="E57" s="54"/>
      <c r="F57" s="54"/>
      <c r="G57" s="54"/>
      <c r="H57" s="52"/>
      <c r="I57" s="52"/>
      <c r="J57" s="54"/>
      <c r="K57" s="54"/>
      <c r="L57" s="54"/>
      <c r="M57" s="54"/>
    </row>
    <row r="58" spans="1:13" ht="15" customHeight="1">
      <c r="A58" s="54"/>
      <c r="B58" s="54"/>
      <c r="C58" s="54"/>
      <c r="D58" s="54"/>
      <c r="E58" s="54"/>
      <c r="F58" s="54"/>
      <c r="G58" s="54"/>
      <c r="H58" s="52"/>
      <c r="I58" s="52"/>
      <c r="J58" s="54"/>
      <c r="K58" s="54"/>
      <c r="L58" s="54"/>
      <c r="M58" s="54"/>
    </row>
    <row r="59" spans="1:13" ht="15" customHeight="1">
      <c r="A59" s="54"/>
      <c r="B59" s="54"/>
      <c r="C59" s="54"/>
      <c r="D59" s="54"/>
      <c r="E59" s="54"/>
      <c r="F59" s="54"/>
      <c r="G59" s="54"/>
      <c r="H59" s="52"/>
      <c r="I59" s="52"/>
      <c r="J59" s="54"/>
      <c r="K59" s="54"/>
      <c r="L59" s="54"/>
      <c r="M59" s="54"/>
    </row>
    <row r="60" spans="1:13" ht="15" customHeight="1">
      <c r="A60" s="54"/>
      <c r="B60" s="54"/>
      <c r="C60" s="54"/>
      <c r="D60" s="54"/>
      <c r="E60" s="54"/>
      <c r="F60" s="54"/>
      <c r="G60" s="54"/>
      <c r="H60" s="52"/>
      <c r="I60" s="52"/>
      <c r="J60" s="54"/>
      <c r="K60" s="54"/>
      <c r="L60" s="54"/>
      <c r="M60" s="54"/>
    </row>
    <row r="61" spans="1:13" ht="15" customHeight="1">
      <c r="A61" s="54"/>
      <c r="B61" s="54"/>
      <c r="C61" s="54"/>
      <c r="D61" s="54"/>
      <c r="E61" s="54"/>
      <c r="F61" s="54"/>
      <c r="G61" s="54"/>
      <c r="H61" s="52"/>
      <c r="I61" s="52"/>
      <c r="J61" s="54"/>
      <c r="K61" s="54"/>
      <c r="L61" s="54"/>
      <c r="M61" s="54"/>
    </row>
    <row r="62" spans="1:13" ht="15" customHeight="1">
      <c r="A62" s="54"/>
      <c r="B62" s="54"/>
      <c r="C62" s="54"/>
      <c r="D62" s="54"/>
      <c r="E62" s="54"/>
      <c r="F62" s="54"/>
      <c r="G62" s="54"/>
      <c r="H62" s="52"/>
      <c r="I62" s="52"/>
      <c r="J62" s="54"/>
      <c r="K62" s="54"/>
      <c r="L62" s="54"/>
      <c r="M62" s="54"/>
    </row>
    <row r="63" spans="1:13" ht="15" customHeight="1">
      <c r="A63" s="54"/>
      <c r="B63" s="54"/>
      <c r="C63" s="54"/>
      <c r="D63" s="54"/>
      <c r="E63" s="54"/>
      <c r="F63" s="54"/>
      <c r="G63" s="54"/>
      <c r="H63" s="52"/>
      <c r="I63" s="52"/>
      <c r="J63" s="54"/>
      <c r="K63" s="54"/>
      <c r="L63" s="54"/>
      <c r="M63" s="54"/>
    </row>
    <row r="64" spans="1:13" ht="15" customHeight="1">
      <c r="A64" s="54"/>
      <c r="B64" s="54"/>
      <c r="C64" s="54"/>
      <c r="D64" s="54"/>
      <c r="E64" s="54"/>
      <c r="F64" s="54"/>
      <c r="G64" s="54"/>
      <c r="H64" s="52"/>
      <c r="I64" s="52"/>
      <c r="J64" s="54"/>
      <c r="K64" s="54"/>
      <c r="L64" s="54"/>
      <c r="M64" s="54"/>
    </row>
    <row r="65" spans="1:13" ht="15" customHeight="1">
      <c r="A65" s="54"/>
      <c r="B65" s="54"/>
      <c r="C65" s="54"/>
      <c r="D65" s="54"/>
      <c r="E65" s="54"/>
      <c r="F65" s="54"/>
      <c r="G65" s="54"/>
      <c r="H65" s="52"/>
      <c r="I65" s="52"/>
      <c r="J65" s="54"/>
      <c r="K65" s="54"/>
      <c r="L65" s="54"/>
      <c r="M65" s="54"/>
    </row>
    <row r="66" spans="1:13" ht="15" customHeight="1">
      <c r="A66" s="54"/>
      <c r="B66" s="54"/>
      <c r="C66" s="54"/>
      <c r="D66" s="54"/>
      <c r="E66" s="54"/>
      <c r="F66" s="54"/>
      <c r="G66" s="54"/>
      <c r="H66" s="52"/>
      <c r="I66" s="52"/>
      <c r="J66" s="54"/>
      <c r="K66" s="54"/>
      <c r="L66" s="54"/>
      <c r="M66" s="54"/>
    </row>
    <row r="67" spans="1:13" ht="15" customHeight="1">
      <c r="A67" s="54"/>
      <c r="B67" s="54"/>
      <c r="C67" s="54"/>
      <c r="D67" s="54"/>
      <c r="E67" s="54"/>
      <c r="F67" s="54"/>
      <c r="G67" s="54"/>
      <c r="H67" s="52"/>
      <c r="I67" s="52"/>
      <c r="J67" s="54"/>
      <c r="K67" s="54"/>
      <c r="L67" s="54"/>
      <c r="M67" s="54"/>
    </row>
    <row r="68" spans="1:13" ht="15" customHeight="1">
      <c r="A68" s="54"/>
      <c r="B68" s="54"/>
      <c r="C68" s="54"/>
      <c r="D68" s="54"/>
      <c r="E68" s="54"/>
      <c r="F68" s="54"/>
      <c r="G68" s="54"/>
      <c r="H68" s="52"/>
      <c r="I68" s="52"/>
      <c r="J68" s="54"/>
      <c r="K68" s="54"/>
      <c r="L68" s="54"/>
      <c r="M68" s="54"/>
    </row>
    <row r="69" spans="1:13" ht="15" customHeight="1">
      <c r="A69" s="54"/>
      <c r="B69" s="54"/>
      <c r="C69" s="54"/>
      <c r="D69" s="54"/>
      <c r="E69" s="54"/>
      <c r="F69" s="54"/>
      <c r="G69" s="54"/>
      <c r="H69" s="52"/>
      <c r="I69" s="52"/>
      <c r="J69" s="54"/>
      <c r="K69" s="54"/>
      <c r="L69" s="54"/>
      <c r="M69" s="54"/>
    </row>
    <row r="70" spans="1:13" ht="15" customHeight="1">
      <c r="A70" s="54"/>
      <c r="B70" s="54"/>
      <c r="C70" s="54"/>
      <c r="D70" s="54"/>
      <c r="E70" s="54"/>
      <c r="F70" s="54"/>
      <c r="G70" s="54"/>
      <c r="H70" s="52"/>
      <c r="I70" s="52"/>
      <c r="J70" s="54"/>
      <c r="K70" s="54"/>
      <c r="L70" s="54"/>
      <c r="M70" s="54"/>
    </row>
    <row r="71" spans="1:13" ht="15" customHeight="1">
      <c r="A71" s="54"/>
      <c r="B71" s="54"/>
      <c r="C71" s="54"/>
      <c r="D71" s="54"/>
      <c r="E71" s="54"/>
      <c r="F71" s="54"/>
      <c r="G71" s="54"/>
      <c r="H71" s="52"/>
      <c r="I71" s="52"/>
      <c r="J71" s="54"/>
      <c r="K71" s="54"/>
      <c r="L71" s="54"/>
      <c r="M71" s="54"/>
    </row>
    <row r="72" spans="1:13" ht="15" customHeight="1">
      <c r="A72" s="54"/>
      <c r="B72" s="54"/>
      <c r="C72" s="54"/>
      <c r="D72" s="54"/>
      <c r="E72" s="54"/>
      <c r="F72" s="54"/>
      <c r="G72" s="54"/>
      <c r="H72" s="52"/>
      <c r="I72" s="52"/>
      <c r="J72" s="54"/>
      <c r="K72" s="54"/>
      <c r="L72" s="54"/>
      <c r="M72" s="54"/>
    </row>
    <row r="73" spans="1:13" ht="15" customHeight="1">
      <c r="A73" s="54"/>
      <c r="B73" s="54"/>
      <c r="C73" s="54"/>
      <c r="D73" s="54"/>
      <c r="E73" s="54"/>
      <c r="F73" s="54"/>
      <c r="G73" s="54"/>
      <c r="H73" s="52"/>
      <c r="I73" s="52"/>
      <c r="J73" s="54"/>
      <c r="K73" s="54"/>
      <c r="L73" s="54"/>
      <c r="M73" s="54"/>
    </row>
    <row r="74" spans="1:13" ht="15" customHeight="1">
      <c r="A74" s="54"/>
      <c r="B74" s="54"/>
      <c r="C74" s="54"/>
      <c r="D74" s="54"/>
      <c r="E74" s="54"/>
      <c r="F74" s="54"/>
      <c r="G74" s="54"/>
      <c r="H74" s="52"/>
      <c r="I74" s="52"/>
      <c r="J74" s="54"/>
      <c r="K74" s="54"/>
      <c r="L74" s="54"/>
      <c r="M74" s="54"/>
    </row>
    <row r="75" spans="1:13" ht="15" customHeight="1">
      <c r="A75" s="54"/>
      <c r="B75" s="54"/>
      <c r="C75" s="54"/>
      <c r="D75" s="54"/>
      <c r="E75" s="54"/>
      <c r="F75" s="54"/>
      <c r="G75" s="54"/>
      <c r="H75" s="52"/>
      <c r="I75" s="52"/>
      <c r="J75" s="54"/>
      <c r="K75" s="54"/>
      <c r="L75" s="54"/>
      <c r="M75" s="54"/>
    </row>
    <row r="76" spans="1:13" ht="15" customHeight="1">
      <c r="A76" s="54"/>
      <c r="B76" s="54"/>
      <c r="C76" s="54"/>
      <c r="D76" s="54"/>
      <c r="E76" s="54"/>
      <c r="F76" s="54"/>
      <c r="G76" s="54"/>
      <c r="H76" s="52"/>
      <c r="I76" s="52"/>
      <c r="J76" s="54"/>
      <c r="K76" s="54"/>
      <c r="L76" s="54"/>
      <c r="M76" s="54"/>
    </row>
    <row r="77" spans="1:13" ht="15" customHeight="1">
      <c r="A77" s="54"/>
      <c r="B77" s="54"/>
      <c r="C77" s="54"/>
      <c r="D77" s="54"/>
      <c r="E77" s="54"/>
      <c r="F77" s="54"/>
      <c r="G77" s="54"/>
      <c r="H77" s="52"/>
      <c r="I77" s="52"/>
      <c r="J77" s="54"/>
      <c r="K77" s="54"/>
      <c r="L77" s="54"/>
      <c r="M77" s="54"/>
    </row>
    <row r="78" spans="1:13" ht="15" customHeight="1">
      <c r="A78" s="54"/>
      <c r="B78" s="54"/>
      <c r="C78" s="54"/>
      <c r="D78" s="54"/>
      <c r="E78" s="54"/>
      <c r="F78" s="54"/>
      <c r="G78" s="54"/>
      <c r="H78" s="52"/>
      <c r="I78" s="52"/>
      <c r="J78" s="54"/>
      <c r="K78" s="54"/>
      <c r="L78" s="54"/>
      <c r="M78" s="54"/>
    </row>
    <row r="79" spans="1:13" ht="15" customHeight="1">
      <c r="A79" s="54"/>
      <c r="B79" s="54"/>
      <c r="C79" s="54"/>
      <c r="D79" s="54"/>
      <c r="E79" s="54"/>
      <c r="F79" s="54"/>
      <c r="G79" s="54"/>
      <c r="H79" s="52"/>
      <c r="I79" s="52"/>
      <c r="J79" s="54"/>
      <c r="K79" s="54"/>
      <c r="L79" s="54"/>
      <c r="M79" s="54"/>
    </row>
    <row r="80" spans="1:13" ht="15" customHeight="1">
      <c r="A80" s="54"/>
      <c r="B80" s="54"/>
      <c r="C80" s="54"/>
      <c r="D80" s="54"/>
      <c r="E80" s="54"/>
      <c r="F80" s="54"/>
      <c r="G80" s="54"/>
      <c r="H80" s="52"/>
      <c r="I80" s="52"/>
      <c r="J80" s="54"/>
      <c r="K80" s="54"/>
      <c r="L80" s="54"/>
      <c r="M80" s="54"/>
    </row>
    <row r="81" spans="1:13" ht="15" customHeight="1">
      <c r="A81" s="54"/>
      <c r="B81" s="54"/>
      <c r="C81" s="54"/>
      <c r="D81" s="54"/>
      <c r="E81" s="54"/>
      <c r="F81" s="54"/>
      <c r="G81" s="54"/>
      <c r="H81" s="52"/>
      <c r="I81" s="52"/>
      <c r="J81" s="54"/>
      <c r="K81" s="54"/>
      <c r="L81" s="54"/>
      <c r="M81" s="54"/>
    </row>
    <row r="82" spans="1:13" ht="15" customHeight="1">
      <c r="A82" s="54"/>
      <c r="B82" s="54"/>
      <c r="C82" s="54"/>
      <c r="D82" s="54"/>
      <c r="E82" s="54"/>
      <c r="F82" s="54"/>
      <c r="G82" s="54"/>
      <c r="H82" s="52"/>
      <c r="I82" s="52"/>
      <c r="J82" s="54"/>
      <c r="K82" s="54"/>
      <c r="L82" s="54"/>
      <c r="M82" s="54"/>
    </row>
    <row r="83" spans="1:13" ht="15" customHeight="1">
      <c r="A83" s="54"/>
      <c r="B83" s="54"/>
      <c r="C83" s="54"/>
      <c r="D83" s="54"/>
      <c r="E83" s="54"/>
      <c r="F83" s="54"/>
      <c r="G83" s="54"/>
      <c r="H83" s="52"/>
      <c r="I83" s="52"/>
      <c r="J83" s="54"/>
      <c r="K83" s="54"/>
      <c r="L83" s="54"/>
      <c r="M83" s="54"/>
    </row>
    <row r="84" spans="1:13" ht="15" customHeight="1">
      <c r="A84" s="54"/>
      <c r="B84" s="54"/>
      <c r="C84" s="54"/>
      <c r="D84" s="54"/>
      <c r="E84" s="54"/>
      <c r="F84" s="54"/>
      <c r="G84" s="54"/>
      <c r="H84" s="52"/>
      <c r="I84" s="52"/>
      <c r="J84" s="54"/>
      <c r="K84" s="54"/>
      <c r="L84" s="54"/>
      <c r="M84" s="54"/>
    </row>
    <row r="85" spans="1:13" ht="15" customHeight="1">
      <c r="A85" s="54"/>
      <c r="B85" s="54"/>
      <c r="C85" s="54"/>
      <c r="D85" s="54"/>
      <c r="E85" s="54"/>
      <c r="F85" s="54"/>
      <c r="G85" s="54"/>
      <c r="H85" s="52"/>
      <c r="I85" s="52"/>
      <c r="J85" s="54"/>
      <c r="K85" s="54"/>
      <c r="L85" s="54"/>
      <c r="M85" s="54"/>
    </row>
    <row r="86" spans="1:13" ht="15" customHeight="1">
      <c r="A86" s="54"/>
      <c r="B86" s="54"/>
      <c r="C86" s="54"/>
      <c r="D86" s="54"/>
      <c r="E86" s="54"/>
      <c r="F86" s="54"/>
      <c r="G86" s="54"/>
      <c r="H86" s="52"/>
      <c r="I86" s="52"/>
      <c r="J86" s="54"/>
      <c r="K86" s="54"/>
      <c r="L86" s="54"/>
      <c r="M86" s="54"/>
    </row>
  </sheetData>
  <mergeCells count="7">
    <mergeCell ref="B51:B55"/>
    <mergeCell ref="A1:I1"/>
    <mergeCell ref="A2:I2"/>
    <mergeCell ref="A3:I3"/>
    <mergeCell ref="D6:H6"/>
    <mergeCell ref="E47:H47"/>
    <mergeCell ref="E48:H48"/>
  </mergeCells>
  <pageMargins left="0.28000000000000003" right="0.21" top="0.22" bottom="0.11811023622047245" header="0.11811023622047245" footer="0.11811023622047245"/>
  <pageSetup paperSize="9" scale="95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77"/>
  <sheetViews>
    <sheetView zoomScale="37" zoomScaleNormal="37" workbookViewId="0">
      <selection activeCell="L2" sqref="A2:L77"/>
    </sheetView>
  </sheetViews>
  <sheetFormatPr defaultColWidth="9.109375" defaultRowHeight="15" customHeight="1"/>
  <cols>
    <col min="1" max="1" width="4.88671875" style="9" customWidth="1"/>
    <col min="2" max="2" width="16.6640625" style="9" customWidth="1"/>
    <col min="3" max="3" width="13" style="9" customWidth="1"/>
    <col min="4" max="4" width="12.6640625" style="9" customWidth="1"/>
    <col min="5" max="5" width="11.6640625" style="9" customWidth="1"/>
    <col min="6" max="6" width="10.109375" style="9" customWidth="1"/>
    <col min="7" max="7" width="11.44140625" style="9" customWidth="1"/>
    <col min="8" max="8" width="10.5546875" style="10" customWidth="1"/>
    <col min="9" max="9" width="12" style="10" customWidth="1"/>
    <col min="10" max="16384" width="9.109375" style="2"/>
  </cols>
  <sheetData>
    <row r="1" spans="1:12" s="4" customFormat="1" ht="21">
      <c r="A1" s="11" t="s">
        <v>760</v>
      </c>
      <c r="B1" s="11"/>
      <c r="C1" s="11"/>
      <c r="D1" s="11"/>
      <c r="E1" s="11"/>
      <c r="F1" s="11"/>
      <c r="G1" s="11"/>
      <c r="H1" s="11"/>
      <c r="I1" s="11"/>
    </row>
    <row r="2" spans="1:12" s="4" customFormat="1" ht="21">
      <c r="A2" s="12"/>
      <c r="B2" s="12"/>
      <c r="C2" s="12"/>
      <c r="D2" s="12"/>
      <c r="E2" s="12"/>
      <c r="F2" s="12"/>
      <c r="G2" s="12"/>
      <c r="H2" s="12"/>
      <c r="I2" s="12"/>
      <c r="J2" s="13"/>
      <c r="K2" s="13"/>
      <c r="L2" s="13"/>
    </row>
    <row r="3" spans="1:12" s="4" customFormat="1" ht="21">
      <c r="A3" s="12" t="s">
        <v>50</v>
      </c>
      <c r="B3" s="12"/>
      <c r="C3" s="12"/>
      <c r="D3" s="12"/>
      <c r="E3" s="12"/>
      <c r="F3" s="12"/>
      <c r="G3" s="12"/>
      <c r="H3" s="12"/>
      <c r="I3" s="12"/>
      <c r="J3" s="13"/>
      <c r="K3" s="13"/>
      <c r="L3" s="13"/>
    </row>
    <row r="4" spans="1:12" s="4" customFormat="1" ht="21">
      <c r="A4" s="14" t="s">
        <v>43</v>
      </c>
      <c r="B4" s="15"/>
      <c r="C4" s="15"/>
      <c r="D4" s="15"/>
      <c r="E4" s="15"/>
      <c r="F4" s="15"/>
      <c r="G4" s="15"/>
      <c r="H4" s="16"/>
      <c r="I4" s="15"/>
      <c r="J4" s="13"/>
      <c r="K4" s="13"/>
      <c r="L4" s="13"/>
    </row>
    <row r="5" spans="1:12" s="4" customFormat="1" ht="21">
      <c r="A5" s="17" t="s">
        <v>44</v>
      </c>
      <c r="B5" s="17"/>
      <c r="C5" s="18"/>
      <c r="D5" s="18"/>
      <c r="E5" s="18"/>
      <c r="F5" s="18"/>
      <c r="G5" s="18"/>
      <c r="H5" s="19"/>
      <c r="I5" s="16"/>
      <c r="J5" s="13"/>
      <c r="K5" s="13"/>
      <c r="L5" s="13"/>
    </row>
    <row r="6" spans="1:12" s="3" customFormat="1" ht="30" customHeight="1">
      <c r="A6" s="20"/>
      <c r="B6" s="20"/>
      <c r="C6" s="21"/>
      <c r="D6" s="22" t="s">
        <v>45</v>
      </c>
      <c r="E6" s="22"/>
      <c r="F6" s="22"/>
      <c r="G6" s="22"/>
      <c r="H6" s="22"/>
      <c r="I6" s="23" t="s">
        <v>46</v>
      </c>
      <c r="J6" s="24"/>
      <c r="K6" s="24"/>
      <c r="L6" s="24"/>
    </row>
    <row r="7" spans="1:12" s="5" customFormat="1" ht="123" customHeight="1">
      <c r="A7" s="25" t="s">
        <v>0</v>
      </c>
      <c r="B7" s="26" t="s">
        <v>1</v>
      </c>
      <c r="C7" s="27" t="s">
        <v>2</v>
      </c>
      <c r="D7" s="28" t="s">
        <v>766</v>
      </c>
      <c r="E7" s="28" t="s">
        <v>767</v>
      </c>
      <c r="F7" s="28" t="s">
        <v>768</v>
      </c>
      <c r="G7" s="28" t="s">
        <v>769</v>
      </c>
      <c r="H7" s="29" t="s">
        <v>770</v>
      </c>
      <c r="I7" s="30" t="s">
        <v>47</v>
      </c>
      <c r="J7" s="31"/>
      <c r="K7" s="31"/>
      <c r="L7" s="31"/>
    </row>
    <row r="8" spans="1:12" s="5" customFormat="1" ht="18" customHeight="1">
      <c r="A8" s="32">
        <v>1</v>
      </c>
      <c r="B8" s="40" t="s">
        <v>441</v>
      </c>
      <c r="C8" s="65" t="s">
        <v>442</v>
      </c>
      <c r="D8" s="35"/>
      <c r="E8" s="35"/>
      <c r="F8" s="35"/>
      <c r="G8" s="35"/>
      <c r="H8" s="36">
        <f>D8+E8+F8+G8</f>
        <v>0</v>
      </c>
      <c r="I8" s="36" t="str">
        <f>IF(H8&gt;=20,"ผ่าน","ไม่ผ่าน")</f>
        <v>ไม่ผ่าน</v>
      </c>
      <c r="J8" s="31"/>
      <c r="K8" s="31"/>
      <c r="L8" s="31"/>
    </row>
    <row r="9" spans="1:12" s="5" customFormat="1" ht="15.6" customHeight="1">
      <c r="A9" s="37" t="s">
        <v>3</v>
      </c>
      <c r="B9" s="66" t="s">
        <v>443</v>
      </c>
      <c r="C9" s="67" t="s">
        <v>444</v>
      </c>
      <c r="D9" s="35"/>
      <c r="E9" s="35"/>
      <c r="F9" s="35"/>
      <c r="G9" s="35"/>
      <c r="H9" s="36">
        <f t="shared" ref="H9:H27" si="0">D9+E9+F9+G9</f>
        <v>0</v>
      </c>
      <c r="I9" s="36" t="str">
        <f t="shared" ref="I9:I43" si="1">IF(H9&gt;=20,"ผ่าน","ไม่ผ่าน")</f>
        <v>ไม่ผ่าน</v>
      </c>
      <c r="J9" s="31"/>
      <c r="K9" s="31"/>
      <c r="L9" s="31"/>
    </row>
    <row r="10" spans="1:12" s="5" customFormat="1" ht="15.6" customHeight="1">
      <c r="A10" s="37" t="s">
        <v>4</v>
      </c>
      <c r="B10" s="68" t="s">
        <v>445</v>
      </c>
      <c r="C10" s="69" t="s">
        <v>446</v>
      </c>
      <c r="D10" s="35"/>
      <c r="E10" s="35"/>
      <c r="F10" s="35"/>
      <c r="G10" s="35"/>
      <c r="H10" s="36">
        <f t="shared" si="0"/>
        <v>0</v>
      </c>
      <c r="I10" s="36" t="str">
        <f t="shared" si="1"/>
        <v>ไม่ผ่าน</v>
      </c>
      <c r="J10" s="31"/>
      <c r="K10" s="31"/>
      <c r="L10" s="31"/>
    </row>
    <row r="11" spans="1:12" s="5" customFormat="1" ht="15.6" customHeight="1">
      <c r="A11" s="37" t="s">
        <v>5</v>
      </c>
      <c r="B11" s="70" t="s">
        <v>447</v>
      </c>
      <c r="C11" s="67" t="s">
        <v>448</v>
      </c>
      <c r="D11" s="42"/>
      <c r="E11" s="42"/>
      <c r="F11" s="42"/>
      <c r="G11" s="42"/>
      <c r="H11" s="36">
        <f t="shared" si="0"/>
        <v>0</v>
      </c>
      <c r="I11" s="36" t="str">
        <f t="shared" si="1"/>
        <v>ไม่ผ่าน</v>
      </c>
      <c r="J11" s="31"/>
      <c r="K11" s="31"/>
      <c r="L11" s="31"/>
    </row>
    <row r="12" spans="1:12" s="5" customFormat="1" ht="15.6" customHeight="1">
      <c r="A12" s="37" t="s">
        <v>6</v>
      </c>
      <c r="B12" s="71" t="s">
        <v>416</v>
      </c>
      <c r="C12" s="34" t="s">
        <v>449</v>
      </c>
      <c r="D12" s="35"/>
      <c r="E12" s="35"/>
      <c r="F12" s="35"/>
      <c r="G12" s="35"/>
      <c r="H12" s="36">
        <f t="shared" si="0"/>
        <v>0</v>
      </c>
      <c r="I12" s="36" t="str">
        <f t="shared" si="1"/>
        <v>ไม่ผ่าน</v>
      </c>
      <c r="J12" s="31"/>
      <c r="K12" s="31"/>
      <c r="L12" s="31"/>
    </row>
    <row r="13" spans="1:12" s="5" customFormat="1" ht="15.6" customHeight="1">
      <c r="A13" s="37" t="s">
        <v>7</v>
      </c>
      <c r="B13" s="61" t="s">
        <v>450</v>
      </c>
      <c r="C13" s="62" t="s">
        <v>281</v>
      </c>
      <c r="D13" s="35"/>
      <c r="E13" s="35"/>
      <c r="F13" s="35"/>
      <c r="G13" s="35"/>
      <c r="H13" s="36">
        <f t="shared" si="0"/>
        <v>0</v>
      </c>
      <c r="I13" s="36" t="str">
        <f t="shared" si="1"/>
        <v>ไม่ผ่าน</v>
      </c>
      <c r="J13" s="31"/>
      <c r="K13" s="31"/>
      <c r="L13" s="31"/>
    </row>
    <row r="14" spans="1:12" s="5" customFormat="1" ht="15.6" customHeight="1">
      <c r="A14" s="37" t="s">
        <v>8</v>
      </c>
      <c r="B14" s="66" t="s">
        <v>451</v>
      </c>
      <c r="C14" s="67" t="s">
        <v>76</v>
      </c>
      <c r="D14" s="35"/>
      <c r="E14" s="35"/>
      <c r="F14" s="35"/>
      <c r="G14" s="35"/>
      <c r="H14" s="36">
        <f t="shared" si="0"/>
        <v>0</v>
      </c>
      <c r="I14" s="36" t="str">
        <f t="shared" si="1"/>
        <v>ไม่ผ่าน</v>
      </c>
      <c r="J14" s="31"/>
      <c r="K14" s="31"/>
      <c r="L14" s="31"/>
    </row>
    <row r="15" spans="1:12" s="5" customFormat="1" ht="15.6" customHeight="1">
      <c r="A15" s="37" t="s">
        <v>9</v>
      </c>
      <c r="B15" s="72" t="s">
        <v>452</v>
      </c>
      <c r="C15" s="62" t="s">
        <v>453</v>
      </c>
      <c r="D15" s="35"/>
      <c r="E15" s="35"/>
      <c r="F15" s="35"/>
      <c r="G15" s="35"/>
      <c r="H15" s="36">
        <f t="shared" si="0"/>
        <v>0</v>
      </c>
      <c r="I15" s="36" t="str">
        <f t="shared" si="1"/>
        <v>ไม่ผ่าน</v>
      </c>
      <c r="J15" s="31"/>
      <c r="K15" s="31"/>
      <c r="L15" s="31"/>
    </row>
    <row r="16" spans="1:12" s="5" customFormat="1" ht="15.6" customHeight="1">
      <c r="A16" s="37" t="s">
        <v>10</v>
      </c>
      <c r="B16" s="66" t="s">
        <v>454</v>
      </c>
      <c r="C16" s="67" t="s">
        <v>455</v>
      </c>
      <c r="D16" s="35"/>
      <c r="E16" s="35"/>
      <c r="F16" s="35"/>
      <c r="G16" s="35"/>
      <c r="H16" s="36">
        <f t="shared" si="0"/>
        <v>0</v>
      </c>
      <c r="I16" s="36" t="str">
        <f t="shared" si="1"/>
        <v>ไม่ผ่าน</v>
      </c>
      <c r="J16" s="31"/>
      <c r="K16" s="31"/>
      <c r="L16" s="31"/>
    </row>
    <row r="17" spans="1:12" s="5" customFormat="1" ht="15.6" customHeight="1">
      <c r="A17" s="37" t="s">
        <v>11</v>
      </c>
      <c r="B17" s="66" t="s">
        <v>456</v>
      </c>
      <c r="C17" s="67" t="s">
        <v>457</v>
      </c>
      <c r="D17" s="35"/>
      <c r="E17" s="35"/>
      <c r="F17" s="35"/>
      <c r="G17" s="35"/>
      <c r="H17" s="36">
        <f t="shared" si="0"/>
        <v>0</v>
      </c>
      <c r="I17" s="36" t="str">
        <f t="shared" si="1"/>
        <v>ไม่ผ่าน</v>
      </c>
      <c r="J17" s="31"/>
      <c r="K17" s="31"/>
      <c r="L17" s="31"/>
    </row>
    <row r="18" spans="1:12" s="5" customFormat="1" ht="15.6" customHeight="1">
      <c r="A18" s="37" t="s">
        <v>12</v>
      </c>
      <c r="B18" s="66" t="s">
        <v>458</v>
      </c>
      <c r="C18" s="67" t="s">
        <v>459</v>
      </c>
      <c r="D18" s="35"/>
      <c r="E18" s="35"/>
      <c r="F18" s="35"/>
      <c r="G18" s="35"/>
      <c r="H18" s="36">
        <f t="shared" si="0"/>
        <v>0</v>
      </c>
      <c r="I18" s="36" t="str">
        <f t="shared" si="1"/>
        <v>ไม่ผ่าน</v>
      </c>
      <c r="J18" s="31"/>
      <c r="K18" s="31"/>
      <c r="L18" s="31"/>
    </row>
    <row r="19" spans="1:12" s="5" customFormat="1" ht="15.6" customHeight="1">
      <c r="A19" s="37" t="s">
        <v>13</v>
      </c>
      <c r="B19" s="66" t="s">
        <v>460</v>
      </c>
      <c r="C19" s="67" t="s">
        <v>461</v>
      </c>
      <c r="D19" s="35"/>
      <c r="E19" s="35"/>
      <c r="F19" s="35"/>
      <c r="G19" s="35"/>
      <c r="H19" s="36">
        <f t="shared" si="0"/>
        <v>0</v>
      </c>
      <c r="I19" s="36" t="str">
        <f t="shared" si="1"/>
        <v>ไม่ผ่าน</v>
      </c>
      <c r="J19" s="31"/>
      <c r="K19" s="31"/>
      <c r="L19" s="31"/>
    </row>
    <row r="20" spans="1:12" s="5" customFormat="1" ht="15.6" customHeight="1">
      <c r="A20" s="37" t="s">
        <v>14</v>
      </c>
      <c r="B20" s="66" t="s">
        <v>462</v>
      </c>
      <c r="C20" s="67" t="s">
        <v>463</v>
      </c>
      <c r="D20" s="35"/>
      <c r="E20" s="35"/>
      <c r="F20" s="35"/>
      <c r="G20" s="35"/>
      <c r="H20" s="36">
        <f t="shared" si="0"/>
        <v>0</v>
      </c>
      <c r="I20" s="36" t="str">
        <f t="shared" si="1"/>
        <v>ไม่ผ่าน</v>
      </c>
      <c r="J20" s="31"/>
      <c r="K20" s="31"/>
      <c r="L20" s="31"/>
    </row>
    <row r="21" spans="1:12" s="5" customFormat="1" ht="15.6" customHeight="1">
      <c r="A21" s="37" t="s">
        <v>15</v>
      </c>
      <c r="B21" s="61" t="s">
        <v>451</v>
      </c>
      <c r="C21" s="62" t="s">
        <v>464</v>
      </c>
      <c r="D21" s="42"/>
      <c r="E21" s="42"/>
      <c r="F21" s="42"/>
      <c r="G21" s="42"/>
      <c r="H21" s="36">
        <f t="shared" si="0"/>
        <v>0</v>
      </c>
      <c r="I21" s="36" t="str">
        <f t="shared" si="1"/>
        <v>ไม่ผ่าน</v>
      </c>
      <c r="J21" s="31"/>
      <c r="K21" s="31"/>
      <c r="L21" s="31"/>
    </row>
    <row r="22" spans="1:12" s="5" customFormat="1" ht="15.6" customHeight="1">
      <c r="A22" s="37" t="s">
        <v>16</v>
      </c>
      <c r="B22" s="66" t="s">
        <v>153</v>
      </c>
      <c r="C22" s="67" t="s">
        <v>465</v>
      </c>
      <c r="D22" s="35"/>
      <c r="E22" s="35"/>
      <c r="F22" s="35"/>
      <c r="G22" s="35"/>
      <c r="H22" s="36">
        <f t="shared" si="0"/>
        <v>0</v>
      </c>
      <c r="I22" s="36" t="str">
        <f t="shared" si="1"/>
        <v>ไม่ผ่าน</v>
      </c>
      <c r="J22" s="31"/>
      <c r="K22" s="31"/>
      <c r="L22" s="31"/>
    </row>
    <row r="23" spans="1:12" s="5" customFormat="1" ht="15.6" customHeight="1">
      <c r="A23" s="37" t="s">
        <v>17</v>
      </c>
      <c r="B23" s="66" t="s">
        <v>466</v>
      </c>
      <c r="C23" s="67" t="s">
        <v>467</v>
      </c>
      <c r="D23" s="35"/>
      <c r="E23" s="35"/>
      <c r="F23" s="35"/>
      <c r="G23" s="35"/>
      <c r="H23" s="36">
        <f t="shared" si="0"/>
        <v>0</v>
      </c>
      <c r="I23" s="36" t="str">
        <f t="shared" si="1"/>
        <v>ไม่ผ่าน</v>
      </c>
      <c r="J23" s="31"/>
      <c r="K23" s="31"/>
      <c r="L23" s="31"/>
    </row>
    <row r="24" spans="1:12" s="5" customFormat="1" ht="15.6" customHeight="1">
      <c r="A24" s="37" t="s">
        <v>18</v>
      </c>
      <c r="B24" s="66" t="s">
        <v>57</v>
      </c>
      <c r="C24" s="67" t="s">
        <v>110</v>
      </c>
      <c r="D24" s="35"/>
      <c r="E24" s="35"/>
      <c r="F24" s="35"/>
      <c r="G24" s="35"/>
      <c r="H24" s="36">
        <f t="shared" si="0"/>
        <v>0</v>
      </c>
      <c r="I24" s="36" t="str">
        <f t="shared" si="1"/>
        <v>ไม่ผ่าน</v>
      </c>
      <c r="J24" s="31"/>
      <c r="K24" s="31"/>
      <c r="L24" s="31"/>
    </row>
    <row r="25" spans="1:12" s="5" customFormat="1" ht="15.6" customHeight="1">
      <c r="A25" s="37" t="s">
        <v>19</v>
      </c>
      <c r="B25" s="70" t="s">
        <v>468</v>
      </c>
      <c r="C25" s="67" t="s">
        <v>469</v>
      </c>
      <c r="D25" s="35"/>
      <c r="E25" s="35"/>
      <c r="F25" s="35"/>
      <c r="G25" s="35"/>
      <c r="H25" s="36">
        <f t="shared" si="0"/>
        <v>0</v>
      </c>
      <c r="I25" s="36" t="str">
        <f t="shared" si="1"/>
        <v>ไม่ผ่าน</v>
      </c>
      <c r="J25" s="31"/>
      <c r="K25" s="31"/>
      <c r="L25" s="31"/>
    </row>
    <row r="26" spans="1:12" s="5" customFormat="1" ht="15.6" customHeight="1">
      <c r="A26" s="37" t="s">
        <v>20</v>
      </c>
      <c r="B26" s="70" t="s">
        <v>470</v>
      </c>
      <c r="C26" s="67" t="s">
        <v>471</v>
      </c>
      <c r="D26" s="35"/>
      <c r="E26" s="35"/>
      <c r="F26" s="35"/>
      <c r="G26" s="35"/>
      <c r="H26" s="36">
        <f t="shared" si="0"/>
        <v>0</v>
      </c>
      <c r="I26" s="36" t="str">
        <f t="shared" si="1"/>
        <v>ไม่ผ่าน</v>
      </c>
      <c r="J26" s="31"/>
      <c r="K26" s="31"/>
      <c r="L26" s="31"/>
    </row>
    <row r="27" spans="1:12" s="5" customFormat="1" ht="15.6" customHeight="1">
      <c r="A27" s="37" t="s">
        <v>21</v>
      </c>
      <c r="B27" s="70" t="s">
        <v>472</v>
      </c>
      <c r="C27" s="67" t="s">
        <v>473</v>
      </c>
      <c r="D27" s="35"/>
      <c r="E27" s="35"/>
      <c r="F27" s="35"/>
      <c r="G27" s="35"/>
      <c r="H27" s="36">
        <f t="shared" si="0"/>
        <v>0</v>
      </c>
      <c r="I27" s="36" t="str">
        <f t="shared" si="1"/>
        <v>ไม่ผ่าน</v>
      </c>
      <c r="J27" s="31"/>
      <c r="K27" s="31"/>
      <c r="L27" s="31"/>
    </row>
    <row r="28" spans="1:12" s="5" customFormat="1" ht="15.6" customHeight="1">
      <c r="A28" s="37" t="s">
        <v>22</v>
      </c>
      <c r="B28" s="70" t="s">
        <v>474</v>
      </c>
      <c r="C28" s="67" t="s">
        <v>475</v>
      </c>
      <c r="D28" s="35"/>
      <c r="E28" s="35"/>
      <c r="F28" s="35"/>
      <c r="G28" s="35"/>
      <c r="H28" s="36">
        <f t="shared" ref="H28:H43" si="2">D28+E28+F28+G28</f>
        <v>0</v>
      </c>
      <c r="I28" s="36" t="str">
        <f t="shared" si="1"/>
        <v>ไม่ผ่าน</v>
      </c>
      <c r="J28" s="31"/>
      <c r="K28" s="31"/>
      <c r="L28" s="31"/>
    </row>
    <row r="29" spans="1:12" s="5" customFormat="1" ht="15.6" customHeight="1">
      <c r="A29" s="37" t="s">
        <v>23</v>
      </c>
      <c r="B29" s="70" t="s">
        <v>476</v>
      </c>
      <c r="C29" s="67" t="s">
        <v>477</v>
      </c>
      <c r="D29" s="35"/>
      <c r="E29" s="35"/>
      <c r="F29" s="35"/>
      <c r="G29" s="35"/>
      <c r="H29" s="36">
        <f t="shared" si="2"/>
        <v>0</v>
      </c>
      <c r="I29" s="36" t="str">
        <f t="shared" si="1"/>
        <v>ไม่ผ่าน</v>
      </c>
      <c r="J29" s="31"/>
      <c r="K29" s="31"/>
      <c r="L29" s="31"/>
    </row>
    <row r="30" spans="1:12" s="5" customFormat="1" ht="15.6" customHeight="1">
      <c r="A30" s="37" t="s">
        <v>24</v>
      </c>
      <c r="B30" s="38" t="s">
        <v>478</v>
      </c>
      <c r="C30" s="39" t="s">
        <v>479</v>
      </c>
      <c r="D30" s="35"/>
      <c r="E30" s="35"/>
      <c r="F30" s="35"/>
      <c r="G30" s="35"/>
      <c r="H30" s="36">
        <f t="shared" si="2"/>
        <v>0</v>
      </c>
      <c r="I30" s="36" t="str">
        <f t="shared" si="1"/>
        <v>ไม่ผ่าน</v>
      </c>
      <c r="J30" s="31"/>
      <c r="K30" s="31"/>
      <c r="L30" s="31"/>
    </row>
    <row r="31" spans="1:12" s="5" customFormat="1" ht="15.6" customHeight="1">
      <c r="A31" s="37" t="s">
        <v>25</v>
      </c>
      <c r="B31" s="38" t="s">
        <v>480</v>
      </c>
      <c r="C31" s="39" t="s">
        <v>85</v>
      </c>
      <c r="D31" s="35"/>
      <c r="E31" s="35"/>
      <c r="F31" s="35"/>
      <c r="G31" s="35"/>
      <c r="H31" s="36">
        <f t="shared" si="2"/>
        <v>0</v>
      </c>
      <c r="I31" s="36" t="str">
        <f t="shared" si="1"/>
        <v>ไม่ผ่าน</v>
      </c>
      <c r="J31" s="31"/>
      <c r="K31" s="31"/>
      <c r="L31" s="31"/>
    </row>
    <row r="32" spans="1:12" s="5" customFormat="1" ht="15.6" customHeight="1">
      <c r="A32" s="37" t="s">
        <v>26</v>
      </c>
      <c r="B32" s="38" t="s">
        <v>416</v>
      </c>
      <c r="C32" s="39" t="s">
        <v>481</v>
      </c>
      <c r="D32" s="42"/>
      <c r="E32" s="42"/>
      <c r="F32" s="42"/>
      <c r="G32" s="42"/>
      <c r="H32" s="36">
        <f t="shared" si="2"/>
        <v>0</v>
      </c>
      <c r="I32" s="36" t="str">
        <f t="shared" si="1"/>
        <v>ไม่ผ่าน</v>
      </c>
      <c r="J32" s="31"/>
      <c r="K32" s="31"/>
      <c r="L32" s="31"/>
    </row>
    <row r="33" spans="1:12" s="5" customFormat="1" ht="15.6" customHeight="1">
      <c r="A33" s="37" t="s">
        <v>27</v>
      </c>
      <c r="B33" s="38" t="s">
        <v>58</v>
      </c>
      <c r="C33" s="39" t="s">
        <v>482</v>
      </c>
      <c r="D33" s="35"/>
      <c r="E33" s="35"/>
      <c r="F33" s="35"/>
      <c r="G33" s="35"/>
      <c r="H33" s="36">
        <f t="shared" si="2"/>
        <v>0</v>
      </c>
      <c r="I33" s="36" t="str">
        <f t="shared" si="1"/>
        <v>ไม่ผ่าน</v>
      </c>
      <c r="J33" s="31"/>
      <c r="K33" s="31"/>
      <c r="L33" s="31"/>
    </row>
    <row r="34" spans="1:12" s="5" customFormat="1" ht="15.6" customHeight="1">
      <c r="A34" s="37" t="s">
        <v>28</v>
      </c>
      <c r="B34" s="38" t="s">
        <v>483</v>
      </c>
      <c r="C34" s="39" t="s">
        <v>484</v>
      </c>
      <c r="D34" s="35"/>
      <c r="E34" s="35"/>
      <c r="F34" s="35"/>
      <c r="G34" s="35"/>
      <c r="H34" s="36">
        <f t="shared" si="2"/>
        <v>0</v>
      </c>
      <c r="I34" s="36" t="str">
        <f t="shared" si="1"/>
        <v>ไม่ผ่าน</v>
      </c>
      <c r="J34" s="31"/>
      <c r="K34" s="31"/>
      <c r="L34" s="31"/>
    </row>
    <row r="35" spans="1:12" s="5" customFormat="1" ht="15.6" customHeight="1">
      <c r="A35" s="37" t="s">
        <v>29</v>
      </c>
      <c r="B35" s="38" t="s">
        <v>485</v>
      </c>
      <c r="C35" s="39" t="s">
        <v>486</v>
      </c>
      <c r="D35" s="35"/>
      <c r="E35" s="35"/>
      <c r="F35" s="35"/>
      <c r="G35" s="35"/>
      <c r="H35" s="36">
        <f t="shared" si="2"/>
        <v>0</v>
      </c>
      <c r="I35" s="36" t="str">
        <f t="shared" si="1"/>
        <v>ไม่ผ่าน</v>
      </c>
      <c r="J35" s="31"/>
      <c r="K35" s="31"/>
      <c r="L35" s="31"/>
    </row>
    <row r="36" spans="1:12" s="5" customFormat="1" ht="15.6" customHeight="1">
      <c r="A36" s="37" t="s">
        <v>30</v>
      </c>
      <c r="B36" s="70" t="s">
        <v>487</v>
      </c>
      <c r="C36" s="67" t="s">
        <v>74</v>
      </c>
      <c r="D36" s="35"/>
      <c r="E36" s="35"/>
      <c r="F36" s="35"/>
      <c r="G36" s="35"/>
      <c r="H36" s="36">
        <f t="shared" si="2"/>
        <v>0</v>
      </c>
      <c r="I36" s="36" t="str">
        <f t="shared" si="1"/>
        <v>ไม่ผ่าน</v>
      </c>
      <c r="J36" s="31"/>
      <c r="K36" s="31"/>
      <c r="L36" s="31"/>
    </row>
    <row r="37" spans="1:12" s="5" customFormat="1" ht="15.6" customHeight="1">
      <c r="A37" s="37" t="s">
        <v>31</v>
      </c>
      <c r="B37" s="70" t="s">
        <v>488</v>
      </c>
      <c r="C37" s="67" t="s">
        <v>489</v>
      </c>
      <c r="D37" s="35"/>
      <c r="E37" s="35"/>
      <c r="F37" s="35"/>
      <c r="G37" s="35"/>
      <c r="H37" s="36">
        <f t="shared" si="2"/>
        <v>0</v>
      </c>
      <c r="I37" s="36" t="str">
        <f t="shared" si="1"/>
        <v>ไม่ผ่าน</v>
      </c>
      <c r="J37" s="31"/>
      <c r="K37" s="31"/>
      <c r="L37" s="31"/>
    </row>
    <row r="38" spans="1:12" s="5" customFormat="1" ht="15.6" customHeight="1">
      <c r="A38" s="37" t="s">
        <v>32</v>
      </c>
      <c r="B38" s="70" t="s">
        <v>490</v>
      </c>
      <c r="C38" s="67" t="s">
        <v>491</v>
      </c>
      <c r="D38" s="35"/>
      <c r="E38" s="35"/>
      <c r="F38" s="35"/>
      <c r="G38" s="35"/>
      <c r="H38" s="36">
        <f t="shared" si="2"/>
        <v>0</v>
      </c>
      <c r="I38" s="36" t="str">
        <f t="shared" si="1"/>
        <v>ไม่ผ่าน</v>
      </c>
      <c r="J38" s="31"/>
      <c r="K38" s="31"/>
      <c r="L38" s="31"/>
    </row>
    <row r="39" spans="1:12" s="5" customFormat="1" ht="15.6" customHeight="1">
      <c r="A39" s="37" t="s">
        <v>33</v>
      </c>
      <c r="B39" s="70" t="s">
        <v>492</v>
      </c>
      <c r="C39" s="67" t="s">
        <v>493</v>
      </c>
      <c r="D39" s="35"/>
      <c r="E39" s="35"/>
      <c r="F39" s="35"/>
      <c r="G39" s="35"/>
      <c r="H39" s="36">
        <f t="shared" si="2"/>
        <v>0</v>
      </c>
      <c r="I39" s="36" t="str">
        <f t="shared" si="1"/>
        <v>ไม่ผ่าน</v>
      </c>
      <c r="J39" s="31"/>
      <c r="K39" s="31"/>
      <c r="L39" s="31"/>
    </row>
    <row r="40" spans="1:12" s="5" customFormat="1" ht="15.6" customHeight="1">
      <c r="A40" s="37" t="s">
        <v>34</v>
      </c>
      <c r="B40" s="70" t="s">
        <v>494</v>
      </c>
      <c r="C40" s="67" t="s">
        <v>495</v>
      </c>
      <c r="D40" s="35"/>
      <c r="E40" s="35"/>
      <c r="F40" s="35"/>
      <c r="G40" s="35"/>
      <c r="H40" s="36">
        <f t="shared" si="2"/>
        <v>0</v>
      </c>
      <c r="I40" s="36" t="str">
        <f t="shared" si="1"/>
        <v>ไม่ผ่าน</v>
      </c>
      <c r="J40" s="31"/>
      <c r="K40" s="31"/>
      <c r="L40" s="31"/>
    </row>
    <row r="41" spans="1:12" s="5" customFormat="1" ht="15.6" customHeight="1">
      <c r="A41" s="37" t="s">
        <v>35</v>
      </c>
      <c r="B41" s="38" t="s">
        <v>496</v>
      </c>
      <c r="C41" s="39" t="s">
        <v>497</v>
      </c>
      <c r="D41" s="35"/>
      <c r="E41" s="35"/>
      <c r="F41" s="35"/>
      <c r="G41" s="35"/>
      <c r="H41" s="36">
        <f t="shared" si="2"/>
        <v>0</v>
      </c>
      <c r="I41" s="36" t="str">
        <f t="shared" si="1"/>
        <v>ไม่ผ่าน</v>
      </c>
      <c r="J41" s="31"/>
      <c r="K41" s="31"/>
      <c r="L41" s="31"/>
    </row>
    <row r="42" spans="1:12" s="5" customFormat="1" ht="15.6" customHeight="1">
      <c r="A42" s="37" t="s">
        <v>36</v>
      </c>
      <c r="B42" s="38" t="s">
        <v>498</v>
      </c>
      <c r="C42" s="39" t="s">
        <v>499</v>
      </c>
      <c r="D42" s="42"/>
      <c r="E42" s="42"/>
      <c r="F42" s="42"/>
      <c r="G42" s="42"/>
      <c r="H42" s="36">
        <f t="shared" si="2"/>
        <v>0</v>
      </c>
      <c r="I42" s="36" t="str">
        <f t="shared" si="1"/>
        <v>ไม่ผ่าน</v>
      </c>
      <c r="J42" s="31"/>
      <c r="K42" s="31"/>
      <c r="L42" s="31"/>
    </row>
    <row r="43" spans="1:12" s="5" customFormat="1" ht="15.6" customHeight="1">
      <c r="A43" s="37" t="s">
        <v>37</v>
      </c>
      <c r="B43" s="38" t="s">
        <v>500</v>
      </c>
      <c r="C43" s="39" t="s">
        <v>501</v>
      </c>
      <c r="D43" s="35"/>
      <c r="E43" s="35"/>
      <c r="F43" s="35"/>
      <c r="G43" s="35"/>
      <c r="H43" s="36">
        <f t="shared" si="2"/>
        <v>0</v>
      </c>
      <c r="I43" s="36" t="str">
        <f t="shared" si="1"/>
        <v>ไม่ผ่าน</v>
      </c>
      <c r="J43" s="31"/>
      <c r="K43" s="31"/>
      <c r="L43" s="31"/>
    </row>
    <row r="44" spans="1:12" s="5" customFormat="1" ht="15.6" customHeight="1">
      <c r="A44" s="43"/>
      <c r="B44" s="44" t="s">
        <v>41</v>
      </c>
      <c r="C44" s="45"/>
      <c r="D44" s="45"/>
      <c r="E44" s="45"/>
      <c r="F44" s="45"/>
      <c r="G44" s="45"/>
      <c r="H44" s="46" t="s">
        <v>775</v>
      </c>
      <c r="I44" s="47">
        <f>COUNTIF(I8:I43,"ผ่าน")</f>
        <v>0</v>
      </c>
      <c r="J44" s="31"/>
      <c r="K44" s="31"/>
      <c r="L44" s="31"/>
    </row>
    <row r="45" spans="1:12" s="6" customFormat="1" ht="15.6" customHeight="1">
      <c r="A45" s="48"/>
      <c r="B45" s="49" t="s">
        <v>42</v>
      </c>
      <c r="C45" s="49"/>
      <c r="D45" s="49"/>
      <c r="E45" s="49"/>
      <c r="F45" s="49"/>
      <c r="G45" s="49"/>
      <c r="H45" s="46" t="s">
        <v>776</v>
      </c>
      <c r="I45" s="46">
        <f>COUNTIF(I8:I43,"ไม่ผ่าน")</f>
        <v>36</v>
      </c>
      <c r="J45" s="50"/>
      <c r="K45" s="50"/>
      <c r="L45" s="50"/>
    </row>
    <row r="46" spans="1:12" s="1" customFormat="1" ht="15.75" customHeight="1">
      <c r="A46" s="51"/>
      <c r="B46" s="31"/>
      <c r="C46" s="31"/>
      <c r="D46" s="31"/>
      <c r="E46" s="31"/>
      <c r="F46" s="31"/>
      <c r="G46" s="31"/>
      <c r="H46" s="52"/>
      <c r="I46" s="52"/>
      <c r="J46" s="53"/>
      <c r="K46" s="53"/>
      <c r="L46" s="53"/>
    </row>
    <row r="47" spans="1:12" ht="22.5" customHeight="1">
      <c r="A47" s="51"/>
      <c r="B47" s="50" t="s">
        <v>48</v>
      </c>
      <c r="C47" s="31"/>
      <c r="D47" s="31"/>
      <c r="E47" s="31"/>
      <c r="F47" s="31"/>
      <c r="G47" s="31"/>
      <c r="H47" s="52"/>
      <c r="I47" s="52"/>
      <c r="J47" s="54"/>
      <c r="K47" s="54"/>
      <c r="L47" s="54"/>
    </row>
    <row r="48" spans="1:12" ht="22.5" customHeight="1">
      <c r="A48" s="51"/>
      <c r="B48" s="50"/>
      <c r="C48" s="31"/>
      <c r="D48" s="31"/>
      <c r="E48" s="31"/>
      <c r="F48" s="31"/>
      <c r="G48" s="31"/>
      <c r="H48" s="52"/>
      <c r="I48" s="52"/>
      <c r="J48" s="54"/>
      <c r="K48" s="54"/>
      <c r="L48" s="54"/>
    </row>
    <row r="49" spans="1:12" ht="15" customHeight="1">
      <c r="A49" s="51"/>
      <c r="B49" s="31"/>
      <c r="C49" s="54"/>
      <c r="D49" s="31"/>
      <c r="E49" s="31" t="s">
        <v>64</v>
      </c>
      <c r="F49" s="31"/>
      <c r="G49" s="31"/>
      <c r="H49" s="52"/>
      <c r="I49" s="52"/>
      <c r="J49" s="54"/>
      <c r="K49" s="54"/>
      <c r="L49" s="54"/>
    </row>
    <row r="50" spans="1:12" ht="15" customHeight="1">
      <c r="A50" s="51"/>
      <c r="B50" s="31"/>
      <c r="C50" s="31"/>
      <c r="D50" s="31"/>
      <c r="E50" s="55" t="s">
        <v>65</v>
      </c>
      <c r="F50" s="55"/>
      <c r="G50" s="55"/>
      <c r="H50" s="55"/>
      <c r="I50" s="52"/>
      <c r="J50" s="54"/>
      <c r="K50" s="54"/>
      <c r="L50" s="54"/>
    </row>
    <row r="51" spans="1:12" ht="15" customHeight="1">
      <c r="A51" s="51"/>
      <c r="B51" s="31"/>
      <c r="C51" s="31"/>
      <c r="D51" s="31"/>
      <c r="E51" s="55" t="s">
        <v>49</v>
      </c>
      <c r="F51" s="55"/>
      <c r="G51" s="55"/>
      <c r="H51" s="55"/>
      <c r="I51" s="52"/>
      <c r="J51" s="54"/>
      <c r="K51" s="54"/>
      <c r="L51" s="54"/>
    </row>
    <row r="52" spans="1:12" ht="15" customHeight="1">
      <c r="A52" s="54"/>
      <c r="B52" s="54"/>
      <c r="C52" s="54"/>
      <c r="D52" s="54"/>
      <c r="E52" s="54"/>
      <c r="F52" s="54"/>
      <c r="G52" s="54"/>
      <c r="H52" s="52"/>
      <c r="I52" s="52"/>
      <c r="J52" s="54"/>
      <c r="K52" s="54"/>
      <c r="L52" s="54"/>
    </row>
    <row r="53" spans="1:12" ht="15" customHeight="1">
      <c r="A53" s="54"/>
      <c r="B53" s="56" t="s">
        <v>771</v>
      </c>
      <c r="C53" s="57" t="s">
        <v>772</v>
      </c>
      <c r="D53" s="57" t="s">
        <v>773</v>
      </c>
      <c r="E53" s="57" t="s">
        <v>774</v>
      </c>
      <c r="F53" s="54"/>
      <c r="G53" s="54"/>
      <c r="H53" s="64"/>
      <c r="I53" s="52"/>
      <c r="J53" s="54"/>
      <c r="K53" s="54"/>
      <c r="L53" s="54"/>
    </row>
    <row r="54" spans="1:12" ht="15" customHeight="1">
      <c r="A54" s="54"/>
      <c r="B54" s="58"/>
      <c r="C54" s="57" t="s">
        <v>777</v>
      </c>
      <c r="D54" s="57" t="s">
        <v>781</v>
      </c>
      <c r="E54" s="59">
        <f>COUNTIF(H8:H43,"&lt;=19")</f>
        <v>36</v>
      </c>
      <c r="F54" s="54"/>
      <c r="G54" s="54"/>
      <c r="H54" s="64"/>
      <c r="I54" s="52"/>
      <c r="J54" s="54"/>
      <c r="K54" s="54"/>
      <c r="L54" s="54"/>
    </row>
    <row r="55" spans="1:12" ht="15" customHeight="1">
      <c r="A55" s="54"/>
      <c r="B55" s="58"/>
      <c r="C55" s="57" t="s">
        <v>778</v>
      </c>
      <c r="D55" s="57" t="s">
        <v>782</v>
      </c>
      <c r="E55" s="59">
        <f>SUMPRODUCT((H8:H43&gt;=20)*(H8:H43&lt;=25))</f>
        <v>0</v>
      </c>
      <c r="F55" s="54"/>
      <c r="G55" s="54"/>
      <c r="H55" s="52"/>
      <c r="I55" s="52"/>
      <c r="J55" s="54"/>
      <c r="K55" s="54"/>
      <c r="L55" s="54"/>
    </row>
    <row r="56" spans="1:12" ht="15" customHeight="1">
      <c r="A56" s="54"/>
      <c r="B56" s="58"/>
      <c r="C56" s="57" t="s">
        <v>779</v>
      </c>
      <c r="D56" s="57" t="s">
        <v>783</v>
      </c>
      <c r="E56" s="59">
        <f>SUMPRODUCT((H8:H43&gt;=26)*(H8:H43&lt;=31))</f>
        <v>0</v>
      </c>
      <c r="F56" s="54"/>
      <c r="G56" s="54"/>
      <c r="H56" s="52"/>
      <c r="I56" s="52"/>
      <c r="J56" s="54"/>
      <c r="K56" s="54"/>
      <c r="L56" s="54"/>
    </row>
    <row r="57" spans="1:12" ht="15" customHeight="1">
      <c r="A57" s="54"/>
      <c r="B57" s="60"/>
      <c r="C57" s="57" t="s">
        <v>780</v>
      </c>
      <c r="D57" s="57" t="s">
        <v>784</v>
      </c>
      <c r="E57" s="59">
        <f>COUNTIF(H8:H43,"&gt;=32")</f>
        <v>0</v>
      </c>
      <c r="F57" s="54"/>
      <c r="G57" s="54"/>
      <c r="H57" s="52"/>
      <c r="I57" s="52"/>
      <c r="J57" s="54"/>
      <c r="K57" s="54"/>
      <c r="L57" s="54"/>
    </row>
    <row r="58" spans="1:12" ht="15" customHeight="1">
      <c r="A58" s="54"/>
      <c r="B58" s="54"/>
      <c r="C58" s="54"/>
      <c r="D58" s="54"/>
      <c r="E58" s="54"/>
      <c r="F58" s="54"/>
      <c r="G58" s="54"/>
      <c r="H58" s="52"/>
      <c r="I58" s="52"/>
      <c r="J58" s="54"/>
      <c r="K58" s="54"/>
      <c r="L58" s="54"/>
    </row>
    <row r="59" spans="1:12" ht="15" customHeight="1">
      <c r="A59" s="54"/>
      <c r="B59" s="54"/>
      <c r="C59" s="54"/>
      <c r="D59" s="54"/>
      <c r="E59" s="54"/>
      <c r="F59" s="54"/>
      <c r="G59" s="54"/>
      <c r="H59" s="52"/>
      <c r="I59" s="52"/>
      <c r="J59" s="54"/>
      <c r="K59" s="54"/>
      <c r="L59" s="54"/>
    </row>
    <row r="60" spans="1:12" ht="15" customHeight="1">
      <c r="A60" s="54"/>
      <c r="B60" s="54"/>
      <c r="C60" s="54"/>
      <c r="D60" s="54"/>
      <c r="E60" s="54"/>
      <c r="F60" s="54"/>
      <c r="G60" s="54"/>
      <c r="H60" s="52"/>
      <c r="I60" s="52"/>
      <c r="J60" s="54"/>
      <c r="K60" s="54"/>
      <c r="L60" s="54"/>
    </row>
    <row r="61" spans="1:12" ht="15" customHeight="1">
      <c r="A61" s="54"/>
      <c r="B61" s="54"/>
      <c r="C61" s="54"/>
      <c r="D61" s="54"/>
      <c r="E61" s="54"/>
      <c r="F61" s="54"/>
      <c r="G61" s="54"/>
      <c r="H61" s="52"/>
      <c r="I61" s="52"/>
      <c r="J61" s="54"/>
      <c r="K61" s="54"/>
      <c r="L61" s="54"/>
    </row>
    <row r="62" spans="1:12" ht="15" customHeight="1">
      <c r="A62" s="54"/>
      <c r="B62" s="54"/>
      <c r="C62" s="54"/>
      <c r="D62" s="54"/>
      <c r="E62" s="54"/>
      <c r="F62" s="54"/>
      <c r="G62" s="54"/>
      <c r="H62" s="52"/>
      <c r="I62" s="52"/>
      <c r="J62" s="54"/>
      <c r="K62" s="54"/>
      <c r="L62" s="54"/>
    </row>
    <row r="63" spans="1:12" ht="15" customHeight="1">
      <c r="A63" s="54"/>
      <c r="B63" s="54"/>
      <c r="C63" s="54"/>
      <c r="D63" s="54"/>
      <c r="E63" s="54"/>
      <c r="F63" s="54"/>
      <c r="G63" s="54"/>
      <c r="H63" s="52"/>
      <c r="I63" s="52"/>
      <c r="J63" s="54"/>
      <c r="K63" s="54"/>
      <c r="L63" s="54"/>
    </row>
    <row r="64" spans="1:12" ht="15" customHeight="1">
      <c r="A64" s="54"/>
      <c r="B64" s="54"/>
      <c r="C64" s="54"/>
      <c r="D64" s="54"/>
      <c r="E64" s="54"/>
      <c r="F64" s="54"/>
      <c r="G64" s="54"/>
      <c r="H64" s="52"/>
      <c r="I64" s="52"/>
      <c r="J64" s="54"/>
      <c r="K64" s="54"/>
      <c r="L64" s="54"/>
    </row>
    <row r="65" spans="1:12" ht="15" customHeight="1">
      <c r="A65" s="54"/>
      <c r="B65" s="54"/>
      <c r="C65" s="54"/>
      <c r="D65" s="54"/>
      <c r="E65" s="54"/>
      <c r="F65" s="54"/>
      <c r="G65" s="54"/>
      <c r="H65" s="52"/>
      <c r="I65" s="52"/>
      <c r="J65" s="54"/>
      <c r="K65" s="54"/>
      <c r="L65" s="54"/>
    </row>
    <row r="66" spans="1:12" ht="15" customHeight="1">
      <c r="A66" s="54"/>
      <c r="B66" s="54"/>
      <c r="C66" s="54"/>
      <c r="D66" s="54"/>
      <c r="E66" s="54"/>
      <c r="F66" s="54"/>
      <c r="G66" s="54"/>
      <c r="H66" s="52"/>
      <c r="I66" s="52"/>
      <c r="J66" s="54"/>
      <c r="K66" s="54"/>
      <c r="L66" s="54"/>
    </row>
    <row r="67" spans="1:12" ht="15" customHeight="1">
      <c r="A67" s="54"/>
      <c r="B67" s="54"/>
      <c r="C67" s="54"/>
      <c r="D67" s="54"/>
      <c r="E67" s="54"/>
      <c r="F67" s="54"/>
      <c r="G67" s="54"/>
      <c r="H67" s="52"/>
      <c r="I67" s="52"/>
      <c r="J67" s="54"/>
      <c r="K67" s="54"/>
      <c r="L67" s="54"/>
    </row>
    <row r="68" spans="1:12" ht="15" customHeight="1">
      <c r="A68" s="54"/>
      <c r="B68" s="54"/>
      <c r="C68" s="54"/>
      <c r="D68" s="54"/>
      <c r="E68" s="54"/>
      <c r="F68" s="54"/>
      <c r="G68" s="54"/>
      <c r="H68" s="52"/>
      <c r="I68" s="52"/>
      <c r="J68" s="54"/>
      <c r="K68" s="54"/>
      <c r="L68" s="54"/>
    </row>
    <row r="69" spans="1:12" ht="15" customHeight="1">
      <c r="A69" s="54"/>
      <c r="B69" s="54"/>
      <c r="C69" s="54"/>
      <c r="D69" s="54"/>
      <c r="E69" s="54"/>
      <c r="F69" s="54"/>
      <c r="G69" s="54"/>
      <c r="H69" s="52"/>
      <c r="I69" s="52"/>
      <c r="J69" s="54"/>
      <c r="K69" s="54"/>
      <c r="L69" s="54"/>
    </row>
    <row r="70" spans="1:12" ht="15" customHeight="1">
      <c r="A70" s="54"/>
      <c r="B70" s="54"/>
      <c r="C70" s="54"/>
      <c r="D70" s="54"/>
      <c r="E70" s="54"/>
      <c r="F70" s="54"/>
      <c r="G70" s="54"/>
      <c r="H70" s="52"/>
      <c r="I70" s="52"/>
      <c r="J70" s="54"/>
      <c r="K70" s="54"/>
      <c r="L70" s="54"/>
    </row>
    <row r="71" spans="1:12" ht="15" customHeight="1">
      <c r="A71" s="54"/>
      <c r="B71" s="54"/>
      <c r="C71" s="54"/>
      <c r="D71" s="54"/>
      <c r="E71" s="54"/>
      <c r="F71" s="54"/>
      <c r="G71" s="54"/>
      <c r="H71" s="52"/>
      <c r="I71" s="52"/>
      <c r="J71" s="54"/>
      <c r="K71" s="54"/>
      <c r="L71" s="54"/>
    </row>
    <row r="72" spans="1:12" ht="15" customHeight="1">
      <c r="A72" s="54"/>
      <c r="B72" s="54"/>
      <c r="C72" s="54"/>
      <c r="D72" s="54"/>
      <c r="E72" s="54"/>
      <c r="F72" s="54"/>
      <c r="G72" s="54"/>
      <c r="H72" s="52"/>
      <c r="I72" s="52"/>
      <c r="J72" s="54"/>
      <c r="K72" s="54"/>
      <c r="L72" s="54"/>
    </row>
    <row r="73" spans="1:12" ht="15" customHeight="1">
      <c r="A73" s="54"/>
      <c r="B73" s="54"/>
      <c r="C73" s="54"/>
      <c r="D73" s="54"/>
      <c r="E73" s="54"/>
      <c r="F73" s="54"/>
      <c r="G73" s="54"/>
      <c r="H73" s="52"/>
      <c r="I73" s="52"/>
      <c r="J73" s="54"/>
      <c r="K73" s="54"/>
      <c r="L73" s="54"/>
    </row>
    <row r="74" spans="1:12" ht="15" customHeight="1">
      <c r="A74" s="54"/>
      <c r="B74" s="54"/>
      <c r="C74" s="54"/>
      <c r="D74" s="54"/>
      <c r="E74" s="54"/>
      <c r="F74" s="54"/>
      <c r="G74" s="54"/>
      <c r="H74" s="52"/>
      <c r="I74" s="52"/>
      <c r="J74" s="54"/>
      <c r="K74" s="54"/>
      <c r="L74" s="54"/>
    </row>
    <row r="75" spans="1:12" ht="15" customHeight="1">
      <c r="A75" s="54"/>
      <c r="B75" s="54"/>
      <c r="C75" s="54"/>
      <c r="D75" s="54"/>
      <c r="E75" s="54"/>
      <c r="F75" s="54"/>
      <c r="G75" s="54"/>
      <c r="H75" s="52"/>
      <c r="I75" s="52"/>
      <c r="J75" s="54"/>
      <c r="K75" s="54"/>
      <c r="L75" s="54"/>
    </row>
    <row r="76" spans="1:12" ht="15" customHeight="1">
      <c r="A76" s="54"/>
      <c r="B76" s="54"/>
      <c r="C76" s="54"/>
      <c r="D76" s="54"/>
      <c r="E76" s="54"/>
      <c r="F76" s="54"/>
      <c r="G76" s="54"/>
      <c r="H76" s="52"/>
      <c r="I76" s="52"/>
      <c r="J76" s="54"/>
      <c r="K76" s="54"/>
      <c r="L76" s="54"/>
    </row>
    <row r="77" spans="1:12" ht="15" customHeight="1">
      <c r="A77" s="54"/>
      <c r="B77" s="54"/>
      <c r="C77" s="54"/>
      <c r="D77" s="54"/>
      <c r="E77" s="54"/>
      <c r="F77" s="54"/>
      <c r="G77" s="54"/>
      <c r="H77" s="52"/>
      <c r="I77" s="52"/>
      <c r="J77" s="54"/>
      <c r="K77" s="54"/>
      <c r="L77" s="54"/>
    </row>
  </sheetData>
  <mergeCells count="7">
    <mergeCell ref="B53:B57"/>
    <mergeCell ref="A1:I1"/>
    <mergeCell ref="A2:I2"/>
    <mergeCell ref="A3:I3"/>
    <mergeCell ref="D6:H6"/>
    <mergeCell ref="E50:H50"/>
    <mergeCell ref="E51:H51"/>
  </mergeCells>
  <pageMargins left="0.28000000000000003" right="0.21" top="0.22" bottom="0.11811023622047245" header="0.11811023622047245" footer="0.11811023622047245"/>
  <pageSetup paperSize="9" scale="9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70"/>
  <sheetViews>
    <sheetView zoomScale="33" zoomScaleNormal="33" workbookViewId="0">
      <selection activeCell="L3" sqref="A3:L70"/>
    </sheetView>
  </sheetViews>
  <sheetFormatPr defaultColWidth="9.109375" defaultRowHeight="15" customHeight="1"/>
  <cols>
    <col min="1" max="1" width="4.88671875" style="9" customWidth="1"/>
    <col min="2" max="2" width="16.6640625" style="9" customWidth="1"/>
    <col min="3" max="3" width="13" style="9" customWidth="1"/>
    <col min="4" max="4" width="12.6640625" style="9" customWidth="1"/>
    <col min="5" max="5" width="11.6640625" style="9" customWidth="1"/>
    <col min="6" max="6" width="10.109375" style="9" customWidth="1"/>
    <col min="7" max="7" width="11.44140625" style="9" customWidth="1"/>
    <col min="8" max="8" width="10.5546875" style="10" customWidth="1"/>
    <col min="9" max="9" width="12" style="10" customWidth="1"/>
    <col min="10" max="16384" width="9.109375" style="2"/>
  </cols>
  <sheetData>
    <row r="1" spans="1:12" s="4" customFormat="1" ht="21">
      <c r="A1" s="11" t="s">
        <v>761</v>
      </c>
      <c r="B1" s="11"/>
      <c r="C1" s="11"/>
      <c r="D1" s="11"/>
      <c r="E1" s="11"/>
      <c r="F1" s="11"/>
      <c r="G1" s="11"/>
      <c r="H1" s="11"/>
      <c r="I1" s="11"/>
    </row>
    <row r="2" spans="1:12" s="4" customFormat="1" ht="21">
      <c r="A2" s="11"/>
      <c r="B2" s="11"/>
      <c r="C2" s="11"/>
      <c r="D2" s="11"/>
      <c r="E2" s="11"/>
      <c r="F2" s="11"/>
      <c r="G2" s="11"/>
      <c r="H2" s="11"/>
      <c r="I2" s="11"/>
    </row>
    <row r="3" spans="1:12" s="4" customFormat="1" ht="21">
      <c r="A3" s="12" t="s">
        <v>50</v>
      </c>
      <c r="B3" s="12"/>
      <c r="C3" s="12"/>
      <c r="D3" s="12"/>
      <c r="E3" s="12"/>
      <c r="F3" s="12"/>
      <c r="G3" s="12"/>
      <c r="H3" s="12"/>
      <c r="I3" s="12"/>
      <c r="J3" s="13"/>
      <c r="K3" s="13"/>
      <c r="L3" s="13"/>
    </row>
    <row r="4" spans="1:12" s="4" customFormat="1" ht="21">
      <c r="A4" s="14" t="s">
        <v>43</v>
      </c>
      <c r="B4" s="15"/>
      <c r="C4" s="15"/>
      <c r="D4" s="15"/>
      <c r="E4" s="15"/>
      <c r="F4" s="15"/>
      <c r="G4" s="15"/>
      <c r="H4" s="16"/>
      <c r="I4" s="15"/>
      <c r="J4" s="13"/>
      <c r="K4" s="13"/>
      <c r="L4" s="13"/>
    </row>
    <row r="5" spans="1:12" s="4" customFormat="1" ht="21">
      <c r="A5" s="17" t="s">
        <v>44</v>
      </c>
      <c r="B5" s="17"/>
      <c r="C5" s="18"/>
      <c r="D5" s="18"/>
      <c r="E5" s="18"/>
      <c r="F5" s="18"/>
      <c r="G5" s="18"/>
      <c r="H5" s="19"/>
      <c r="I5" s="16"/>
      <c r="J5" s="13"/>
      <c r="K5" s="13"/>
      <c r="L5" s="13"/>
    </row>
    <row r="6" spans="1:12" s="3" customFormat="1" ht="30" customHeight="1">
      <c r="A6" s="20"/>
      <c r="B6" s="20"/>
      <c r="C6" s="21"/>
      <c r="D6" s="22" t="s">
        <v>45</v>
      </c>
      <c r="E6" s="22"/>
      <c r="F6" s="22"/>
      <c r="G6" s="22"/>
      <c r="H6" s="22"/>
      <c r="I6" s="23" t="s">
        <v>46</v>
      </c>
      <c r="J6" s="24"/>
      <c r="K6" s="24"/>
      <c r="L6" s="24"/>
    </row>
    <row r="7" spans="1:12" s="5" customFormat="1" ht="115.2" customHeight="1">
      <c r="A7" s="25" t="s">
        <v>0</v>
      </c>
      <c r="B7" s="26" t="s">
        <v>1</v>
      </c>
      <c r="C7" s="27" t="s">
        <v>2</v>
      </c>
      <c r="D7" s="28" t="s">
        <v>766</v>
      </c>
      <c r="E7" s="28" t="s">
        <v>767</v>
      </c>
      <c r="F7" s="28" t="s">
        <v>768</v>
      </c>
      <c r="G7" s="28" t="s">
        <v>769</v>
      </c>
      <c r="H7" s="29" t="s">
        <v>770</v>
      </c>
      <c r="I7" s="30" t="s">
        <v>47</v>
      </c>
      <c r="J7" s="31"/>
      <c r="K7" s="31"/>
      <c r="L7" s="31"/>
    </row>
    <row r="8" spans="1:12" s="5" customFormat="1" ht="18" customHeight="1">
      <c r="A8" s="32">
        <v>1</v>
      </c>
      <c r="B8" s="38" t="s">
        <v>502</v>
      </c>
      <c r="C8" s="39" t="s">
        <v>503</v>
      </c>
      <c r="D8" s="35"/>
      <c r="E8" s="35"/>
      <c r="F8" s="35"/>
      <c r="G8" s="35"/>
      <c r="H8" s="36">
        <f>D8+E8+F8+G8</f>
        <v>0</v>
      </c>
      <c r="I8" s="36" t="str">
        <f>IF(H8&gt;=20,"ผ่าน","ไม่ผ่าน")</f>
        <v>ไม่ผ่าน</v>
      </c>
      <c r="J8" s="31"/>
      <c r="K8" s="31"/>
      <c r="L8" s="31"/>
    </row>
    <row r="9" spans="1:12" s="5" customFormat="1" ht="15.6" customHeight="1">
      <c r="A9" s="37" t="s">
        <v>3</v>
      </c>
      <c r="B9" s="33" t="s">
        <v>504</v>
      </c>
      <c r="C9" s="34" t="s">
        <v>505</v>
      </c>
      <c r="D9" s="35"/>
      <c r="E9" s="35"/>
      <c r="F9" s="35"/>
      <c r="G9" s="35"/>
      <c r="H9" s="36">
        <f t="shared" ref="H9:H27" si="0">D9+E9+F9+G9</f>
        <v>0</v>
      </c>
      <c r="I9" s="36" t="str">
        <f t="shared" ref="I9:I46" si="1">IF(H9&gt;=20,"ผ่าน","ไม่ผ่าน")</f>
        <v>ไม่ผ่าน</v>
      </c>
      <c r="J9" s="31"/>
      <c r="K9" s="31"/>
      <c r="L9" s="31"/>
    </row>
    <row r="10" spans="1:12" s="5" customFormat="1" ht="15.6" customHeight="1">
      <c r="A10" s="37" t="s">
        <v>4</v>
      </c>
      <c r="B10" s="38" t="s">
        <v>81</v>
      </c>
      <c r="C10" s="39" t="s">
        <v>506</v>
      </c>
      <c r="D10" s="35"/>
      <c r="E10" s="35"/>
      <c r="F10" s="35"/>
      <c r="G10" s="35"/>
      <c r="H10" s="36">
        <f t="shared" si="0"/>
        <v>0</v>
      </c>
      <c r="I10" s="36" t="str">
        <f t="shared" si="1"/>
        <v>ไม่ผ่าน</v>
      </c>
      <c r="J10" s="31"/>
      <c r="K10" s="31"/>
      <c r="L10" s="31"/>
    </row>
    <row r="11" spans="1:12" s="5" customFormat="1" ht="15.6" customHeight="1">
      <c r="A11" s="37" t="s">
        <v>5</v>
      </c>
      <c r="B11" s="38" t="s">
        <v>507</v>
      </c>
      <c r="C11" s="39" t="s">
        <v>508</v>
      </c>
      <c r="D11" s="42"/>
      <c r="E11" s="42"/>
      <c r="F11" s="42"/>
      <c r="G11" s="42"/>
      <c r="H11" s="36">
        <f t="shared" si="0"/>
        <v>0</v>
      </c>
      <c r="I11" s="36" t="str">
        <f t="shared" si="1"/>
        <v>ไม่ผ่าน</v>
      </c>
      <c r="J11" s="31"/>
      <c r="K11" s="31"/>
      <c r="L11" s="31"/>
    </row>
    <row r="12" spans="1:12" s="5" customFormat="1" ht="15.6" customHeight="1">
      <c r="A12" s="37" t="s">
        <v>6</v>
      </c>
      <c r="B12" s="38" t="s">
        <v>509</v>
      </c>
      <c r="C12" s="39" t="s">
        <v>510</v>
      </c>
      <c r="D12" s="35"/>
      <c r="E12" s="35"/>
      <c r="F12" s="35"/>
      <c r="G12" s="35"/>
      <c r="H12" s="36">
        <f t="shared" si="0"/>
        <v>0</v>
      </c>
      <c r="I12" s="36" t="str">
        <f t="shared" si="1"/>
        <v>ไม่ผ่าน</v>
      </c>
      <c r="J12" s="31"/>
      <c r="K12" s="31"/>
      <c r="L12" s="31"/>
    </row>
    <row r="13" spans="1:12" s="5" customFormat="1" ht="15.6" customHeight="1">
      <c r="A13" s="37" t="s">
        <v>7</v>
      </c>
      <c r="B13" s="38" t="s">
        <v>511</v>
      </c>
      <c r="C13" s="39" t="s">
        <v>512</v>
      </c>
      <c r="D13" s="35"/>
      <c r="E13" s="35"/>
      <c r="F13" s="35"/>
      <c r="G13" s="35"/>
      <c r="H13" s="36">
        <f t="shared" si="0"/>
        <v>0</v>
      </c>
      <c r="I13" s="36" t="str">
        <f t="shared" si="1"/>
        <v>ไม่ผ่าน</v>
      </c>
      <c r="J13" s="31"/>
      <c r="K13" s="31"/>
      <c r="L13" s="31"/>
    </row>
    <row r="14" spans="1:12" s="5" customFormat="1" ht="15.6" customHeight="1">
      <c r="A14" s="37" t="s">
        <v>8</v>
      </c>
      <c r="B14" s="73" t="s">
        <v>72</v>
      </c>
      <c r="C14" s="74" t="s">
        <v>513</v>
      </c>
      <c r="D14" s="35"/>
      <c r="E14" s="35"/>
      <c r="F14" s="35"/>
      <c r="G14" s="35"/>
      <c r="H14" s="36">
        <f t="shared" si="0"/>
        <v>0</v>
      </c>
      <c r="I14" s="36" t="str">
        <f t="shared" si="1"/>
        <v>ไม่ผ่าน</v>
      </c>
      <c r="J14" s="31"/>
      <c r="K14" s="31"/>
      <c r="L14" s="31"/>
    </row>
    <row r="15" spans="1:12" s="5" customFormat="1" ht="15.6" customHeight="1">
      <c r="A15" s="37" t="s">
        <v>9</v>
      </c>
      <c r="B15" s="38" t="s">
        <v>514</v>
      </c>
      <c r="C15" s="39" t="s">
        <v>515</v>
      </c>
      <c r="D15" s="35"/>
      <c r="E15" s="35"/>
      <c r="F15" s="35"/>
      <c r="G15" s="35"/>
      <c r="H15" s="36">
        <f t="shared" si="0"/>
        <v>0</v>
      </c>
      <c r="I15" s="36" t="str">
        <f t="shared" si="1"/>
        <v>ไม่ผ่าน</v>
      </c>
      <c r="J15" s="31"/>
      <c r="K15" s="31"/>
      <c r="L15" s="31"/>
    </row>
    <row r="16" spans="1:12" s="5" customFormat="1" ht="15.6" customHeight="1">
      <c r="A16" s="37" t="s">
        <v>10</v>
      </c>
      <c r="B16" s="38" t="s">
        <v>516</v>
      </c>
      <c r="C16" s="39" t="s">
        <v>92</v>
      </c>
      <c r="D16" s="35"/>
      <c r="E16" s="35"/>
      <c r="F16" s="35"/>
      <c r="G16" s="35"/>
      <c r="H16" s="36">
        <f t="shared" si="0"/>
        <v>0</v>
      </c>
      <c r="I16" s="36" t="str">
        <f t="shared" si="1"/>
        <v>ไม่ผ่าน</v>
      </c>
      <c r="J16" s="31"/>
      <c r="K16" s="31"/>
      <c r="L16" s="31"/>
    </row>
    <row r="17" spans="1:12" s="5" customFormat="1" ht="15.6" customHeight="1">
      <c r="A17" s="37" t="s">
        <v>11</v>
      </c>
      <c r="B17" s="38" t="s">
        <v>306</v>
      </c>
      <c r="C17" s="39" t="s">
        <v>517</v>
      </c>
      <c r="D17" s="35"/>
      <c r="E17" s="35"/>
      <c r="F17" s="35"/>
      <c r="G17" s="35"/>
      <c r="H17" s="36">
        <f t="shared" si="0"/>
        <v>0</v>
      </c>
      <c r="I17" s="36" t="str">
        <f t="shared" si="1"/>
        <v>ไม่ผ่าน</v>
      </c>
      <c r="J17" s="31"/>
      <c r="K17" s="31"/>
      <c r="L17" s="31"/>
    </row>
    <row r="18" spans="1:12" s="5" customFormat="1" ht="15.6" customHeight="1">
      <c r="A18" s="37" t="s">
        <v>12</v>
      </c>
      <c r="B18" s="38" t="s">
        <v>518</v>
      </c>
      <c r="C18" s="39" t="s">
        <v>519</v>
      </c>
      <c r="D18" s="35"/>
      <c r="E18" s="35"/>
      <c r="F18" s="35"/>
      <c r="G18" s="35"/>
      <c r="H18" s="36">
        <f t="shared" si="0"/>
        <v>0</v>
      </c>
      <c r="I18" s="36" t="str">
        <f t="shared" si="1"/>
        <v>ไม่ผ่าน</v>
      </c>
      <c r="J18" s="31"/>
      <c r="K18" s="31"/>
      <c r="L18" s="31"/>
    </row>
    <row r="19" spans="1:12" s="5" customFormat="1" ht="15.6" customHeight="1">
      <c r="A19" s="37" t="s">
        <v>13</v>
      </c>
      <c r="B19" s="38" t="s">
        <v>520</v>
      </c>
      <c r="C19" s="39" t="s">
        <v>521</v>
      </c>
      <c r="D19" s="35"/>
      <c r="E19" s="35"/>
      <c r="F19" s="35"/>
      <c r="G19" s="35"/>
      <c r="H19" s="36">
        <f t="shared" si="0"/>
        <v>0</v>
      </c>
      <c r="I19" s="36" t="str">
        <f t="shared" si="1"/>
        <v>ไม่ผ่าน</v>
      </c>
      <c r="J19" s="31"/>
      <c r="K19" s="31"/>
      <c r="L19" s="31"/>
    </row>
    <row r="20" spans="1:12" s="5" customFormat="1" ht="15.6" customHeight="1">
      <c r="A20" s="37" t="s">
        <v>14</v>
      </c>
      <c r="B20" s="38" t="s">
        <v>522</v>
      </c>
      <c r="C20" s="39" t="s">
        <v>523</v>
      </c>
      <c r="D20" s="35"/>
      <c r="E20" s="35"/>
      <c r="F20" s="35"/>
      <c r="G20" s="35"/>
      <c r="H20" s="36">
        <f t="shared" si="0"/>
        <v>0</v>
      </c>
      <c r="I20" s="36" t="str">
        <f t="shared" si="1"/>
        <v>ไม่ผ่าน</v>
      </c>
      <c r="J20" s="31"/>
      <c r="K20" s="31"/>
      <c r="L20" s="31"/>
    </row>
    <row r="21" spans="1:12" s="5" customFormat="1" ht="15.6" customHeight="1">
      <c r="A21" s="37" t="s">
        <v>15</v>
      </c>
      <c r="B21" s="38" t="s">
        <v>524</v>
      </c>
      <c r="C21" s="39" t="s">
        <v>525</v>
      </c>
      <c r="D21" s="42"/>
      <c r="E21" s="42"/>
      <c r="F21" s="42"/>
      <c r="G21" s="42"/>
      <c r="H21" s="36">
        <f t="shared" si="0"/>
        <v>0</v>
      </c>
      <c r="I21" s="36" t="str">
        <f t="shared" si="1"/>
        <v>ไม่ผ่าน</v>
      </c>
      <c r="J21" s="31"/>
      <c r="K21" s="31"/>
      <c r="L21" s="31"/>
    </row>
    <row r="22" spans="1:12" s="5" customFormat="1" ht="15.6" customHeight="1">
      <c r="A22" s="37" t="s">
        <v>16</v>
      </c>
      <c r="B22" s="38" t="s">
        <v>416</v>
      </c>
      <c r="C22" s="39" t="s">
        <v>526</v>
      </c>
      <c r="D22" s="35"/>
      <c r="E22" s="35"/>
      <c r="F22" s="35"/>
      <c r="G22" s="35"/>
      <c r="H22" s="36">
        <f t="shared" si="0"/>
        <v>0</v>
      </c>
      <c r="I22" s="36" t="str">
        <f t="shared" si="1"/>
        <v>ไม่ผ่าน</v>
      </c>
      <c r="J22" s="31"/>
      <c r="K22" s="31"/>
      <c r="L22" s="31"/>
    </row>
    <row r="23" spans="1:12" s="5" customFormat="1" ht="15.6" customHeight="1">
      <c r="A23" s="37" t="s">
        <v>17</v>
      </c>
      <c r="B23" s="38" t="s">
        <v>527</v>
      </c>
      <c r="C23" s="39" t="s">
        <v>528</v>
      </c>
      <c r="D23" s="35"/>
      <c r="E23" s="35"/>
      <c r="F23" s="35"/>
      <c r="G23" s="35"/>
      <c r="H23" s="36">
        <f t="shared" si="0"/>
        <v>0</v>
      </c>
      <c r="I23" s="36" t="str">
        <f t="shared" si="1"/>
        <v>ไม่ผ่าน</v>
      </c>
      <c r="J23" s="31"/>
      <c r="K23" s="31"/>
      <c r="L23" s="31"/>
    </row>
    <row r="24" spans="1:12" s="5" customFormat="1" ht="15.6" customHeight="1">
      <c r="A24" s="37" t="s">
        <v>18</v>
      </c>
      <c r="B24" s="38" t="s">
        <v>529</v>
      </c>
      <c r="C24" s="39" t="s">
        <v>530</v>
      </c>
      <c r="D24" s="35"/>
      <c r="E24" s="35"/>
      <c r="F24" s="35"/>
      <c r="G24" s="35"/>
      <c r="H24" s="36">
        <f t="shared" si="0"/>
        <v>0</v>
      </c>
      <c r="I24" s="36" t="str">
        <f t="shared" si="1"/>
        <v>ไม่ผ่าน</v>
      </c>
      <c r="J24" s="31"/>
      <c r="K24" s="31"/>
      <c r="L24" s="31"/>
    </row>
    <row r="25" spans="1:12" s="5" customFormat="1" ht="15.6" customHeight="1">
      <c r="A25" s="37" t="s">
        <v>19</v>
      </c>
      <c r="B25" s="38" t="s">
        <v>531</v>
      </c>
      <c r="C25" s="39" t="s">
        <v>532</v>
      </c>
      <c r="D25" s="35"/>
      <c r="E25" s="35"/>
      <c r="F25" s="35"/>
      <c r="G25" s="35"/>
      <c r="H25" s="36">
        <f t="shared" si="0"/>
        <v>0</v>
      </c>
      <c r="I25" s="36" t="str">
        <f t="shared" si="1"/>
        <v>ไม่ผ่าน</v>
      </c>
      <c r="J25" s="31"/>
      <c r="K25" s="31"/>
      <c r="L25" s="31"/>
    </row>
    <row r="26" spans="1:12" s="5" customFormat="1" ht="15.6" customHeight="1">
      <c r="A26" s="37" t="s">
        <v>20</v>
      </c>
      <c r="B26" s="38" t="s">
        <v>533</v>
      </c>
      <c r="C26" s="39" t="s">
        <v>534</v>
      </c>
      <c r="D26" s="35"/>
      <c r="E26" s="35"/>
      <c r="F26" s="35"/>
      <c r="G26" s="35"/>
      <c r="H26" s="36">
        <f t="shared" si="0"/>
        <v>0</v>
      </c>
      <c r="I26" s="36" t="str">
        <f t="shared" si="1"/>
        <v>ไม่ผ่าน</v>
      </c>
      <c r="J26" s="31"/>
      <c r="K26" s="31"/>
      <c r="L26" s="31"/>
    </row>
    <row r="27" spans="1:12" s="5" customFormat="1" ht="15.6" customHeight="1">
      <c r="A27" s="37" t="s">
        <v>21</v>
      </c>
      <c r="B27" s="38" t="s">
        <v>535</v>
      </c>
      <c r="C27" s="39" t="s">
        <v>536</v>
      </c>
      <c r="D27" s="35"/>
      <c r="E27" s="35"/>
      <c r="F27" s="35"/>
      <c r="G27" s="35"/>
      <c r="H27" s="36">
        <f t="shared" si="0"/>
        <v>0</v>
      </c>
      <c r="I27" s="36" t="str">
        <f t="shared" si="1"/>
        <v>ไม่ผ่าน</v>
      </c>
      <c r="J27" s="31"/>
      <c r="K27" s="31"/>
      <c r="L27" s="31"/>
    </row>
    <row r="28" spans="1:12" s="5" customFormat="1" ht="15.6" customHeight="1">
      <c r="A28" s="37" t="s">
        <v>22</v>
      </c>
      <c r="B28" s="38" t="s">
        <v>524</v>
      </c>
      <c r="C28" s="39" t="s">
        <v>537</v>
      </c>
      <c r="D28" s="35"/>
      <c r="E28" s="35"/>
      <c r="F28" s="35"/>
      <c r="G28" s="35"/>
      <c r="H28" s="36">
        <f t="shared" ref="H28:H46" si="2">D28+E28+F28+G28</f>
        <v>0</v>
      </c>
      <c r="I28" s="36" t="str">
        <f t="shared" si="1"/>
        <v>ไม่ผ่าน</v>
      </c>
      <c r="J28" s="31"/>
      <c r="K28" s="31"/>
      <c r="L28" s="31"/>
    </row>
    <row r="29" spans="1:12" s="5" customFormat="1" ht="15.6" customHeight="1">
      <c r="A29" s="37" t="s">
        <v>23</v>
      </c>
      <c r="B29" s="38" t="s">
        <v>538</v>
      </c>
      <c r="C29" s="39" t="s">
        <v>539</v>
      </c>
      <c r="D29" s="35"/>
      <c r="E29" s="35"/>
      <c r="F29" s="35"/>
      <c r="G29" s="35"/>
      <c r="H29" s="36">
        <f t="shared" si="2"/>
        <v>0</v>
      </c>
      <c r="I29" s="36" t="str">
        <f t="shared" si="1"/>
        <v>ไม่ผ่าน</v>
      </c>
      <c r="J29" s="31"/>
      <c r="K29" s="31"/>
      <c r="L29" s="31"/>
    </row>
    <row r="30" spans="1:12" s="5" customFormat="1" ht="15.6" customHeight="1">
      <c r="A30" s="37" t="s">
        <v>24</v>
      </c>
      <c r="B30" s="38" t="s">
        <v>540</v>
      </c>
      <c r="C30" s="39" t="s">
        <v>541</v>
      </c>
      <c r="D30" s="35"/>
      <c r="E30" s="35"/>
      <c r="F30" s="35"/>
      <c r="G30" s="35"/>
      <c r="H30" s="36">
        <f t="shared" si="2"/>
        <v>0</v>
      </c>
      <c r="I30" s="36" t="str">
        <f t="shared" si="1"/>
        <v>ไม่ผ่าน</v>
      </c>
      <c r="J30" s="31"/>
      <c r="K30" s="31"/>
      <c r="L30" s="31"/>
    </row>
    <row r="31" spans="1:12" s="5" customFormat="1" ht="15.6" customHeight="1">
      <c r="A31" s="37" t="s">
        <v>25</v>
      </c>
      <c r="B31" s="38" t="s">
        <v>542</v>
      </c>
      <c r="C31" s="39" t="s">
        <v>543</v>
      </c>
      <c r="D31" s="35"/>
      <c r="E31" s="35"/>
      <c r="F31" s="35"/>
      <c r="G31" s="35"/>
      <c r="H31" s="36">
        <f t="shared" si="2"/>
        <v>0</v>
      </c>
      <c r="I31" s="36" t="str">
        <f t="shared" si="1"/>
        <v>ไม่ผ่าน</v>
      </c>
      <c r="J31" s="31"/>
      <c r="K31" s="31"/>
      <c r="L31" s="31"/>
    </row>
    <row r="32" spans="1:12" s="5" customFormat="1" ht="15.6" customHeight="1">
      <c r="A32" s="37" t="s">
        <v>26</v>
      </c>
      <c r="B32" s="38" t="s">
        <v>544</v>
      </c>
      <c r="C32" s="39" t="s">
        <v>100</v>
      </c>
      <c r="D32" s="42"/>
      <c r="E32" s="42"/>
      <c r="F32" s="42"/>
      <c r="G32" s="42"/>
      <c r="H32" s="36">
        <f t="shared" si="2"/>
        <v>0</v>
      </c>
      <c r="I32" s="36" t="str">
        <f t="shared" si="1"/>
        <v>ไม่ผ่าน</v>
      </c>
      <c r="J32" s="31"/>
      <c r="K32" s="31"/>
      <c r="L32" s="31"/>
    </row>
    <row r="33" spans="1:12" s="5" customFormat="1" ht="15.6" customHeight="1">
      <c r="A33" s="37" t="s">
        <v>27</v>
      </c>
      <c r="B33" s="38" t="s">
        <v>545</v>
      </c>
      <c r="C33" s="39" t="s">
        <v>546</v>
      </c>
      <c r="D33" s="35"/>
      <c r="E33" s="35"/>
      <c r="F33" s="35"/>
      <c r="G33" s="35"/>
      <c r="H33" s="36">
        <f t="shared" si="2"/>
        <v>0</v>
      </c>
      <c r="I33" s="36" t="str">
        <f t="shared" si="1"/>
        <v>ไม่ผ่าน</v>
      </c>
      <c r="J33" s="31"/>
      <c r="K33" s="31"/>
      <c r="L33" s="31"/>
    </row>
    <row r="34" spans="1:12" s="5" customFormat="1" ht="15.6" customHeight="1">
      <c r="A34" s="37" t="s">
        <v>28</v>
      </c>
      <c r="B34" s="38" t="s">
        <v>547</v>
      </c>
      <c r="C34" s="39" t="s">
        <v>548</v>
      </c>
      <c r="D34" s="35"/>
      <c r="E34" s="35"/>
      <c r="F34" s="35"/>
      <c r="G34" s="35"/>
      <c r="H34" s="36">
        <f t="shared" si="2"/>
        <v>0</v>
      </c>
      <c r="I34" s="36" t="str">
        <f t="shared" si="1"/>
        <v>ไม่ผ่าน</v>
      </c>
      <c r="J34" s="31"/>
      <c r="K34" s="31"/>
      <c r="L34" s="31"/>
    </row>
    <row r="35" spans="1:12" s="5" customFormat="1" ht="15.6" customHeight="1">
      <c r="A35" s="37" t="s">
        <v>29</v>
      </c>
      <c r="B35" s="38" t="s">
        <v>549</v>
      </c>
      <c r="C35" s="39" t="s">
        <v>550</v>
      </c>
      <c r="D35" s="35"/>
      <c r="E35" s="35"/>
      <c r="F35" s="35"/>
      <c r="G35" s="35"/>
      <c r="H35" s="36">
        <f t="shared" si="2"/>
        <v>0</v>
      </c>
      <c r="I35" s="36" t="str">
        <f t="shared" si="1"/>
        <v>ไม่ผ่าน</v>
      </c>
      <c r="J35" s="31"/>
      <c r="K35" s="31"/>
      <c r="L35" s="31"/>
    </row>
    <row r="36" spans="1:12" s="5" customFormat="1" ht="15.6" customHeight="1">
      <c r="A36" s="37" t="s">
        <v>30</v>
      </c>
      <c r="B36" s="38" t="s">
        <v>551</v>
      </c>
      <c r="C36" s="39" t="s">
        <v>552</v>
      </c>
      <c r="D36" s="35"/>
      <c r="E36" s="35"/>
      <c r="F36" s="35"/>
      <c r="G36" s="35"/>
      <c r="H36" s="36">
        <f t="shared" si="2"/>
        <v>0</v>
      </c>
      <c r="I36" s="36" t="str">
        <f t="shared" si="1"/>
        <v>ไม่ผ่าน</v>
      </c>
      <c r="J36" s="31"/>
      <c r="K36" s="31"/>
      <c r="L36" s="31"/>
    </row>
    <row r="37" spans="1:12" s="5" customFormat="1" ht="15.6" customHeight="1">
      <c r="A37" s="37" t="s">
        <v>31</v>
      </c>
      <c r="B37" s="38" t="s">
        <v>553</v>
      </c>
      <c r="C37" s="39" t="s">
        <v>554</v>
      </c>
      <c r="D37" s="35"/>
      <c r="E37" s="35"/>
      <c r="F37" s="35"/>
      <c r="G37" s="35"/>
      <c r="H37" s="36">
        <f t="shared" si="2"/>
        <v>0</v>
      </c>
      <c r="I37" s="36" t="str">
        <f t="shared" si="1"/>
        <v>ไม่ผ่าน</v>
      </c>
      <c r="J37" s="31"/>
      <c r="K37" s="31"/>
      <c r="L37" s="31"/>
    </row>
    <row r="38" spans="1:12" s="5" customFormat="1" ht="15.6" customHeight="1">
      <c r="A38" s="37" t="s">
        <v>32</v>
      </c>
      <c r="B38" s="38" t="s">
        <v>555</v>
      </c>
      <c r="C38" s="39" t="s">
        <v>556</v>
      </c>
      <c r="D38" s="35"/>
      <c r="E38" s="35"/>
      <c r="F38" s="35"/>
      <c r="G38" s="35"/>
      <c r="H38" s="36">
        <f t="shared" si="2"/>
        <v>0</v>
      </c>
      <c r="I38" s="36" t="str">
        <f t="shared" si="1"/>
        <v>ไม่ผ่าน</v>
      </c>
      <c r="J38" s="31"/>
      <c r="K38" s="31"/>
      <c r="L38" s="31"/>
    </row>
    <row r="39" spans="1:12" s="5" customFormat="1" ht="15.6" customHeight="1">
      <c r="A39" s="37" t="s">
        <v>33</v>
      </c>
      <c r="B39" s="38" t="s">
        <v>557</v>
      </c>
      <c r="C39" s="39" t="s">
        <v>558</v>
      </c>
      <c r="D39" s="35"/>
      <c r="E39" s="35"/>
      <c r="F39" s="35"/>
      <c r="G39" s="35"/>
      <c r="H39" s="36">
        <f t="shared" si="2"/>
        <v>0</v>
      </c>
      <c r="I39" s="36" t="str">
        <f t="shared" si="1"/>
        <v>ไม่ผ่าน</v>
      </c>
      <c r="J39" s="31"/>
      <c r="K39" s="31"/>
      <c r="L39" s="31"/>
    </row>
    <row r="40" spans="1:12" s="5" customFormat="1" ht="15.6" customHeight="1">
      <c r="A40" s="37" t="s">
        <v>34</v>
      </c>
      <c r="B40" s="38" t="s">
        <v>559</v>
      </c>
      <c r="C40" s="39" t="s">
        <v>560</v>
      </c>
      <c r="D40" s="35"/>
      <c r="E40" s="35"/>
      <c r="F40" s="35"/>
      <c r="G40" s="35"/>
      <c r="H40" s="36">
        <f t="shared" si="2"/>
        <v>0</v>
      </c>
      <c r="I40" s="36" t="str">
        <f t="shared" si="1"/>
        <v>ไม่ผ่าน</v>
      </c>
      <c r="J40" s="31"/>
      <c r="K40" s="31"/>
      <c r="L40" s="31"/>
    </row>
    <row r="41" spans="1:12" s="5" customFormat="1" ht="15.6" customHeight="1">
      <c r="A41" s="37" t="s">
        <v>35</v>
      </c>
      <c r="B41" s="38" t="s">
        <v>561</v>
      </c>
      <c r="C41" s="39" t="s">
        <v>562</v>
      </c>
      <c r="D41" s="35"/>
      <c r="E41" s="35"/>
      <c r="F41" s="35"/>
      <c r="G41" s="35"/>
      <c r="H41" s="36">
        <f t="shared" si="2"/>
        <v>0</v>
      </c>
      <c r="I41" s="36" t="str">
        <f t="shared" si="1"/>
        <v>ไม่ผ่าน</v>
      </c>
      <c r="J41" s="31"/>
      <c r="K41" s="31"/>
      <c r="L41" s="31"/>
    </row>
    <row r="42" spans="1:12" s="5" customFormat="1" ht="15.6" customHeight="1">
      <c r="A42" s="37" t="s">
        <v>36</v>
      </c>
      <c r="B42" s="38" t="s">
        <v>563</v>
      </c>
      <c r="C42" s="39" t="s">
        <v>564</v>
      </c>
      <c r="D42" s="42"/>
      <c r="E42" s="42"/>
      <c r="F42" s="42"/>
      <c r="G42" s="42"/>
      <c r="H42" s="36">
        <f t="shared" si="2"/>
        <v>0</v>
      </c>
      <c r="I42" s="36" t="str">
        <f t="shared" si="1"/>
        <v>ไม่ผ่าน</v>
      </c>
      <c r="J42" s="31"/>
      <c r="K42" s="31"/>
      <c r="L42" s="31"/>
    </row>
    <row r="43" spans="1:12" s="5" customFormat="1" ht="15.6" customHeight="1">
      <c r="A43" s="37" t="s">
        <v>37</v>
      </c>
      <c r="B43" s="38" t="s">
        <v>565</v>
      </c>
      <c r="C43" s="39" t="s">
        <v>53</v>
      </c>
      <c r="D43" s="35"/>
      <c r="E43" s="35"/>
      <c r="F43" s="35"/>
      <c r="G43" s="35"/>
      <c r="H43" s="36">
        <f t="shared" si="2"/>
        <v>0</v>
      </c>
      <c r="I43" s="36" t="str">
        <f t="shared" si="1"/>
        <v>ไม่ผ่าน</v>
      </c>
      <c r="J43" s="31"/>
      <c r="K43" s="31"/>
      <c r="L43" s="31"/>
    </row>
    <row r="44" spans="1:12" s="5" customFormat="1" ht="15.6" customHeight="1">
      <c r="A44" s="37" t="s">
        <v>38</v>
      </c>
      <c r="B44" s="38" t="s">
        <v>566</v>
      </c>
      <c r="C44" s="39" t="s">
        <v>567</v>
      </c>
      <c r="D44" s="35"/>
      <c r="E44" s="35"/>
      <c r="F44" s="35"/>
      <c r="G44" s="35"/>
      <c r="H44" s="36">
        <f t="shared" si="2"/>
        <v>0</v>
      </c>
      <c r="I44" s="36" t="str">
        <f t="shared" si="1"/>
        <v>ไม่ผ่าน</v>
      </c>
      <c r="J44" s="31"/>
      <c r="K44" s="31"/>
      <c r="L44" s="31"/>
    </row>
    <row r="45" spans="1:12" s="5" customFormat="1" ht="15.6" customHeight="1">
      <c r="A45" s="37" t="s">
        <v>39</v>
      </c>
      <c r="B45" s="38" t="s">
        <v>568</v>
      </c>
      <c r="C45" s="39" t="s">
        <v>569</v>
      </c>
      <c r="D45" s="35"/>
      <c r="E45" s="35"/>
      <c r="F45" s="35"/>
      <c r="G45" s="35"/>
      <c r="H45" s="36">
        <f t="shared" si="2"/>
        <v>0</v>
      </c>
      <c r="I45" s="36" t="str">
        <f t="shared" si="1"/>
        <v>ไม่ผ่าน</v>
      </c>
      <c r="J45" s="31"/>
      <c r="K45" s="31"/>
      <c r="L45" s="31"/>
    </row>
    <row r="46" spans="1:12" s="5" customFormat="1" ht="15.6" customHeight="1">
      <c r="A46" s="37" t="s">
        <v>40</v>
      </c>
      <c r="B46" s="38" t="s">
        <v>570</v>
      </c>
      <c r="C46" s="39" t="s">
        <v>571</v>
      </c>
      <c r="D46" s="35"/>
      <c r="E46" s="35"/>
      <c r="F46" s="35"/>
      <c r="G46" s="35"/>
      <c r="H46" s="36">
        <f t="shared" si="2"/>
        <v>0</v>
      </c>
      <c r="I46" s="36" t="str">
        <f t="shared" si="1"/>
        <v>ไม่ผ่าน</v>
      </c>
      <c r="J46" s="31"/>
      <c r="K46" s="31"/>
      <c r="L46" s="31"/>
    </row>
    <row r="47" spans="1:12" s="5" customFormat="1" ht="15.6" customHeight="1">
      <c r="A47" s="43"/>
      <c r="B47" s="44" t="s">
        <v>41</v>
      </c>
      <c r="C47" s="45"/>
      <c r="D47" s="45"/>
      <c r="E47" s="45"/>
      <c r="F47" s="45"/>
      <c r="G47" s="45"/>
      <c r="H47" s="46" t="s">
        <v>775</v>
      </c>
      <c r="I47" s="47">
        <f>COUNTIF(I8:I46,"ผ่าน")</f>
        <v>0</v>
      </c>
      <c r="J47" s="31"/>
      <c r="K47" s="31"/>
      <c r="L47" s="31"/>
    </row>
    <row r="48" spans="1:12" s="6" customFormat="1" ht="15.6" customHeight="1">
      <c r="A48" s="48"/>
      <c r="B48" s="49" t="s">
        <v>42</v>
      </c>
      <c r="C48" s="49"/>
      <c r="D48" s="49"/>
      <c r="E48" s="49"/>
      <c r="F48" s="49"/>
      <c r="G48" s="49"/>
      <c r="H48" s="46" t="s">
        <v>776</v>
      </c>
      <c r="I48" s="46">
        <f>COUNTIF(I8:I46,"ไม่ผ่าน")</f>
        <v>39</v>
      </c>
      <c r="J48" s="50"/>
      <c r="K48" s="50"/>
      <c r="L48" s="50"/>
    </row>
    <row r="49" spans="1:12" s="1" customFormat="1" ht="15.75" customHeight="1">
      <c r="A49" s="51"/>
      <c r="B49" s="31"/>
      <c r="C49" s="31"/>
      <c r="D49" s="31"/>
      <c r="E49" s="31"/>
      <c r="F49" s="31"/>
      <c r="G49" s="31"/>
      <c r="H49" s="52"/>
      <c r="I49" s="52"/>
      <c r="J49" s="53"/>
      <c r="K49" s="53"/>
      <c r="L49" s="53"/>
    </row>
    <row r="50" spans="1:12" ht="22.5" customHeight="1">
      <c r="A50" s="51"/>
      <c r="B50" s="50" t="s">
        <v>48</v>
      </c>
      <c r="C50" s="31"/>
      <c r="D50" s="31"/>
      <c r="E50" s="31"/>
      <c r="F50" s="31"/>
      <c r="G50" s="31"/>
      <c r="H50" s="52"/>
      <c r="I50" s="52"/>
      <c r="J50" s="54"/>
      <c r="K50" s="54"/>
      <c r="L50" s="54"/>
    </row>
    <row r="51" spans="1:12" ht="15" customHeight="1">
      <c r="A51" s="51"/>
      <c r="B51" s="31"/>
      <c r="C51" s="54"/>
      <c r="D51" s="31"/>
      <c r="E51" s="31" t="s">
        <v>64</v>
      </c>
      <c r="F51" s="31"/>
      <c r="G51" s="31"/>
      <c r="H51" s="52"/>
      <c r="I51" s="52"/>
      <c r="J51" s="54"/>
      <c r="K51" s="54"/>
      <c r="L51" s="54"/>
    </row>
    <row r="52" spans="1:12" ht="15" customHeight="1">
      <c r="A52" s="51"/>
      <c r="B52" s="31"/>
      <c r="C52" s="31"/>
      <c r="D52" s="31"/>
      <c r="E52" s="55" t="s">
        <v>65</v>
      </c>
      <c r="F52" s="55"/>
      <c r="G52" s="55"/>
      <c r="H52" s="55"/>
      <c r="I52" s="52"/>
      <c r="J52" s="54"/>
      <c r="K52" s="54"/>
      <c r="L52" s="54"/>
    </row>
    <row r="53" spans="1:12" ht="15" customHeight="1">
      <c r="A53" s="51"/>
      <c r="B53" s="31"/>
      <c r="C53" s="31"/>
      <c r="D53" s="31"/>
      <c r="E53" s="55" t="s">
        <v>49</v>
      </c>
      <c r="F53" s="55"/>
      <c r="G53" s="55"/>
      <c r="H53" s="55"/>
      <c r="I53" s="52"/>
      <c r="J53" s="54"/>
      <c r="K53" s="54"/>
      <c r="L53" s="54"/>
    </row>
    <row r="54" spans="1:12" ht="15" customHeight="1">
      <c r="A54" s="54"/>
      <c r="B54" s="54"/>
      <c r="C54" s="54"/>
      <c r="D54" s="54"/>
      <c r="E54" s="54"/>
      <c r="F54" s="54"/>
      <c r="G54" s="54"/>
      <c r="H54" s="52"/>
      <c r="I54" s="52"/>
      <c r="J54" s="54"/>
      <c r="K54" s="54"/>
      <c r="L54" s="54"/>
    </row>
    <row r="55" spans="1:12" ht="15" customHeight="1">
      <c r="A55" s="54"/>
      <c r="B55" s="56" t="s">
        <v>771</v>
      </c>
      <c r="C55" s="57" t="s">
        <v>772</v>
      </c>
      <c r="D55" s="57" t="s">
        <v>773</v>
      </c>
      <c r="E55" s="57" t="s">
        <v>774</v>
      </c>
      <c r="F55" s="54"/>
      <c r="G55" s="54"/>
      <c r="H55" s="52"/>
      <c r="I55" s="52"/>
      <c r="J55" s="54"/>
      <c r="K55" s="54"/>
      <c r="L55" s="54"/>
    </row>
    <row r="56" spans="1:12" ht="15" customHeight="1">
      <c r="A56" s="54"/>
      <c r="B56" s="58"/>
      <c r="C56" s="57" t="s">
        <v>777</v>
      </c>
      <c r="D56" s="57" t="s">
        <v>781</v>
      </c>
      <c r="E56" s="59">
        <f>COUNTIF(H8:H46,"&lt;=19")</f>
        <v>39</v>
      </c>
      <c r="F56" s="54"/>
      <c r="G56" s="54"/>
      <c r="H56" s="52"/>
      <c r="I56" s="52"/>
      <c r="J56" s="54"/>
      <c r="K56" s="54"/>
      <c r="L56" s="54"/>
    </row>
    <row r="57" spans="1:12" ht="15" customHeight="1">
      <c r="A57" s="54"/>
      <c r="B57" s="58"/>
      <c r="C57" s="57" t="s">
        <v>778</v>
      </c>
      <c r="D57" s="57" t="s">
        <v>782</v>
      </c>
      <c r="E57" s="59">
        <f>SUMPRODUCT((H8:H46&gt;=20)*(H8:H46&lt;=25))</f>
        <v>0</v>
      </c>
      <c r="F57" s="54"/>
      <c r="G57" s="54"/>
      <c r="H57" s="52"/>
      <c r="I57" s="52"/>
      <c r="J57" s="54"/>
      <c r="K57" s="54"/>
      <c r="L57" s="54"/>
    </row>
    <row r="58" spans="1:12" ht="15" customHeight="1">
      <c r="A58" s="54"/>
      <c r="B58" s="58"/>
      <c r="C58" s="57" t="s">
        <v>779</v>
      </c>
      <c r="D58" s="57" t="s">
        <v>783</v>
      </c>
      <c r="E58" s="59">
        <f>SUMPRODUCT((H8:H46&gt;=26)*(H8:H46&lt;=31))</f>
        <v>0</v>
      </c>
      <c r="F58" s="54"/>
      <c r="G58" s="54"/>
      <c r="H58" s="52"/>
      <c r="I58" s="52"/>
      <c r="J58" s="54"/>
      <c r="K58" s="54"/>
      <c r="L58" s="54"/>
    </row>
    <row r="59" spans="1:12" ht="15" customHeight="1">
      <c r="A59" s="54"/>
      <c r="B59" s="60"/>
      <c r="C59" s="57" t="s">
        <v>780</v>
      </c>
      <c r="D59" s="57" t="s">
        <v>784</v>
      </c>
      <c r="E59" s="59">
        <f>COUNTIF(H8:H46,"&gt;=32")</f>
        <v>0</v>
      </c>
      <c r="F59" s="54"/>
      <c r="G59" s="54"/>
      <c r="H59" s="52"/>
      <c r="I59" s="52"/>
      <c r="J59" s="54"/>
      <c r="K59" s="54"/>
      <c r="L59" s="54"/>
    </row>
    <row r="60" spans="1:12" ht="15" customHeight="1">
      <c r="A60" s="54"/>
      <c r="B60" s="54"/>
      <c r="C60" s="54"/>
      <c r="D60" s="54"/>
      <c r="E60" s="54"/>
      <c r="F60" s="54"/>
      <c r="G60" s="54"/>
      <c r="H60" s="52"/>
      <c r="I60" s="52"/>
      <c r="J60" s="54"/>
      <c r="K60" s="54"/>
      <c r="L60" s="54"/>
    </row>
    <row r="61" spans="1:12" ht="15" customHeight="1">
      <c r="A61" s="54"/>
      <c r="B61" s="54"/>
      <c r="C61" s="54"/>
      <c r="D61" s="54"/>
      <c r="E61" s="54"/>
      <c r="F61" s="54"/>
      <c r="G61" s="54"/>
      <c r="H61" s="52"/>
      <c r="I61" s="52"/>
      <c r="J61" s="54"/>
      <c r="K61" s="54"/>
      <c r="L61" s="54"/>
    </row>
    <row r="62" spans="1:12" ht="15" customHeight="1">
      <c r="A62" s="54"/>
      <c r="B62" s="54"/>
      <c r="C62" s="54"/>
      <c r="D62" s="54"/>
      <c r="E62" s="54"/>
      <c r="F62" s="54"/>
      <c r="G62" s="54"/>
      <c r="H62" s="52"/>
      <c r="I62" s="52"/>
      <c r="J62" s="54"/>
      <c r="K62" s="54"/>
      <c r="L62" s="54"/>
    </row>
    <row r="63" spans="1:12" ht="15" customHeight="1">
      <c r="A63" s="54"/>
      <c r="B63" s="54"/>
      <c r="C63" s="54"/>
      <c r="D63" s="54"/>
      <c r="E63" s="54"/>
      <c r="F63" s="54"/>
      <c r="G63" s="54"/>
      <c r="H63" s="52"/>
      <c r="I63" s="52"/>
      <c r="J63" s="54"/>
      <c r="K63" s="54"/>
      <c r="L63" s="54"/>
    </row>
    <row r="64" spans="1:12" ht="15" customHeight="1">
      <c r="A64" s="54"/>
      <c r="B64" s="54"/>
      <c r="C64" s="54"/>
      <c r="D64" s="54"/>
      <c r="E64" s="54"/>
      <c r="F64" s="54"/>
      <c r="G64" s="54"/>
      <c r="H64" s="52"/>
      <c r="I64" s="52"/>
      <c r="J64" s="54"/>
      <c r="K64" s="54"/>
      <c r="L64" s="54"/>
    </row>
    <row r="65" spans="1:12" ht="15" customHeight="1">
      <c r="A65" s="54"/>
      <c r="B65" s="54"/>
      <c r="C65" s="54"/>
      <c r="D65" s="54"/>
      <c r="E65" s="54"/>
      <c r="F65" s="54"/>
      <c r="G65" s="54"/>
      <c r="H65" s="52"/>
      <c r="I65" s="52"/>
      <c r="J65" s="54"/>
      <c r="K65" s="54"/>
      <c r="L65" s="54"/>
    </row>
    <row r="66" spans="1:12" ht="15" customHeight="1">
      <c r="A66" s="54"/>
      <c r="B66" s="54"/>
      <c r="C66" s="54"/>
      <c r="D66" s="54"/>
      <c r="E66" s="54"/>
      <c r="F66" s="54"/>
      <c r="G66" s="54"/>
      <c r="H66" s="52"/>
      <c r="I66" s="52"/>
      <c r="J66" s="54"/>
      <c r="K66" s="54"/>
      <c r="L66" s="54"/>
    </row>
    <row r="67" spans="1:12" ht="15" customHeight="1">
      <c r="A67" s="54"/>
      <c r="B67" s="54"/>
      <c r="C67" s="54"/>
      <c r="D67" s="54"/>
      <c r="E67" s="54"/>
      <c r="F67" s="54"/>
      <c r="G67" s="54"/>
      <c r="H67" s="52"/>
      <c r="I67" s="52"/>
      <c r="J67" s="54"/>
      <c r="K67" s="54"/>
      <c r="L67" s="54"/>
    </row>
    <row r="68" spans="1:12" ht="15" customHeight="1">
      <c r="A68" s="54"/>
      <c r="B68" s="54"/>
      <c r="C68" s="54"/>
      <c r="D68" s="54"/>
      <c r="E68" s="54"/>
      <c r="F68" s="54"/>
      <c r="G68" s="54"/>
      <c r="H68" s="52"/>
      <c r="I68" s="52"/>
      <c r="J68" s="54"/>
      <c r="K68" s="54"/>
      <c r="L68" s="54"/>
    </row>
    <row r="69" spans="1:12" ht="15" customHeight="1">
      <c r="A69" s="54"/>
      <c r="B69" s="54"/>
      <c r="C69" s="54"/>
      <c r="D69" s="54"/>
      <c r="E69" s="54"/>
      <c r="F69" s="54"/>
      <c r="G69" s="54"/>
      <c r="H69" s="52"/>
      <c r="I69" s="52"/>
      <c r="J69" s="54"/>
      <c r="K69" s="54"/>
      <c r="L69" s="54"/>
    </row>
    <row r="70" spans="1:12" ht="15" customHeight="1">
      <c r="A70" s="54"/>
      <c r="B70" s="54"/>
      <c r="C70" s="54"/>
      <c r="D70" s="54"/>
      <c r="E70" s="54"/>
      <c r="F70" s="54"/>
      <c r="G70" s="54"/>
      <c r="H70" s="52"/>
      <c r="I70" s="52"/>
      <c r="J70" s="54"/>
      <c r="K70" s="54"/>
      <c r="L70" s="54"/>
    </row>
  </sheetData>
  <mergeCells count="7">
    <mergeCell ref="B55:B59"/>
    <mergeCell ref="A1:I1"/>
    <mergeCell ref="A2:I2"/>
    <mergeCell ref="A3:I3"/>
    <mergeCell ref="D6:H6"/>
    <mergeCell ref="E52:H52"/>
    <mergeCell ref="E53:H53"/>
  </mergeCells>
  <pageMargins left="0.28000000000000003" right="0.21" top="0.22" bottom="0.11811023622047245" header="0.11811023622047245" footer="0.11811023622047245"/>
  <pageSetup paperSize="9"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64"/>
  <sheetViews>
    <sheetView zoomScale="19" zoomScaleNormal="19" workbookViewId="0">
      <selection activeCell="P2" sqref="A2:P64"/>
    </sheetView>
  </sheetViews>
  <sheetFormatPr defaultColWidth="9.109375" defaultRowHeight="15" customHeight="1"/>
  <cols>
    <col min="1" max="1" width="4.88671875" style="9" customWidth="1"/>
    <col min="2" max="2" width="16.6640625" style="9" customWidth="1"/>
    <col min="3" max="3" width="13" style="9" customWidth="1"/>
    <col min="4" max="4" width="12.6640625" style="9" customWidth="1"/>
    <col min="5" max="5" width="11.6640625" style="9" customWidth="1"/>
    <col min="6" max="6" width="10.109375" style="9" customWidth="1"/>
    <col min="7" max="7" width="11.44140625" style="9" customWidth="1"/>
    <col min="8" max="8" width="10.5546875" style="10" customWidth="1"/>
    <col min="9" max="9" width="12" style="10" customWidth="1"/>
    <col min="10" max="16384" width="9.109375" style="2"/>
  </cols>
  <sheetData>
    <row r="1" spans="1:16" s="4" customFormat="1" ht="21">
      <c r="A1" s="11" t="s">
        <v>762</v>
      </c>
      <c r="B1" s="11"/>
      <c r="C1" s="11"/>
      <c r="D1" s="11"/>
      <c r="E1" s="11"/>
      <c r="F1" s="11"/>
      <c r="G1" s="11"/>
      <c r="H1" s="11"/>
      <c r="I1" s="11"/>
    </row>
    <row r="2" spans="1:16" s="4" customFormat="1" ht="21">
      <c r="A2" s="12"/>
      <c r="B2" s="12"/>
      <c r="C2" s="12"/>
      <c r="D2" s="12"/>
      <c r="E2" s="12"/>
      <c r="F2" s="12"/>
      <c r="G2" s="12"/>
      <c r="H2" s="12"/>
      <c r="I2" s="12"/>
      <c r="J2" s="13"/>
      <c r="K2" s="13"/>
      <c r="L2" s="13"/>
      <c r="M2" s="13"/>
      <c r="N2" s="13"/>
      <c r="O2" s="13"/>
      <c r="P2" s="13"/>
    </row>
    <row r="3" spans="1:16" s="4" customFormat="1" ht="21">
      <c r="A3" s="12" t="s">
        <v>50</v>
      </c>
      <c r="B3" s="12"/>
      <c r="C3" s="12"/>
      <c r="D3" s="12"/>
      <c r="E3" s="12"/>
      <c r="F3" s="12"/>
      <c r="G3" s="12"/>
      <c r="H3" s="12"/>
      <c r="I3" s="12"/>
      <c r="J3" s="13"/>
      <c r="K3" s="13"/>
      <c r="L3" s="13"/>
      <c r="M3" s="13"/>
      <c r="N3" s="13"/>
      <c r="O3" s="13"/>
      <c r="P3" s="13"/>
    </row>
    <row r="4" spans="1:16" s="4" customFormat="1" ht="21">
      <c r="A4" s="14" t="s">
        <v>43</v>
      </c>
      <c r="B4" s="15"/>
      <c r="C4" s="15"/>
      <c r="D4" s="15"/>
      <c r="E4" s="15"/>
      <c r="F4" s="15"/>
      <c r="G4" s="15"/>
      <c r="H4" s="16"/>
      <c r="I4" s="15"/>
      <c r="J4" s="13"/>
      <c r="K4" s="13"/>
      <c r="L4" s="13"/>
      <c r="M4" s="13"/>
      <c r="N4" s="13"/>
      <c r="O4" s="13"/>
      <c r="P4" s="13"/>
    </row>
    <row r="5" spans="1:16" s="4" customFormat="1" ht="21">
      <c r="A5" s="17" t="s">
        <v>44</v>
      </c>
      <c r="B5" s="17"/>
      <c r="C5" s="18"/>
      <c r="D5" s="18"/>
      <c r="E5" s="18"/>
      <c r="F5" s="18"/>
      <c r="G5" s="18"/>
      <c r="H5" s="19"/>
      <c r="I5" s="16"/>
      <c r="J5" s="13"/>
      <c r="K5" s="13"/>
      <c r="L5" s="13"/>
      <c r="M5" s="13"/>
      <c r="N5" s="13"/>
      <c r="O5" s="13"/>
      <c r="P5" s="13"/>
    </row>
    <row r="6" spans="1:16" s="3" customFormat="1" ht="30" customHeight="1">
      <c r="A6" s="20"/>
      <c r="B6" s="20"/>
      <c r="C6" s="21"/>
      <c r="D6" s="22" t="s">
        <v>45</v>
      </c>
      <c r="E6" s="22"/>
      <c r="F6" s="22"/>
      <c r="G6" s="22"/>
      <c r="H6" s="22"/>
      <c r="I6" s="23" t="s">
        <v>46</v>
      </c>
      <c r="J6" s="24"/>
      <c r="K6" s="24"/>
      <c r="L6" s="24"/>
      <c r="M6" s="24"/>
      <c r="N6" s="24"/>
      <c r="O6" s="24"/>
      <c r="P6" s="24"/>
    </row>
    <row r="7" spans="1:16" s="5" customFormat="1" ht="128.4" customHeight="1">
      <c r="A7" s="25" t="s">
        <v>0</v>
      </c>
      <c r="B7" s="26" t="s">
        <v>1</v>
      </c>
      <c r="C7" s="27" t="s">
        <v>2</v>
      </c>
      <c r="D7" s="28" t="s">
        <v>766</v>
      </c>
      <c r="E7" s="28" t="s">
        <v>767</v>
      </c>
      <c r="F7" s="28" t="s">
        <v>768</v>
      </c>
      <c r="G7" s="28" t="s">
        <v>769</v>
      </c>
      <c r="H7" s="29" t="s">
        <v>770</v>
      </c>
      <c r="I7" s="30" t="s">
        <v>47</v>
      </c>
      <c r="J7" s="31"/>
      <c r="K7" s="31"/>
      <c r="L7" s="31"/>
      <c r="M7" s="31"/>
      <c r="N7" s="31"/>
      <c r="O7" s="31"/>
      <c r="P7" s="31"/>
    </row>
    <row r="8" spans="1:16" s="5" customFormat="1" ht="18" customHeight="1">
      <c r="A8" s="32">
        <v>1</v>
      </c>
      <c r="B8" s="38" t="s">
        <v>572</v>
      </c>
      <c r="C8" s="39" t="s">
        <v>573</v>
      </c>
      <c r="D8" s="35"/>
      <c r="E8" s="35"/>
      <c r="F8" s="35"/>
      <c r="G8" s="35"/>
      <c r="H8" s="36">
        <f>D8+E8+F8+G8</f>
        <v>0</v>
      </c>
      <c r="I8" s="36" t="str">
        <f>IF(H8&gt;=20,"ผ่าน","ไม่ผ่าน")</f>
        <v>ไม่ผ่าน</v>
      </c>
      <c r="J8" s="31"/>
      <c r="K8" s="31"/>
      <c r="L8" s="31"/>
      <c r="M8" s="31"/>
      <c r="N8" s="31"/>
      <c r="O8" s="31"/>
      <c r="P8" s="31"/>
    </row>
    <row r="9" spans="1:16" s="5" customFormat="1" ht="15.6" customHeight="1">
      <c r="A9" s="37" t="s">
        <v>3</v>
      </c>
      <c r="B9" s="38" t="s">
        <v>574</v>
      </c>
      <c r="C9" s="39" t="s">
        <v>575</v>
      </c>
      <c r="D9" s="35"/>
      <c r="E9" s="35"/>
      <c r="F9" s="35"/>
      <c r="G9" s="35"/>
      <c r="H9" s="36">
        <f t="shared" ref="H9:H27" si="0">D9+E9+F9+G9</f>
        <v>0</v>
      </c>
      <c r="I9" s="36" t="str">
        <f t="shared" ref="I9:I32" si="1">IF(H9&gt;=20,"ผ่าน","ไม่ผ่าน")</f>
        <v>ไม่ผ่าน</v>
      </c>
      <c r="J9" s="31"/>
      <c r="K9" s="31"/>
      <c r="L9" s="31"/>
      <c r="M9" s="31"/>
      <c r="N9" s="31"/>
      <c r="O9" s="31"/>
      <c r="P9" s="31"/>
    </row>
    <row r="10" spans="1:16" s="5" customFormat="1" ht="15.6" customHeight="1">
      <c r="A10" s="37" t="s">
        <v>4</v>
      </c>
      <c r="B10" s="75" t="s">
        <v>576</v>
      </c>
      <c r="C10" s="76" t="s">
        <v>577</v>
      </c>
      <c r="D10" s="35"/>
      <c r="E10" s="35"/>
      <c r="F10" s="35"/>
      <c r="G10" s="35"/>
      <c r="H10" s="36">
        <f t="shared" si="0"/>
        <v>0</v>
      </c>
      <c r="I10" s="36" t="str">
        <f t="shared" si="1"/>
        <v>ไม่ผ่าน</v>
      </c>
      <c r="J10" s="31"/>
      <c r="K10" s="31"/>
      <c r="L10" s="31"/>
      <c r="M10" s="31"/>
      <c r="N10" s="31"/>
      <c r="O10" s="31"/>
      <c r="P10" s="31"/>
    </row>
    <row r="11" spans="1:16" s="5" customFormat="1" ht="15.6" customHeight="1">
      <c r="A11" s="37" t="s">
        <v>5</v>
      </c>
      <c r="B11" s="75" t="s">
        <v>578</v>
      </c>
      <c r="C11" s="76" t="s">
        <v>579</v>
      </c>
      <c r="D11" s="42"/>
      <c r="E11" s="42"/>
      <c r="F11" s="42"/>
      <c r="G11" s="42"/>
      <c r="H11" s="36">
        <f t="shared" si="0"/>
        <v>0</v>
      </c>
      <c r="I11" s="36" t="str">
        <f t="shared" si="1"/>
        <v>ไม่ผ่าน</v>
      </c>
      <c r="J11" s="31"/>
      <c r="K11" s="31"/>
      <c r="L11" s="31"/>
      <c r="M11" s="31"/>
      <c r="N11" s="31"/>
      <c r="O11" s="31"/>
      <c r="P11" s="31"/>
    </row>
    <row r="12" spans="1:16" s="5" customFormat="1" ht="15.6" customHeight="1">
      <c r="A12" s="37" t="s">
        <v>6</v>
      </c>
      <c r="B12" s="75" t="s">
        <v>578</v>
      </c>
      <c r="C12" s="77" t="s">
        <v>580</v>
      </c>
      <c r="D12" s="78"/>
      <c r="E12" s="78"/>
      <c r="F12" s="78"/>
      <c r="G12" s="35"/>
      <c r="H12" s="36">
        <f t="shared" si="0"/>
        <v>0</v>
      </c>
      <c r="I12" s="36" t="str">
        <f t="shared" si="1"/>
        <v>ไม่ผ่าน</v>
      </c>
      <c r="J12" s="31"/>
      <c r="K12" s="31"/>
      <c r="L12" s="31"/>
      <c r="M12" s="31"/>
      <c r="N12" s="31"/>
      <c r="O12" s="31"/>
      <c r="P12" s="31"/>
    </row>
    <row r="13" spans="1:16" s="5" customFormat="1" ht="15.6" customHeight="1">
      <c r="A13" s="37" t="s">
        <v>7</v>
      </c>
      <c r="B13" s="77" t="s">
        <v>96</v>
      </c>
      <c r="C13" s="77" t="s">
        <v>581</v>
      </c>
      <c r="D13" s="78"/>
      <c r="E13" s="78"/>
      <c r="F13" s="78"/>
      <c r="G13" s="35"/>
      <c r="H13" s="36">
        <f t="shared" si="0"/>
        <v>0</v>
      </c>
      <c r="I13" s="36" t="str">
        <f t="shared" si="1"/>
        <v>ไม่ผ่าน</v>
      </c>
      <c r="J13" s="31"/>
      <c r="K13" s="31"/>
      <c r="L13" s="31"/>
      <c r="M13" s="31"/>
      <c r="N13" s="31"/>
      <c r="O13" s="31"/>
      <c r="P13" s="31"/>
    </row>
    <row r="14" spans="1:16" s="5" customFormat="1" ht="15.6" customHeight="1">
      <c r="A14" s="37" t="s">
        <v>8</v>
      </c>
      <c r="B14" s="77" t="s">
        <v>87</v>
      </c>
      <c r="C14" s="77" t="s">
        <v>582</v>
      </c>
      <c r="D14" s="78"/>
      <c r="E14" s="78"/>
      <c r="F14" s="78"/>
      <c r="G14" s="35"/>
      <c r="H14" s="36">
        <f t="shared" si="0"/>
        <v>0</v>
      </c>
      <c r="I14" s="36" t="str">
        <f t="shared" si="1"/>
        <v>ไม่ผ่าน</v>
      </c>
      <c r="J14" s="31"/>
      <c r="K14" s="31"/>
      <c r="L14" s="31"/>
      <c r="M14" s="31"/>
      <c r="N14" s="31"/>
      <c r="O14" s="31"/>
      <c r="P14" s="31"/>
    </row>
    <row r="15" spans="1:16" s="5" customFormat="1" ht="15.6" customHeight="1">
      <c r="A15" s="37" t="s">
        <v>9</v>
      </c>
      <c r="B15" s="77" t="s">
        <v>583</v>
      </c>
      <c r="C15" s="77" t="s">
        <v>584</v>
      </c>
      <c r="D15" s="78"/>
      <c r="E15" s="78"/>
      <c r="F15" s="78"/>
      <c r="G15" s="35"/>
      <c r="H15" s="36">
        <f t="shared" si="0"/>
        <v>0</v>
      </c>
      <c r="I15" s="36" t="str">
        <f t="shared" si="1"/>
        <v>ไม่ผ่าน</v>
      </c>
      <c r="J15" s="31"/>
      <c r="K15" s="31"/>
      <c r="L15" s="31"/>
      <c r="M15" s="31"/>
      <c r="N15" s="31"/>
      <c r="O15" s="31"/>
      <c r="P15" s="31"/>
    </row>
    <row r="16" spans="1:16" s="5" customFormat="1" ht="15.6" customHeight="1">
      <c r="A16" s="37" t="s">
        <v>10</v>
      </c>
      <c r="B16" s="79" t="s">
        <v>585</v>
      </c>
      <c r="C16" s="79" t="s">
        <v>586</v>
      </c>
      <c r="D16" s="78"/>
      <c r="E16" s="78"/>
      <c r="F16" s="78"/>
      <c r="G16" s="35"/>
      <c r="H16" s="36">
        <f t="shared" si="0"/>
        <v>0</v>
      </c>
      <c r="I16" s="36" t="str">
        <f t="shared" si="1"/>
        <v>ไม่ผ่าน</v>
      </c>
      <c r="J16" s="31"/>
      <c r="K16" s="31"/>
      <c r="L16" s="31"/>
      <c r="M16" s="31"/>
      <c r="N16" s="31"/>
      <c r="O16" s="31"/>
      <c r="P16" s="31"/>
    </row>
    <row r="17" spans="1:16" s="5" customFormat="1" ht="15.6" customHeight="1">
      <c r="A17" s="37" t="s">
        <v>11</v>
      </c>
      <c r="B17" s="77" t="s">
        <v>587</v>
      </c>
      <c r="C17" s="77" t="s">
        <v>588</v>
      </c>
      <c r="D17" s="78"/>
      <c r="E17" s="78"/>
      <c r="F17" s="78"/>
      <c r="G17" s="35"/>
      <c r="H17" s="36">
        <f t="shared" si="0"/>
        <v>0</v>
      </c>
      <c r="I17" s="36" t="str">
        <f t="shared" si="1"/>
        <v>ไม่ผ่าน</v>
      </c>
      <c r="J17" s="31"/>
      <c r="K17" s="31"/>
      <c r="L17" s="31"/>
      <c r="M17" s="31"/>
      <c r="N17" s="31"/>
      <c r="O17" s="31"/>
      <c r="P17" s="31"/>
    </row>
    <row r="18" spans="1:16" s="5" customFormat="1" ht="15.6" customHeight="1">
      <c r="A18" s="37" t="s">
        <v>12</v>
      </c>
      <c r="B18" s="77" t="s">
        <v>589</v>
      </c>
      <c r="C18" s="77" t="s">
        <v>590</v>
      </c>
      <c r="D18" s="78"/>
      <c r="E18" s="78"/>
      <c r="F18" s="78"/>
      <c r="G18" s="35"/>
      <c r="H18" s="36">
        <f t="shared" si="0"/>
        <v>0</v>
      </c>
      <c r="I18" s="36" t="str">
        <f t="shared" si="1"/>
        <v>ไม่ผ่าน</v>
      </c>
      <c r="J18" s="31"/>
      <c r="K18" s="31"/>
      <c r="L18" s="31"/>
      <c r="M18" s="31"/>
      <c r="N18" s="31"/>
      <c r="O18" s="31"/>
      <c r="P18" s="31"/>
    </row>
    <row r="19" spans="1:16" s="5" customFormat="1" ht="15.6" customHeight="1">
      <c r="A19" s="37" t="s">
        <v>13</v>
      </c>
      <c r="B19" s="77" t="s">
        <v>591</v>
      </c>
      <c r="C19" s="77" t="s">
        <v>592</v>
      </c>
      <c r="D19" s="78"/>
      <c r="E19" s="78"/>
      <c r="F19" s="78"/>
      <c r="G19" s="35"/>
      <c r="H19" s="36">
        <f t="shared" si="0"/>
        <v>0</v>
      </c>
      <c r="I19" s="36" t="str">
        <f t="shared" si="1"/>
        <v>ไม่ผ่าน</v>
      </c>
      <c r="J19" s="31"/>
      <c r="K19" s="31"/>
      <c r="L19" s="31"/>
      <c r="M19" s="31"/>
      <c r="N19" s="31"/>
      <c r="O19" s="31"/>
      <c r="P19" s="31"/>
    </row>
    <row r="20" spans="1:16" s="5" customFormat="1" ht="15.6" customHeight="1">
      <c r="A20" s="37" t="s">
        <v>14</v>
      </c>
      <c r="B20" s="77" t="s">
        <v>106</v>
      </c>
      <c r="C20" s="77" t="s">
        <v>593</v>
      </c>
      <c r="D20" s="78"/>
      <c r="E20" s="78"/>
      <c r="F20" s="78"/>
      <c r="G20" s="35"/>
      <c r="H20" s="36">
        <f t="shared" si="0"/>
        <v>0</v>
      </c>
      <c r="I20" s="36" t="str">
        <f t="shared" si="1"/>
        <v>ไม่ผ่าน</v>
      </c>
      <c r="J20" s="31"/>
      <c r="K20" s="31"/>
      <c r="L20" s="31"/>
      <c r="M20" s="31"/>
      <c r="N20" s="31"/>
      <c r="O20" s="31"/>
      <c r="P20" s="31"/>
    </row>
    <row r="21" spans="1:16" s="5" customFormat="1" ht="15.6" customHeight="1">
      <c r="A21" s="37" t="s">
        <v>15</v>
      </c>
      <c r="B21" s="77" t="s">
        <v>594</v>
      </c>
      <c r="C21" s="77" t="s">
        <v>595</v>
      </c>
      <c r="D21" s="80"/>
      <c r="E21" s="80"/>
      <c r="F21" s="80"/>
      <c r="G21" s="42"/>
      <c r="H21" s="36">
        <f t="shared" si="0"/>
        <v>0</v>
      </c>
      <c r="I21" s="36" t="str">
        <f t="shared" si="1"/>
        <v>ไม่ผ่าน</v>
      </c>
      <c r="J21" s="31"/>
      <c r="K21" s="31"/>
      <c r="L21" s="31"/>
      <c r="M21" s="31"/>
      <c r="N21" s="31"/>
      <c r="O21" s="31"/>
      <c r="P21" s="31"/>
    </row>
    <row r="22" spans="1:16" s="5" customFormat="1" ht="15.6" customHeight="1">
      <c r="A22" s="37" t="s">
        <v>16</v>
      </c>
      <c r="B22" s="77" t="s">
        <v>596</v>
      </c>
      <c r="C22" s="77" t="s">
        <v>597</v>
      </c>
      <c r="D22" s="78"/>
      <c r="E22" s="78"/>
      <c r="F22" s="78"/>
      <c r="G22" s="35"/>
      <c r="H22" s="36">
        <f t="shared" si="0"/>
        <v>0</v>
      </c>
      <c r="I22" s="36" t="str">
        <f t="shared" si="1"/>
        <v>ไม่ผ่าน</v>
      </c>
      <c r="J22" s="31"/>
      <c r="K22" s="31"/>
      <c r="L22" s="31"/>
      <c r="M22" s="31"/>
      <c r="N22" s="31"/>
      <c r="O22" s="31"/>
      <c r="P22" s="31"/>
    </row>
    <row r="23" spans="1:16" s="5" customFormat="1" ht="15.6" customHeight="1">
      <c r="A23" s="37" t="s">
        <v>17</v>
      </c>
      <c r="B23" s="81" t="s">
        <v>598</v>
      </c>
      <c r="C23" s="82" t="s">
        <v>599</v>
      </c>
      <c r="D23" s="78"/>
      <c r="E23" s="78"/>
      <c r="F23" s="78"/>
      <c r="G23" s="35"/>
      <c r="H23" s="36">
        <f t="shared" si="0"/>
        <v>0</v>
      </c>
      <c r="I23" s="36" t="str">
        <f t="shared" si="1"/>
        <v>ไม่ผ่าน</v>
      </c>
      <c r="J23" s="31"/>
      <c r="K23" s="31"/>
      <c r="L23" s="31"/>
      <c r="M23" s="31"/>
      <c r="N23" s="31"/>
      <c r="O23" s="31"/>
      <c r="P23" s="31"/>
    </row>
    <row r="24" spans="1:16" s="5" customFormat="1" ht="15.6" customHeight="1">
      <c r="A24" s="37" t="s">
        <v>18</v>
      </c>
      <c r="B24" s="77" t="s">
        <v>600</v>
      </c>
      <c r="C24" s="76" t="s">
        <v>601</v>
      </c>
      <c r="D24" s="35"/>
      <c r="E24" s="35"/>
      <c r="F24" s="35"/>
      <c r="G24" s="35"/>
      <c r="H24" s="36">
        <f t="shared" si="0"/>
        <v>0</v>
      </c>
      <c r="I24" s="36" t="str">
        <f t="shared" si="1"/>
        <v>ไม่ผ่าน</v>
      </c>
      <c r="J24" s="31"/>
      <c r="K24" s="31"/>
      <c r="L24" s="31"/>
      <c r="M24" s="31"/>
      <c r="N24" s="31"/>
      <c r="O24" s="31"/>
      <c r="P24" s="31"/>
    </row>
    <row r="25" spans="1:16" s="5" customFormat="1" ht="15.6" customHeight="1">
      <c r="A25" s="37" t="s">
        <v>19</v>
      </c>
      <c r="B25" s="77" t="s">
        <v>602</v>
      </c>
      <c r="C25" s="76" t="s">
        <v>603</v>
      </c>
      <c r="D25" s="35"/>
      <c r="E25" s="35"/>
      <c r="F25" s="35"/>
      <c r="G25" s="35"/>
      <c r="H25" s="36">
        <f t="shared" si="0"/>
        <v>0</v>
      </c>
      <c r="I25" s="36" t="str">
        <f t="shared" si="1"/>
        <v>ไม่ผ่าน</v>
      </c>
      <c r="J25" s="31"/>
      <c r="K25" s="31"/>
      <c r="L25" s="31"/>
      <c r="M25" s="31"/>
      <c r="N25" s="31"/>
      <c r="O25" s="31"/>
      <c r="P25" s="31"/>
    </row>
    <row r="26" spans="1:16" s="5" customFormat="1" ht="15.6" customHeight="1">
      <c r="A26" s="37" t="s">
        <v>20</v>
      </c>
      <c r="B26" s="75" t="s">
        <v>604</v>
      </c>
      <c r="C26" s="76" t="s">
        <v>605</v>
      </c>
      <c r="D26" s="35"/>
      <c r="E26" s="35"/>
      <c r="F26" s="35"/>
      <c r="G26" s="35"/>
      <c r="H26" s="36">
        <f t="shared" si="0"/>
        <v>0</v>
      </c>
      <c r="I26" s="36" t="str">
        <f t="shared" si="1"/>
        <v>ไม่ผ่าน</v>
      </c>
      <c r="J26" s="31"/>
      <c r="K26" s="31"/>
      <c r="L26" s="31"/>
      <c r="M26" s="31"/>
      <c r="N26" s="31"/>
      <c r="O26" s="31"/>
      <c r="P26" s="31"/>
    </row>
    <row r="27" spans="1:16" s="5" customFormat="1" ht="15.6" customHeight="1">
      <c r="A27" s="37" t="s">
        <v>21</v>
      </c>
      <c r="B27" s="75" t="s">
        <v>606</v>
      </c>
      <c r="C27" s="76" t="s">
        <v>395</v>
      </c>
      <c r="D27" s="35"/>
      <c r="E27" s="35"/>
      <c r="F27" s="35"/>
      <c r="G27" s="35"/>
      <c r="H27" s="36">
        <f t="shared" si="0"/>
        <v>0</v>
      </c>
      <c r="I27" s="36" t="str">
        <f t="shared" si="1"/>
        <v>ไม่ผ่าน</v>
      </c>
      <c r="J27" s="31"/>
      <c r="K27" s="31"/>
      <c r="L27" s="31"/>
      <c r="M27" s="31"/>
      <c r="N27" s="31"/>
      <c r="O27" s="31"/>
      <c r="P27" s="31"/>
    </row>
    <row r="28" spans="1:16" s="5" customFormat="1" ht="15.6" customHeight="1">
      <c r="A28" s="37" t="s">
        <v>22</v>
      </c>
      <c r="B28" s="75" t="s">
        <v>58</v>
      </c>
      <c r="C28" s="76" t="s">
        <v>607</v>
      </c>
      <c r="D28" s="35"/>
      <c r="E28" s="35"/>
      <c r="F28" s="35"/>
      <c r="G28" s="35"/>
      <c r="H28" s="36">
        <f>D28+E28+F28+G28</f>
        <v>0</v>
      </c>
      <c r="I28" s="36" t="str">
        <f t="shared" si="1"/>
        <v>ไม่ผ่าน</v>
      </c>
      <c r="J28" s="31"/>
      <c r="K28" s="31"/>
      <c r="L28" s="31"/>
      <c r="M28" s="31"/>
      <c r="N28" s="31"/>
      <c r="O28" s="31"/>
      <c r="P28" s="31"/>
    </row>
    <row r="29" spans="1:16" s="5" customFormat="1" ht="15.6" customHeight="1">
      <c r="A29" s="37" t="s">
        <v>23</v>
      </c>
      <c r="B29" s="38" t="s">
        <v>149</v>
      </c>
      <c r="C29" s="39" t="s">
        <v>608</v>
      </c>
      <c r="D29" s="35"/>
      <c r="E29" s="35"/>
      <c r="F29" s="35"/>
      <c r="G29" s="35"/>
      <c r="H29" s="36">
        <f>D29+E29+F29+G29</f>
        <v>0</v>
      </c>
      <c r="I29" s="36" t="str">
        <f t="shared" si="1"/>
        <v>ไม่ผ่าน</v>
      </c>
      <c r="J29" s="31"/>
      <c r="K29" s="31"/>
      <c r="L29" s="31"/>
      <c r="M29" s="31"/>
      <c r="N29" s="31"/>
      <c r="O29" s="31"/>
      <c r="P29" s="31"/>
    </row>
    <row r="30" spans="1:16" s="5" customFormat="1" ht="15.6" customHeight="1">
      <c r="A30" s="37" t="s">
        <v>24</v>
      </c>
      <c r="B30" s="38" t="s">
        <v>609</v>
      </c>
      <c r="C30" s="39" t="s">
        <v>610</v>
      </c>
      <c r="D30" s="35"/>
      <c r="E30" s="35"/>
      <c r="F30" s="35"/>
      <c r="G30" s="35"/>
      <c r="H30" s="36">
        <f>D30+E30+F30+G30</f>
        <v>0</v>
      </c>
      <c r="I30" s="36" t="str">
        <f t="shared" si="1"/>
        <v>ไม่ผ่าน</v>
      </c>
      <c r="J30" s="31"/>
      <c r="K30" s="31"/>
      <c r="L30" s="31"/>
      <c r="M30" s="31"/>
      <c r="N30" s="31"/>
      <c r="O30" s="31"/>
      <c r="P30" s="31"/>
    </row>
    <row r="31" spans="1:16" s="5" customFormat="1" ht="15.6" customHeight="1">
      <c r="A31" s="37" t="s">
        <v>25</v>
      </c>
      <c r="B31" s="38" t="s">
        <v>611</v>
      </c>
      <c r="C31" s="39" t="s">
        <v>612</v>
      </c>
      <c r="D31" s="35"/>
      <c r="E31" s="35"/>
      <c r="F31" s="35"/>
      <c r="G31" s="35"/>
      <c r="H31" s="36">
        <f>D31+E31+F31+G31</f>
        <v>0</v>
      </c>
      <c r="I31" s="36" t="str">
        <f t="shared" si="1"/>
        <v>ไม่ผ่าน</v>
      </c>
      <c r="J31" s="31"/>
      <c r="K31" s="31"/>
      <c r="L31" s="31"/>
      <c r="M31" s="31"/>
      <c r="N31" s="31"/>
      <c r="O31" s="31"/>
      <c r="P31" s="31"/>
    </row>
    <row r="32" spans="1:16" s="5" customFormat="1" ht="15.6" customHeight="1">
      <c r="A32" s="37" t="s">
        <v>26</v>
      </c>
      <c r="B32" s="73" t="s">
        <v>613</v>
      </c>
      <c r="C32" s="74" t="s">
        <v>614</v>
      </c>
      <c r="D32" s="42"/>
      <c r="E32" s="42"/>
      <c r="F32" s="42"/>
      <c r="G32" s="42"/>
      <c r="H32" s="36">
        <f>D32+E32+F32+G32</f>
        <v>0</v>
      </c>
      <c r="I32" s="36" t="str">
        <f t="shared" si="1"/>
        <v>ไม่ผ่าน</v>
      </c>
      <c r="J32" s="31"/>
      <c r="K32" s="31"/>
      <c r="L32" s="31"/>
      <c r="M32" s="31"/>
      <c r="N32" s="31"/>
      <c r="O32" s="31"/>
      <c r="P32" s="31"/>
    </row>
    <row r="33" spans="1:16" s="5" customFormat="1" ht="15.6" customHeight="1">
      <c r="A33" s="43"/>
      <c r="B33" s="44" t="s">
        <v>41</v>
      </c>
      <c r="C33" s="45"/>
      <c r="D33" s="45"/>
      <c r="E33" s="45"/>
      <c r="F33" s="45"/>
      <c r="G33" s="45"/>
      <c r="H33" s="46" t="s">
        <v>775</v>
      </c>
      <c r="I33" s="47">
        <f>COUNTIF(I8:I32,"ผ่าน")</f>
        <v>0</v>
      </c>
      <c r="J33" s="31"/>
      <c r="K33" s="31"/>
      <c r="L33" s="31"/>
      <c r="M33" s="31"/>
      <c r="N33" s="31"/>
      <c r="O33" s="31"/>
      <c r="P33" s="31"/>
    </row>
    <row r="34" spans="1:16" s="6" customFormat="1" ht="15.6" customHeight="1">
      <c r="A34" s="48"/>
      <c r="B34" s="49" t="s">
        <v>42</v>
      </c>
      <c r="C34" s="49"/>
      <c r="D34" s="49"/>
      <c r="E34" s="49"/>
      <c r="F34" s="49"/>
      <c r="G34" s="49"/>
      <c r="H34" s="46" t="s">
        <v>776</v>
      </c>
      <c r="I34" s="46">
        <f>COUNTIF(I8:I32,"ไม่ผ่าน")</f>
        <v>25</v>
      </c>
      <c r="J34" s="50"/>
      <c r="K34" s="50"/>
      <c r="L34" s="50"/>
      <c r="M34" s="50"/>
      <c r="N34" s="50"/>
      <c r="O34" s="50"/>
      <c r="P34" s="50"/>
    </row>
    <row r="35" spans="1:16" s="1" customFormat="1" ht="15.75" customHeight="1">
      <c r="A35" s="51"/>
      <c r="B35" s="31"/>
      <c r="C35" s="31"/>
      <c r="D35" s="31"/>
      <c r="E35" s="31"/>
      <c r="F35" s="31"/>
      <c r="G35" s="31"/>
      <c r="H35" s="52"/>
      <c r="I35" s="52"/>
      <c r="J35" s="53"/>
      <c r="K35" s="53"/>
      <c r="L35" s="53"/>
      <c r="M35" s="53"/>
      <c r="N35" s="53"/>
      <c r="O35" s="53"/>
      <c r="P35" s="53"/>
    </row>
    <row r="36" spans="1:16" ht="22.5" customHeight="1">
      <c r="A36" s="51"/>
      <c r="B36" s="50" t="s">
        <v>48</v>
      </c>
      <c r="C36" s="31"/>
      <c r="D36" s="31"/>
      <c r="E36" s="31"/>
      <c r="F36" s="31"/>
      <c r="G36" s="31"/>
      <c r="H36" s="52"/>
      <c r="I36" s="52"/>
      <c r="J36" s="54"/>
      <c r="K36" s="54"/>
      <c r="L36" s="54"/>
      <c r="M36" s="54"/>
      <c r="N36" s="54"/>
      <c r="O36" s="54"/>
      <c r="P36" s="54"/>
    </row>
    <row r="37" spans="1:16" ht="15" customHeight="1">
      <c r="A37" s="51"/>
      <c r="B37" s="31"/>
      <c r="C37" s="54"/>
      <c r="D37" s="31"/>
      <c r="E37" s="31" t="s">
        <v>64</v>
      </c>
      <c r="F37" s="31"/>
      <c r="G37" s="31"/>
      <c r="H37" s="52"/>
      <c r="I37" s="52"/>
      <c r="J37" s="54"/>
      <c r="K37" s="54"/>
      <c r="L37" s="54"/>
      <c r="M37" s="54"/>
      <c r="N37" s="54"/>
      <c r="O37" s="54"/>
      <c r="P37" s="54"/>
    </row>
    <row r="38" spans="1:16" ht="15" customHeight="1">
      <c r="A38" s="51"/>
      <c r="B38" s="31"/>
      <c r="C38" s="31"/>
      <c r="D38" s="31"/>
      <c r="E38" s="55" t="s">
        <v>65</v>
      </c>
      <c r="F38" s="55"/>
      <c r="G38" s="55"/>
      <c r="H38" s="55"/>
      <c r="I38" s="52"/>
      <c r="J38" s="54"/>
      <c r="K38" s="54"/>
      <c r="L38" s="54"/>
      <c r="M38" s="54"/>
      <c r="N38" s="54"/>
      <c r="O38" s="54"/>
      <c r="P38" s="54"/>
    </row>
    <row r="39" spans="1:16" ht="15" customHeight="1">
      <c r="A39" s="51"/>
      <c r="B39" s="31"/>
      <c r="C39" s="31"/>
      <c r="D39" s="31"/>
      <c r="E39" s="55" t="s">
        <v>49</v>
      </c>
      <c r="F39" s="55"/>
      <c r="G39" s="55"/>
      <c r="H39" s="55"/>
      <c r="I39" s="52"/>
      <c r="J39" s="54"/>
      <c r="K39" s="54"/>
      <c r="L39" s="54"/>
      <c r="M39" s="54"/>
      <c r="N39" s="54"/>
      <c r="O39" s="54"/>
      <c r="P39" s="54"/>
    </row>
    <row r="40" spans="1:16" ht="15" customHeight="1">
      <c r="A40" s="54"/>
      <c r="B40" s="56" t="s">
        <v>771</v>
      </c>
      <c r="C40" s="57" t="s">
        <v>772</v>
      </c>
      <c r="D40" s="57" t="s">
        <v>773</v>
      </c>
      <c r="E40" s="59" t="s">
        <v>774</v>
      </c>
      <c r="F40" s="54"/>
      <c r="G40" s="54"/>
      <c r="H40" s="52"/>
      <c r="I40" s="52"/>
      <c r="J40" s="54"/>
      <c r="K40" s="54"/>
      <c r="L40" s="54"/>
      <c r="M40" s="54"/>
      <c r="N40" s="54"/>
      <c r="O40" s="54"/>
      <c r="P40" s="54"/>
    </row>
    <row r="41" spans="1:16" ht="15" customHeight="1">
      <c r="A41" s="54"/>
      <c r="B41" s="58"/>
      <c r="C41" s="57" t="s">
        <v>777</v>
      </c>
      <c r="D41" s="57" t="s">
        <v>781</v>
      </c>
      <c r="E41" s="59">
        <f>COUNTIF(H8:H32,"&lt;=19")</f>
        <v>25</v>
      </c>
      <c r="F41" s="54"/>
      <c r="G41" s="54"/>
      <c r="H41" s="52"/>
      <c r="I41" s="52"/>
      <c r="J41" s="54"/>
      <c r="K41" s="54"/>
      <c r="L41" s="54"/>
      <c r="M41" s="54"/>
      <c r="N41" s="54"/>
      <c r="O41" s="54"/>
      <c r="P41" s="54"/>
    </row>
    <row r="42" spans="1:16" ht="15" customHeight="1">
      <c r="A42" s="54"/>
      <c r="B42" s="58"/>
      <c r="C42" s="57" t="s">
        <v>778</v>
      </c>
      <c r="D42" s="57" t="s">
        <v>782</v>
      </c>
      <c r="E42" s="59">
        <f>SUMPRODUCT((H8:H32&gt;=20)*(H8:H32&lt;=25))</f>
        <v>0</v>
      </c>
      <c r="F42" s="54"/>
      <c r="G42" s="54"/>
      <c r="H42" s="52"/>
      <c r="I42" s="52"/>
      <c r="J42" s="54"/>
      <c r="K42" s="54"/>
      <c r="L42" s="54"/>
      <c r="M42" s="54"/>
      <c r="N42" s="54"/>
      <c r="O42" s="54"/>
      <c r="P42" s="54"/>
    </row>
    <row r="43" spans="1:16" ht="15" customHeight="1">
      <c r="A43" s="54"/>
      <c r="B43" s="58"/>
      <c r="C43" s="57" t="s">
        <v>779</v>
      </c>
      <c r="D43" s="57" t="s">
        <v>783</v>
      </c>
      <c r="E43" s="59">
        <f>SUMPRODUCT((H8:H32&gt;=26)*(H8:H32&lt;=31))</f>
        <v>0</v>
      </c>
      <c r="F43" s="54"/>
      <c r="G43" s="54"/>
      <c r="H43" s="52"/>
      <c r="I43" s="52"/>
      <c r="J43" s="54"/>
      <c r="K43" s="54"/>
      <c r="L43" s="54"/>
      <c r="M43" s="54"/>
      <c r="N43" s="54"/>
      <c r="O43" s="54"/>
      <c r="P43" s="54"/>
    </row>
    <row r="44" spans="1:16" ht="15" customHeight="1">
      <c r="A44" s="54"/>
      <c r="B44" s="60"/>
      <c r="C44" s="57" t="s">
        <v>780</v>
      </c>
      <c r="D44" s="57" t="s">
        <v>784</v>
      </c>
      <c r="E44" s="59">
        <f>COUNTIF(H8:H32,"&gt;=32")</f>
        <v>0</v>
      </c>
      <c r="F44" s="54"/>
      <c r="G44" s="54"/>
      <c r="H44" s="52"/>
      <c r="I44" s="52"/>
      <c r="J44" s="54"/>
      <c r="K44" s="54"/>
      <c r="L44" s="54"/>
      <c r="M44" s="54"/>
      <c r="N44" s="54"/>
      <c r="O44" s="54"/>
      <c r="P44" s="54"/>
    </row>
    <row r="45" spans="1:16" ht="15" customHeight="1">
      <c r="A45" s="54"/>
      <c r="B45" s="54"/>
      <c r="C45" s="54"/>
      <c r="D45" s="54"/>
      <c r="E45" s="54"/>
      <c r="F45" s="54"/>
      <c r="G45" s="54"/>
      <c r="H45" s="52"/>
      <c r="I45" s="52"/>
      <c r="J45" s="54"/>
      <c r="K45" s="54"/>
      <c r="L45" s="54"/>
      <c r="M45" s="54"/>
      <c r="N45" s="54"/>
      <c r="O45" s="54"/>
      <c r="P45" s="54"/>
    </row>
    <row r="46" spans="1:16" ht="15" customHeight="1">
      <c r="A46" s="54"/>
      <c r="B46" s="54"/>
      <c r="C46" s="54"/>
      <c r="D46" s="54"/>
      <c r="E46" s="54"/>
      <c r="F46" s="54"/>
      <c r="G46" s="54"/>
      <c r="H46" s="52"/>
      <c r="I46" s="52"/>
      <c r="J46" s="54"/>
      <c r="K46" s="54"/>
      <c r="L46" s="54"/>
      <c r="M46" s="54"/>
      <c r="N46" s="54"/>
      <c r="O46" s="54"/>
      <c r="P46" s="54"/>
    </row>
    <row r="47" spans="1:16" ht="15" customHeight="1">
      <c r="A47" s="54"/>
      <c r="B47" s="54"/>
      <c r="C47" s="54"/>
      <c r="D47" s="54"/>
      <c r="E47" s="54"/>
      <c r="F47" s="54"/>
      <c r="G47" s="54"/>
      <c r="H47" s="52"/>
      <c r="I47" s="52"/>
      <c r="J47" s="54"/>
      <c r="K47" s="54"/>
      <c r="L47" s="54"/>
      <c r="M47" s="54"/>
      <c r="N47" s="54"/>
      <c r="O47" s="54"/>
      <c r="P47" s="54"/>
    </row>
    <row r="48" spans="1:16" ht="15" customHeight="1">
      <c r="A48" s="54"/>
      <c r="B48" s="54"/>
      <c r="C48" s="54"/>
      <c r="D48" s="54"/>
      <c r="E48" s="54"/>
      <c r="F48" s="54"/>
      <c r="G48" s="54"/>
      <c r="H48" s="52"/>
      <c r="I48" s="52"/>
      <c r="J48" s="54"/>
      <c r="K48" s="54"/>
      <c r="L48" s="54"/>
      <c r="M48" s="54"/>
      <c r="N48" s="54"/>
      <c r="O48" s="54"/>
      <c r="P48" s="54"/>
    </row>
    <row r="49" spans="1:16" ht="15" customHeight="1">
      <c r="A49" s="54"/>
      <c r="B49" s="54"/>
      <c r="C49" s="54"/>
      <c r="D49" s="54"/>
      <c r="E49" s="54"/>
      <c r="F49" s="54"/>
      <c r="G49" s="54"/>
      <c r="H49" s="52"/>
      <c r="I49" s="52"/>
      <c r="J49" s="54"/>
      <c r="K49" s="54"/>
      <c r="L49" s="54"/>
      <c r="M49" s="54"/>
      <c r="N49" s="54"/>
      <c r="O49" s="54"/>
      <c r="P49" s="54"/>
    </row>
    <row r="50" spans="1:16" ht="15" customHeight="1">
      <c r="A50" s="54"/>
      <c r="B50" s="54"/>
      <c r="C50" s="54"/>
      <c r="D50" s="54"/>
      <c r="E50" s="54"/>
      <c r="F50" s="54"/>
      <c r="G50" s="54"/>
      <c r="H50" s="52"/>
      <c r="I50" s="52"/>
      <c r="J50" s="54"/>
      <c r="K50" s="54"/>
      <c r="L50" s="54"/>
      <c r="M50" s="54"/>
      <c r="N50" s="54"/>
      <c r="O50" s="54"/>
      <c r="P50" s="54"/>
    </row>
    <row r="51" spans="1:16" ht="15" customHeight="1">
      <c r="A51" s="54"/>
      <c r="B51" s="54"/>
      <c r="C51" s="54"/>
      <c r="D51" s="54"/>
      <c r="E51" s="54"/>
      <c r="F51" s="54"/>
      <c r="G51" s="54"/>
      <c r="H51" s="64"/>
      <c r="I51" s="52"/>
      <c r="J51" s="54"/>
      <c r="K51" s="54"/>
      <c r="L51" s="54"/>
      <c r="M51" s="54"/>
      <c r="N51" s="54"/>
      <c r="O51" s="54"/>
      <c r="P51" s="54"/>
    </row>
    <row r="52" spans="1:16" ht="15" customHeight="1">
      <c r="A52" s="54"/>
      <c r="B52" s="54"/>
      <c r="C52" s="54"/>
      <c r="D52" s="54"/>
      <c r="E52" s="54"/>
      <c r="F52" s="54"/>
      <c r="G52" s="54"/>
      <c r="H52" s="64"/>
      <c r="I52" s="52"/>
      <c r="J52" s="54"/>
      <c r="K52" s="54"/>
      <c r="L52" s="54"/>
      <c r="M52" s="54"/>
      <c r="N52" s="54"/>
      <c r="O52" s="54"/>
      <c r="P52" s="54"/>
    </row>
    <row r="53" spans="1:16" ht="15" customHeight="1">
      <c r="A53" s="54"/>
      <c r="B53" s="54"/>
      <c r="C53" s="54"/>
      <c r="D53" s="54"/>
      <c r="E53" s="54"/>
      <c r="F53" s="54"/>
      <c r="G53" s="54"/>
      <c r="H53" s="52"/>
      <c r="I53" s="52"/>
      <c r="J53" s="54"/>
      <c r="K53" s="54"/>
      <c r="L53" s="54"/>
      <c r="M53" s="54"/>
      <c r="N53" s="54"/>
      <c r="O53" s="54"/>
      <c r="P53" s="54"/>
    </row>
    <row r="54" spans="1:16" ht="15" customHeight="1">
      <c r="A54" s="54"/>
      <c r="B54" s="54"/>
      <c r="C54" s="54"/>
      <c r="D54" s="54"/>
      <c r="E54" s="54"/>
      <c r="F54" s="54"/>
      <c r="G54" s="54"/>
      <c r="H54" s="52"/>
      <c r="I54" s="52"/>
      <c r="J54" s="54"/>
      <c r="K54" s="54"/>
      <c r="L54" s="54"/>
      <c r="M54" s="54"/>
      <c r="N54" s="54"/>
      <c r="O54" s="54"/>
      <c r="P54" s="54"/>
    </row>
    <row r="55" spans="1:16" ht="15" customHeight="1">
      <c r="A55" s="54"/>
      <c r="B55" s="54"/>
      <c r="C55" s="54"/>
      <c r="D55" s="54"/>
      <c r="E55" s="54"/>
      <c r="F55" s="54"/>
      <c r="G55" s="54"/>
      <c r="H55" s="52"/>
      <c r="I55" s="52"/>
      <c r="J55" s="54"/>
      <c r="K55" s="54"/>
      <c r="L55" s="54"/>
      <c r="M55" s="54"/>
      <c r="N55" s="54"/>
      <c r="O55" s="54"/>
      <c r="P55" s="54"/>
    </row>
    <row r="56" spans="1:16" ht="15" customHeight="1">
      <c r="A56" s="54"/>
      <c r="B56" s="54"/>
      <c r="C56" s="54"/>
      <c r="D56" s="54"/>
      <c r="E56" s="54"/>
      <c r="F56" s="54"/>
      <c r="G56" s="54"/>
      <c r="H56" s="52"/>
      <c r="I56" s="52"/>
      <c r="J56" s="54"/>
      <c r="K56" s="54"/>
      <c r="L56" s="54"/>
      <c r="M56" s="54"/>
      <c r="N56" s="54"/>
      <c r="O56" s="54"/>
      <c r="P56" s="54"/>
    </row>
    <row r="57" spans="1:16" ht="15" customHeight="1">
      <c r="A57" s="54"/>
      <c r="B57" s="54"/>
      <c r="C57" s="54"/>
      <c r="D57" s="54"/>
      <c r="E57" s="54"/>
      <c r="F57" s="54"/>
      <c r="G57" s="54"/>
      <c r="H57" s="52"/>
      <c r="I57" s="52"/>
      <c r="J57" s="54"/>
      <c r="K57" s="54"/>
      <c r="L57" s="54"/>
      <c r="M57" s="54"/>
      <c r="N57" s="54"/>
      <c r="O57" s="54"/>
      <c r="P57" s="54"/>
    </row>
    <row r="58" spans="1:16" ht="15" customHeight="1">
      <c r="A58" s="54"/>
      <c r="B58" s="54"/>
      <c r="C58" s="54"/>
      <c r="D58" s="54"/>
      <c r="E58" s="54"/>
      <c r="F58" s="54"/>
      <c r="G58" s="54"/>
      <c r="H58" s="52"/>
      <c r="I58" s="52"/>
      <c r="J58" s="54"/>
      <c r="K58" s="54"/>
      <c r="L58" s="54"/>
      <c r="M58" s="54"/>
      <c r="N58" s="54"/>
      <c r="O58" s="54"/>
      <c r="P58" s="54"/>
    </row>
    <row r="59" spans="1:16" ht="15" customHeight="1">
      <c r="A59" s="54"/>
      <c r="B59" s="54"/>
      <c r="C59" s="54"/>
      <c r="D59" s="54"/>
      <c r="E59" s="54"/>
      <c r="F59" s="54"/>
      <c r="G59" s="54"/>
      <c r="H59" s="52"/>
      <c r="I59" s="52"/>
      <c r="J59" s="54"/>
      <c r="K59" s="54"/>
      <c r="L59" s="54"/>
      <c r="M59" s="54"/>
      <c r="N59" s="54"/>
      <c r="O59" s="54"/>
      <c r="P59" s="54"/>
    </row>
    <row r="60" spans="1:16" ht="15" customHeight="1">
      <c r="A60" s="54"/>
      <c r="B60" s="54"/>
      <c r="C60" s="54"/>
      <c r="D60" s="54"/>
      <c r="E60" s="54"/>
      <c r="F60" s="54"/>
      <c r="G60" s="54"/>
      <c r="H60" s="52"/>
      <c r="I60" s="52"/>
      <c r="J60" s="54"/>
      <c r="K60" s="54"/>
      <c r="L60" s="54"/>
      <c r="M60" s="54"/>
      <c r="N60" s="54"/>
      <c r="O60" s="54"/>
      <c r="P60" s="54"/>
    </row>
    <row r="61" spans="1:16" ht="15" customHeight="1">
      <c r="A61" s="54"/>
      <c r="B61" s="54"/>
      <c r="C61" s="54"/>
      <c r="D61" s="54"/>
      <c r="E61" s="54"/>
      <c r="F61" s="54"/>
      <c r="G61" s="54"/>
      <c r="H61" s="52"/>
      <c r="I61" s="52"/>
      <c r="J61" s="54"/>
      <c r="K61" s="54"/>
      <c r="L61" s="54"/>
      <c r="M61" s="54"/>
      <c r="N61" s="54"/>
      <c r="O61" s="54"/>
      <c r="P61" s="54"/>
    </row>
    <row r="62" spans="1:16" ht="15" customHeight="1">
      <c r="A62" s="54"/>
      <c r="B62" s="54"/>
      <c r="C62" s="54"/>
      <c r="D62" s="54"/>
      <c r="E62" s="54"/>
      <c r="F62" s="54"/>
      <c r="G62" s="54"/>
      <c r="H62" s="52"/>
      <c r="I62" s="52"/>
      <c r="J62" s="54"/>
      <c r="K62" s="54"/>
      <c r="L62" s="54"/>
      <c r="M62" s="54"/>
      <c r="N62" s="54"/>
      <c r="O62" s="54"/>
      <c r="P62" s="54"/>
    </row>
    <row r="63" spans="1:16" ht="15" customHeight="1">
      <c r="A63" s="54"/>
      <c r="B63" s="54"/>
      <c r="C63" s="54"/>
      <c r="D63" s="54"/>
      <c r="E63" s="54"/>
      <c r="F63" s="54"/>
      <c r="G63" s="54"/>
      <c r="H63" s="52"/>
      <c r="I63" s="52"/>
      <c r="J63" s="54"/>
      <c r="K63" s="54"/>
      <c r="L63" s="54"/>
      <c r="M63" s="54"/>
      <c r="N63" s="54"/>
      <c r="O63" s="54"/>
      <c r="P63" s="54"/>
    </row>
    <row r="64" spans="1:16" ht="15" customHeight="1">
      <c r="A64" s="54"/>
      <c r="B64" s="54"/>
      <c r="C64" s="54"/>
      <c r="D64" s="54"/>
      <c r="E64" s="54"/>
      <c r="F64" s="54"/>
      <c r="G64" s="54"/>
      <c r="H64" s="52"/>
      <c r="I64" s="52"/>
      <c r="J64" s="54"/>
      <c r="K64" s="54"/>
      <c r="L64" s="54"/>
      <c r="M64" s="54"/>
      <c r="N64" s="54"/>
      <c r="O64" s="54"/>
      <c r="P64" s="54"/>
    </row>
  </sheetData>
  <mergeCells count="7">
    <mergeCell ref="B40:B44"/>
    <mergeCell ref="A1:I1"/>
    <mergeCell ref="A2:I2"/>
    <mergeCell ref="A3:I3"/>
    <mergeCell ref="D6:H6"/>
    <mergeCell ref="E38:H38"/>
    <mergeCell ref="E39:H39"/>
  </mergeCells>
  <pageMargins left="0.28000000000000003" right="0.21" top="0.22" bottom="0.11811023622047245" header="0.11811023622047245" footer="0.11811023622047245"/>
  <pageSetup paperSize="9" scale="95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87"/>
  <sheetViews>
    <sheetView zoomScale="23" zoomScaleNormal="23" workbookViewId="0">
      <selection activeCell="M3" sqref="A3:M87"/>
    </sheetView>
  </sheetViews>
  <sheetFormatPr defaultColWidth="9.109375" defaultRowHeight="15" customHeight="1"/>
  <cols>
    <col min="1" max="1" width="4.88671875" style="9" customWidth="1"/>
    <col min="2" max="2" width="16.6640625" style="9" customWidth="1"/>
    <col min="3" max="3" width="13" style="9" customWidth="1"/>
    <col min="4" max="4" width="12.6640625" style="9" customWidth="1"/>
    <col min="5" max="5" width="11.6640625" style="9" customWidth="1"/>
    <col min="6" max="6" width="10.109375" style="9" customWidth="1"/>
    <col min="7" max="7" width="11.44140625" style="9" customWidth="1"/>
    <col min="8" max="8" width="10.5546875" style="10" customWidth="1"/>
    <col min="9" max="9" width="12" style="10" customWidth="1"/>
    <col min="10" max="16384" width="9.109375" style="2"/>
  </cols>
  <sheetData>
    <row r="1" spans="1:13" s="4" customFormat="1" ht="21">
      <c r="A1" s="11" t="s">
        <v>763</v>
      </c>
      <c r="B1" s="11"/>
      <c r="C1" s="11"/>
      <c r="D1" s="11"/>
      <c r="E1" s="11"/>
      <c r="F1" s="11"/>
      <c r="G1" s="11"/>
      <c r="H1" s="11"/>
      <c r="I1" s="11"/>
    </row>
    <row r="2" spans="1:13" s="4" customFormat="1" ht="21">
      <c r="A2" s="11"/>
      <c r="B2" s="11"/>
      <c r="C2" s="11"/>
      <c r="D2" s="11"/>
      <c r="E2" s="11"/>
      <c r="F2" s="11"/>
      <c r="G2" s="11"/>
      <c r="H2" s="11"/>
      <c r="I2" s="11"/>
    </row>
    <row r="3" spans="1:13" s="4" customFormat="1" ht="21">
      <c r="A3" s="12" t="s">
        <v>50</v>
      </c>
      <c r="B3" s="12"/>
      <c r="C3" s="12"/>
      <c r="D3" s="12"/>
      <c r="E3" s="12"/>
      <c r="F3" s="12"/>
      <c r="G3" s="12"/>
      <c r="H3" s="12"/>
      <c r="I3" s="12"/>
      <c r="J3" s="13"/>
      <c r="K3" s="13"/>
      <c r="L3" s="13"/>
      <c r="M3" s="13"/>
    </row>
    <row r="4" spans="1:13" s="4" customFormat="1" ht="21">
      <c r="A4" s="14" t="s">
        <v>43</v>
      </c>
      <c r="B4" s="15"/>
      <c r="C4" s="15"/>
      <c r="D4" s="15"/>
      <c r="E4" s="15"/>
      <c r="F4" s="15"/>
      <c r="G4" s="15"/>
      <c r="H4" s="16"/>
      <c r="I4" s="15"/>
      <c r="J4" s="13"/>
      <c r="K4" s="13"/>
      <c r="L4" s="13"/>
      <c r="M4" s="13"/>
    </row>
    <row r="5" spans="1:13" s="4" customFormat="1" ht="21">
      <c r="A5" s="17" t="s">
        <v>44</v>
      </c>
      <c r="B5" s="17"/>
      <c r="C5" s="18"/>
      <c r="D5" s="18"/>
      <c r="E5" s="18"/>
      <c r="F5" s="18"/>
      <c r="G5" s="18"/>
      <c r="H5" s="19"/>
      <c r="I5" s="16"/>
      <c r="J5" s="13"/>
      <c r="K5" s="13"/>
      <c r="L5" s="13"/>
      <c r="M5" s="13"/>
    </row>
    <row r="6" spans="1:13" s="3" customFormat="1" ht="30" customHeight="1">
      <c r="A6" s="20"/>
      <c r="B6" s="20"/>
      <c r="C6" s="21"/>
      <c r="D6" s="22" t="s">
        <v>45</v>
      </c>
      <c r="E6" s="22"/>
      <c r="F6" s="22"/>
      <c r="G6" s="22"/>
      <c r="H6" s="22"/>
      <c r="I6" s="23" t="s">
        <v>46</v>
      </c>
      <c r="J6" s="24"/>
      <c r="K6" s="24"/>
      <c r="L6" s="24"/>
      <c r="M6" s="24"/>
    </row>
    <row r="7" spans="1:13" s="5" customFormat="1" ht="119.4" customHeight="1">
      <c r="A7" s="25" t="s">
        <v>0</v>
      </c>
      <c r="B7" s="26" t="s">
        <v>1</v>
      </c>
      <c r="C7" s="27" t="s">
        <v>2</v>
      </c>
      <c r="D7" s="28" t="s">
        <v>766</v>
      </c>
      <c r="E7" s="28" t="s">
        <v>767</v>
      </c>
      <c r="F7" s="28" t="s">
        <v>768</v>
      </c>
      <c r="G7" s="28" t="s">
        <v>769</v>
      </c>
      <c r="H7" s="29" t="s">
        <v>770</v>
      </c>
      <c r="I7" s="30" t="s">
        <v>47</v>
      </c>
      <c r="J7" s="31"/>
      <c r="K7" s="31"/>
      <c r="L7" s="31"/>
      <c r="M7" s="31"/>
    </row>
    <row r="8" spans="1:13" s="5" customFormat="1" ht="18" customHeight="1">
      <c r="A8" s="32">
        <v>1</v>
      </c>
      <c r="B8" s="38" t="s">
        <v>96</v>
      </c>
      <c r="C8" s="39" t="s">
        <v>615</v>
      </c>
      <c r="D8" s="35"/>
      <c r="E8" s="35"/>
      <c r="F8" s="35"/>
      <c r="G8" s="35"/>
      <c r="H8" s="36">
        <f>D8+E8+F8+G8</f>
        <v>0</v>
      </c>
      <c r="I8" s="36" t="str">
        <f>IF(H8&gt;=20,"ผ่าน","ไม่ผ่าน")</f>
        <v>ไม่ผ่าน</v>
      </c>
      <c r="J8" s="31"/>
      <c r="K8" s="31"/>
      <c r="L8" s="31"/>
      <c r="M8" s="31"/>
    </row>
    <row r="9" spans="1:13" s="5" customFormat="1" ht="15.6" customHeight="1">
      <c r="A9" s="37" t="s">
        <v>3</v>
      </c>
      <c r="B9" s="61" t="s">
        <v>616</v>
      </c>
      <c r="C9" s="62" t="s">
        <v>617</v>
      </c>
      <c r="D9" s="35"/>
      <c r="E9" s="35"/>
      <c r="F9" s="35"/>
      <c r="G9" s="35"/>
      <c r="H9" s="36">
        <f t="shared" ref="H9:H45" si="0">D9+E9+F9+G9</f>
        <v>0</v>
      </c>
      <c r="I9" s="36" t="str">
        <f t="shared" ref="I9:I45" si="1">IF(H9&gt;=20,"ผ่าน","ไม่ผ่าน")</f>
        <v>ไม่ผ่าน</v>
      </c>
      <c r="J9" s="31"/>
      <c r="K9" s="31"/>
      <c r="L9" s="31"/>
      <c r="M9" s="31"/>
    </row>
    <row r="10" spans="1:13" s="5" customFormat="1" ht="15.6" customHeight="1">
      <c r="A10" s="37" t="s">
        <v>4</v>
      </c>
      <c r="B10" s="61" t="s">
        <v>618</v>
      </c>
      <c r="C10" s="62" t="s">
        <v>619</v>
      </c>
      <c r="D10" s="35"/>
      <c r="E10" s="35"/>
      <c r="F10" s="35"/>
      <c r="G10" s="35"/>
      <c r="H10" s="36">
        <f t="shared" si="0"/>
        <v>0</v>
      </c>
      <c r="I10" s="36" t="str">
        <f t="shared" si="1"/>
        <v>ไม่ผ่าน</v>
      </c>
      <c r="J10" s="31"/>
      <c r="K10" s="31"/>
      <c r="L10" s="31"/>
      <c r="M10" s="31"/>
    </row>
    <row r="11" spans="1:13" s="5" customFormat="1" ht="15.6" customHeight="1">
      <c r="A11" s="37" t="s">
        <v>5</v>
      </c>
      <c r="B11" s="38" t="s">
        <v>620</v>
      </c>
      <c r="C11" s="39" t="s">
        <v>621</v>
      </c>
      <c r="D11" s="42"/>
      <c r="E11" s="42"/>
      <c r="F11" s="42"/>
      <c r="G11" s="42"/>
      <c r="H11" s="36">
        <f t="shared" si="0"/>
        <v>0</v>
      </c>
      <c r="I11" s="36" t="str">
        <f t="shared" si="1"/>
        <v>ไม่ผ่าน</v>
      </c>
      <c r="J11" s="31"/>
      <c r="K11" s="31"/>
      <c r="L11" s="31"/>
      <c r="M11" s="31"/>
    </row>
    <row r="12" spans="1:13" s="5" customFormat="1" ht="15.6" customHeight="1">
      <c r="A12" s="37" t="s">
        <v>6</v>
      </c>
      <c r="B12" s="73" t="s">
        <v>622</v>
      </c>
      <c r="C12" s="74" t="s">
        <v>623</v>
      </c>
      <c r="D12" s="35"/>
      <c r="E12" s="35"/>
      <c r="F12" s="35"/>
      <c r="G12" s="35"/>
      <c r="H12" s="36">
        <f t="shared" si="0"/>
        <v>0</v>
      </c>
      <c r="I12" s="36" t="str">
        <f t="shared" si="1"/>
        <v>ไม่ผ่าน</v>
      </c>
      <c r="J12" s="31"/>
      <c r="K12" s="31"/>
      <c r="L12" s="31"/>
      <c r="M12" s="31"/>
    </row>
    <row r="13" spans="1:13" s="5" customFormat="1" ht="15.6" customHeight="1">
      <c r="A13" s="37" t="s">
        <v>7</v>
      </c>
      <c r="B13" s="38" t="s">
        <v>624</v>
      </c>
      <c r="C13" s="39" t="s">
        <v>625</v>
      </c>
      <c r="D13" s="35"/>
      <c r="E13" s="35"/>
      <c r="F13" s="35"/>
      <c r="G13" s="35"/>
      <c r="H13" s="36">
        <f t="shared" si="0"/>
        <v>0</v>
      </c>
      <c r="I13" s="36" t="str">
        <f t="shared" si="1"/>
        <v>ไม่ผ่าน</v>
      </c>
      <c r="J13" s="31"/>
      <c r="K13" s="31"/>
      <c r="L13" s="31"/>
      <c r="M13" s="31"/>
    </row>
    <row r="14" spans="1:13" s="5" customFormat="1" ht="15.6" customHeight="1">
      <c r="A14" s="37" t="s">
        <v>8</v>
      </c>
      <c r="B14" s="73" t="s">
        <v>626</v>
      </c>
      <c r="C14" s="74" t="s">
        <v>627</v>
      </c>
      <c r="D14" s="35"/>
      <c r="E14" s="35"/>
      <c r="F14" s="35"/>
      <c r="G14" s="35"/>
      <c r="H14" s="36">
        <f t="shared" si="0"/>
        <v>0</v>
      </c>
      <c r="I14" s="36" t="str">
        <f t="shared" si="1"/>
        <v>ไม่ผ่าน</v>
      </c>
      <c r="J14" s="31"/>
      <c r="K14" s="31"/>
      <c r="L14" s="31"/>
      <c r="M14" s="31"/>
    </row>
    <row r="15" spans="1:13" s="5" customFormat="1" ht="15.6" customHeight="1">
      <c r="A15" s="37" t="s">
        <v>9</v>
      </c>
      <c r="B15" s="61" t="s">
        <v>628</v>
      </c>
      <c r="C15" s="83" t="s">
        <v>629</v>
      </c>
      <c r="D15" s="35"/>
      <c r="E15" s="35"/>
      <c r="F15" s="35"/>
      <c r="G15" s="35"/>
      <c r="H15" s="36">
        <f t="shared" si="0"/>
        <v>0</v>
      </c>
      <c r="I15" s="36" t="str">
        <f t="shared" si="1"/>
        <v>ไม่ผ่าน</v>
      </c>
      <c r="J15" s="31"/>
      <c r="K15" s="31"/>
      <c r="L15" s="31"/>
      <c r="M15" s="31"/>
    </row>
    <row r="16" spans="1:13" s="5" customFormat="1" ht="15.6" customHeight="1">
      <c r="A16" s="37" t="s">
        <v>10</v>
      </c>
      <c r="B16" s="75" t="s">
        <v>181</v>
      </c>
      <c r="C16" s="76" t="s">
        <v>71</v>
      </c>
      <c r="D16" s="35"/>
      <c r="E16" s="35"/>
      <c r="F16" s="35"/>
      <c r="G16" s="35"/>
      <c r="H16" s="36">
        <f t="shared" si="0"/>
        <v>0</v>
      </c>
      <c r="I16" s="36" t="str">
        <f t="shared" si="1"/>
        <v>ไม่ผ่าน</v>
      </c>
      <c r="J16" s="31"/>
      <c r="K16" s="31"/>
      <c r="L16" s="31"/>
      <c r="M16" s="31"/>
    </row>
    <row r="17" spans="1:13" s="5" customFormat="1" ht="15.6" customHeight="1">
      <c r="A17" s="37" t="s">
        <v>11</v>
      </c>
      <c r="B17" s="81" t="s">
        <v>630</v>
      </c>
      <c r="C17" s="84" t="s">
        <v>631</v>
      </c>
      <c r="D17" s="35"/>
      <c r="E17" s="35"/>
      <c r="F17" s="35"/>
      <c r="G17" s="35"/>
      <c r="H17" s="36">
        <f t="shared" si="0"/>
        <v>0</v>
      </c>
      <c r="I17" s="36" t="str">
        <f t="shared" si="1"/>
        <v>ไม่ผ่าน</v>
      </c>
      <c r="J17" s="31"/>
      <c r="K17" s="31"/>
      <c r="L17" s="31"/>
      <c r="M17" s="31"/>
    </row>
    <row r="18" spans="1:13" s="5" customFormat="1" ht="15.6" customHeight="1">
      <c r="A18" s="37" t="s">
        <v>12</v>
      </c>
      <c r="B18" s="81" t="s">
        <v>632</v>
      </c>
      <c r="C18" s="84" t="s">
        <v>633</v>
      </c>
      <c r="D18" s="35"/>
      <c r="E18" s="35"/>
      <c r="F18" s="35"/>
      <c r="G18" s="35"/>
      <c r="H18" s="36">
        <f t="shared" si="0"/>
        <v>0</v>
      </c>
      <c r="I18" s="36" t="str">
        <f t="shared" si="1"/>
        <v>ไม่ผ่าน</v>
      </c>
      <c r="J18" s="31"/>
      <c r="K18" s="31"/>
      <c r="L18" s="31"/>
      <c r="M18" s="31"/>
    </row>
    <row r="19" spans="1:13" s="5" customFormat="1" ht="15.6" customHeight="1">
      <c r="A19" s="37" t="s">
        <v>13</v>
      </c>
      <c r="B19" s="85" t="s">
        <v>634</v>
      </c>
      <c r="C19" s="86" t="s">
        <v>635</v>
      </c>
      <c r="D19" s="35"/>
      <c r="E19" s="35"/>
      <c r="F19" s="35"/>
      <c r="G19" s="35"/>
      <c r="H19" s="36">
        <f t="shared" si="0"/>
        <v>0</v>
      </c>
      <c r="I19" s="36" t="str">
        <f t="shared" si="1"/>
        <v>ไม่ผ่าน</v>
      </c>
      <c r="J19" s="31"/>
      <c r="K19" s="31"/>
      <c r="L19" s="31"/>
      <c r="M19" s="31"/>
    </row>
    <row r="20" spans="1:13" s="5" customFormat="1" ht="15.6" customHeight="1">
      <c r="A20" s="37" t="s">
        <v>14</v>
      </c>
      <c r="B20" s="75" t="s">
        <v>636</v>
      </c>
      <c r="C20" s="76" t="s">
        <v>637</v>
      </c>
      <c r="D20" s="35"/>
      <c r="E20" s="35"/>
      <c r="F20" s="35"/>
      <c r="G20" s="35"/>
      <c r="H20" s="36">
        <f t="shared" si="0"/>
        <v>0</v>
      </c>
      <c r="I20" s="36" t="str">
        <f t="shared" si="1"/>
        <v>ไม่ผ่าน</v>
      </c>
      <c r="J20" s="31"/>
      <c r="K20" s="31"/>
      <c r="L20" s="31"/>
      <c r="M20" s="31"/>
    </row>
    <row r="21" spans="1:13" s="5" customFormat="1" ht="15.6" customHeight="1">
      <c r="A21" s="37" t="s">
        <v>15</v>
      </c>
      <c r="B21" s="81" t="s">
        <v>638</v>
      </c>
      <c r="C21" s="84" t="s">
        <v>639</v>
      </c>
      <c r="D21" s="42"/>
      <c r="E21" s="42"/>
      <c r="F21" s="42"/>
      <c r="G21" s="42"/>
      <c r="H21" s="36">
        <f t="shared" si="0"/>
        <v>0</v>
      </c>
      <c r="I21" s="36" t="str">
        <f t="shared" si="1"/>
        <v>ไม่ผ่าน</v>
      </c>
      <c r="J21" s="31"/>
      <c r="K21" s="31"/>
      <c r="L21" s="31"/>
      <c r="M21" s="31"/>
    </row>
    <row r="22" spans="1:13" s="5" customFormat="1" ht="15.6" customHeight="1">
      <c r="A22" s="37" t="s">
        <v>16</v>
      </c>
      <c r="B22" s="81" t="s">
        <v>640</v>
      </c>
      <c r="C22" s="84" t="s">
        <v>641</v>
      </c>
      <c r="D22" s="35"/>
      <c r="E22" s="35"/>
      <c r="F22" s="35"/>
      <c r="G22" s="35"/>
      <c r="H22" s="36">
        <f t="shared" si="0"/>
        <v>0</v>
      </c>
      <c r="I22" s="36" t="str">
        <f t="shared" si="1"/>
        <v>ไม่ผ่าน</v>
      </c>
      <c r="J22" s="31"/>
      <c r="K22" s="31"/>
      <c r="L22" s="31"/>
      <c r="M22" s="31"/>
    </row>
    <row r="23" spans="1:13" s="5" customFormat="1" ht="15.6" customHeight="1">
      <c r="A23" s="37" t="s">
        <v>17</v>
      </c>
      <c r="B23" s="81" t="s">
        <v>642</v>
      </c>
      <c r="C23" s="87" t="s">
        <v>643</v>
      </c>
      <c r="D23" s="35"/>
      <c r="E23" s="35"/>
      <c r="F23" s="35"/>
      <c r="G23" s="35"/>
      <c r="H23" s="36">
        <f t="shared" si="0"/>
        <v>0</v>
      </c>
      <c r="I23" s="36" t="str">
        <f t="shared" si="1"/>
        <v>ไม่ผ่าน</v>
      </c>
      <c r="J23" s="31"/>
      <c r="K23" s="31"/>
      <c r="L23" s="31"/>
      <c r="M23" s="31"/>
    </row>
    <row r="24" spans="1:13" s="5" customFormat="1" ht="15.6" customHeight="1">
      <c r="A24" s="37" t="s">
        <v>18</v>
      </c>
      <c r="B24" s="75" t="s">
        <v>644</v>
      </c>
      <c r="C24" s="76" t="s">
        <v>645</v>
      </c>
      <c r="D24" s="35"/>
      <c r="E24" s="35"/>
      <c r="F24" s="35"/>
      <c r="G24" s="35"/>
      <c r="H24" s="36">
        <f t="shared" si="0"/>
        <v>0</v>
      </c>
      <c r="I24" s="36" t="str">
        <f t="shared" si="1"/>
        <v>ไม่ผ่าน</v>
      </c>
      <c r="J24" s="31"/>
      <c r="K24" s="31"/>
      <c r="L24" s="31"/>
      <c r="M24" s="31"/>
    </row>
    <row r="25" spans="1:13" s="5" customFormat="1" ht="15.6" customHeight="1">
      <c r="A25" s="37" t="s">
        <v>19</v>
      </c>
      <c r="B25" s="81" t="s">
        <v>646</v>
      </c>
      <c r="C25" s="84" t="s">
        <v>647</v>
      </c>
      <c r="D25" s="35"/>
      <c r="E25" s="35"/>
      <c r="F25" s="35"/>
      <c r="G25" s="35"/>
      <c r="H25" s="36">
        <f t="shared" si="0"/>
        <v>0</v>
      </c>
      <c r="I25" s="36" t="str">
        <f t="shared" si="1"/>
        <v>ไม่ผ่าน</v>
      </c>
      <c r="J25" s="31"/>
      <c r="K25" s="31"/>
      <c r="L25" s="31"/>
      <c r="M25" s="31"/>
    </row>
    <row r="26" spans="1:13" s="5" customFormat="1" ht="15.6" customHeight="1">
      <c r="A26" s="37" t="s">
        <v>20</v>
      </c>
      <c r="B26" s="88" t="s">
        <v>648</v>
      </c>
      <c r="C26" s="88" t="s">
        <v>341</v>
      </c>
      <c r="D26" s="35"/>
      <c r="E26" s="35"/>
      <c r="F26" s="35"/>
      <c r="G26" s="35"/>
      <c r="H26" s="36">
        <f t="shared" si="0"/>
        <v>0</v>
      </c>
      <c r="I26" s="36" t="str">
        <f t="shared" si="1"/>
        <v>ไม่ผ่าน</v>
      </c>
      <c r="J26" s="31"/>
      <c r="K26" s="31"/>
      <c r="L26" s="31"/>
      <c r="M26" s="31"/>
    </row>
    <row r="27" spans="1:13" s="5" customFormat="1" ht="15.6" customHeight="1">
      <c r="A27" s="37" t="s">
        <v>21</v>
      </c>
      <c r="B27" s="75" t="s">
        <v>51</v>
      </c>
      <c r="C27" s="76" t="s">
        <v>649</v>
      </c>
      <c r="D27" s="35"/>
      <c r="E27" s="35"/>
      <c r="F27" s="35"/>
      <c r="G27" s="35"/>
      <c r="H27" s="36">
        <f t="shared" si="0"/>
        <v>0</v>
      </c>
      <c r="I27" s="36" t="str">
        <f t="shared" si="1"/>
        <v>ไม่ผ่าน</v>
      </c>
      <c r="J27" s="31"/>
      <c r="K27" s="31"/>
      <c r="L27" s="31"/>
      <c r="M27" s="31"/>
    </row>
    <row r="28" spans="1:13" s="5" customFormat="1" ht="15.6" customHeight="1">
      <c r="A28" s="37" t="s">
        <v>22</v>
      </c>
      <c r="B28" s="81" t="s">
        <v>650</v>
      </c>
      <c r="C28" s="84" t="s">
        <v>651</v>
      </c>
      <c r="D28" s="35"/>
      <c r="E28" s="35"/>
      <c r="F28" s="35"/>
      <c r="G28" s="35"/>
      <c r="H28" s="36">
        <f t="shared" si="0"/>
        <v>0</v>
      </c>
      <c r="I28" s="36" t="str">
        <f t="shared" si="1"/>
        <v>ไม่ผ่าน</v>
      </c>
      <c r="J28" s="31"/>
      <c r="K28" s="31"/>
      <c r="L28" s="31"/>
      <c r="M28" s="31"/>
    </row>
    <row r="29" spans="1:13" s="5" customFormat="1" ht="15.6" customHeight="1">
      <c r="A29" s="37" t="s">
        <v>23</v>
      </c>
      <c r="B29" s="75" t="s">
        <v>652</v>
      </c>
      <c r="C29" s="76" t="s">
        <v>653</v>
      </c>
      <c r="D29" s="35"/>
      <c r="E29" s="35"/>
      <c r="F29" s="35"/>
      <c r="G29" s="35"/>
      <c r="H29" s="36">
        <f t="shared" si="0"/>
        <v>0</v>
      </c>
      <c r="I29" s="36" t="str">
        <f t="shared" si="1"/>
        <v>ไม่ผ่าน</v>
      </c>
      <c r="J29" s="31"/>
      <c r="K29" s="31"/>
      <c r="L29" s="31"/>
      <c r="M29" s="31"/>
    </row>
    <row r="30" spans="1:13" s="5" customFormat="1" ht="15.6" customHeight="1">
      <c r="A30" s="37" t="s">
        <v>24</v>
      </c>
      <c r="B30" s="75" t="s">
        <v>654</v>
      </c>
      <c r="C30" s="76" t="s">
        <v>655</v>
      </c>
      <c r="D30" s="35"/>
      <c r="E30" s="35"/>
      <c r="F30" s="35"/>
      <c r="G30" s="35"/>
      <c r="H30" s="36">
        <f t="shared" si="0"/>
        <v>0</v>
      </c>
      <c r="I30" s="36" t="str">
        <f t="shared" si="1"/>
        <v>ไม่ผ่าน</v>
      </c>
      <c r="J30" s="31"/>
      <c r="K30" s="31"/>
      <c r="L30" s="31"/>
      <c r="M30" s="31"/>
    </row>
    <row r="31" spans="1:13" s="5" customFormat="1" ht="15.6" customHeight="1">
      <c r="A31" s="37" t="s">
        <v>25</v>
      </c>
      <c r="B31" s="75" t="s">
        <v>656</v>
      </c>
      <c r="C31" s="76" t="s">
        <v>657</v>
      </c>
      <c r="D31" s="35"/>
      <c r="E31" s="35"/>
      <c r="F31" s="35"/>
      <c r="G31" s="35"/>
      <c r="H31" s="36">
        <f t="shared" si="0"/>
        <v>0</v>
      </c>
      <c r="I31" s="36" t="str">
        <f t="shared" si="1"/>
        <v>ไม่ผ่าน</v>
      </c>
      <c r="J31" s="31"/>
      <c r="K31" s="31"/>
      <c r="L31" s="31"/>
      <c r="M31" s="31"/>
    </row>
    <row r="32" spans="1:13" s="5" customFormat="1" ht="15.6" customHeight="1">
      <c r="A32" s="37" t="s">
        <v>26</v>
      </c>
      <c r="B32" s="81" t="s">
        <v>658</v>
      </c>
      <c r="C32" s="87" t="s">
        <v>659</v>
      </c>
      <c r="D32" s="42"/>
      <c r="E32" s="42"/>
      <c r="F32" s="42"/>
      <c r="G32" s="42"/>
      <c r="H32" s="36">
        <f t="shared" si="0"/>
        <v>0</v>
      </c>
      <c r="I32" s="36" t="str">
        <f t="shared" si="1"/>
        <v>ไม่ผ่าน</v>
      </c>
      <c r="J32" s="31"/>
      <c r="K32" s="31"/>
      <c r="L32" s="31"/>
      <c r="M32" s="31"/>
    </row>
    <row r="33" spans="1:13" s="5" customFormat="1" ht="15.6" customHeight="1">
      <c r="A33" s="37" t="s">
        <v>27</v>
      </c>
      <c r="B33" s="75" t="s">
        <v>55</v>
      </c>
      <c r="C33" s="76" t="s">
        <v>473</v>
      </c>
      <c r="D33" s="35"/>
      <c r="E33" s="35"/>
      <c r="F33" s="35"/>
      <c r="G33" s="35"/>
      <c r="H33" s="36">
        <f t="shared" si="0"/>
        <v>0</v>
      </c>
      <c r="I33" s="36" t="str">
        <f t="shared" si="1"/>
        <v>ไม่ผ่าน</v>
      </c>
      <c r="J33" s="31"/>
      <c r="K33" s="31"/>
      <c r="L33" s="31"/>
      <c r="M33" s="31"/>
    </row>
    <row r="34" spans="1:13" s="5" customFormat="1" ht="15.6" customHeight="1">
      <c r="A34" s="37" t="s">
        <v>28</v>
      </c>
      <c r="B34" s="75" t="s">
        <v>660</v>
      </c>
      <c r="C34" s="76" t="s">
        <v>79</v>
      </c>
      <c r="D34" s="35"/>
      <c r="E34" s="35"/>
      <c r="F34" s="35"/>
      <c r="G34" s="35"/>
      <c r="H34" s="36">
        <f t="shared" si="0"/>
        <v>0</v>
      </c>
      <c r="I34" s="36" t="str">
        <f t="shared" si="1"/>
        <v>ไม่ผ่าน</v>
      </c>
      <c r="J34" s="31"/>
      <c r="K34" s="31"/>
      <c r="L34" s="31"/>
      <c r="M34" s="31"/>
    </row>
    <row r="35" spans="1:13" s="5" customFormat="1" ht="15.6" customHeight="1">
      <c r="A35" s="37" t="s">
        <v>29</v>
      </c>
      <c r="B35" s="75" t="s">
        <v>661</v>
      </c>
      <c r="C35" s="76" t="s">
        <v>662</v>
      </c>
      <c r="D35" s="35"/>
      <c r="E35" s="35"/>
      <c r="F35" s="35"/>
      <c r="G35" s="35"/>
      <c r="H35" s="36">
        <f t="shared" si="0"/>
        <v>0</v>
      </c>
      <c r="I35" s="36" t="str">
        <f t="shared" si="1"/>
        <v>ไม่ผ่าน</v>
      </c>
      <c r="J35" s="31"/>
      <c r="K35" s="31"/>
      <c r="L35" s="31"/>
      <c r="M35" s="31"/>
    </row>
    <row r="36" spans="1:13" s="5" customFormat="1" ht="15.6" customHeight="1">
      <c r="A36" s="37" t="s">
        <v>30</v>
      </c>
      <c r="B36" s="75" t="s">
        <v>591</v>
      </c>
      <c r="C36" s="76" t="s">
        <v>663</v>
      </c>
      <c r="D36" s="35"/>
      <c r="E36" s="35"/>
      <c r="F36" s="35"/>
      <c r="G36" s="35"/>
      <c r="H36" s="36">
        <f t="shared" si="0"/>
        <v>0</v>
      </c>
      <c r="I36" s="36" t="str">
        <f t="shared" si="1"/>
        <v>ไม่ผ่าน</v>
      </c>
      <c r="J36" s="31"/>
      <c r="K36" s="31"/>
      <c r="L36" s="31"/>
      <c r="M36" s="31"/>
    </row>
    <row r="37" spans="1:13" s="5" customFormat="1" ht="15.6" customHeight="1">
      <c r="A37" s="37" t="s">
        <v>31</v>
      </c>
      <c r="B37" s="75" t="s">
        <v>664</v>
      </c>
      <c r="C37" s="76" t="s">
        <v>665</v>
      </c>
      <c r="D37" s="35"/>
      <c r="E37" s="35"/>
      <c r="F37" s="35"/>
      <c r="G37" s="35"/>
      <c r="H37" s="36">
        <f t="shared" si="0"/>
        <v>0</v>
      </c>
      <c r="I37" s="36" t="str">
        <f t="shared" si="1"/>
        <v>ไม่ผ่าน</v>
      </c>
      <c r="J37" s="31"/>
      <c r="K37" s="31"/>
      <c r="L37" s="31"/>
      <c r="M37" s="31"/>
    </row>
    <row r="38" spans="1:13" s="5" customFormat="1" ht="15.6" customHeight="1">
      <c r="A38" s="37" t="s">
        <v>32</v>
      </c>
      <c r="B38" s="75" t="s">
        <v>666</v>
      </c>
      <c r="C38" s="76" t="s">
        <v>667</v>
      </c>
      <c r="D38" s="35"/>
      <c r="E38" s="35"/>
      <c r="F38" s="35"/>
      <c r="G38" s="35"/>
      <c r="H38" s="36">
        <f t="shared" si="0"/>
        <v>0</v>
      </c>
      <c r="I38" s="36" t="str">
        <f t="shared" si="1"/>
        <v>ไม่ผ่าน</v>
      </c>
      <c r="J38" s="31"/>
      <c r="K38" s="31"/>
      <c r="L38" s="31"/>
      <c r="M38" s="31"/>
    </row>
    <row r="39" spans="1:13" s="5" customFormat="1" ht="15.6" customHeight="1">
      <c r="A39" s="37" t="s">
        <v>33</v>
      </c>
      <c r="B39" s="81" t="s">
        <v>262</v>
      </c>
      <c r="C39" s="87" t="s">
        <v>668</v>
      </c>
      <c r="D39" s="35"/>
      <c r="E39" s="35"/>
      <c r="F39" s="35"/>
      <c r="G39" s="35"/>
      <c r="H39" s="36">
        <f t="shared" si="0"/>
        <v>0</v>
      </c>
      <c r="I39" s="36" t="str">
        <f t="shared" si="1"/>
        <v>ไม่ผ่าน</v>
      </c>
      <c r="J39" s="31"/>
      <c r="K39" s="31"/>
      <c r="L39" s="31"/>
      <c r="M39" s="31"/>
    </row>
    <row r="40" spans="1:13" s="5" customFormat="1" ht="15.6" customHeight="1">
      <c r="A40" s="37" t="s">
        <v>34</v>
      </c>
      <c r="B40" s="75" t="s">
        <v>669</v>
      </c>
      <c r="C40" s="76" t="s">
        <v>670</v>
      </c>
      <c r="D40" s="35"/>
      <c r="E40" s="35"/>
      <c r="F40" s="35"/>
      <c r="G40" s="35"/>
      <c r="H40" s="36">
        <f t="shared" si="0"/>
        <v>0</v>
      </c>
      <c r="I40" s="36" t="str">
        <f t="shared" si="1"/>
        <v>ไม่ผ่าน</v>
      </c>
      <c r="J40" s="31"/>
      <c r="K40" s="31"/>
      <c r="L40" s="31"/>
      <c r="M40" s="31"/>
    </row>
    <row r="41" spans="1:13" s="5" customFormat="1" ht="15.6" customHeight="1">
      <c r="A41" s="37" t="s">
        <v>35</v>
      </c>
      <c r="B41" s="81" t="s">
        <v>671</v>
      </c>
      <c r="C41" s="87" t="s">
        <v>601</v>
      </c>
      <c r="D41" s="35"/>
      <c r="E41" s="35"/>
      <c r="F41" s="35"/>
      <c r="G41" s="35"/>
      <c r="H41" s="36">
        <f t="shared" si="0"/>
        <v>0</v>
      </c>
      <c r="I41" s="36" t="str">
        <f t="shared" si="1"/>
        <v>ไม่ผ่าน</v>
      </c>
      <c r="J41" s="31"/>
      <c r="K41" s="31"/>
      <c r="L41" s="31"/>
      <c r="M41" s="31"/>
    </row>
    <row r="42" spans="1:13" s="5" customFormat="1" ht="15.6" customHeight="1">
      <c r="A42" s="37" t="s">
        <v>36</v>
      </c>
      <c r="B42" s="81" t="s">
        <v>54</v>
      </c>
      <c r="C42" s="87" t="s">
        <v>107</v>
      </c>
      <c r="D42" s="42"/>
      <c r="E42" s="42"/>
      <c r="F42" s="42"/>
      <c r="G42" s="42"/>
      <c r="H42" s="36">
        <f t="shared" si="0"/>
        <v>0</v>
      </c>
      <c r="I42" s="36" t="str">
        <f t="shared" si="1"/>
        <v>ไม่ผ่าน</v>
      </c>
      <c r="J42" s="31"/>
      <c r="K42" s="31"/>
      <c r="L42" s="31"/>
      <c r="M42" s="31"/>
    </row>
    <row r="43" spans="1:13" s="5" customFormat="1" ht="15.6" customHeight="1">
      <c r="A43" s="37" t="s">
        <v>37</v>
      </c>
      <c r="B43" s="81" t="s">
        <v>672</v>
      </c>
      <c r="C43" s="84" t="s">
        <v>673</v>
      </c>
      <c r="D43" s="35"/>
      <c r="E43" s="35"/>
      <c r="F43" s="35"/>
      <c r="G43" s="35"/>
      <c r="H43" s="36">
        <f t="shared" si="0"/>
        <v>0</v>
      </c>
      <c r="I43" s="36" t="str">
        <f t="shared" si="1"/>
        <v>ไม่ผ่าน</v>
      </c>
      <c r="J43" s="31"/>
      <c r="K43" s="31"/>
      <c r="L43" s="31"/>
      <c r="M43" s="31"/>
    </row>
    <row r="44" spans="1:13" s="5" customFormat="1" ht="15.6" customHeight="1">
      <c r="A44" s="37" t="s">
        <v>38</v>
      </c>
      <c r="B44" s="81" t="s">
        <v>674</v>
      </c>
      <c r="C44" s="84" t="s">
        <v>675</v>
      </c>
      <c r="D44" s="35"/>
      <c r="E44" s="35"/>
      <c r="F44" s="35"/>
      <c r="G44" s="35"/>
      <c r="H44" s="36">
        <f t="shared" si="0"/>
        <v>0</v>
      </c>
      <c r="I44" s="36" t="str">
        <f t="shared" si="1"/>
        <v>ไม่ผ่าน</v>
      </c>
      <c r="J44" s="31"/>
      <c r="K44" s="31"/>
      <c r="L44" s="31"/>
      <c r="M44" s="31"/>
    </row>
    <row r="45" spans="1:13" s="5" customFormat="1" ht="15.6" customHeight="1">
      <c r="A45" s="37" t="s">
        <v>39</v>
      </c>
      <c r="B45" s="75" t="s">
        <v>676</v>
      </c>
      <c r="C45" s="76" t="s">
        <v>677</v>
      </c>
      <c r="D45" s="35"/>
      <c r="E45" s="35"/>
      <c r="F45" s="35"/>
      <c r="G45" s="35"/>
      <c r="H45" s="36">
        <f t="shared" si="0"/>
        <v>0</v>
      </c>
      <c r="I45" s="36" t="str">
        <f t="shared" si="1"/>
        <v>ไม่ผ่าน</v>
      </c>
      <c r="J45" s="31"/>
      <c r="K45" s="31"/>
      <c r="L45" s="31"/>
      <c r="M45" s="31"/>
    </row>
    <row r="46" spans="1:13" s="5" customFormat="1" ht="15.6" customHeight="1">
      <c r="A46" s="43"/>
      <c r="B46" s="44" t="s">
        <v>41</v>
      </c>
      <c r="C46" s="45"/>
      <c r="D46" s="45"/>
      <c r="E46" s="45"/>
      <c r="F46" s="45"/>
      <c r="G46" s="45"/>
      <c r="H46" s="46" t="s">
        <v>775</v>
      </c>
      <c r="I46" s="47">
        <f>COUNTIF(I8:I45,"ผ่าน")</f>
        <v>0</v>
      </c>
      <c r="J46" s="31"/>
      <c r="K46" s="31"/>
      <c r="L46" s="31"/>
      <c r="M46" s="31"/>
    </row>
    <row r="47" spans="1:13" s="6" customFormat="1" ht="15.6" customHeight="1">
      <c r="A47" s="48"/>
      <c r="B47" s="49" t="s">
        <v>42</v>
      </c>
      <c r="C47" s="49"/>
      <c r="D47" s="49"/>
      <c r="E47" s="49"/>
      <c r="F47" s="49"/>
      <c r="G47" s="49"/>
      <c r="H47" s="46" t="s">
        <v>776</v>
      </c>
      <c r="I47" s="46">
        <f>COUNTIF(I8:I45,"ไม่ผ่าน")</f>
        <v>38</v>
      </c>
      <c r="J47" s="50"/>
      <c r="K47" s="50"/>
      <c r="L47" s="50"/>
      <c r="M47" s="50"/>
    </row>
    <row r="48" spans="1:13" s="1" customFormat="1" ht="15.75" customHeight="1">
      <c r="A48" s="51"/>
      <c r="B48" s="31"/>
      <c r="C48" s="31"/>
      <c r="D48" s="31"/>
      <c r="E48" s="31"/>
      <c r="F48" s="31"/>
      <c r="G48" s="31"/>
      <c r="H48" s="52"/>
      <c r="I48" s="52"/>
      <c r="J48" s="53"/>
      <c r="K48" s="53"/>
      <c r="L48" s="53"/>
      <c r="M48" s="53"/>
    </row>
    <row r="49" spans="1:13" ht="22.5" customHeight="1">
      <c r="A49" s="51"/>
      <c r="B49" s="50" t="s">
        <v>48</v>
      </c>
      <c r="C49" s="31"/>
      <c r="D49" s="31"/>
      <c r="E49" s="31"/>
      <c r="F49" s="31"/>
      <c r="G49" s="31"/>
      <c r="H49" s="52"/>
      <c r="I49" s="52"/>
      <c r="J49" s="54"/>
      <c r="K49" s="54"/>
      <c r="L49" s="54"/>
      <c r="M49" s="54"/>
    </row>
    <row r="50" spans="1:13" ht="15" customHeight="1">
      <c r="A50" s="51"/>
      <c r="B50" s="31"/>
      <c r="C50" s="54"/>
      <c r="D50" s="31"/>
      <c r="E50" s="31" t="s">
        <v>64</v>
      </c>
      <c r="F50" s="31"/>
      <c r="G50" s="31"/>
      <c r="H50" s="52"/>
      <c r="I50" s="52"/>
      <c r="J50" s="54"/>
      <c r="K50" s="54"/>
      <c r="L50" s="54"/>
      <c r="M50" s="54"/>
    </row>
    <row r="51" spans="1:13" ht="15" customHeight="1">
      <c r="A51" s="51"/>
      <c r="B51" s="31"/>
      <c r="C51" s="31"/>
      <c r="D51" s="31"/>
      <c r="E51" s="55" t="s">
        <v>65</v>
      </c>
      <c r="F51" s="55"/>
      <c r="G51" s="55"/>
      <c r="H51" s="55"/>
      <c r="I51" s="52"/>
      <c r="J51" s="54"/>
      <c r="K51" s="54"/>
      <c r="L51" s="54"/>
      <c r="M51" s="54"/>
    </row>
    <row r="52" spans="1:13" ht="15" customHeight="1">
      <c r="A52" s="51"/>
      <c r="B52" s="31"/>
      <c r="C52" s="31"/>
      <c r="D52" s="31"/>
      <c r="E52" s="55" t="s">
        <v>49</v>
      </c>
      <c r="F52" s="55"/>
      <c r="G52" s="55"/>
      <c r="H52" s="55"/>
      <c r="I52" s="52"/>
      <c r="J52" s="54"/>
      <c r="K52" s="54"/>
      <c r="L52" s="54"/>
      <c r="M52" s="54"/>
    </row>
    <row r="53" spans="1:13" ht="15" customHeight="1">
      <c r="A53" s="54"/>
      <c r="B53" s="54"/>
      <c r="C53" s="54"/>
      <c r="D53" s="54"/>
      <c r="E53" s="54"/>
      <c r="F53" s="54"/>
      <c r="G53" s="54"/>
      <c r="H53" s="52"/>
      <c r="I53" s="52"/>
      <c r="J53" s="54"/>
      <c r="K53" s="54"/>
      <c r="L53" s="54"/>
      <c r="M53" s="54"/>
    </row>
    <row r="54" spans="1:13" ht="15" customHeight="1">
      <c r="A54" s="54"/>
      <c r="B54" s="56" t="s">
        <v>771</v>
      </c>
      <c r="C54" s="57" t="s">
        <v>772</v>
      </c>
      <c r="D54" s="57" t="s">
        <v>773</v>
      </c>
      <c r="E54" s="57" t="s">
        <v>774</v>
      </c>
      <c r="F54" s="54"/>
      <c r="G54" s="54"/>
      <c r="H54" s="52"/>
      <c r="I54" s="52"/>
      <c r="J54" s="54"/>
      <c r="K54" s="54"/>
      <c r="L54" s="54"/>
      <c r="M54" s="54"/>
    </row>
    <row r="55" spans="1:13" ht="15" customHeight="1">
      <c r="A55" s="54"/>
      <c r="B55" s="58"/>
      <c r="C55" s="57" t="s">
        <v>777</v>
      </c>
      <c r="D55" s="57" t="s">
        <v>781</v>
      </c>
      <c r="E55" s="59">
        <f>COUNTIF(H8:H45,"&lt;=19")</f>
        <v>38</v>
      </c>
      <c r="F55" s="54"/>
      <c r="G55" s="54"/>
      <c r="H55" s="52"/>
      <c r="I55" s="52"/>
      <c r="J55" s="54"/>
      <c r="K55" s="54"/>
      <c r="L55" s="54"/>
      <c r="M55" s="54"/>
    </row>
    <row r="56" spans="1:13" ht="15" customHeight="1">
      <c r="A56" s="54"/>
      <c r="B56" s="58"/>
      <c r="C56" s="57" t="s">
        <v>778</v>
      </c>
      <c r="D56" s="57" t="s">
        <v>782</v>
      </c>
      <c r="E56" s="59">
        <f>SUMPRODUCT((H8:H45&gt;=20)*(H8:H45&lt;=25))</f>
        <v>0</v>
      </c>
      <c r="F56" s="54"/>
      <c r="G56" s="54"/>
      <c r="H56" s="52"/>
      <c r="I56" s="52"/>
      <c r="J56" s="54"/>
      <c r="K56" s="54"/>
      <c r="L56" s="54"/>
      <c r="M56" s="54"/>
    </row>
    <row r="57" spans="1:13" ht="15" customHeight="1">
      <c r="A57" s="54"/>
      <c r="B57" s="58"/>
      <c r="C57" s="57" t="s">
        <v>779</v>
      </c>
      <c r="D57" s="57" t="s">
        <v>783</v>
      </c>
      <c r="E57" s="59">
        <f>SUMPRODUCT((H8:H45&gt;=26)*(H8:H45&lt;=31))</f>
        <v>0</v>
      </c>
      <c r="F57" s="54"/>
      <c r="G57" s="54"/>
      <c r="H57" s="52"/>
      <c r="I57" s="52"/>
      <c r="J57" s="54"/>
      <c r="K57" s="54"/>
      <c r="L57" s="54"/>
      <c r="M57" s="54"/>
    </row>
    <row r="58" spans="1:13" ht="15" customHeight="1">
      <c r="A58" s="54"/>
      <c r="B58" s="60"/>
      <c r="C58" s="57" t="s">
        <v>780</v>
      </c>
      <c r="D58" s="57" t="s">
        <v>784</v>
      </c>
      <c r="E58" s="59">
        <f>COUNTIF(H8:H45,"&gt;=32")</f>
        <v>0</v>
      </c>
      <c r="F58" s="54"/>
      <c r="G58" s="54"/>
      <c r="H58" s="52"/>
      <c r="I58" s="52"/>
      <c r="J58" s="54"/>
      <c r="K58" s="54"/>
      <c r="L58" s="54"/>
      <c r="M58" s="54"/>
    </row>
    <row r="59" spans="1:13" ht="15" customHeight="1">
      <c r="A59" s="54"/>
      <c r="B59" s="54"/>
      <c r="C59" s="54"/>
      <c r="D59" s="54"/>
      <c r="E59" s="54"/>
      <c r="F59" s="54"/>
      <c r="G59" s="54"/>
      <c r="H59" s="52"/>
      <c r="I59" s="52"/>
      <c r="J59" s="54"/>
      <c r="K59" s="54"/>
      <c r="L59" s="54"/>
      <c r="M59" s="54"/>
    </row>
    <row r="60" spans="1:13" ht="15" customHeight="1">
      <c r="A60" s="54"/>
      <c r="B60" s="54"/>
      <c r="C60" s="54"/>
      <c r="D60" s="54"/>
      <c r="E60" s="54"/>
      <c r="F60" s="54"/>
      <c r="G60" s="54"/>
      <c r="H60" s="52"/>
      <c r="I60" s="52"/>
      <c r="J60" s="54"/>
      <c r="K60" s="54"/>
      <c r="L60" s="54"/>
      <c r="M60" s="54"/>
    </row>
    <row r="61" spans="1:13" ht="15" customHeight="1">
      <c r="A61" s="54"/>
      <c r="B61" s="54"/>
      <c r="C61" s="54"/>
      <c r="D61" s="54"/>
      <c r="E61" s="54"/>
      <c r="F61" s="54"/>
      <c r="G61" s="54"/>
      <c r="H61" s="52"/>
      <c r="I61" s="52"/>
      <c r="J61" s="54"/>
      <c r="K61" s="54"/>
      <c r="L61" s="54"/>
      <c r="M61" s="54"/>
    </row>
    <row r="62" spans="1:13" ht="15" customHeight="1">
      <c r="A62" s="54"/>
      <c r="B62" s="54"/>
      <c r="C62" s="54"/>
      <c r="D62" s="54"/>
      <c r="E62" s="54"/>
      <c r="F62" s="54"/>
      <c r="G62" s="54"/>
      <c r="H62" s="52"/>
      <c r="I62" s="52"/>
      <c r="J62" s="54"/>
      <c r="K62" s="54"/>
      <c r="L62" s="54"/>
      <c r="M62" s="54"/>
    </row>
    <row r="63" spans="1:13" ht="15" customHeight="1">
      <c r="A63" s="54"/>
      <c r="B63" s="54"/>
      <c r="C63" s="54"/>
      <c r="D63" s="54"/>
      <c r="E63" s="54"/>
      <c r="F63" s="54"/>
      <c r="G63" s="54"/>
      <c r="H63" s="52"/>
      <c r="I63" s="52"/>
      <c r="J63" s="54"/>
      <c r="K63" s="54"/>
      <c r="L63" s="54"/>
      <c r="M63" s="54"/>
    </row>
    <row r="64" spans="1:13" ht="15" customHeight="1">
      <c r="A64" s="54"/>
      <c r="B64" s="54"/>
      <c r="C64" s="54"/>
      <c r="D64" s="54"/>
      <c r="E64" s="54"/>
      <c r="F64" s="54"/>
      <c r="G64" s="54"/>
      <c r="H64" s="52"/>
      <c r="I64" s="52"/>
      <c r="J64" s="54"/>
      <c r="K64" s="54"/>
      <c r="L64" s="54"/>
      <c r="M64" s="54"/>
    </row>
    <row r="65" spans="1:13" ht="15" customHeight="1">
      <c r="A65" s="54"/>
      <c r="B65" s="54"/>
      <c r="C65" s="54"/>
      <c r="D65" s="54"/>
      <c r="E65" s="54"/>
      <c r="F65" s="54"/>
      <c r="G65" s="54"/>
      <c r="H65" s="52"/>
      <c r="I65" s="52"/>
      <c r="J65" s="54"/>
      <c r="K65" s="54"/>
      <c r="L65" s="54"/>
      <c r="M65" s="54"/>
    </row>
    <row r="66" spans="1:13" ht="15" customHeight="1">
      <c r="A66" s="54"/>
      <c r="B66" s="54"/>
      <c r="C66" s="54"/>
      <c r="D66" s="54"/>
      <c r="E66" s="54"/>
      <c r="F66" s="54"/>
      <c r="G66" s="54"/>
      <c r="H66" s="52"/>
      <c r="I66" s="52"/>
      <c r="J66" s="54"/>
      <c r="K66" s="54"/>
      <c r="L66" s="54"/>
      <c r="M66" s="54"/>
    </row>
    <row r="67" spans="1:13" ht="15" customHeight="1">
      <c r="A67" s="54"/>
      <c r="B67" s="54"/>
      <c r="C67" s="54"/>
      <c r="D67" s="54"/>
      <c r="E67" s="54"/>
      <c r="F67" s="54"/>
      <c r="G67" s="54"/>
      <c r="H67" s="52"/>
      <c r="I67" s="52"/>
      <c r="J67" s="54"/>
      <c r="K67" s="54"/>
      <c r="L67" s="54"/>
      <c r="M67" s="54"/>
    </row>
    <row r="68" spans="1:13" ht="15" customHeight="1">
      <c r="A68" s="54"/>
      <c r="B68" s="54"/>
      <c r="C68" s="54"/>
      <c r="D68" s="54"/>
      <c r="E68" s="54"/>
      <c r="F68" s="54"/>
      <c r="G68" s="54"/>
      <c r="H68" s="52"/>
      <c r="I68" s="52"/>
      <c r="J68" s="54"/>
      <c r="K68" s="54"/>
      <c r="L68" s="54"/>
      <c r="M68" s="54"/>
    </row>
    <row r="69" spans="1:13" ht="15" customHeight="1">
      <c r="A69" s="54"/>
      <c r="B69" s="54"/>
      <c r="C69" s="54"/>
      <c r="D69" s="54"/>
      <c r="E69" s="54"/>
      <c r="F69" s="54"/>
      <c r="G69" s="54"/>
      <c r="H69" s="52"/>
      <c r="I69" s="52"/>
      <c r="J69" s="54"/>
      <c r="K69" s="54"/>
      <c r="L69" s="54"/>
      <c r="M69" s="54"/>
    </row>
    <row r="70" spans="1:13" ht="15" customHeight="1">
      <c r="A70" s="54"/>
      <c r="B70" s="54"/>
      <c r="C70" s="54"/>
      <c r="D70" s="54"/>
      <c r="E70" s="54"/>
      <c r="F70" s="54"/>
      <c r="G70" s="54"/>
      <c r="H70" s="52"/>
      <c r="I70" s="52"/>
      <c r="J70" s="54"/>
      <c r="K70" s="54"/>
      <c r="L70" s="54"/>
      <c r="M70" s="54"/>
    </row>
    <row r="71" spans="1:13" ht="15" customHeight="1">
      <c r="A71" s="54"/>
      <c r="B71" s="54"/>
      <c r="C71" s="54"/>
      <c r="D71" s="54"/>
      <c r="E71" s="54"/>
      <c r="F71" s="54"/>
      <c r="G71" s="54"/>
      <c r="H71" s="52"/>
      <c r="I71" s="52"/>
      <c r="J71" s="54"/>
      <c r="K71" s="54"/>
      <c r="L71" s="54"/>
      <c r="M71" s="54"/>
    </row>
    <row r="72" spans="1:13" ht="15" customHeight="1">
      <c r="A72" s="54"/>
      <c r="B72" s="54"/>
      <c r="C72" s="54"/>
      <c r="D72" s="54"/>
      <c r="E72" s="54"/>
      <c r="F72" s="54"/>
      <c r="G72" s="54"/>
      <c r="H72" s="52"/>
      <c r="I72" s="52"/>
      <c r="J72" s="54"/>
      <c r="K72" s="54"/>
      <c r="L72" s="54"/>
      <c r="M72" s="54"/>
    </row>
    <row r="73" spans="1:13" ht="15" customHeight="1">
      <c r="A73" s="54"/>
      <c r="B73" s="54"/>
      <c r="C73" s="54"/>
      <c r="D73" s="54"/>
      <c r="E73" s="54"/>
      <c r="F73" s="54"/>
      <c r="G73" s="54"/>
      <c r="H73" s="52"/>
      <c r="I73" s="52"/>
      <c r="J73" s="54"/>
      <c r="K73" s="54"/>
      <c r="L73" s="54"/>
      <c r="M73" s="54"/>
    </row>
    <row r="74" spans="1:13" ht="15" customHeight="1">
      <c r="A74" s="54"/>
      <c r="B74" s="54"/>
      <c r="C74" s="54"/>
      <c r="D74" s="54"/>
      <c r="E74" s="54"/>
      <c r="F74" s="54"/>
      <c r="G74" s="54"/>
      <c r="H74" s="52"/>
      <c r="I74" s="52"/>
      <c r="J74" s="54"/>
      <c r="K74" s="54"/>
      <c r="L74" s="54"/>
      <c r="M74" s="54"/>
    </row>
    <row r="75" spans="1:13" ht="15" customHeight="1">
      <c r="A75" s="54"/>
      <c r="B75" s="54"/>
      <c r="C75" s="54"/>
      <c r="D75" s="54"/>
      <c r="E75" s="54"/>
      <c r="F75" s="54"/>
      <c r="G75" s="54"/>
      <c r="H75" s="52"/>
      <c r="I75" s="52"/>
      <c r="J75" s="54"/>
      <c r="K75" s="54"/>
      <c r="L75" s="54"/>
      <c r="M75" s="54"/>
    </row>
    <row r="76" spans="1:13" ht="15" customHeight="1">
      <c r="A76" s="54"/>
      <c r="B76" s="54"/>
      <c r="C76" s="54"/>
      <c r="D76" s="54"/>
      <c r="E76" s="54"/>
      <c r="F76" s="54"/>
      <c r="G76" s="54"/>
      <c r="H76" s="52"/>
      <c r="I76" s="52"/>
      <c r="J76" s="54"/>
      <c r="K76" s="54"/>
      <c r="L76" s="54"/>
      <c r="M76" s="54"/>
    </row>
    <row r="77" spans="1:13" ht="15" customHeight="1">
      <c r="A77" s="54"/>
      <c r="B77" s="54"/>
      <c r="C77" s="54"/>
      <c r="D77" s="54"/>
      <c r="E77" s="54"/>
      <c r="F77" s="54"/>
      <c r="G77" s="54"/>
      <c r="H77" s="52"/>
      <c r="I77" s="52"/>
      <c r="J77" s="54"/>
      <c r="K77" s="54"/>
      <c r="L77" s="54"/>
      <c r="M77" s="54"/>
    </row>
    <row r="78" spans="1:13" ht="15" customHeight="1">
      <c r="A78" s="54"/>
      <c r="B78" s="54"/>
      <c r="C78" s="54"/>
      <c r="D78" s="54"/>
      <c r="E78" s="54"/>
      <c r="F78" s="54"/>
      <c r="G78" s="54"/>
      <c r="H78" s="52"/>
      <c r="I78" s="52"/>
      <c r="J78" s="54"/>
      <c r="K78" s="54"/>
      <c r="L78" s="54"/>
      <c r="M78" s="54"/>
    </row>
    <row r="79" spans="1:13" ht="15" customHeight="1">
      <c r="A79" s="54"/>
      <c r="B79" s="54"/>
      <c r="C79" s="54"/>
      <c r="D79" s="54"/>
      <c r="E79" s="54"/>
      <c r="F79" s="54"/>
      <c r="G79" s="54"/>
      <c r="H79" s="52"/>
      <c r="I79" s="52"/>
      <c r="J79" s="54"/>
      <c r="K79" s="54"/>
      <c r="L79" s="54"/>
      <c r="M79" s="54"/>
    </row>
    <row r="80" spans="1:13" ht="15" customHeight="1">
      <c r="A80" s="54"/>
      <c r="B80" s="54"/>
      <c r="C80" s="54"/>
      <c r="D80" s="54"/>
      <c r="E80" s="54"/>
      <c r="F80" s="54"/>
      <c r="G80" s="54"/>
      <c r="H80" s="52"/>
      <c r="I80" s="52"/>
      <c r="J80" s="54"/>
      <c r="K80" s="54"/>
      <c r="L80" s="54"/>
      <c r="M80" s="54"/>
    </row>
    <row r="81" spans="1:13" ht="15" customHeight="1">
      <c r="A81" s="54"/>
      <c r="B81" s="54"/>
      <c r="C81" s="54"/>
      <c r="D81" s="54"/>
      <c r="E81" s="54"/>
      <c r="F81" s="54"/>
      <c r="G81" s="54"/>
      <c r="H81" s="52"/>
      <c r="I81" s="52"/>
      <c r="J81" s="54"/>
      <c r="K81" s="54"/>
      <c r="L81" s="54"/>
      <c r="M81" s="54"/>
    </row>
    <row r="82" spans="1:13" ht="15" customHeight="1">
      <c r="A82" s="54"/>
      <c r="B82" s="54"/>
      <c r="C82" s="54"/>
      <c r="D82" s="54"/>
      <c r="E82" s="54"/>
      <c r="F82" s="54"/>
      <c r="G82" s="54"/>
      <c r="H82" s="52"/>
      <c r="I82" s="52"/>
      <c r="J82" s="54"/>
      <c r="K82" s="54"/>
      <c r="L82" s="54"/>
      <c r="M82" s="54"/>
    </row>
    <row r="83" spans="1:13" ht="15" customHeight="1">
      <c r="A83" s="54"/>
      <c r="B83" s="54"/>
      <c r="C83" s="54"/>
      <c r="D83" s="54"/>
      <c r="E83" s="54"/>
      <c r="F83" s="54"/>
      <c r="G83" s="54"/>
      <c r="H83" s="52"/>
      <c r="I83" s="52"/>
      <c r="J83" s="54"/>
      <c r="K83" s="54"/>
      <c r="L83" s="54"/>
      <c r="M83" s="54"/>
    </row>
    <row r="84" spans="1:13" ht="15" customHeight="1">
      <c r="A84" s="54"/>
      <c r="B84" s="54"/>
      <c r="C84" s="54"/>
      <c r="D84" s="54"/>
      <c r="E84" s="54"/>
      <c r="F84" s="54"/>
      <c r="G84" s="54"/>
      <c r="H84" s="52"/>
      <c r="I84" s="52"/>
      <c r="J84" s="54"/>
      <c r="K84" s="54"/>
      <c r="L84" s="54"/>
      <c r="M84" s="54"/>
    </row>
    <row r="85" spans="1:13" ht="15" customHeight="1">
      <c r="A85" s="54"/>
      <c r="B85" s="54"/>
      <c r="C85" s="54"/>
      <c r="D85" s="54"/>
      <c r="E85" s="54"/>
      <c r="F85" s="54"/>
      <c r="G85" s="54"/>
      <c r="H85" s="52"/>
      <c r="I85" s="52"/>
      <c r="J85" s="54"/>
      <c r="K85" s="54"/>
      <c r="L85" s="54"/>
      <c r="M85" s="54"/>
    </row>
    <row r="86" spans="1:13" ht="15" customHeight="1">
      <c r="A86" s="54"/>
      <c r="B86" s="54"/>
      <c r="C86" s="54"/>
      <c r="D86" s="54"/>
      <c r="E86" s="54"/>
      <c r="F86" s="54"/>
      <c r="G86" s="54"/>
      <c r="H86" s="52"/>
      <c r="I86" s="52"/>
      <c r="J86" s="54"/>
      <c r="K86" s="54"/>
      <c r="L86" s="54"/>
      <c r="M86" s="54"/>
    </row>
    <row r="87" spans="1:13" ht="15" customHeight="1">
      <c r="A87" s="54"/>
      <c r="B87" s="54"/>
      <c r="C87" s="54"/>
      <c r="D87" s="54"/>
      <c r="E87" s="54"/>
      <c r="F87" s="54"/>
      <c r="G87" s="54"/>
      <c r="H87" s="52"/>
      <c r="I87" s="52"/>
      <c r="J87" s="54"/>
      <c r="K87" s="54"/>
      <c r="L87" s="54"/>
      <c r="M87" s="54"/>
    </row>
  </sheetData>
  <mergeCells count="7">
    <mergeCell ref="B54:B58"/>
    <mergeCell ref="A1:I1"/>
    <mergeCell ref="A2:I2"/>
    <mergeCell ref="A3:I3"/>
    <mergeCell ref="D6:H6"/>
    <mergeCell ref="E51:H51"/>
    <mergeCell ref="E52:H52"/>
  </mergeCells>
  <pageMargins left="0.28000000000000003" right="0.21" top="0.22" bottom="0.11811023622047245" header="0.11811023622047245" footer="0.11811023622047245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11</vt:i4>
      </vt:variant>
    </vt:vector>
  </HeadingPairs>
  <TitlesOfParts>
    <vt:vector size="11" baseType="lpstr">
      <vt:lpstr>ห้อง1</vt:lpstr>
      <vt:lpstr>ห้อง2</vt:lpstr>
      <vt:lpstr>ห้อง3</vt:lpstr>
      <vt:lpstr>ห้อง4</vt:lpstr>
      <vt:lpstr>ห้อง5</vt:lpstr>
      <vt:lpstr>ห้อง6</vt:lpstr>
      <vt:lpstr>ห้อง7</vt:lpstr>
      <vt:lpstr>ห้อง8</vt:lpstr>
      <vt:lpstr>ห้อง9</vt:lpstr>
      <vt:lpstr>ห้อง10</vt:lpstr>
      <vt:lpstr>ห้อง11</vt:lpstr>
    </vt:vector>
  </TitlesOfParts>
  <Company>pkn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EasyMan</dc:creator>
  <cp:lastModifiedBy>Admin</cp:lastModifiedBy>
  <cp:lastPrinted>2014-03-07T07:59:32Z</cp:lastPrinted>
  <dcterms:created xsi:type="dcterms:W3CDTF">2006-04-18T17:13:08Z</dcterms:created>
  <dcterms:modified xsi:type="dcterms:W3CDTF">2019-02-11T12:41:51Z</dcterms:modified>
</cp:coreProperties>
</file>