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4895" windowHeight="7815"/>
  </bookViews>
  <sheets>
    <sheet name="ห้อง 1" sheetId="19" r:id="rId1"/>
    <sheet name="ห้อง 2" sheetId="18" r:id="rId2"/>
    <sheet name="ห้อง 3" sheetId="14" r:id="rId3"/>
    <sheet name="ห้อง 4" sheetId="15" r:id="rId4"/>
    <sheet name="ห้อง 5" sheetId="16" r:id="rId5"/>
    <sheet name="ห้อง 6" sheetId="17" r:id="rId6"/>
    <sheet name="ห้อง 7" sheetId="12" r:id="rId7"/>
    <sheet name="ห้อง 8" sheetId="20" r:id="rId8"/>
    <sheet name="ห้อง 9" sheetId="11" r:id="rId9"/>
    <sheet name="ห้อง 10" sheetId="9" r:id="rId10"/>
  </sheets>
  <definedNames>
    <definedName name="OLE_LINK1" localSheetId="0">'ห้อง 1'!$H$12</definedName>
  </definedNames>
  <calcPr calcId="152511"/>
</workbook>
</file>

<file path=xl/calcChain.xml><?xml version="1.0" encoding="utf-8"?>
<calcChain xmlns="http://schemas.openxmlformats.org/spreadsheetml/2006/main">
  <c r="G61" i="9" l="1"/>
  <c r="G60" i="9"/>
  <c r="G59" i="9"/>
  <c r="G58" i="9"/>
  <c r="G63" i="11"/>
  <c r="G62" i="11"/>
  <c r="G61" i="11"/>
  <c r="G60" i="11"/>
  <c r="G59" i="20"/>
  <c r="G58" i="20"/>
  <c r="G57" i="20"/>
  <c r="G56" i="20"/>
  <c r="G67" i="12"/>
  <c r="G66" i="12"/>
  <c r="G65" i="12"/>
  <c r="G64" i="12"/>
  <c r="G72" i="17"/>
  <c r="G71" i="17"/>
  <c r="G70" i="17"/>
  <c r="G69" i="17"/>
  <c r="G67" i="16"/>
  <c r="G66" i="16"/>
  <c r="G65" i="16"/>
  <c r="G64" i="16"/>
  <c r="G71" i="15"/>
  <c r="G70" i="15"/>
  <c r="G69" i="15"/>
  <c r="G68" i="15"/>
  <c r="G72" i="14"/>
  <c r="G71" i="14"/>
  <c r="G70" i="14"/>
  <c r="G69" i="14"/>
  <c r="G71" i="18"/>
  <c r="G70" i="18"/>
  <c r="G69" i="18"/>
  <c r="G68" i="18"/>
  <c r="G72" i="19"/>
  <c r="G71" i="19"/>
  <c r="G70" i="19"/>
  <c r="G69" i="19"/>
  <c r="J50" i="9"/>
  <c r="J49" i="9"/>
  <c r="J52" i="11"/>
  <c r="J51" i="11"/>
  <c r="J48" i="20"/>
  <c r="J47" i="20"/>
  <c r="J56" i="12"/>
  <c r="J55" i="12"/>
  <c r="J61" i="17"/>
  <c r="J60" i="17"/>
  <c r="J56" i="16"/>
  <c r="J55" i="16"/>
  <c r="J60" i="15"/>
  <c r="J59" i="15"/>
  <c r="J61" i="14"/>
  <c r="J60" i="14"/>
  <c r="J59" i="14"/>
  <c r="I59" i="14"/>
  <c r="H59" i="14"/>
  <c r="G59" i="14"/>
  <c r="F59" i="14"/>
  <c r="J58" i="14"/>
  <c r="I58" i="14"/>
  <c r="H58" i="14"/>
  <c r="G58" i="14"/>
  <c r="F58" i="14"/>
  <c r="J57" i="14"/>
  <c r="I57" i="14"/>
  <c r="H57" i="14"/>
  <c r="G57" i="14"/>
  <c r="F57" i="14"/>
  <c r="J56" i="14"/>
  <c r="I56" i="14"/>
  <c r="H56" i="14"/>
  <c r="G56" i="14"/>
  <c r="F56" i="14"/>
  <c r="J55" i="14"/>
  <c r="I55" i="14"/>
  <c r="H55" i="14"/>
  <c r="G55" i="14"/>
  <c r="F55" i="14"/>
  <c r="J54" i="14"/>
  <c r="I54" i="14"/>
  <c r="H54" i="14"/>
  <c r="G54" i="14"/>
  <c r="F54" i="14"/>
  <c r="J53" i="14"/>
  <c r="I53" i="14"/>
  <c r="H53" i="14"/>
  <c r="G53" i="14"/>
  <c r="F53" i="14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J49" i="14"/>
  <c r="I49" i="14"/>
  <c r="H49" i="14"/>
  <c r="G49" i="14"/>
  <c r="F49" i="14"/>
  <c r="J48" i="14"/>
  <c r="I48" i="14"/>
  <c r="H48" i="14"/>
  <c r="G48" i="14"/>
  <c r="F48" i="14"/>
  <c r="J47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J39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J32" i="14"/>
  <c r="I32" i="14"/>
  <c r="H32" i="14"/>
  <c r="G32" i="14"/>
  <c r="F32" i="14"/>
  <c r="J31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J27" i="14"/>
  <c r="I27" i="14"/>
  <c r="H27" i="14"/>
  <c r="G27" i="14"/>
  <c r="F27" i="14"/>
  <c r="J26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J23" i="14"/>
  <c r="I23" i="14"/>
  <c r="H23" i="14"/>
  <c r="G23" i="14"/>
  <c r="F23" i="14"/>
  <c r="J22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J18" i="14"/>
  <c r="I18" i="14"/>
  <c r="H18" i="14"/>
  <c r="G18" i="14"/>
  <c r="F18" i="14"/>
  <c r="J17" i="14"/>
  <c r="I17" i="14"/>
  <c r="H17" i="14"/>
  <c r="G17" i="14"/>
  <c r="F17" i="14"/>
  <c r="J16" i="14"/>
  <c r="I16" i="14"/>
  <c r="H16" i="14"/>
  <c r="G16" i="14"/>
  <c r="F16" i="14"/>
  <c r="J15" i="14"/>
  <c r="I15" i="14"/>
  <c r="H15" i="14"/>
  <c r="G15" i="14"/>
  <c r="F15" i="14"/>
  <c r="J14" i="14"/>
  <c r="I14" i="14"/>
  <c r="H14" i="14"/>
  <c r="G14" i="14"/>
  <c r="F14" i="14"/>
  <c r="J13" i="14"/>
  <c r="I13" i="14"/>
  <c r="H13" i="14"/>
  <c r="G13" i="14"/>
  <c r="F13" i="14"/>
  <c r="J60" i="18"/>
  <c r="J59" i="18"/>
  <c r="J61" i="19"/>
  <c r="J60" i="19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F13" i="11"/>
  <c r="G13" i="11"/>
  <c r="H13" i="11"/>
  <c r="I13" i="11"/>
  <c r="J13" i="11"/>
  <c r="F14" i="11"/>
  <c r="G14" i="11"/>
  <c r="H14" i="11"/>
  <c r="I14" i="11"/>
  <c r="J14" i="11"/>
  <c r="F15" i="11"/>
  <c r="G15" i="11"/>
  <c r="H15" i="11"/>
  <c r="I15" i="11"/>
  <c r="J15" i="11"/>
  <c r="F16" i="11"/>
  <c r="G16" i="11"/>
  <c r="H16" i="11"/>
  <c r="I16" i="11"/>
  <c r="J16" i="11"/>
  <c r="F17" i="11"/>
  <c r="G17" i="11"/>
  <c r="H17" i="11"/>
  <c r="I17" i="11"/>
  <c r="J17" i="11"/>
  <c r="F18" i="11"/>
  <c r="G18" i="11"/>
  <c r="H18" i="11"/>
  <c r="I18" i="11"/>
  <c r="J18" i="11"/>
  <c r="F19" i="11"/>
  <c r="G19" i="11"/>
  <c r="H19" i="11"/>
  <c r="I19" i="11"/>
  <c r="J19" i="11"/>
  <c r="F20" i="11"/>
  <c r="G20" i="11"/>
  <c r="H20" i="11"/>
  <c r="I20" i="11"/>
  <c r="J20" i="11"/>
  <c r="F21" i="11"/>
  <c r="G21" i="11"/>
  <c r="H21" i="11"/>
  <c r="I21" i="11"/>
  <c r="J21" i="11"/>
  <c r="F22" i="11"/>
  <c r="G22" i="11"/>
  <c r="H22" i="11"/>
  <c r="I22" i="11"/>
  <c r="J22" i="11"/>
  <c r="F23" i="11"/>
  <c r="G23" i="11"/>
  <c r="H23" i="11"/>
  <c r="I23" i="11"/>
  <c r="J23" i="11"/>
  <c r="F24" i="11"/>
  <c r="G24" i="11"/>
  <c r="H24" i="11"/>
  <c r="I24" i="11"/>
  <c r="J24" i="11"/>
  <c r="F25" i="11"/>
  <c r="G25" i="11"/>
  <c r="H25" i="11"/>
  <c r="I25" i="11"/>
  <c r="J25" i="11"/>
  <c r="F26" i="11"/>
  <c r="G26" i="11"/>
  <c r="H26" i="11"/>
  <c r="I26" i="11"/>
  <c r="J26" i="11"/>
  <c r="F27" i="11"/>
  <c r="G27" i="11"/>
  <c r="H27" i="11"/>
  <c r="I27" i="11"/>
  <c r="J27" i="11"/>
  <c r="F28" i="11"/>
  <c r="G28" i="11"/>
  <c r="H28" i="11"/>
  <c r="I28" i="11"/>
  <c r="J28" i="11"/>
  <c r="F29" i="11"/>
  <c r="G29" i="11"/>
  <c r="H29" i="11"/>
  <c r="I29" i="11"/>
  <c r="J29" i="11"/>
  <c r="F30" i="11"/>
  <c r="G30" i="11"/>
  <c r="H30" i="11"/>
  <c r="I30" i="11"/>
  <c r="J30" i="11"/>
  <c r="F31" i="11"/>
  <c r="G31" i="11"/>
  <c r="H31" i="11"/>
  <c r="I31" i="11"/>
  <c r="J31" i="11"/>
  <c r="F32" i="11"/>
  <c r="G32" i="11"/>
  <c r="H32" i="11"/>
  <c r="I32" i="11"/>
  <c r="J32" i="11"/>
  <c r="F33" i="11"/>
  <c r="G33" i="11"/>
  <c r="H33" i="11"/>
  <c r="I33" i="11"/>
  <c r="J33" i="11"/>
  <c r="F34" i="11"/>
  <c r="G34" i="11"/>
  <c r="H34" i="11"/>
  <c r="I34" i="11"/>
  <c r="J34" i="11"/>
  <c r="F35" i="11"/>
  <c r="G35" i="11"/>
  <c r="H35" i="11"/>
  <c r="I35" i="11"/>
  <c r="J35" i="11"/>
  <c r="F36" i="11"/>
  <c r="G36" i="11"/>
  <c r="H36" i="11"/>
  <c r="I36" i="11"/>
  <c r="J36" i="11"/>
  <c r="F37" i="11"/>
  <c r="G37" i="11"/>
  <c r="H37" i="11"/>
  <c r="I37" i="11"/>
  <c r="J37" i="11"/>
  <c r="F38" i="11"/>
  <c r="G38" i="11"/>
  <c r="H38" i="11"/>
  <c r="I38" i="11"/>
  <c r="J38" i="11"/>
  <c r="F39" i="11"/>
  <c r="G39" i="11"/>
  <c r="H39" i="11"/>
  <c r="I39" i="11"/>
  <c r="J39" i="11"/>
  <c r="F40" i="11"/>
  <c r="G40" i="11"/>
  <c r="H40" i="11"/>
  <c r="I40" i="11"/>
  <c r="J40" i="11"/>
  <c r="F41" i="11"/>
  <c r="G41" i="11"/>
  <c r="H41" i="11"/>
  <c r="I41" i="11"/>
  <c r="J41" i="11"/>
  <c r="F42" i="11"/>
  <c r="G42" i="11"/>
  <c r="H42" i="11"/>
  <c r="I42" i="11"/>
  <c r="J42" i="11"/>
  <c r="F43" i="11"/>
  <c r="G43" i="11"/>
  <c r="H43" i="11"/>
  <c r="I43" i="11"/>
  <c r="J43" i="11"/>
  <c r="F44" i="11"/>
  <c r="G44" i="11"/>
  <c r="H44" i="11"/>
  <c r="I44" i="11"/>
  <c r="J44" i="11"/>
  <c r="F45" i="11"/>
  <c r="G45" i="11"/>
  <c r="H45" i="11"/>
  <c r="I45" i="11"/>
  <c r="J45" i="11"/>
  <c r="F46" i="11"/>
  <c r="G46" i="11"/>
  <c r="H46" i="11"/>
  <c r="I46" i="11"/>
  <c r="J46" i="11"/>
  <c r="F47" i="11"/>
  <c r="G47" i="11"/>
  <c r="H47" i="11"/>
  <c r="I47" i="11"/>
  <c r="J47" i="11"/>
  <c r="F48" i="11"/>
  <c r="G48" i="11"/>
  <c r="H48" i="11"/>
  <c r="I48" i="11"/>
  <c r="J48" i="11"/>
  <c r="F49" i="11"/>
  <c r="G49" i="11"/>
  <c r="H49" i="11"/>
  <c r="I49" i="11"/>
  <c r="J49" i="11"/>
  <c r="F50" i="11"/>
  <c r="G50" i="11"/>
  <c r="H50" i="11"/>
  <c r="I50" i="11"/>
  <c r="J50" i="11"/>
  <c r="F13" i="20"/>
  <c r="G13" i="20"/>
  <c r="H13" i="20"/>
  <c r="I13" i="20"/>
  <c r="J13" i="20"/>
  <c r="F14" i="20"/>
  <c r="G14" i="20"/>
  <c r="H14" i="20"/>
  <c r="I14" i="20"/>
  <c r="J14" i="20"/>
  <c r="F15" i="20"/>
  <c r="G15" i="20"/>
  <c r="H15" i="20"/>
  <c r="I15" i="20"/>
  <c r="J15" i="20"/>
  <c r="F16" i="20"/>
  <c r="G16" i="20"/>
  <c r="H16" i="20"/>
  <c r="I16" i="20"/>
  <c r="J16" i="20"/>
  <c r="F17" i="20"/>
  <c r="G17" i="20"/>
  <c r="H17" i="20"/>
  <c r="I17" i="20"/>
  <c r="J17" i="20"/>
  <c r="F18" i="20"/>
  <c r="G18" i="20"/>
  <c r="H18" i="20"/>
  <c r="I18" i="20"/>
  <c r="J18" i="20"/>
  <c r="F19" i="20"/>
  <c r="G19" i="20"/>
  <c r="H19" i="20"/>
  <c r="I19" i="20"/>
  <c r="J19" i="20"/>
  <c r="F20" i="20"/>
  <c r="G20" i="20"/>
  <c r="H20" i="20"/>
  <c r="I20" i="20"/>
  <c r="J20" i="20"/>
  <c r="F21" i="20"/>
  <c r="G21" i="20"/>
  <c r="H21" i="20"/>
  <c r="I21" i="20"/>
  <c r="J21" i="20"/>
  <c r="F22" i="20"/>
  <c r="G22" i="20"/>
  <c r="H22" i="20"/>
  <c r="I22" i="20"/>
  <c r="J22" i="20"/>
  <c r="F23" i="20"/>
  <c r="G23" i="20"/>
  <c r="H23" i="20"/>
  <c r="I23" i="20"/>
  <c r="J23" i="20"/>
  <c r="F24" i="20"/>
  <c r="G24" i="20"/>
  <c r="H24" i="20"/>
  <c r="I24" i="20"/>
  <c r="J24" i="20"/>
  <c r="F25" i="20"/>
  <c r="G25" i="20"/>
  <c r="H25" i="20"/>
  <c r="I25" i="20"/>
  <c r="J25" i="20"/>
  <c r="F26" i="20"/>
  <c r="G26" i="20"/>
  <c r="H26" i="20"/>
  <c r="I26" i="20"/>
  <c r="J26" i="20"/>
  <c r="F27" i="20"/>
  <c r="G27" i="20"/>
  <c r="H27" i="20"/>
  <c r="I27" i="20"/>
  <c r="J27" i="20"/>
  <c r="F28" i="20"/>
  <c r="G28" i="20"/>
  <c r="H28" i="20"/>
  <c r="I28" i="20"/>
  <c r="J28" i="20"/>
  <c r="F29" i="20"/>
  <c r="G29" i="20"/>
  <c r="H29" i="20"/>
  <c r="I29" i="20"/>
  <c r="J29" i="20"/>
  <c r="F30" i="20"/>
  <c r="G30" i="20"/>
  <c r="H30" i="20"/>
  <c r="I30" i="20"/>
  <c r="J30" i="20"/>
  <c r="F31" i="20"/>
  <c r="G31" i="20"/>
  <c r="H31" i="20"/>
  <c r="I31" i="20"/>
  <c r="J31" i="20"/>
  <c r="F32" i="20"/>
  <c r="G32" i="20"/>
  <c r="H32" i="20"/>
  <c r="I32" i="20"/>
  <c r="J32" i="20"/>
  <c r="F33" i="20"/>
  <c r="G33" i="20"/>
  <c r="H33" i="20"/>
  <c r="I33" i="20"/>
  <c r="J33" i="20"/>
  <c r="F34" i="20"/>
  <c r="G34" i="20"/>
  <c r="H34" i="20"/>
  <c r="I34" i="20"/>
  <c r="J34" i="20"/>
  <c r="F35" i="20"/>
  <c r="G35" i="20"/>
  <c r="H35" i="20"/>
  <c r="I35" i="20"/>
  <c r="J35" i="20"/>
  <c r="F36" i="20"/>
  <c r="G36" i="20"/>
  <c r="H36" i="20"/>
  <c r="I36" i="20"/>
  <c r="J36" i="20"/>
  <c r="F37" i="20"/>
  <c r="G37" i="20"/>
  <c r="H37" i="20"/>
  <c r="I37" i="20"/>
  <c r="J37" i="20"/>
  <c r="F38" i="20"/>
  <c r="G38" i="20"/>
  <c r="H38" i="20"/>
  <c r="I38" i="20"/>
  <c r="J38" i="20"/>
  <c r="F39" i="20"/>
  <c r="G39" i="20"/>
  <c r="H39" i="20"/>
  <c r="I39" i="20"/>
  <c r="J39" i="20"/>
  <c r="F40" i="20"/>
  <c r="G40" i="20"/>
  <c r="H40" i="20"/>
  <c r="I40" i="20"/>
  <c r="J40" i="20"/>
  <c r="F41" i="20"/>
  <c r="G41" i="20"/>
  <c r="H41" i="20"/>
  <c r="I41" i="20"/>
  <c r="J41" i="20"/>
  <c r="F42" i="20"/>
  <c r="G42" i="20"/>
  <c r="H42" i="20"/>
  <c r="I42" i="20"/>
  <c r="J42" i="20"/>
  <c r="F43" i="20"/>
  <c r="G43" i="20"/>
  <c r="H43" i="20"/>
  <c r="I43" i="20"/>
  <c r="J43" i="20"/>
  <c r="F44" i="20"/>
  <c r="G44" i="20"/>
  <c r="H44" i="20"/>
  <c r="I44" i="20"/>
  <c r="J44" i="20"/>
  <c r="F45" i="20"/>
  <c r="G45" i="20"/>
  <c r="H45" i="20"/>
  <c r="I45" i="20"/>
  <c r="J45" i="20"/>
  <c r="F46" i="20"/>
  <c r="G46" i="20"/>
  <c r="H46" i="20"/>
  <c r="I46" i="20"/>
  <c r="J46" i="20"/>
  <c r="F13" i="12"/>
  <c r="G13" i="12"/>
  <c r="H13" i="12"/>
  <c r="I13" i="12"/>
  <c r="J13" i="12"/>
  <c r="F14" i="12"/>
  <c r="G14" i="12"/>
  <c r="H14" i="12"/>
  <c r="I14" i="12"/>
  <c r="J14" i="12"/>
  <c r="F15" i="12"/>
  <c r="G15" i="12"/>
  <c r="H15" i="12"/>
  <c r="I15" i="12"/>
  <c r="J15" i="12"/>
  <c r="F16" i="12"/>
  <c r="G16" i="12"/>
  <c r="H16" i="12"/>
  <c r="I16" i="12"/>
  <c r="J16" i="12"/>
  <c r="F17" i="12"/>
  <c r="G17" i="12"/>
  <c r="H17" i="12"/>
  <c r="I17" i="12"/>
  <c r="J17" i="12"/>
  <c r="F18" i="12"/>
  <c r="G18" i="12"/>
  <c r="H18" i="12"/>
  <c r="I18" i="12"/>
  <c r="J18" i="12"/>
  <c r="F19" i="12"/>
  <c r="G19" i="12"/>
  <c r="H19" i="12"/>
  <c r="I19" i="12"/>
  <c r="J19" i="12"/>
  <c r="F20" i="12"/>
  <c r="G20" i="12"/>
  <c r="H20" i="12"/>
  <c r="I20" i="12"/>
  <c r="J20" i="12"/>
  <c r="F21" i="12"/>
  <c r="G21" i="12"/>
  <c r="H21" i="12"/>
  <c r="I21" i="12"/>
  <c r="J21" i="12"/>
  <c r="F22" i="12"/>
  <c r="G22" i="12"/>
  <c r="H22" i="12"/>
  <c r="I22" i="12"/>
  <c r="J22" i="12"/>
  <c r="F23" i="12"/>
  <c r="G23" i="12"/>
  <c r="H23" i="12"/>
  <c r="I23" i="12"/>
  <c r="J23" i="12"/>
  <c r="F24" i="12"/>
  <c r="G24" i="12"/>
  <c r="H24" i="12"/>
  <c r="I24" i="12"/>
  <c r="J24" i="12"/>
  <c r="F25" i="12"/>
  <c r="G25" i="12"/>
  <c r="H25" i="12"/>
  <c r="I25" i="12"/>
  <c r="J25" i="12"/>
  <c r="F26" i="12"/>
  <c r="G26" i="12"/>
  <c r="H26" i="12"/>
  <c r="I26" i="12"/>
  <c r="J26" i="12"/>
  <c r="F27" i="12"/>
  <c r="G27" i="12"/>
  <c r="H27" i="12"/>
  <c r="I27" i="12"/>
  <c r="J27" i="12"/>
  <c r="F28" i="12"/>
  <c r="G28" i="12"/>
  <c r="H28" i="12"/>
  <c r="I28" i="12"/>
  <c r="J28" i="12"/>
  <c r="F29" i="12"/>
  <c r="G29" i="12"/>
  <c r="H29" i="12"/>
  <c r="I29" i="12"/>
  <c r="J29" i="12"/>
  <c r="F30" i="12"/>
  <c r="G30" i="12"/>
  <c r="H30" i="12"/>
  <c r="I30" i="12"/>
  <c r="J30" i="12"/>
  <c r="F31" i="12"/>
  <c r="G31" i="12"/>
  <c r="H31" i="12"/>
  <c r="I31" i="12"/>
  <c r="J31" i="12"/>
  <c r="F32" i="12"/>
  <c r="G32" i="12"/>
  <c r="H32" i="12"/>
  <c r="I32" i="12"/>
  <c r="J32" i="12"/>
  <c r="F33" i="12"/>
  <c r="G33" i="12"/>
  <c r="H33" i="12"/>
  <c r="I33" i="12"/>
  <c r="J33" i="12"/>
  <c r="F34" i="12"/>
  <c r="G34" i="12"/>
  <c r="H34" i="12"/>
  <c r="I34" i="12"/>
  <c r="J34" i="12"/>
  <c r="F35" i="12"/>
  <c r="G35" i="12"/>
  <c r="H35" i="12"/>
  <c r="I35" i="12"/>
  <c r="J35" i="12"/>
  <c r="F36" i="12"/>
  <c r="G36" i="12"/>
  <c r="H36" i="12"/>
  <c r="I36" i="12"/>
  <c r="J36" i="12"/>
  <c r="F37" i="12"/>
  <c r="G37" i="12"/>
  <c r="H37" i="12"/>
  <c r="I37" i="12"/>
  <c r="J37" i="12"/>
  <c r="F38" i="12"/>
  <c r="G38" i="12"/>
  <c r="H38" i="12"/>
  <c r="I38" i="12"/>
  <c r="J38" i="12"/>
  <c r="F39" i="12"/>
  <c r="G39" i="12"/>
  <c r="H39" i="12"/>
  <c r="I39" i="12"/>
  <c r="J39" i="12"/>
  <c r="F40" i="12"/>
  <c r="G40" i="12"/>
  <c r="H40" i="12"/>
  <c r="I40" i="12"/>
  <c r="J40" i="12"/>
  <c r="F41" i="12"/>
  <c r="G41" i="12"/>
  <c r="H41" i="12"/>
  <c r="I41" i="12"/>
  <c r="J41" i="12"/>
  <c r="F42" i="12"/>
  <c r="G42" i="12"/>
  <c r="H42" i="12"/>
  <c r="I42" i="12"/>
  <c r="J42" i="12"/>
  <c r="F43" i="12"/>
  <c r="G43" i="12"/>
  <c r="H43" i="12"/>
  <c r="I43" i="12"/>
  <c r="J43" i="12"/>
  <c r="F44" i="12"/>
  <c r="G44" i="12"/>
  <c r="H44" i="12"/>
  <c r="I44" i="12"/>
  <c r="J44" i="12"/>
  <c r="F45" i="12"/>
  <c r="G45" i="12"/>
  <c r="H45" i="12"/>
  <c r="I45" i="12"/>
  <c r="J45" i="12"/>
  <c r="F46" i="12"/>
  <c r="G46" i="12"/>
  <c r="H46" i="12"/>
  <c r="I46" i="12"/>
  <c r="J46" i="12"/>
  <c r="F47" i="12"/>
  <c r="G47" i="12"/>
  <c r="H47" i="12"/>
  <c r="I47" i="12"/>
  <c r="J47" i="12"/>
  <c r="F48" i="12"/>
  <c r="G48" i="12"/>
  <c r="H48" i="12"/>
  <c r="I48" i="12"/>
  <c r="J48" i="12"/>
  <c r="F49" i="12"/>
  <c r="G49" i="12"/>
  <c r="H49" i="12"/>
  <c r="I49" i="12"/>
  <c r="J49" i="12"/>
  <c r="F50" i="12"/>
  <c r="G50" i="12"/>
  <c r="H50" i="12"/>
  <c r="I50" i="12"/>
  <c r="J50" i="12"/>
  <c r="F51" i="12"/>
  <c r="G51" i="12"/>
  <c r="H51" i="12"/>
  <c r="I51" i="12"/>
  <c r="J51" i="12"/>
  <c r="F52" i="12"/>
  <c r="G52" i="12"/>
  <c r="H52" i="12"/>
  <c r="I52" i="12"/>
  <c r="J52" i="12"/>
  <c r="F53" i="12"/>
  <c r="G53" i="12"/>
  <c r="H53" i="12"/>
  <c r="I53" i="12"/>
  <c r="J53" i="12"/>
  <c r="F54" i="12"/>
  <c r="G54" i="12"/>
  <c r="H54" i="12"/>
  <c r="I54" i="12"/>
  <c r="J54" i="12"/>
  <c r="F13" i="17"/>
  <c r="G13" i="17"/>
  <c r="H13" i="17"/>
  <c r="I13" i="17"/>
  <c r="J13" i="17"/>
  <c r="F14" i="17"/>
  <c r="G14" i="17"/>
  <c r="H14" i="17"/>
  <c r="I14" i="17"/>
  <c r="J14" i="17"/>
  <c r="F15" i="17"/>
  <c r="G15" i="17"/>
  <c r="H15" i="17"/>
  <c r="I15" i="17"/>
  <c r="J15" i="17"/>
  <c r="F16" i="17"/>
  <c r="G16" i="17"/>
  <c r="H16" i="17"/>
  <c r="I16" i="17"/>
  <c r="J16" i="17"/>
  <c r="F17" i="17"/>
  <c r="G17" i="17"/>
  <c r="H17" i="17"/>
  <c r="I17" i="17"/>
  <c r="J17" i="17"/>
  <c r="F18" i="17"/>
  <c r="G18" i="17"/>
  <c r="H18" i="17"/>
  <c r="I18" i="17"/>
  <c r="J18" i="17"/>
  <c r="F19" i="17"/>
  <c r="G19" i="17"/>
  <c r="H19" i="17"/>
  <c r="I19" i="17"/>
  <c r="J19" i="17"/>
  <c r="F20" i="17"/>
  <c r="G20" i="17"/>
  <c r="H20" i="17"/>
  <c r="I20" i="17"/>
  <c r="J20" i="17"/>
  <c r="F21" i="17"/>
  <c r="G21" i="17"/>
  <c r="H21" i="17"/>
  <c r="I21" i="17"/>
  <c r="J21" i="17"/>
  <c r="F22" i="17"/>
  <c r="G22" i="17"/>
  <c r="H22" i="17"/>
  <c r="I22" i="17"/>
  <c r="J22" i="17"/>
  <c r="F23" i="17"/>
  <c r="G23" i="17"/>
  <c r="H23" i="17"/>
  <c r="I23" i="17"/>
  <c r="J23" i="17"/>
  <c r="F24" i="17"/>
  <c r="G24" i="17"/>
  <c r="H24" i="17"/>
  <c r="I24" i="17"/>
  <c r="J24" i="17"/>
  <c r="F25" i="17"/>
  <c r="G25" i="17"/>
  <c r="H25" i="17"/>
  <c r="I25" i="17"/>
  <c r="J25" i="17"/>
  <c r="F26" i="17"/>
  <c r="G26" i="17"/>
  <c r="H26" i="17"/>
  <c r="I26" i="17"/>
  <c r="J26" i="17"/>
  <c r="F27" i="17"/>
  <c r="G27" i="17"/>
  <c r="H27" i="17"/>
  <c r="I27" i="17"/>
  <c r="J27" i="17"/>
  <c r="F28" i="17"/>
  <c r="G28" i="17"/>
  <c r="H28" i="17"/>
  <c r="I28" i="17"/>
  <c r="J28" i="17"/>
  <c r="F29" i="17"/>
  <c r="G29" i="17"/>
  <c r="H29" i="17"/>
  <c r="I29" i="17"/>
  <c r="J29" i="17"/>
  <c r="F30" i="17"/>
  <c r="G30" i="17"/>
  <c r="H30" i="17"/>
  <c r="I30" i="17"/>
  <c r="J30" i="17"/>
  <c r="F31" i="17"/>
  <c r="G31" i="17"/>
  <c r="H31" i="17"/>
  <c r="I31" i="17"/>
  <c r="J31" i="17"/>
  <c r="F32" i="17"/>
  <c r="G32" i="17"/>
  <c r="H32" i="17"/>
  <c r="I32" i="17"/>
  <c r="J32" i="17"/>
  <c r="F33" i="17"/>
  <c r="G33" i="17"/>
  <c r="H33" i="17"/>
  <c r="I33" i="17"/>
  <c r="J33" i="17"/>
  <c r="F34" i="17"/>
  <c r="G34" i="17"/>
  <c r="H34" i="17"/>
  <c r="I34" i="17"/>
  <c r="J34" i="17"/>
  <c r="F35" i="17"/>
  <c r="G35" i="17"/>
  <c r="H35" i="17"/>
  <c r="I35" i="17"/>
  <c r="J35" i="17"/>
  <c r="F36" i="17"/>
  <c r="G36" i="17"/>
  <c r="H36" i="17"/>
  <c r="I36" i="17"/>
  <c r="J36" i="17"/>
  <c r="F37" i="17"/>
  <c r="G37" i="17"/>
  <c r="H37" i="17"/>
  <c r="I37" i="17"/>
  <c r="J37" i="17"/>
  <c r="F38" i="17"/>
  <c r="G38" i="17"/>
  <c r="H38" i="17"/>
  <c r="I38" i="17"/>
  <c r="J38" i="17"/>
  <c r="F39" i="17"/>
  <c r="G39" i="17"/>
  <c r="H39" i="17"/>
  <c r="I39" i="17"/>
  <c r="J39" i="17"/>
  <c r="F40" i="17"/>
  <c r="G40" i="17"/>
  <c r="H40" i="17"/>
  <c r="I40" i="17"/>
  <c r="J40" i="17"/>
  <c r="F41" i="17"/>
  <c r="G41" i="17"/>
  <c r="H41" i="17"/>
  <c r="I41" i="17"/>
  <c r="J41" i="17"/>
  <c r="F42" i="17"/>
  <c r="G42" i="17"/>
  <c r="H42" i="17"/>
  <c r="I42" i="17"/>
  <c r="J42" i="17"/>
  <c r="F43" i="17"/>
  <c r="G43" i="17"/>
  <c r="H43" i="17"/>
  <c r="I43" i="17"/>
  <c r="J43" i="17"/>
  <c r="F44" i="17"/>
  <c r="G44" i="17"/>
  <c r="H44" i="17"/>
  <c r="I44" i="17"/>
  <c r="J44" i="17"/>
  <c r="F45" i="17"/>
  <c r="G45" i="17"/>
  <c r="H45" i="17"/>
  <c r="I45" i="17"/>
  <c r="J45" i="17"/>
  <c r="F46" i="17"/>
  <c r="G46" i="17"/>
  <c r="H46" i="17"/>
  <c r="I46" i="17"/>
  <c r="J46" i="17"/>
  <c r="F47" i="17"/>
  <c r="G47" i="17"/>
  <c r="H47" i="17"/>
  <c r="I47" i="17"/>
  <c r="J47" i="17"/>
  <c r="F48" i="17"/>
  <c r="G48" i="17"/>
  <c r="H48" i="17"/>
  <c r="I48" i="17"/>
  <c r="J48" i="17"/>
  <c r="F49" i="17"/>
  <c r="G49" i="17"/>
  <c r="H49" i="17"/>
  <c r="I49" i="17"/>
  <c r="J49" i="17"/>
  <c r="F50" i="17"/>
  <c r="G50" i="17"/>
  <c r="H50" i="17"/>
  <c r="I50" i="17"/>
  <c r="J50" i="17"/>
  <c r="F51" i="17"/>
  <c r="G51" i="17"/>
  <c r="H51" i="17"/>
  <c r="I51" i="17"/>
  <c r="J51" i="17"/>
  <c r="F52" i="17"/>
  <c r="G52" i="17"/>
  <c r="H52" i="17"/>
  <c r="I52" i="17"/>
  <c r="J52" i="17"/>
  <c r="F53" i="17"/>
  <c r="G53" i="17"/>
  <c r="H53" i="17"/>
  <c r="I53" i="17"/>
  <c r="J53" i="17"/>
  <c r="F54" i="17"/>
  <c r="G54" i="17"/>
  <c r="H54" i="17"/>
  <c r="I54" i="17"/>
  <c r="J54" i="17"/>
  <c r="F55" i="17"/>
  <c r="G55" i="17"/>
  <c r="H55" i="17"/>
  <c r="I55" i="17"/>
  <c r="J55" i="17"/>
  <c r="F56" i="17"/>
  <c r="G56" i="17"/>
  <c r="H56" i="17"/>
  <c r="I56" i="17"/>
  <c r="J56" i="17"/>
  <c r="F57" i="17"/>
  <c r="G57" i="17"/>
  <c r="H57" i="17"/>
  <c r="I57" i="17"/>
  <c r="J57" i="17"/>
  <c r="F58" i="17"/>
  <c r="G58" i="17"/>
  <c r="H58" i="17"/>
  <c r="I58" i="17"/>
  <c r="J58" i="17"/>
  <c r="F59" i="17"/>
  <c r="G59" i="17"/>
  <c r="H59" i="17"/>
  <c r="I59" i="17"/>
  <c r="J59" i="17"/>
  <c r="F13" i="16"/>
  <c r="G13" i="16"/>
  <c r="H13" i="16"/>
  <c r="I13" i="16"/>
  <c r="J13" i="16"/>
  <c r="F14" i="16"/>
  <c r="G14" i="16"/>
  <c r="H14" i="16"/>
  <c r="I14" i="16"/>
  <c r="J14" i="16"/>
  <c r="F15" i="16"/>
  <c r="G15" i="16"/>
  <c r="H15" i="16"/>
  <c r="I15" i="16"/>
  <c r="J15" i="16"/>
  <c r="F16" i="16"/>
  <c r="G16" i="16"/>
  <c r="H16" i="16"/>
  <c r="I16" i="16"/>
  <c r="J16" i="16"/>
  <c r="F17" i="16"/>
  <c r="G17" i="16"/>
  <c r="H17" i="16"/>
  <c r="I17" i="16"/>
  <c r="J17" i="16"/>
  <c r="F18" i="16"/>
  <c r="G18" i="16"/>
  <c r="H18" i="16"/>
  <c r="I18" i="16"/>
  <c r="J18" i="16"/>
  <c r="F19" i="16"/>
  <c r="G19" i="16"/>
  <c r="H19" i="16"/>
  <c r="I19" i="16"/>
  <c r="J19" i="16"/>
  <c r="F20" i="16"/>
  <c r="G20" i="16"/>
  <c r="H20" i="16"/>
  <c r="I20" i="16"/>
  <c r="J20" i="16"/>
  <c r="F21" i="16"/>
  <c r="G21" i="16"/>
  <c r="H21" i="16"/>
  <c r="I21" i="16"/>
  <c r="J21" i="16"/>
  <c r="F22" i="16"/>
  <c r="G22" i="16"/>
  <c r="H22" i="16"/>
  <c r="I22" i="16"/>
  <c r="J22" i="16"/>
  <c r="F23" i="16"/>
  <c r="G23" i="16"/>
  <c r="H23" i="16"/>
  <c r="I23" i="16"/>
  <c r="J23" i="16"/>
  <c r="F24" i="16"/>
  <c r="G24" i="16"/>
  <c r="H24" i="16"/>
  <c r="I24" i="16"/>
  <c r="J24" i="16"/>
  <c r="F25" i="16"/>
  <c r="G25" i="16"/>
  <c r="H25" i="16"/>
  <c r="I25" i="16"/>
  <c r="J25" i="16"/>
  <c r="F26" i="16"/>
  <c r="G26" i="16"/>
  <c r="H26" i="16"/>
  <c r="I26" i="16"/>
  <c r="J26" i="16"/>
  <c r="F27" i="16"/>
  <c r="G27" i="16"/>
  <c r="H27" i="16"/>
  <c r="I27" i="16"/>
  <c r="J27" i="16"/>
  <c r="F28" i="16"/>
  <c r="G28" i="16"/>
  <c r="H28" i="16"/>
  <c r="I28" i="16"/>
  <c r="J28" i="16"/>
  <c r="F29" i="16"/>
  <c r="G29" i="16"/>
  <c r="H29" i="16"/>
  <c r="I29" i="16"/>
  <c r="J29" i="16"/>
  <c r="F30" i="16"/>
  <c r="G30" i="16"/>
  <c r="H30" i="16"/>
  <c r="I30" i="16"/>
  <c r="J30" i="16"/>
  <c r="F31" i="16"/>
  <c r="G31" i="16"/>
  <c r="H31" i="16"/>
  <c r="I31" i="16"/>
  <c r="J31" i="16"/>
  <c r="F32" i="16"/>
  <c r="G32" i="16"/>
  <c r="H32" i="16"/>
  <c r="I32" i="16"/>
  <c r="J32" i="16"/>
  <c r="F33" i="16"/>
  <c r="G33" i="16"/>
  <c r="H33" i="16"/>
  <c r="I33" i="16"/>
  <c r="J33" i="16"/>
  <c r="F34" i="16"/>
  <c r="G34" i="16"/>
  <c r="H34" i="16"/>
  <c r="I34" i="16"/>
  <c r="J34" i="16"/>
  <c r="F35" i="16"/>
  <c r="G35" i="16"/>
  <c r="H35" i="16"/>
  <c r="I35" i="16"/>
  <c r="J35" i="16"/>
  <c r="F36" i="16"/>
  <c r="G36" i="16"/>
  <c r="H36" i="16"/>
  <c r="I36" i="16"/>
  <c r="J36" i="16"/>
  <c r="F37" i="16"/>
  <c r="G37" i="16"/>
  <c r="H37" i="16"/>
  <c r="I37" i="16"/>
  <c r="J37" i="16"/>
  <c r="F38" i="16"/>
  <c r="G38" i="16"/>
  <c r="H38" i="16"/>
  <c r="I38" i="16"/>
  <c r="J38" i="16"/>
  <c r="F39" i="16"/>
  <c r="G39" i="16"/>
  <c r="H39" i="16"/>
  <c r="I39" i="16"/>
  <c r="J39" i="16"/>
  <c r="F40" i="16"/>
  <c r="G40" i="16"/>
  <c r="H40" i="16"/>
  <c r="I40" i="16"/>
  <c r="J40" i="16"/>
  <c r="F41" i="16"/>
  <c r="G41" i="16"/>
  <c r="H41" i="16"/>
  <c r="I41" i="16"/>
  <c r="J41" i="16"/>
  <c r="F42" i="16"/>
  <c r="G42" i="16"/>
  <c r="H42" i="16"/>
  <c r="I42" i="16"/>
  <c r="J42" i="16"/>
  <c r="F43" i="16"/>
  <c r="G43" i="16"/>
  <c r="H43" i="16"/>
  <c r="I43" i="16"/>
  <c r="J43" i="16"/>
  <c r="F44" i="16"/>
  <c r="G44" i="16"/>
  <c r="H44" i="16"/>
  <c r="I44" i="16"/>
  <c r="J44" i="16"/>
  <c r="F45" i="16"/>
  <c r="G45" i="16"/>
  <c r="H45" i="16"/>
  <c r="I45" i="16"/>
  <c r="J45" i="16"/>
  <c r="F46" i="16"/>
  <c r="G46" i="16"/>
  <c r="H46" i="16"/>
  <c r="I46" i="16"/>
  <c r="J46" i="16"/>
  <c r="F47" i="16"/>
  <c r="G47" i="16"/>
  <c r="H47" i="16"/>
  <c r="I47" i="16"/>
  <c r="J47" i="16"/>
  <c r="F48" i="16"/>
  <c r="G48" i="16"/>
  <c r="H48" i="16"/>
  <c r="I48" i="16"/>
  <c r="J48" i="16"/>
  <c r="F49" i="16"/>
  <c r="G49" i="16"/>
  <c r="H49" i="16"/>
  <c r="I49" i="16"/>
  <c r="J49" i="16"/>
  <c r="F50" i="16"/>
  <c r="G50" i="16"/>
  <c r="H50" i="16"/>
  <c r="I50" i="16"/>
  <c r="J50" i="16"/>
  <c r="F51" i="16"/>
  <c r="G51" i="16"/>
  <c r="H51" i="16"/>
  <c r="I51" i="16"/>
  <c r="J51" i="16"/>
  <c r="F52" i="16"/>
  <c r="G52" i="16"/>
  <c r="H52" i="16"/>
  <c r="I52" i="16"/>
  <c r="J52" i="16"/>
  <c r="F53" i="16"/>
  <c r="G53" i="16"/>
  <c r="H53" i="16"/>
  <c r="I53" i="16"/>
  <c r="J53" i="16"/>
  <c r="F54" i="16"/>
  <c r="G54" i="16"/>
  <c r="H54" i="16"/>
  <c r="I54" i="16"/>
  <c r="J54" i="16"/>
  <c r="F13" i="15"/>
  <c r="G13" i="15"/>
  <c r="H13" i="15"/>
  <c r="I13" i="15"/>
  <c r="J13" i="15"/>
  <c r="F14" i="15"/>
  <c r="G14" i="15"/>
  <c r="H14" i="15"/>
  <c r="I14" i="15"/>
  <c r="J14" i="15"/>
  <c r="F15" i="15"/>
  <c r="G15" i="15"/>
  <c r="H15" i="15"/>
  <c r="I15" i="15"/>
  <c r="J15" i="15"/>
  <c r="F16" i="15"/>
  <c r="G16" i="15"/>
  <c r="H16" i="15"/>
  <c r="I16" i="15"/>
  <c r="J16" i="15"/>
  <c r="F17" i="15"/>
  <c r="G17" i="15"/>
  <c r="H17" i="15"/>
  <c r="I17" i="15"/>
  <c r="J17" i="15"/>
  <c r="F18" i="15"/>
  <c r="G18" i="15"/>
  <c r="H18" i="15"/>
  <c r="I18" i="15"/>
  <c r="J18" i="15"/>
  <c r="F19" i="15"/>
  <c r="G19" i="15"/>
  <c r="H19" i="15"/>
  <c r="I19" i="15"/>
  <c r="J19" i="15"/>
  <c r="F20" i="15"/>
  <c r="G20" i="15"/>
  <c r="H20" i="15"/>
  <c r="I20" i="15"/>
  <c r="J20" i="15"/>
  <c r="F21" i="15"/>
  <c r="G21" i="15"/>
  <c r="H21" i="15"/>
  <c r="I21" i="15"/>
  <c r="J21" i="15"/>
  <c r="F22" i="15"/>
  <c r="G22" i="15"/>
  <c r="H22" i="15"/>
  <c r="I22" i="15"/>
  <c r="J22" i="15"/>
  <c r="F23" i="15"/>
  <c r="G23" i="15"/>
  <c r="H23" i="15"/>
  <c r="I23" i="15"/>
  <c r="J23" i="15"/>
  <c r="F24" i="15"/>
  <c r="G24" i="15"/>
  <c r="H24" i="15"/>
  <c r="I24" i="15"/>
  <c r="J24" i="15"/>
  <c r="F25" i="15"/>
  <c r="G25" i="15"/>
  <c r="H25" i="15"/>
  <c r="I25" i="15"/>
  <c r="J25" i="15"/>
  <c r="F26" i="15"/>
  <c r="G26" i="15"/>
  <c r="H26" i="15"/>
  <c r="I26" i="15"/>
  <c r="J26" i="15"/>
  <c r="F27" i="15"/>
  <c r="G27" i="15"/>
  <c r="H27" i="15"/>
  <c r="I27" i="15"/>
  <c r="J27" i="15"/>
  <c r="F28" i="15"/>
  <c r="G28" i="15"/>
  <c r="H28" i="15"/>
  <c r="I28" i="15"/>
  <c r="J28" i="15"/>
  <c r="F29" i="15"/>
  <c r="G29" i="15"/>
  <c r="H29" i="15"/>
  <c r="I29" i="15"/>
  <c r="J29" i="15"/>
  <c r="F30" i="15"/>
  <c r="G30" i="15"/>
  <c r="H30" i="15"/>
  <c r="I30" i="15"/>
  <c r="J30" i="15"/>
  <c r="F31" i="15"/>
  <c r="G31" i="15"/>
  <c r="H31" i="15"/>
  <c r="I31" i="15"/>
  <c r="J31" i="15"/>
  <c r="F32" i="15"/>
  <c r="G32" i="15"/>
  <c r="H32" i="15"/>
  <c r="I32" i="15"/>
  <c r="J32" i="15"/>
  <c r="F33" i="15"/>
  <c r="G33" i="15"/>
  <c r="H33" i="15"/>
  <c r="I33" i="15"/>
  <c r="J33" i="15"/>
  <c r="F34" i="15"/>
  <c r="G34" i="15"/>
  <c r="H34" i="15"/>
  <c r="I34" i="15"/>
  <c r="J34" i="15"/>
  <c r="F35" i="15"/>
  <c r="G35" i="15"/>
  <c r="H35" i="15"/>
  <c r="I35" i="15"/>
  <c r="J35" i="15"/>
  <c r="F36" i="15"/>
  <c r="G36" i="15"/>
  <c r="H36" i="15"/>
  <c r="I36" i="15"/>
  <c r="J36" i="15"/>
  <c r="F37" i="15"/>
  <c r="G37" i="15"/>
  <c r="H37" i="15"/>
  <c r="I37" i="15"/>
  <c r="J37" i="15"/>
  <c r="F38" i="15"/>
  <c r="G38" i="15"/>
  <c r="H38" i="15"/>
  <c r="I38" i="15"/>
  <c r="J38" i="15"/>
  <c r="F39" i="15"/>
  <c r="G39" i="15"/>
  <c r="H39" i="15"/>
  <c r="I39" i="15"/>
  <c r="J39" i="15"/>
  <c r="F40" i="15"/>
  <c r="G40" i="15"/>
  <c r="H40" i="15"/>
  <c r="I40" i="15"/>
  <c r="J40" i="15"/>
  <c r="F41" i="15"/>
  <c r="G41" i="15"/>
  <c r="H41" i="15"/>
  <c r="I41" i="15"/>
  <c r="J41" i="15"/>
  <c r="F42" i="15"/>
  <c r="G42" i="15"/>
  <c r="H42" i="15"/>
  <c r="I42" i="15"/>
  <c r="J42" i="15"/>
  <c r="F43" i="15"/>
  <c r="G43" i="15"/>
  <c r="H43" i="15"/>
  <c r="I43" i="15"/>
  <c r="J43" i="15"/>
  <c r="F44" i="15"/>
  <c r="G44" i="15"/>
  <c r="H44" i="15"/>
  <c r="I44" i="15"/>
  <c r="J44" i="15"/>
  <c r="F45" i="15"/>
  <c r="G45" i="15"/>
  <c r="H45" i="15"/>
  <c r="I45" i="15"/>
  <c r="J45" i="15"/>
  <c r="F46" i="15"/>
  <c r="G46" i="15"/>
  <c r="H46" i="15"/>
  <c r="I46" i="15"/>
  <c r="J46" i="15"/>
  <c r="F47" i="15"/>
  <c r="G47" i="15"/>
  <c r="H47" i="15"/>
  <c r="I47" i="15"/>
  <c r="J47" i="15"/>
  <c r="F48" i="15"/>
  <c r="G48" i="15"/>
  <c r="H48" i="15"/>
  <c r="I48" i="15"/>
  <c r="J48" i="15"/>
  <c r="F49" i="15"/>
  <c r="G49" i="15"/>
  <c r="H49" i="15"/>
  <c r="I49" i="15"/>
  <c r="J49" i="15"/>
  <c r="F50" i="15"/>
  <c r="G50" i="15"/>
  <c r="H50" i="15"/>
  <c r="I50" i="15"/>
  <c r="J50" i="15"/>
  <c r="F51" i="15"/>
  <c r="G51" i="15"/>
  <c r="H51" i="15"/>
  <c r="I51" i="15"/>
  <c r="J51" i="15"/>
  <c r="F52" i="15"/>
  <c r="G52" i="15"/>
  <c r="H52" i="15"/>
  <c r="I52" i="15"/>
  <c r="J52" i="15"/>
  <c r="F53" i="15"/>
  <c r="G53" i="15"/>
  <c r="H53" i="15"/>
  <c r="I53" i="15"/>
  <c r="J53" i="15"/>
  <c r="F54" i="15"/>
  <c r="G54" i="15"/>
  <c r="H54" i="15"/>
  <c r="I54" i="15"/>
  <c r="J54" i="15"/>
  <c r="F55" i="15"/>
  <c r="G55" i="15"/>
  <c r="H55" i="15"/>
  <c r="I55" i="15"/>
  <c r="J55" i="15"/>
  <c r="F56" i="15"/>
  <c r="G56" i="15"/>
  <c r="H56" i="15"/>
  <c r="I56" i="15"/>
  <c r="J56" i="15"/>
  <c r="F57" i="15"/>
  <c r="G57" i="15"/>
  <c r="H57" i="15"/>
  <c r="I57" i="15"/>
  <c r="J57" i="15"/>
  <c r="F58" i="15"/>
  <c r="G58" i="15"/>
  <c r="H58" i="15"/>
  <c r="I58" i="15"/>
  <c r="J58" i="15"/>
  <c r="J12" i="9"/>
  <c r="I12" i="9"/>
  <c r="H12" i="9"/>
  <c r="G12" i="9"/>
  <c r="F12" i="9"/>
  <c r="J12" i="11"/>
  <c r="I12" i="11"/>
  <c r="H12" i="11"/>
  <c r="G12" i="11"/>
  <c r="F12" i="11"/>
  <c r="J12" i="20"/>
  <c r="I12" i="20"/>
  <c r="H12" i="20"/>
  <c r="G12" i="20"/>
  <c r="F12" i="20"/>
  <c r="J12" i="12"/>
  <c r="I12" i="12"/>
  <c r="H12" i="12"/>
  <c r="G12" i="12"/>
  <c r="F12" i="12"/>
  <c r="J12" i="17"/>
  <c r="I12" i="17"/>
  <c r="H12" i="17"/>
  <c r="G12" i="17"/>
  <c r="F12" i="17"/>
  <c r="J12" i="16"/>
  <c r="I12" i="16"/>
  <c r="H12" i="16"/>
  <c r="G12" i="16"/>
  <c r="F12" i="16"/>
  <c r="J12" i="15"/>
  <c r="I12" i="15"/>
  <c r="H12" i="15"/>
  <c r="G12" i="15"/>
  <c r="F12" i="15"/>
  <c r="J12" i="14"/>
  <c r="I12" i="14"/>
  <c r="H12" i="14"/>
  <c r="G12" i="14"/>
  <c r="F12" i="14"/>
  <c r="F13" i="18"/>
  <c r="G13" i="18"/>
  <c r="H13" i="18"/>
  <c r="I13" i="18"/>
  <c r="J13" i="18"/>
  <c r="F14" i="18"/>
  <c r="G14" i="18"/>
  <c r="H14" i="18"/>
  <c r="I14" i="18"/>
  <c r="J14" i="18"/>
  <c r="F15" i="18"/>
  <c r="G15" i="18"/>
  <c r="H15" i="18"/>
  <c r="I15" i="18"/>
  <c r="J15" i="18"/>
  <c r="F16" i="18"/>
  <c r="G16" i="18"/>
  <c r="H16" i="18"/>
  <c r="I16" i="18"/>
  <c r="J16" i="18"/>
  <c r="F17" i="18"/>
  <c r="G17" i="18"/>
  <c r="H17" i="18"/>
  <c r="I17" i="18"/>
  <c r="J17" i="18"/>
  <c r="F18" i="18"/>
  <c r="G18" i="18"/>
  <c r="H18" i="18"/>
  <c r="I18" i="18"/>
  <c r="J18" i="18"/>
  <c r="F19" i="18"/>
  <c r="G19" i="18"/>
  <c r="H19" i="18"/>
  <c r="I19" i="18"/>
  <c r="J19" i="18"/>
  <c r="F20" i="18"/>
  <c r="G20" i="18"/>
  <c r="H20" i="18"/>
  <c r="I20" i="18"/>
  <c r="J20" i="18"/>
  <c r="F21" i="18"/>
  <c r="G21" i="18"/>
  <c r="H21" i="18"/>
  <c r="I21" i="18"/>
  <c r="J21" i="18"/>
  <c r="F22" i="18"/>
  <c r="G22" i="18"/>
  <c r="H22" i="18"/>
  <c r="I22" i="18"/>
  <c r="J22" i="18"/>
  <c r="F23" i="18"/>
  <c r="G23" i="18"/>
  <c r="H23" i="18"/>
  <c r="I23" i="18"/>
  <c r="J23" i="18"/>
  <c r="F24" i="18"/>
  <c r="G24" i="18"/>
  <c r="H24" i="18"/>
  <c r="I24" i="18"/>
  <c r="J24" i="18"/>
  <c r="F25" i="18"/>
  <c r="G25" i="18"/>
  <c r="H25" i="18"/>
  <c r="I25" i="18"/>
  <c r="J25" i="18"/>
  <c r="F26" i="18"/>
  <c r="G26" i="18"/>
  <c r="H26" i="18"/>
  <c r="I26" i="18"/>
  <c r="J26" i="18"/>
  <c r="F27" i="18"/>
  <c r="G27" i="18"/>
  <c r="H27" i="18"/>
  <c r="I27" i="18"/>
  <c r="J27" i="18"/>
  <c r="F28" i="18"/>
  <c r="G28" i="18"/>
  <c r="H28" i="18"/>
  <c r="I28" i="18"/>
  <c r="J28" i="18"/>
  <c r="F29" i="18"/>
  <c r="G29" i="18"/>
  <c r="H29" i="18"/>
  <c r="I29" i="18"/>
  <c r="J29" i="18"/>
  <c r="F30" i="18"/>
  <c r="G30" i="18"/>
  <c r="H30" i="18"/>
  <c r="I30" i="18"/>
  <c r="J30" i="18"/>
  <c r="F31" i="18"/>
  <c r="G31" i="18"/>
  <c r="H31" i="18"/>
  <c r="I31" i="18"/>
  <c r="J31" i="18"/>
  <c r="F32" i="18"/>
  <c r="G32" i="18"/>
  <c r="H32" i="18"/>
  <c r="I32" i="18"/>
  <c r="J32" i="18"/>
  <c r="F33" i="18"/>
  <c r="G33" i="18"/>
  <c r="H33" i="18"/>
  <c r="I33" i="18"/>
  <c r="J33" i="18"/>
  <c r="F34" i="18"/>
  <c r="G34" i="18"/>
  <c r="H34" i="18"/>
  <c r="I34" i="18"/>
  <c r="J34" i="18"/>
  <c r="F35" i="18"/>
  <c r="G35" i="18"/>
  <c r="H35" i="18"/>
  <c r="I35" i="18"/>
  <c r="J35" i="18"/>
  <c r="F36" i="18"/>
  <c r="G36" i="18"/>
  <c r="H36" i="18"/>
  <c r="I36" i="18"/>
  <c r="J36" i="18"/>
  <c r="F37" i="18"/>
  <c r="G37" i="18"/>
  <c r="H37" i="18"/>
  <c r="I37" i="18"/>
  <c r="J37" i="18"/>
  <c r="F38" i="18"/>
  <c r="G38" i="18"/>
  <c r="H38" i="18"/>
  <c r="I38" i="18"/>
  <c r="J38" i="18"/>
  <c r="F39" i="18"/>
  <c r="G39" i="18"/>
  <c r="H39" i="18"/>
  <c r="I39" i="18"/>
  <c r="J39" i="18"/>
  <c r="F40" i="18"/>
  <c r="G40" i="18"/>
  <c r="H40" i="18"/>
  <c r="I40" i="18"/>
  <c r="J40" i="18"/>
  <c r="F41" i="18"/>
  <c r="G41" i="18"/>
  <c r="H41" i="18"/>
  <c r="I41" i="18"/>
  <c r="J41" i="18"/>
  <c r="F42" i="18"/>
  <c r="G42" i="18"/>
  <c r="H42" i="18"/>
  <c r="I42" i="18"/>
  <c r="J42" i="18"/>
  <c r="F43" i="18"/>
  <c r="G43" i="18"/>
  <c r="H43" i="18"/>
  <c r="I43" i="18"/>
  <c r="J43" i="18"/>
  <c r="F44" i="18"/>
  <c r="G44" i="18"/>
  <c r="H44" i="18"/>
  <c r="I44" i="18"/>
  <c r="J44" i="18"/>
  <c r="F45" i="18"/>
  <c r="G45" i="18"/>
  <c r="H45" i="18"/>
  <c r="I45" i="18"/>
  <c r="J45" i="18"/>
  <c r="F46" i="18"/>
  <c r="G46" i="18"/>
  <c r="H46" i="18"/>
  <c r="I46" i="18"/>
  <c r="J46" i="18"/>
  <c r="F47" i="18"/>
  <c r="G47" i="18"/>
  <c r="H47" i="18"/>
  <c r="I47" i="18"/>
  <c r="J47" i="18"/>
  <c r="F48" i="18"/>
  <c r="G48" i="18"/>
  <c r="H48" i="18"/>
  <c r="I48" i="18"/>
  <c r="J48" i="18"/>
  <c r="F49" i="18"/>
  <c r="G49" i="18"/>
  <c r="H49" i="18"/>
  <c r="I49" i="18"/>
  <c r="J49" i="18"/>
  <c r="F50" i="18"/>
  <c r="G50" i="18"/>
  <c r="H50" i="18"/>
  <c r="I50" i="18"/>
  <c r="J50" i="18"/>
  <c r="F51" i="18"/>
  <c r="G51" i="18"/>
  <c r="H51" i="18"/>
  <c r="I51" i="18"/>
  <c r="J51" i="18"/>
  <c r="F52" i="18"/>
  <c r="G52" i="18"/>
  <c r="H52" i="18"/>
  <c r="I52" i="18"/>
  <c r="J52" i="18"/>
  <c r="F53" i="18"/>
  <c r="G53" i="18"/>
  <c r="H53" i="18"/>
  <c r="I53" i="18"/>
  <c r="J53" i="18"/>
  <c r="F54" i="18"/>
  <c r="G54" i="18"/>
  <c r="H54" i="18"/>
  <c r="I54" i="18"/>
  <c r="J54" i="18"/>
  <c r="F55" i="18"/>
  <c r="G55" i="18"/>
  <c r="H55" i="18"/>
  <c r="I55" i="18"/>
  <c r="J55" i="18"/>
  <c r="F56" i="18"/>
  <c r="G56" i="18"/>
  <c r="H56" i="18"/>
  <c r="I56" i="18"/>
  <c r="J56" i="18"/>
  <c r="F57" i="18"/>
  <c r="G57" i="18"/>
  <c r="H57" i="18"/>
  <c r="I57" i="18"/>
  <c r="J57" i="18"/>
  <c r="F58" i="18"/>
  <c r="G58" i="18"/>
  <c r="H58" i="18"/>
  <c r="I58" i="18"/>
  <c r="J58" i="18"/>
  <c r="J12" i="18"/>
  <c r="I12" i="18"/>
  <c r="H12" i="18"/>
  <c r="G12" i="18"/>
  <c r="F12" i="18"/>
  <c r="F13" i="19"/>
  <c r="G13" i="19"/>
  <c r="H13" i="19"/>
  <c r="I13" i="19"/>
  <c r="J13" i="19"/>
  <c r="F14" i="19"/>
  <c r="G14" i="19"/>
  <c r="H14" i="19"/>
  <c r="I14" i="19"/>
  <c r="J14" i="19"/>
  <c r="F15" i="19"/>
  <c r="G15" i="19"/>
  <c r="H15" i="19"/>
  <c r="I15" i="19"/>
  <c r="J15" i="19"/>
  <c r="F16" i="19"/>
  <c r="G16" i="19"/>
  <c r="H16" i="19"/>
  <c r="I16" i="19"/>
  <c r="J16" i="19"/>
  <c r="F17" i="19"/>
  <c r="G17" i="19"/>
  <c r="H17" i="19"/>
  <c r="I17" i="19"/>
  <c r="J17" i="19"/>
  <c r="F18" i="19"/>
  <c r="G18" i="19"/>
  <c r="H18" i="19"/>
  <c r="I18" i="19"/>
  <c r="J18" i="19"/>
  <c r="F19" i="19"/>
  <c r="G19" i="19"/>
  <c r="H19" i="19"/>
  <c r="I19" i="19"/>
  <c r="J19" i="19"/>
  <c r="F20" i="19"/>
  <c r="G20" i="19"/>
  <c r="H20" i="19"/>
  <c r="I20" i="19"/>
  <c r="J20" i="19"/>
  <c r="F21" i="19"/>
  <c r="G21" i="19"/>
  <c r="H21" i="19"/>
  <c r="I21" i="19"/>
  <c r="J21" i="19"/>
  <c r="F22" i="19"/>
  <c r="G22" i="19"/>
  <c r="H22" i="19"/>
  <c r="I22" i="19"/>
  <c r="J22" i="19"/>
  <c r="F23" i="19"/>
  <c r="G23" i="19"/>
  <c r="H23" i="19"/>
  <c r="I23" i="19"/>
  <c r="J23" i="19"/>
  <c r="F24" i="19"/>
  <c r="G24" i="19"/>
  <c r="H24" i="19"/>
  <c r="I24" i="19"/>
  <c r="J24" i="19"/>
  <c r="F25" i="19"/>
  <c r="G25" i="19"/>
  <c r="H25" i="19"/>
  <c r="I25" i="19"/>
  <c r="J25" i="19"/>
  <c r="F26" i="19"/>
  <c r="G26" i="19"/>
  <c r="H26" i="19"/>
  <c r="I26" i="19"/>
  <c r="J26" i="19"/>
  <c r="F27" i="19"/>
  <c r="G27" i="19"/>
  <c r="H27" i="19"/>
  <c r="I27" i="19"/>
  <c r="J27" i="19"/>
  <c r="F28" i="19"/>
  <c r="G28" i="19"/>
  <c r="H28" i="19"/>
  <c r="I28" i="19"/>
  <c r="J28" i="19"/>
  <c r="F29" i="19"/>
  <c r="G29" i="19"/>
  <c r="H29" i="19"/>
  <c r="I29" i="19"/>
  <c r="J29" i="19"/>
  <c r="F30" i="19"/>
  <c r="G30" i="19"/>
  <c r="H30" i="19"/>
  <c r="I30" i="19"/>
  <c r="J30" i="19"/>
  <c r="F31" i="19"/>
  <c r="G31" i="19"/>
  <c r="H31" i="19"/>
  <c r="I31" i="19"/>
  <c r="J31" i="19"/>
  <c r="F32" i="19"/>
  <c r="G32" i="19"/>
  <c r="H32" i="19"/>
  <c r="I32" i="19"/>
  <c r="J32" i="19"/>
  <c r="F33" i="19"/>
  <c r="G33" i="19"/>
  <c r="H33" i="19"/>
  <c r="I33" i="19"/>
  <c r="J33" i="19"/>
  <c r="F34" i="19"/>
  <c r="G34" i="19"/>
  <c r="H34" i="19"/>
  <c r="I34" i="19"/>
  <c r="J34" i="19"/>
  <c r="F35" i="19"/>
  <c r="G35" i="19"/>
  <c r="H35" i="19"/>
  <c r="I35" i="19"/>
  <c r="J35" i="19"/>
  <c r="F36" i="19"/>
  <c r="G36" i="19"/>
  <c r="H36" i="19"/>
  <c r="I36" i="19"/>
  <c r="J36" i="19"/>
  <c r="F37" i="19"/>
  <c r="G37" i="19"/>
  <c r="H37" i="19"/>
  <c r="I37" i="19"/>
  <c r="J37" i="19"/>
  <c r="F38" i="19"/>
  <c r="G38" i="19"/>
  <c r="H38" i="19"/>
  <c r="I38" i="19"/>
  <c r="J38" i="19"/>
  <c r="F39" i="19"/>
  <c r="G39" i="19"/>
  <c r="H39" i="19"/>
  <c r="I39" i="19"/>
  <c r="J39" i="19"/>
  <c r="F40" i="19"/>
  <c r="G40" i="19"/>
  <c r="H40" i="19"/>
  <c r="I40" i="19"/>
  <c r="J40" i="19"/>
  <c r="F41" i="19"/>
  <c r="G41" i="19"/>
  <c r="H41" i="19"/>
  <c r="I41" i="19"/>
  <c r="J41" i="19"/>
  <c r="F42" i="19"/>
  <c r="G42" i="19"/>
  <c r="H42" i="19"/>
  <c r="I42" i="19"/>
  <c r="J42" i="19"/>
  <c r="F43" i="19"/>
  <c r="G43" i="19"/>
  <c r="H43" i="19"/>
  <c r="I43" i="19"/>
  <c r="J43" i="19"/>
  <c r="F44" i="19"/>
  <c r="G44" i="19"/>
  <c r="H44" i="19"/>
  <c r="I44" i="19"/>
  <c r="J44" i="19"/>
  <c r="F45" i="19"/>
  <c r="G45" i="19"/>
  <c r="H45" i="19"/>
  <c r="I45" i="19"/>
  <c r="J45" i="19"/>
  <c r="F46" i="19"/>
  <c r="G46" i="19"/>
  <c r="H46" i="19"/>
  <c r="I46" i="19"/>
  <c r="J46" i="19"/>
  <c r="F47" i="19"/>
  <c r="G47" i="19"/>
  <c r="H47" i="19"/>
  <c r="I47" i="19"/>
  <c r="J47" i="19"/>
  <c r="F48" i="19"/>
  <c r="G48" i="19"/>
  <c r="H48" i="19"/>
  <c r="I48" i="19"/>
  <c r="J48" i="19"/>
  <c r="F49" i="19"/>
  <c r="G49" i="19"/>
  <c r="H49" i="19"/>
  <c r="I49" i="19"/>
  <c r="J49" i="19"/>
  <c r="F50" i="19"/>
  <c r="G50" i="19"/>
  <c r="H50" i="19"/>
  <c r="I50" i="19"/>
  <c r="J50" i="19"/>
  <c r="F51" i="19"/>
  <c r="G51" i="19"/>
  <c r="H51" i="19"/>
  <c r="I51" i="19"/>
  <c r="J51" i="19"/>
  <c r="F52" i="19"/>
  <c r="G52" i="19"/>
  <c r="H52" i="19"/>
  <c r="I52" i="19"/>
  <c r="J52" i="19"/>
  <c r="F53" i="19"/>
  <c r="G53" i="19"/>
  <c r="H53" i="19"/>
  <c r="I53" i="19"/>
  <c r="J53" i="19"/>
  <c r="F54" i="19"/>
  <c r="G54" i="19"/>
  <c r="H54" i="19"/>
  <c r="I54" i="19"/>
  <c r="J54" i="19"/>
  <c r="F55" i="19"/>
  <c r="G55" i="19"/>
  <c r="H55" i="19"/>
  <c r="I55" i="19"/>
  <c r="J55" i="19"/>
  <c r="F56" i="19"/>
  <c r="G56" i="19"/>
  <c r="H56" i="19"/>
  <c r="I56" i="19"/>
  <c r="J56" i="19"/>
  <c r="F57" i="19"/>
  <c r="G57" i="19"/>
  <c r="H57" i="19"/>
  <c r="I57" i="19"/>
  <c r="J57" i="19"/>
  <c r="F58" i="19"/>
  <c r="G58" i="19"/>
  <c r="H58" i="19"/>
  <c r="I58" i="19"/>
  <c r="J58" i="19"/>
  <c r="F59" i="19"/>
  <c r="G59" i="19"/>
  <c r="H59" i="19"/>
  <c r="I59" i="19"/>
  <c r="J59" i="19"/>
  <c r="J12" i="19"/>
  <c r="I12" i="19"/>
  <c r="H12" i="19"/>
  <c r="G12" i="19"/>
  <c r="F12" i="19"/>
</calcChain>
</file>

<file path=xl/sharedStrings.xml><?xml version="1.0" encoding="utf-8"?>
<sst xmlns="http://schemas.openxmlformats.org/spreadsheetml/2006/main" count="1200" uniqueCount="845">
  <si>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</si>
  <si>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</si>
  <si>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 – สกุล</t>
  </si>
  <si>
    <t>ผลการประเมิน</t>
  </si>
  <si>
    <t>สรุป</t>
  </si>
  <si>
    <t>ผ่าน</t>
  </si>
  <si>
    <t>* เกณฑ์การตัดสิน ๑๕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</si>
  <si>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</si>
  <si>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</si>
  <si>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</si>
  <si>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แบบบันทึกผลการประเมินการรับรู้พหุวัฒนธรรมอาเซียน ชั้นมัธยมศึกษาปีที่ 3</t>
  </si>
  <si>
    <t>รวมคะแนน (30)</t>
  </si>
  <si>
    <t>ไม่ผ่านเกณฑ์ (0-14)</t>
  </si>
  <si>
    <t>พอใช้ (15-20)</t>
  </si>
  <si>
    <t>ดี ( 21-25 )</t>
  </si>
  <si>
    <t>ดีมาก (26-30 )</t>
  </si>
  <si>
    <t>ประเมิน วันที่ ………………...   เดือน …………………………………….. พ.ศ. ……………….</t>
  </si>
  <si>
    <t>( …………………………………………………………... )</t>
  </si>
  <si>
    <t>ตำแหน่ง ………………………………………………………….</t>
  </si>
  <si>
    <t>กัตพงษ์</t>
  </si>
  <si>
    <t>เด็กหญิงสุทธิดา</t>
  </si>
  <si>
    <t>เด็กชายณัฐวุฒิ</t>
  </si>
  <si>
    <t>นพพิทักษ์</t>
  </si>
  <si>
    <t>ดีเสงี่ยม</t>
  </si>
  <si>
    <t>เด็กหญิงจุฑามาศ</t>
  </si>
  <si>
    <t>ผจญ</t>
  </si>
  <si>
    <t>โกสาวัง</t>
  </si>
  <si>
    <t>เด็กหญิงญาณิศา</t>
  </si>
  <si>
    <t>เด็กหญิงเบญจวรรณ</t>
  </si>
  <si>
    <t>เด็กหญิงกนกรัตน์</t>
  </si>
  <si>
    <t>เด็กหญิงธิดารัตน์</t>
  </si>
  <si>
    <t>ใจเอื้อ</t>
  </si>
  <si>
    <t>เด็กหญิงบัณฑิตา</t>
  </si>
  <si>
    <t>เด็กหญิงวรลักษณ์</t>
  </si>
  <si>
    <t>เด็กหญิงสุชาดา</t>
  </si>
  <si>
    <t>เด็กชายเกียรติศักดิ์</t>
  </si>
  <si>
    <t>เด็กชายธนกร</t>
  </si>
  <si>
    <t>เด็กชายวัชรพล</t>
  </si>
  <si>
    <t>เด็กชายณัฐพล</t>
  </si>
  <si>
    <t>แก้วกล่ำ</t>
  </si>
  <si>
    <t>เจริญผล</t>
  </si>
  <si>
    <t>เด็กหญิงพรไพลิน</t>
  </si>
  <si>
    <t>เด็กชายธีรภัทร</t>
  </si>
  <si>
    <t>พิกุลทอง</t>
  </si>
  <si>
    <t>รื่นกลิ่น</t>
  </si>
  <si>
    <t>เด็กหญิงณัฐณิชา</t>
  </si>
  <si>
    <t>เด็กหญิงวนิดา</t>
  </si>
  <si>
    <t>โพธิ์ศรี</t>
  </si>
  <si>
    <t>เด็กหญิงสุปรียา</t>
  </si>
  <si>
    <t>เด็กหญิงเขมจิรา</t>
  </si>
  <si>
    <t>เด็กหญิงเจนจิรา</t>
  </si>
  <si>
    <t>แพรขาว</t>
  </si>
  <si>
    <t>เด็กชายศุภชัย</t>
  </si>
  <si>
    <t>เด็กชายณัฐพนธ์</t>
  </si>
  <si>
    <t>ทองอ่อน</t>
  </si>
  <si>
    <t>เด็กชายพัชรพล</t>
  </si>
  <si>
    <t>สิงโตเผือก</t>
  </si>
  <si>
    <t>เด็กหญิงเพ็ญนภา</t>
  </si>
  <si>
    <t>ขุขันธ์</t>
  </si>
  <si>
    <t>เด็กหญิงศิรินภา</t>
  </si>
  <si>
    <t>ไผ่จันทร์</t>
  </si>
  <si>
    <t>สังข์ทอง</t>
  </si>
  <si>
    <t>เด็กชายศุภกร</t>
  </si>
  <si>
    <t>เด็กชายอานนท์</t>
  </si>
  <si>
    <t>เด็กชายสุริยา</t>
  </si>
  <si>
    <t>เด็กหญิงกัญญาณัฐ</t>
  </si>
  <si>
    <t>เด็กหญิงกมลชนก</t>
  </si>
  <si>
    <t>เด็กหญิงพิยดา</t>
  </si>
  <si>
    <t>เกิดมงคล</t>
  </si>
  <si>
    <t>เครืออาษา</t>
  </si>
  <si>
    <t>เปรมวินัย</t>
  </si>
  <si>
    <t>เด็กหญิงเสาวลักษณ์</t>
  </si>
  <si>
    <t>เด็กหญิงจีรวรรณ</t>
  </si>
  <si>
    <t>ศรีทอง</t>
  </si>
  <si>
    <t>เด็กชายกิตติพศ</t>
  </si>
  <si>
    <t>จำปาทอง</t>
  </si>
  <si>
    <t>เด็กชายธนวัฒน์</t>
  </si>
  <si>
    <t>เด็กชายธนากร</t>
  </si>
  <si>
    <t>เฟื่องสำรวจ</t>
  </si>
  <si>
    <t>รุจิพุฒิ</t>
  </si>
  <si>
    <t>เด็กหญิงอริสรา</t>
  </si>
  <si>
    <t>เด็กชายกฤษฎา</t>
  </si>
  <si>
    <t>เด็กชายภพธรรม</t>
  </si>
  <si>
    <t>ทองสิทธิ์</t>
  </si>
  <si>
    <t>เด็กชายศิวกร</t>
  </si>
  <si>
    <t>เกียรติกูล</t>
  </si>
  <si>
    <t>เด็กหญิงพิชชาพร</t>
  </si>
  <si>
    <t>เด็กหญิงอารีรัตน์</t>
  </si>
  <si>
    <t>เด็กชายภูเบศร</t>
  </si>
  <si>
    <t>ซื่อสัตย์</t>
  </si>
  <si>
    <t>เด็กหญิงอารียา</t>
  </si>
  <si>
    <t>เจนจิตร์</t>
  </si>
  <si>
    <t>เด็กชายปภาวิชญ์</t>
  </si>
  <si>
    <t>เด็กชายวิชชากร</t>
  </si>
  <si>
    <t>ฉิมพยัคฆ์</t>
  </si>
  <si>
    <t>เด็กชายอภิรักษ์</t>
  </si>
  <si>
    <t>วงสุวรรณ์</t>
  </si>
  <si>
    <t>เด็กชายสันติชัย</t>
  </si>
  <si>
    <t>บาดขุนทด</t>
  </si>
  <si>
    <t>เด็กชายสุกฤษฏิ์พงษ์</t>
  </si>
  <si>
    <t>ภาวศิลป์</t>
  </si>
  <si>
    <t>เด็กชายณัฐภัทร</t>
  </si>
  <si>
    <t>ทรัพย์สอน</t>
  </si>
  <si>
    <t>นาลาด</t>
  </si>
  <si>
    <t>บูรมิ</t>
  </si>
  <si>
    <t>เด็กชายกันตพิชญ์</t>
  </si>
  <si>
    <t>ภักดิ์พิบูลย์</t>
  </si>
  <si>
    <t>แสงเดียว</t>
  </si>
  <si>
    <t>เด็กหญิงจิราพัชร</t>
  </si>
  <si>
    <t>เกิดสุข</t>
  </si>
  <si>
    <t>สกัดกลาง</t>
  </si>
  <si>
    <t>พราวศรี</t>
  </si>
  <si>
    <t>เด็กหญิงทักษิณา</t>
  </si>
  <si>
    <t>อารี</t>
  </si>
  <si>
    <t>เด็กหญิงบัณฐิตา</t>
  </si>
  <si>
    <t>เกิดภาคี</t>
  </si>
  <si>
    <t>เด็กหญิงปรีดาภรณ์</t>
  </si>
  <si>
    <t>ทีโส</t>
  </si>
  <si>
    <t>เด็กหญิงปรียาภรณ์</t>
  </si>
  <si>
    <t>มานะสุข</t>
  </si>
  <si>
    <t>เด็กหญิงพรนภา</t>
  </si>
  <si>
    <t>แจ้งกระจ่าง</t>
  </si>
  <si>
    <t>เด็กหญิงพิมพลอย</t>
  </si>
  <si>
    <t>คนสันทัด</t>
  </si>
  <si>
    <t>ศรีโสภา</t>
  </si>
  <si>
    <t>เด็กหญิงรพีพรรณ</t>
  </si>
  <si>
    <t>ศรีทรสุทธิ์</t>
  </si>
  <si>
    <t>วิลาศสุระสังวาลย์</t>
  </si>
  <si>
    <t>เด็กหญิงอมรทิพย์</t>
  </si>
  <si>
    <t>พรมนนท์</t>
  </si>
  <si>
    <t>วิเศษ</t>
  </si>
  <si>
    <t>เด็กหญิงกฤษณา</t>
  </si>
  <si>
    <t>ศรีทะประกอบ</t>
  </si>
  <si>
    <t>เด็กหญิงกัญญารัตน์</t>
  </si>
  <si>
    <t>โสมทอง</t>
  </si>
  <si>
    <t>เด็กหญิงชนิภา</t>
  </si>
  <si>
    <t>เด็กหญิงชุติกาญจน์</t>
  </si>
  <si>
    <t>ปานทอง</t>
  </si>
  <si>
    <t>เด็กหญิงธนิษฐา</t>
  </si>
  <si>
    <t>หล่มสัก</t>
  </si>
  <si>
    <t>เด็กหญิงพิมพ์นภาภรณ์</t>
  </si>
  <si>
    <t>สิงห์ทอง</t>
  </si>
  <si>
    <t>เด็กหญิงภัทราภรณ์</t>
  </si>
  <si>
    <t>งามศรี</t>
  </si>
  <si>
    <t>เด็กหญิงสุฑามาส</t>
  </si>
  <si>
    <t>กำเหนิดสาม</t>
  </si>
  <si>
    <t>เด็กหญิงสุพิชญา</t>
  </si>
  <si>
    <t>เด็กหญิงเก้าภรณี</t>
  </si>
  <si>
    <t>สิทธิปลื้ม</t>
  </si>
  <si>
    <t>เด็กหญิงพิมพ์วลัญช์</t>
  </si>
  <si>
    <t>สำรวจ</t>
  </si>
  <si>
    <t>เด็กหญิงสุมาลี</t>
  </si>
  <si>
    <t>สิลสร้อย</t>
  </si>
  <si>
    <t>เด็กหญิงสุวรรณษา</t>
  </si>
  <si>
    <t>พรมวงษ์</t>
  </si>
  <si>
    <t>เด็กหญิงอาทิตยา</t>
  </si>
  <si>
    <t>สกุลนคร</t>
  </si>
  <si>
    <t>เด็กหญิงชมพูนุท</t>
  </si>
  <si>
    <t>เด็กหญิงตติยา</t>
  </si>
  <si>
    <t>สิทธิพล</t>
  </si>
  <si>
    <t>เด็กหญิงจรรยพร</t>
  </si>
  <si>
    <t>รอดประเสริฐ</t>
  </si>
  <si>
    <t>เด็กหญิงจิราภรณ์</t>
  </si>
  <si>
    <t>พูลสวัสดิ์</t>
  </si>
  <si>
    <t xml:space="preserve">เด็กหญิงจันทร์จิรา  </t>
  </si>
  <si>
    <t>สาระรัตน์</t>
  </si>
  <si>
    <t>เด็กหญิงพรรณวษา</t>
  </si>
  <si>
    <t>เธียรธำรง</t>
  </si>
  <si>
    <t>เด็กหญิงชญานิศ</t>
  </si>
  <si>
    <t>อุดตะคุท</t>
  </si>
  <si>
    <t>ฉิมพัฒน์</t>
  </si>
  <si>
    <t>เด็กหญิงศิลป์ศุภา</t>
  </si>
  <si>
    <t>โชติเพียร</t>
  </si>
  <si>
    <t>เด็กชายกิตติชัย</t>
  </si>
  <si>
    <t>ช่อดอกรัก</t>
  </si>
  <si>
    <t>เด็กชายกฤษณพัฒน์</t>
  </si>
  <si>
    <t>ขันโท</t>
  </si>
  <si>
    <t>เด็กชายธวัชชัย</t>
  </si>
  <si>
    <t>ทับศรี</t>
  </si>
  <si>
    <t>พันธุ์เจริญ</t>
  </si>
  <si>
    <t>เด็กชายวีรภัทร</t>
  </si>
  <si>
    <t>ช่างประดิษฐ</t>
  </si>
  <si>
    <t>เด็กชายศุภกฤษฏิ</t>
  </si>
  <si>
    <t>สายสิณะวัฒน์</t>
  </si>
  <si>
    <t>เด็กชายกนกพล</t>
  </si>
  <si>
    <t>ภูมิชิน</t>
  </si>
  <si>
    <t>เด็กชายธนพัฒน์</t>
  </si>
  <si>
    <t>แก้วดี</t>
  </si>
  <si>
    <t>เด็กชายธนภูมิ</t>
  </si>
  <si>
    <t>เสมอเหมือน</t>
  </si>
  <si>
    <t>เด็กชายนพรัตน์</t>
  </si>
  <si>
    <t>หอมดี</t>
  </si>
  <si>
    <t>เด็กชายพงศธร</t>
  </si>
  <si>
    <t>กัลยานุกุล</t>
  </si>
  <si>
    <t>เพ็ชร์รื่น</t>
  </si>
  <si>
    <t>เด็กชายนันทพงศ์</t>
  </si>
  <si>
    <t>อินทชื่น</t>
  </si>
  <si>
    <t>เด็กชายปรัชญา</t>
  </si>
  <si>
    <t xml:space="preserve">เด็กชายณรงค์ชัย </t>
  </si>
  <si>
    <t>จันตุ่ย</t>
  </si>
  <si>
    <t>เด็กชายธนธฤต</t>
  </si>
  <si>
    <t>สาสุข</t>
  </si>
  <si>
    <t>เด็กชายภูวิชญ์</t>
  </si>
  <si>
    <t>ขยันกิจ</t>
  </si>
  <si>
    <t>เด็กชายศราวิน</t>
  </si>
  <si>
    <t>ไชยจุมพล</t>
  </si>
  <si>
    <t>เด็กชายทวีชัย</t>
  </si>
  <si>
    <t>ทรงจิตร์</t>
  </si>
  <si>
    <t>เด็กหญิงจันทมนต์</t>
  </si>
  <si>
    <t>ปาเดช</t>
  </si>
  <si>
    <t>สุนทรไชย</t>
  </si>
  <si>
    <t>เด็กหญิงชลาลัย</t>
  </si>
  <si>
    <t>แหลมกล้า</t>
  </si>
  <si>
    <t>เด็กหญิงทิพปภา</t>
  </si>
  <si>
    <t>พวงเงิน</t>
  </si>
  <si>
    <t>เด็กหญิงพัชรา</t>
  </si>
  <si>
    <t>นวนหุ่น</t>
  </si>
  <si>
    <t>เด็กหญิงหัทยา</t>
  </si>
  <si>
    <t>ก้อนทรัพย์</t>
  </si>
  <si>
    <t>งามวาจา</t>
  </si>
  <si>
    <t>เด็กหญิงกรรณิกา</t>
  </si>
  <si>
    <t>เทียบทอง</t>
  </si>
  <si>
    <t>เด็กหญิงณัฐกฤตา</t>
  </si>
  <si>
    <t>กันเหตุ</t>
  </si>
  <si>
    <t>เด็กหญิงธนนันท์</t>
  </si>
  <si>
    <t>ทาเจริญ</t>
  </si>
  <si>
    <t>เด็กหญิงบงกชกร</t>
  </si>
  <si>
    <t>พรประสิทธิ์</t>
  </si>
  <si>
    <t>เด็กหญิงปิยธิดา</t>
  </si>
  <si>
    <t>ฝายจะโปะ</t>
  </si>
  <si>
    <t>รุ่งศิริ</t>
  </si>
  <si>
    <t>เด็กหญิงภาณุมาส</t>
  </si>
  <si>
    <t>เพลินบุญ</t>
  </si>
  <si>
    <t>เด็กหญิงกุลยา</t>
  </si>
  <si>
    <t>เด็กหญิงญาณิน</t>
  </si>
  <si>
    <t>อินปั๋น</t>
  </si>
  <si>
    <t>เด็กหญิงรัตนาวดี</t>
  </si>
  <si>
    <t>เมตตา</t>
  </si>
  <si>
    <t>เด็กหญิงวิไลวรรณ</t>
  </si>
  <si>
    <t>เด็กหญิงนริศรา</t>
  </si>
  <si>
    <t>งามรูป</t>
  </si>
  <si>
    <t>เด็กหญิงนัยนา</t>
  </si>
  <si>
    <t>ศราวุธ</t>
  </si>
  <si>
    <t>เด็กหญิงสิริยาภรณ์</t>
  </si>
  <si>
    <t>สมหมาย</t>
  </si>
  <si>
    <t>เด็กหญิงสุภารัตน์</t>
  </si>
  <si>
    <t>ดีไทร</t>
  </si>
  <si>
    <t>เด็กหญิงคริษฐา</t>
  </si>
  <si>
    <t>อัครพัฒน์</t>
  </si>
  <si>
    <t>เด็กหญิงชาลิสา</t>
  </si>
  <si>
    <t>ปราบพาล</t>
  </si>
  <si>
    <t>เด็กหญิงชลดา</t>
  </si>
  <si>
    <t>ด้วงพิมพ์</t>
  </si>
  <si>
    <t>เด็กหญิงอภิชญา</t>
  </si>
  <si>
    <t>สายทอง</t>
  </si>
  <si>
    <t>เด็กหญิงธนาภา</t>
  </si>
  <si>
    <t>จิราภรณ์</t>
  </si>
  <si>
    <t>เด็กชายธรรมนูญ</t>
  </si>
  <si>
    <t>ดาเลิศ</t>
  </si>
  <si>
    <t>เด็กชายภูสิทธิ์</t>
  </si>
  <si>
    <t>มโนฤทธิ์</t>
  </si>
  <si>
    <t>เด็กชายเทพฤทธิ์</t>
  </si>
  <si>
    <t>มุ่งสิน</t>
  </si>
  <si>
    <t>เด็กชายเดชาธร</t>
  </si>
  <si>
    <t>รักษาชล</t>
  </si>
  <si>
    <t>เด็กชายปัญญา</t>
  </si>
  <si>
    <t>สุวรรณโณ</t>
  </si>
  <si>
    <t>เด็กชายธนาธร</t>
  </si>
  <si>
    <t>คำแดง</t>
  </si>
  <si>
    <t>เด็กชายไผ่</t>
  </si>
  <si>
    <t>จางวาง</t>
  </si>
  <si>
    <t>เด็กชายพลพจน์</t>
  </si>
  <si>
    <t>ปราณี</t>
  </si>
  <si>
    <t>เด็กชายกฤตภาส</t>
  </si>
  <si>
    <t>จันทร์อ่อน</t>
  </si>
  <si>
    <t>เด็กชายธีรพงศ์</t>
  </si>
  <si>
    <t>จันทร์วิเศษ</t>
  </si>
  <si>
    <t>เด็กชายภาณุวิชญ์</t>
  </si>
  <si>
    <t>พูลเจริญ</t>
  </si>
  <si>
    <t>พึ่งเกษม</t>
  </si>
  <si>
    <t>เด็กชายอิศวะ</t>
  </si>
  <si>
    <t>นวลสุวรรณ์</t>
  </si>
  <si>
    <t>เด็กหญิงปริฉัตร</t>
  </si>
  <si>
    <t>ศรีสะอาด</t>
  </si>
  <si>
    <t>เด็กหญิงอนันตยา</t>
  </si>
  <si>
    <t>ประจิตร</t>
  </si>
  <si>
    <t>เด็กหญิงขวัญชนก</t>
  </si>
  <si>
    <t>ผลเจริญ</t>
  </si>
  <si>
    <t>เด็กหญิงขวัญทิวา</t>
  </si>
  <si>
    <t>สว่างอารมณ์</t>
  </si>
  <si>
    <t>เด็กหญิงฐานิดา</t>
  </si>
  <si>
    <t>สุขศิริ</t>
  </si>
  <si>
    <t>งามแสง</t>
  </si>
  <si>
    <t>เด็กหญิงพรทิพย์</t>
  </si>
  <si>
    <t>กลิ่นไกล</t>
  </si>
  <si>
    <t>เด็กหญิงพรรณพัชร</t>
  </si>
  <si>
    <t>เคนชาพู</t>
  </si>
  <si>
    <t>เด็กหญิงกฤติยา</t>
  </si>
  <si>
    <t>แก้วผาสุข</t>
  </si>
  <si>
    <t>เด็กหญิงกาญจนา</t>
  </si>
  <si>
    <t>ทองเสม</t>
  </si>
  <si>
    <t>เด็กหญิงณัฏฐณิชา</t>
  </si>
  <si>
    <t>คงชื่น</t>
  </si>
  <si>
    <t>สืบศรี</t>
  </si>
  <si>
    <t>บัวงาม</t>
  </si>
  <si>
    <t>ป้องกัน</t>
  </si>
  <si>
    <t>เด็กหญิงชิชนก</t>
  </si>
  <si>
    <t>บุญมี</t>
  </si>
  <si>
    <t>เด็กหญิงชุติกาน</t>
  </si>
  <si>
    <t>พุทธโชติ</t>
  </si>
  <si>
    <t>เด็กหญิงฐิดารัตน์</t>
  </si>
  <si>
    <t>ช่อแซม</t>
  </si>
  <si>
    <t>เด็กหญิงดวงกมล</t>
  </si>
  <si>
    <t>อัตรา</t>
  </si>
  <si>
    <t>เด็กหญิงปิยะพร</t>
  </si>
  <si>
    <t>ทันสมัย</t>
  </si>
  <si>
    <t>ทรัพย์มั่น</t>
  </si>
  <si>
    <t>เด็กหญิงพัชริตา</t>
  </si>
  <si>
    <t>ฉิมมา</t>
  </si>
  <si>
    <t>เด็กหญิงกุลพัชร</t>
  </si>
  <si>
    <t>กองทวีผล</t>
  </si>
  <si>
    <t>เด็กหญิงอรอนงค์</t>
  </si>
  <si>
    <t>วงษ์แก้ว</t>
  </si>
  <si>
    <t>ปัจจุสมัย</t>
  </si>
  <si>
    <t>แป้นสุกใส</t>
  </si>
  <si>
    <t>เด็กหญิงธาวินี</t>
  </si>
  <si>
    <t>จ้อยกุล</t>
  </si>
  <si>
    <t>เด็กหญิงนันทกานต์</t>
  </si>
  <si>
    <t>เขบัว</t>
  </si>
  <si>
    <t>เด็กหญิงปนัดดา</t>
  </si>
  <si>
    <t>จันทรา</t>
  </si>
  <si>
    <t>เด็กหญิงสิริภัทร</t>
  </si>
  <si>
    <t>วงษา</t>
  </si>
  <si>
    <t>เด็กหญิงสิริรัตน์</t>
  </si>
  <si>
    <t>เราเจริญ</t>
  </si>
  <si>
    <t>เต็มผักแว่น</t>
  </si>
  <si>
    <t>เด็กหญิงภาคิณี</t>
  </si>
  <si>
    <t>วันทอง</t>
  </si>
  <si>
    <t>เด็กหญิงวิภวานี</t>
  </si>
  <si>
    <t>หมั่นมา</t>
  </si>
  <si>
    <t>เด็กหญิงกีรติกา</t>
  </si>
  <si>
    <t>หาญประโคน</t>
  </si>
  <si>
    <t>เด็กชายทองแท้</t>
  </si>
  <si>
    <t>ประโพทานัง</t>
  </si>
  <si>
    <t>เด็กชายรัชชานนท์</t>
  </si>
  <si>
    <t>มณีนัย</t>
  </si>
  <si>
    <t>เด็กชายชชชชัช</t>
  </si>
  <si>
    <t>บ้านหมู่</t>
  </si>
  <si>
    <t>เด็กชายณัฐพงศ์</t>
  </si>
  <si>
    <t>คงเขียว</t>
  </si>
  <si>
    <t>เด็กชายธีร์จุฑา</t>
  </si>
  <si>
    <t>สีดารักษ์</t>
  </si>
  <si>
    <t>แก้วแทน</t>
  </si>
  <si>
    <t>เด็กชายภูมิธัส</t>
  </si>
  <si>
    <t>พุกชุม</t>
  </si>
  <si>
    <t>เด็กชายภูริ</t>
  </si>
  <si>
    <t>ลุยล์เลียร์</t>
  </si>
  <si>
    <t>วรรณเจริญ</t>
  </si>
  <si>
    <t>เด็กชายตรีชาติ</t>
  </si>
  <si>
    <t>สุวาส</t>
  </si>
  <si>
    <t>เด็กชายปัณณวัฒน์</t>
  </si>
  <si>
    <t>คำเงิน</t>
  </si>
  <si>
    <t>เด็กชายพิชิตโชค</t>
  </si>
  <si>
    <t>ศิริปิ่น</t>
  </si>
  <si>
    <t>เด็กชายภูมินทร์</t>
  </si>
  <si>
    <t>ทองลา</t>
  </si>
  <si>
    <t>เด็กชายกมลภพ</t>
  </si>
  <si>
    <t>นวลปลอด</t>
  </si>
  <si>
    <t>เด็กชายถาวร</t>
  </si>
  <si>
    <t>จิตต์สนธิ์</t>
  </si>
  <si>
    <t>เด็กชายธนาดุล</t>
  </si>
  <si>
    <t>แสนสุภา</t>
  </si>
  <si>
    <t>เด็กชายพลพรรค</t>
  </si>
  <si>
    <t>สืบราช</t>
  </si>
  <si>
    <t>ศักดิ์พรรณฑูรย์</t>
  </si>
  <si>
    <t>เด็กหญิงนิษิตา</t>
  </si>
  <si>
    <t>เด็กหญิงกัญญาพัชร</t>
  </si>
  <si>
    <t>ศรีศุภวุฒิ</t>
  </si>
  <si>
    <t>พงศ์วรินทร์</t>
  </si>
  <si>
    <t>ศรีสุธรรม</t>
  </si>
  <si>
    <t>เด็กหญิงอทิตยา</t>
  </si>
  <si>
    <t>จิตภักดี</t>
  </si>
  <si>
    <t>จ่างอยู่</t>
  </si>
  <si>
    <t>เด็กหญิงจันทวรรณ</t>
  </si>
  <si>
    <t>จำนงค์จิตร</t>
  </si>
  <si>
    <t>เด็กหญิงณพวรรณ</t>
  </si>
  <si>
    <t>ภักดี</t>
  </si>
  <si>
    <t>เด็กหญิงณัฐธิดา</t>
  </si>
  <si>
    <t>พรมบุตร</t>
  </si>
  <si>
    <t>เด็กหญิงภัทรนันท์</t>
  </si>
  <si>
    <t>สมบัติ</t>
  </si>
  <si>
    <t>เด็กหญิงมนฤดี</t>
  </si>
  <si>
    <t>มณฑา</t>
  </si>
  <si>
    <t>เด็กหญิงวรวลัญช์</t>
  </si>
  <si>
    <t>โพธิ์งาม</t>
  </si>
  <si>
    <t>เด็กหญิงวัชลาวลี</t>
  </si>
  <si>
    <t>อนุทรพันธ์</t>
  </si>
  <si>
    <t>เด็กหญิงจารุวรรณ</t>
  </si>
  <si>
    <t>คุ้มศักดิ์</t>
  </si>
  <si>
    <t>เด็กหญิงธนันดา</t>
  </si>
  <si>
    <t>เชื้อจีน</t>
  </si>
  <si>
    <t>เด็กหญิงปรายดาว</t>
  </si>
  <si>
    <t>ก๊กประเสริฐ</t>
  </si>
  <si>
    <t>เด็กหญิงพรนภัส</t>
  </si>
  <si>
    <t>แตงเพ็ชร</t>
  </si>
  <si>
    <t>เด็กหญิงรวิวรรณ</t>
  </si>
  <si>
    <t>เลปนะวัฒน์</t>
  </si>
  <si>
    <t>เด็กหญิงฐิติมา</t>
  </si>
  <si>
    <t>เอื้อสว่างธรรม</t>
  </si>
  <si>
    <t>ดัดผ่อง</t>
  </si>
  <si>
    <t>เด็กหญิงอโณทัย</t>
  </si>
  <si>
    <t>พรมศร</t>
  </si>
  <si>
    <t>เด็กหญิงธัติสุดา</t>
  </si>
  <si>
    <t>จิตน้อม</t>
  </si>
  <si>
    <t>เด็กหญิงปพิชนิน</t>
  </si>
  <si>
    <t>จิณะแสน</t>
  </si>
  <si>
    <t>เด็กหญิงพิจิตรตรา</t>
  </si>
  <si>
    <t>จินดาวงศ์</t>
  </si>
  <si>
    <t>เด็กหญิงแพรทิพย์</t>
  </si>
  <si>
    <t>ศรีคะชา</t>
  </si>
  <si>
    <t>เด็กหญิงณัฐธยาณ์</t>
  </si>
  <si>
    <t>เชิงเขา</t>
  </si>
  <si>
    <t>เนื่องแก้ว</t>
  </si>
  <si>
    <t>เด็กชายสุวัฒน์ชัย</t>
  </si>
  <si>
    <t>ท่าหิน</t>
  </si>
  <si>
    <t>ธีรชัย</t>
  </si>
  <si>
    <t>เด็กชายพงศ์พิสุทธิ์</t>
  </si>
  <si>
    <t>พรหมมา</t>
  </si>
  <si>
    <t>ชัยศรี</t>
  </si>
  <si>
    <t>เด็กชายครรชิต</t>
  </si>
  <si>
    <t>เด็กชายจตุพล</t>
  </si>
  <si>
    <t>ผ่องภักดิ์</t>
  </si>
  <si>
    <t>เด็กชายนฤเบศวร์</t>
  </si>
  <si>
    <t>สุภณิกรณ์</t>
  </si>
  <si>
    <t>เด็กชายภาคิน</t>
  </si>
  <si>
    <t>โยธารักษ์</t>
  </si>
  <si>
    <t>ใยดี</t>
  </si>
  <si>
    <t>เด็กชายขจรธรรม</t>
  </si>
  <si>
    <t>หมายดี</t>
  </si>
  <si>
    <t>หอมสุวรรณ</t>
  </si>
  <si>
    <t>เด็กชายพีรณัฐ</t>
  </si>
  <si>
    <t>มหาละออง</t>
  </si>
  <si>
    <t>มณีโชติ</t>
  </si>
  <si>
    <t>สุจริตระหะ</t>
  </si>
  <si>
    <t>เด็กชายธีระชาติ</t>
  </si>
  <si>
    <t>แก้วประพันธ์</t>
  </si>
  <si>
    <t>เด็กชายปุญณรัชน์</t>
  </si>
  <si>
    <t>กลั่นอักโข</t>
  </si>
  <si>
    <t>เนาว์เพชร</t>
  </si>
  <si>
    <t>เด็กชายรัชพล</t>
  </si>
  <si>
    <t>สุตะพันธ์</t>
  </si>
  <si>
    <t>เด็กชายวรเมธ</t>
  </si>
  <si>
    <t>ใจซื่อ</t>
  </si>
  <si>
    <t>เด็กชายวราวุฒิ</t>
  </si>
  <si>
    <t>เปล่งผิว</t>
  </si>
  <si>
    <t>เด็กชายภาณุภัท</t>
  </si>
  <si>
    <t>มูลกิตติ</t>
  </si>
  <si>
    <t>เด็กหญิงเยาวเรศ</t>
  </si>
  <si>
    <t>เด็กหญิงสโรรัตน์</t>
  </si>
  <si>
    <t>เด็กหญิงธนัญญา</t>
  </si>
  <si>
    <t>อารีรอบ</t>
  </si>
  <si>
    <t>เด็กหญิงธิติมา</t>
  </si>
  <si>
    <t>โกเมทร์</t>
  </si>
  <si>
    <t>เด็กหญิงอชิรญา</t>
  </si>
  <si>
    <t>สุวดิษฐ์</t>
  </si>
  <si>
    <t>เด็กหญิงอธิติยา</t>
  </si>
  <si>
    <t>จันทร์จิตวิริยะ</t>
  </si>
  <si>
    <t>จิตรภักดี</t>
  </si>
  <si>
    <t>อิ่มสุข</t>
  </si>
  <si>
    <t>ใจธรรม</t>
  </si>
  <si>
    <t>เด็กหญิงบุริมนาถ</t>
  </si>
  <si>
    <t>ปิ่นเจริญ</t>
  </si>
  <si>
    <t>เด็กหญิงพรพิมล</t>
  </si>
  <si>
    <t>เวียงนนท์</t>
  </si>
  <si>
    <t>พันถัน</t>
  </si>
  <si>
    <t>เด็กหญิงอภันตรี</t>
  </si>
  <si>
    <t>ใจสงัด</t>
  </si>
  <si>
    <t>เด็กหญิงภฤศญา</t>
  </si>
  <si>
    <t>เดชานนฐิติ</t>
  </si>
  <si>
    <t>เด็กหญิงอารยา</t>
  </si>
  <si>
    <t>พิศภาค</t>
  </si>
  <si>
    <t>เด็กหญิงทิพวรรณ</t>
  </si>
  <si>
    <t>ฮะฮั่วเฮง</t>
  </si>
  <si>
    <t>เด็กหญิงวริศรา</t>
  </si>
  <si>
    <t>เด็กหญิงสุชัญญา</t>
  </si>
  <si>
    <t>แหวนแก้ว</t>
  </si>
  <si>
    <t>เด็กหญิงอัยรดา</t>
  </si>
  <si>
    <t>นาคเสพ</t>
  </si>
  <si>
    <t>เด็กหญิงดุจดาว</t>
  </si>
  <si>
    <t>หอมหวน</t>
  </si>
  <si>
    <t>ศรีไชย</t>
  </si>
  <si>
    <t>เด็กชายบุรินทร์</t>
  </si>
  <si>
    <t>เด็กชายพลวัต</t>
  </si>
  <si>
    <t>สุขแก้ว</t>
  </si>
  <si>
    <t>เด็กชายเรืองเดช</t>
  </si>
  <si>
    <t>มะลิซ้อน</t>
  </si>
  <si>
    <t>เชาว์ดี</t>
  </si>
  <si>
    <t>เด็กชายคุนากร</t>
  </si>
  <si>
    <t>จันทร์คำมี</t>
  </si>
  <si>
    <t>เด็กชายโชติวัฒน์</t>
  </si>
  <si>
    <t>สุทธากูล</t>
  </si>
  <si>
    <t>เด็กชายทรงพล</t>
  </si>
  <si>
    <t>ดีจริง</t>
  </si>
  <si>
    <t>เด็กชายปรีชา</t>
  </si>
  <si>
    <t>จันทร์หอม</t>
  </si>
  <si>
    <t>เด็กชายภาณุพงศ์</t>
  </si>
  <si>
    <t>สุวรรณ์</t>
  </si>
  <si>
    <t>เด็กชายกฤษฎิชนันท์</t>
  </si>
  <si>
    <t>ตรีศรี</t>
  </si>
  <si>
    <t>ก้านแก้ว</t>
  </si>
  <si>
    <t>เด็กชายจุลภัทร</t>
  </si>
  <si>
    <t>นกน้อย</t>
  </si>
  <si>
    <t>เด็กชายชัชพล</t>
  </si>
  <si>
    <t>พุทธิชัยพงศ์</t>
  </si>
  <si>
    <t>รสดี</t>
  </si>
  <si>
    <t>เด็กชายตันติกร</t>
  </si>
  <si>
    <t>ประกอบทรัพย์</t>
  </si>
  <si>
    <t>เด็กชายทศพล</t>
  </si>
  <si>
    <t>เหมือนกลับ</t>
  </si>
  <si>
    <t>เด็กชายนราวุฒิ</t>
  </si>
  <si>
    <t>เพชรประดับ</t>
  </si>
  <si>
    <t>เด็กชายบดินทร์</t>
  </si>
  <si>
    <t>โตสริ</t>
  </si>
  <si>
    <t>ไชยนุวัติ</t>
  </si>
  <si>
    <t>เด็กชายภานุวัฒน์</t>
  </si>
  <si>
    <t>บุญแก้ว</t>
  </si>
  <si>
    <t>เด็กชายวัชรพงค์</t>
  </si>
  <si>
    <t>กงไกร</t>
  </si>
  <si>
    <t>เด็กชายวัฒนพงษ์</t>
  </si>
  <si>
    <t>บุญแสง</t>
  </si>
  <si>
    <t>เด็กชายวันดี</t>
  </si>
  <si>
    <t>กิมสอ</t>
  </si>
  <si>
    <t>เด็กชายวุฒินันท์</t>
  </si>
  <si>
    <t>เด็กชายสมชาย</t>
  </si>
  <si>
    <t>ดิ้นทอง</t>
  </si>
  <si>
    <t>เด็กชายสุรเดช</t>
  </si>
  <si>
    <t>เครือโชติ</t>
  </si>
  <si>
    <t>เด็กชายอธิศ</t>
  </si>
  <si>
    <t>ประเสริฐประศาสน์</t>
  </si>
  <si>
    <t xml:space="preserve">เด็กชายศุภกร </t>
  </si>
  <si>
    <t>พูลผล</t>
  </si>
  <si>
    <t>เด็กชายธาราธร</t>
  </si>
  <si>
    <t>ปริยาภัทรสกุล</t>
  </si>
  <si>
    <t>ชาติกำเนิด</t>
  </si>
  <si>
    <t>เด็กหญิงกชพรรณ</t>
  </si>
  <si>
    <t>วรรณแก้ว</t>
  </si>
  <si>
    <t>เด็กหญิงยลลดา</t>
  </si>
  <si>
    <t>อ่อนศิลา</t>
  </si>
  <si>
    <t>เด็กหญิงณัฐรินีย์</t>
  </si>
  <si>
    <t>นามวิเศษ</t>
  </si>
  <si>
    <t>เด็กหญิงเกศสุดา</t>
  </si>
  <si>
    <t>เด็กหญิงชญาดา</t>
  </si>
  <si>
    <t>ชะม้ายกลาง</t>
  </si>
  <si>
    <t>เด็กหญิงช่อผกา</t>
  </si>
  <si>
    <t>นกดี</t>
  </si>
  <si>
    <t>เด็กหญิงณัฐธยาน์</t>
  </si>
  <si>
    <t>กันดี</t>
  </si>
  <si>
    <t>เด็กหญิงดารารัตน์</t>
  </si>
  <si>
    <t>นิ่มนวล</t>
  </si>
  <si>
    <t>เด็กหญิงนิภาวรรณ</t>
  </si>
  <si>
    <t>ฉายอรุณ</t>
  </si>
  <si>
    <t>เด็กหญิงเปมิกา</t>
  </si>
  <si>
    <t>เด็กหญิงวรรณา</t>
  </si>
  <si>
    <t>มูลธานี</t>
  </si>
  <si>
    <t>เด็กหญิงสุจิณณา</t>
  </si>
  <si>
    <t>สัจวุฒิ</t>
  </si>
  <si>
    <t>มีจริง</t>
  </si>
  <si>
    <t>โอดพัด</t>
  </si>
  <si>
    <t>เด็กหญิงขวัญเรือน</t>
  </si>
  <si>
    <t>ชินวงค์</t>
  </si>
  <si>
    <t>เด็กชายเดชภัทธ</t>
  </si>
  <si>
    <t>ฝีมือช่าง</t>
  </si>
  <si>
    <t>เด็กชายพีรพล</t>
  </si>
  <si>
    <t>มะหะสุ</t>
  </si>
  <si>
    <t>เด็กชายปัญญาพร</t>
  </si>
  <si>
    <t>ทองคำ</t>
  </si>
  <si>
    <t>เด็กชายทินภัทร</t>
  </si>
  <si>
    <t>ยกพาพันธ์</t>
  </si>
  <si>
    <t>เด็กชายเทวัญ</t>
  </si>
  <si>
    <t>สพันอยู่</t>
  </si>
  <si>
    <t>เด็กชายไชยวัฒน์</t>
  </si>
  <si>
    <t>บุญธรรม</t>
  </si>
  <si>
    <t>เด็กชายธีรภัทร์</t>
  </si>
  <si>
    <t>ลิขิต</t>
  </si>
  <si>
    <t>เด็กชายกรณ์ปรุฬห์</t>
  </si>
  <si>
    <t>รามณรงค์</t>
  </si>
  <si>
    <t>เด็กชายภูริณัฐ</t>
  </si>
  <si>
    <t>เขตนิมิตร</t>
  </si>
  <si>
    <t>เด็กชายสรวิศ</t>
  </si>
  <si>
    <t>ธนานนท์</t>
  </si>
  <si>
    <t>เด็กชายชัยภัทร</t>
  </si>
  <si>
    <t>พรมศิริ</t>
  </si>
  <si>
    <t>เด็กชายชุติพล</t>
  </si>
  <si>
    <t>ผงผาย</t>
  </si>
  <si>
    <t>ศรีษะโคตร</t>
  </si>
  <si>
    <t>เด็กชายพลนชัย</t>
  </si>
  <si>
    <t>ผิวเอี่ยม</t>
  </si>
  <si>
    <t>เด็กชายพิษณุ</t>
  </si>
  <si>
    <t>วิเศษกุล</t>
  </si>
  <si>
    <t>ทองใบ</t>
  </si>
  <si>
    <t>เด็กชายยศพล</t>
  </si>
  <si>
    <t>น้อยศรี</t>
  </si>
  <si>
    <t>เด็กชายวีระชาติ</t>
  </si>
  <si>
    <t>คำแก้ว</t>
  </si>
  <si>
    <t>เด็กชายเวทิศ</t>
  </si>
  <si>
    <t>นรสิงห์</t>
  </si>
  <si>
    <t>เด็กชายอินทัช</t>
  </si>
  <si>
    <t>เด็กชายคณพศ</t>
  </si>
  <si>
    <t>ตะเภาพงษ์</t>
  </si>
  <si>
    <t>เด็กหญิงภาณินี</t>
  </si>
  <si>
    <t>จิตตรง</t>
  </si>
  <si>
    <t>เด็กหญิงศิริวรรณ</t>
  </si>
  <si>
    <t>บัวเมือง</t>
  </si>
  <si>
    <t>เด็กหญิงสัจจาภรณ์</t>
  </si>
  <si>
    <t>ยิ้มวงษ์</t>
  </si>
  <si>
    <t>เด็กหญิงกฤติยาณี</t>
  </si>
  <si>
    <t>บำรุงวงษ์</t>
  </si>
  <si>
    <t>เด็กหญิงกุลณัฐ</t>
  </si>
  <si>
    <t>เมฆขจร</t>
  </si>
  <si>
    <t>เด็กหญิงจินตนา</t>
  </si>
  <si>
    <t>นามโคตร</t>
  </si>
  <si>
    <t>เด็กหญิงณัฏฐธิดา</t>
  </si>
  <si>
    <t>เครือจันทร์</t>
  </si>
  <si>
    <t>เด็กหญิงณัฐมณฑน์</t>
  </si>
  <si>
    <t>เด็กหญิงทิพย์พรรณา</t>
  </si>
  <si>
    <t>สอนศรี</t>
  </si>
  <si>
    <t>เด็กหญิงทิพากร</t>
  </si>
  <si>
    <t>แพนลา</t>
  </si>
  <si>
    <t>เด็กหญิงธัญพร</t>
  </si>
  <si>
    <t>เข็มทอง</t>
  </si>
  <si>
    <t>เด็กหญิงนิลดา</t>
  </si>
  <si>
    <t>พงศ์เพลิน</t>
  </si>
  <si>
    <t>เด็กหญิงเนตรอัปสร</t>
  </si>
  <si>
    <t>ทองเลื่อน</t>
  </si>
  <si>
    <t>เด็กหญิงพลอยชมพู</t>
  </si>
  <si>
    <t>ปาปวน</t>
  </si>
  <si>
    <t>เด็กหญิงพลอยชมภู</t>
  </si>
  <si>
    <t>ศรีผ่อง</t>
  </si>
  <si>
    <t>เด็กหญิงรัตนากร</t>
  </si>
  <si>
    <t>สิงห์สุข</t>
  </si>
  <si>
    <t>เด็กหญิงวชิราภรณ์</t>
  </si>
  <si>
    <t>เนติ</t>
  </si>
  <si>
    <t>มนทบ</t>
  </si>
  <si>
    <t>อ่วมอยู่</t>
  </si>
  <si>
    <t>เด็กหญิงสิริลักษณ์</t>
  </si>
  <si>
    <t>นงค์พยัคฆ์</t>
  </si>
  <si>
    <t>จิตอังคะ</t>
  </si>
  <si>
    <t>เด็กชายจักรภัทร</t>
  </si>
  <si>
    <t>วัตรยิ่ง</t>
  </si>
  <si>
    <t>เด็กชายจิรวัฒน์</t>
  </si>
  <si>
    <t>ชมความสุข</t>
  </si>
  <si>
    <t>เด็กชายชินวัจน์</t>
  </si>
  <si>
    <t>เด็กชายชญานนท์</t>
  </si>
  <si>
    <t>กิ่งแก้ว</t>
  </si>
  <si>
    <t>เด็กชายชนะศักดิ์</t>
  </si>
  <si>
    <t>จุลทา</t>
  </si>
  <si>
    <t>เด็กชายชัชพงศ์</t>
  </si>
  <si>
    <t>พุ่มพวง</t>
  </si>
  <si>
    <t>เด็กชายณภัทรพงศ์</t>
  </si>
  <si>
    <t>อ่อนสำเนียง</t>
  </si>
  <si>
    <t>เด็กชายณัฐนันท์</t>
  </si>
  <si>
    <t>หนันแป</t>
  </si>
  <si>
    <t>สุภาพงษ์</t>
  </si>
  <si>
    <t>เด็กชายนวพล</t>
  </si>
  <si>
    <t>สุภากิจ</t>
  </si>
  <si>
    <t>เด็กชายภาณุเดช</t>
  </si>
  <si>
    <t>เสาวคนธ์</t>
  </si>
  <si>
    <t>เด็กชายภานุพงค์</t>
  </si>
  <si>
    <t>วราคำ</t>
  </si>
  <si>
    <t>ตีกา</t>
  </si>
  <si>
    <t>เด็กชายมงคล</t>
  </si>
  <si>
    <t>เกาประเสริฐ</t>
  </si>
  <si>
    <t>เด็กชายวชิระปัญญา</t>
  </si>
  <si>
    <t>สีนอนิล</t>
  </si>
  <si>
    <t>เด็กชายสุรศักดิ์</t>
  </si>
  <si>
    <t>คงเจริญถิ่น</t>
  </si>
  <si>
    <t>เด็กชายหรรษา</t>
  </si>
  <si>
    <t>ยืนสุข</t>
  </si>
  <si>
    <t>เด็กชายอภิวัฒน์</t>
  </si>
  <si>
    <t>เซี่ยงใช่</t>
  </si>
  <si>
    <t>เด็กชายกิติกร</t>
  </si>
  <si>
    <t>ทุมมัย</t>
  </si>
  <si>
    <t>เด็กหญิงสร้อยสุนีย์</t>
  </si>
  <si>
    <t>คำหญิง</t>
  </si>
  <si>
    <t>เด็กหญิงกมลวรรณ</t>
  </si>
  <si>
    <t>โพธิ์เดช</t>
  </si>
  <si>
    <t>เด็กหญิงกันตพิชญ์</t>
  </si>
  <si>
    <t>ลาภเวที</t>
  </si>
  <si>
    <t>เด็กหญิงจตุรพร</t>
  </si>
  <si>
    <t>โสดานาม</t>
  </si>
  <si>
    <t>เด็กหญิงพลอยรัศมี</t>
  </si>
  <si>
    <t>ขจรล่า</t>
  </si>
  <si>
    <t>เด็กหญิงนิธิวดี</t>
  </si>
  <si>
    <t>เทียนเรียว</t>
  </si>
  <si>
    <t>เด็กหญิงผกามาศ</t>
  </si>
  <si>
    <t>ปักษี</t>
  </si>
  <si>
    <t xml:space="preserve">เด็กหญิงพิยดา </t>
  </si>
  <si>
    <t>แซ่เล็ก</t>
  </si>
  <si>
    <t>เด็กหญิงมณีฉัตร</t>
  </si>
  <si>
    <t>หนูฟุ่น</t>
  </si>
  <si>
    <t>เด็กหญิงศานันทินี</t>
  </si>
  <si>
    <t>เด็กหญิงศิริรัตน์</t>
  </si>
  <si>
    <t>แก้วโสม</t>
  </si>
  <si>
    <t>เด็กหญิงสุคนธ์ทิพย์</t>
  </si>
  <si>
    <t>สังข์มงคล</t>
  </si>
  <si>
    <t>เด็กหญิงอรณัส</t>
  </si>
  <si>
    <t>พุทธรัตน์</t>
  </si>
  <si>
    <t>เด็กหญิงอรปรียา</t>
  </si>
  <si>
    <t>เรืองพานิช</t>
  </si>
  <si>
    <t>เด็กชายอัฐพล</t>
  </si>
  <si>
    <t>ใบเงิน</t>
  </si>
  <si>
    <t>เด็กชายกิตติ์ธานี</t>
  </si>
  <si>
    <t>อุดมเจริญสินชัย</t>
  </si>
  <si>
    <t>หงษา</t>
  </si>
  <si>
    <t>เด็กชายจักรภัทร์</t>
  </si>
  <si>
    <t>นิยมสุข</t>
  </si>
  <si>
    <t>เด็กชายจิรภัทร</t>
  </si>
  <si>
    <t>บุตรศรี</t>
  </si>
  <si>
    <t>โอสถานนท์</t>
  </si>
  <si>
    <t>เด็กชายเดชา</t>
  </si>
  <si>
    <t>บุญทัน</t>
  </si>
  <si>
    <t>บุญขวัญ</t>
  </si>
  <si>
    <t>เด็กชายธนพล</t>
  </si>
  <si>
    <t>บุตรคร้อ</t>
  </si>
  <si>
    <t>เด็กชายนลธวิทย์</t>
  </si>
  <si>
    <t>เชียรตระกูล</t>
  </si>
  <si>
    <t>เด็กชายนาคร</t>
  </si>
  <si>
    <t>วิเศษแสง</t>
  </si>
  <si>
    <t>เด็กชายจักรดุลย์</t>
  </si>
  <si>
    <t>วัฒนกุล</t>
  </si>
  <si>
    <t>เด็กชายภคพล</t>
  </si>
  <si>
    <t>เด็กชายภาคภูมิ</t>
  </si>
  <si>
    <t>กองสุวรรณ</t>
  </si>
  <si>
    <t>เด็กชายภูริทัต</t>
  </si>
  <si>
    <t>เด็กชายภูริพัฒน์</t>
  </si>
  <si>
    <t>พลายวัน</t>
  </si>
  <si>
    <t>เด็กชายรัฐพล</t>
  </si>
  <si>
    <t>สุขทวี</t>
  </si>
  <si>
    <t>เด็กชายวงศพัทธ์</t>
  </si>
  <si>
    <t>เด็กชายศตวรรษ</t>
  </si>
  <si>
    <t>จันทนะโสตถิ์</t>
  </si>
  <si>
    <t>หอมขจร</t>
  </si>
  <si>
    <t>เด็กชายสุวัตร</t>
  </si>
  <si>
    <t>แนวดง</t>
  </si>
  <si>
    <t>เด็กชายอัษฎาวุธ</t>
  </si>
  <si>
    <t>บรรดิษฐ์</t>
  </si>
  <si>
    <t>แสงดี</t>
  </si>
  <si>
    <t>เด็กหญิงกนกพร</t>
  </si>
  <si>
    <t>เด็กหญิงกรกฏ</t>
  </si>
  <si>
    <t>บัวแย้ม</t>
  </si>
  <si>
    <t>เด็กหญิงกฤติกา</t>
  </si>
  <si>
    <t>เทียรหอม</t>
  </si>
  <si>
    <t>เด็กหญิงเกษศิรินทร์</t>
  </si>
  <si>
    <t>เจริญยิ่ง</t>
  </si>
  <si>
    <t>เด็กหญิงจตุพร</t>
  </si>
  <si>
    <t>บุญปรก</t>
  </si>
  <si>
    <t>เด็กหญิงกุลพรภัสร์</t>
  </si>
  <si>
    <t>ทรัพย์ธนนาถ</t>
  </si>
  <si>
    <t>เจือเพ็ชร</t>
  </si>
  <si>
    <t>เด็กหญิงบุญสิตา</t>
  </si>
  <si>
    <t>ช่ออ่อม</t>
  </si>
  <si>
    <t>อุทยา</t>
  </si>
  <si>
    <t>เด็กหญิงพัชราภา</t>
  </si>
  <si>
    <t>พรหมเดช</t>
  </si>
  <si>
    <t>เด็กหญิงพุธิตา</t>
  </si>
  <si>
    <t>ศรีงาม</t>
  </si>
  <si>
    <t>เด็กหญิงศุภาพิชญ์</t>
  </si>
  <si>
    <t>สระอุทัย</t>
  </si>
  <si>
    <t>เด็กหญิงสิริยากร</t>
  </si>
  <si>
    <t>กลมเกลี้ยง</t>
  </si>
  <si>
    <t>เด็กหญิงอรณิชา</t>
  </si>
  <si>
    <t>บุรีวงษ์</t>
  </si>
  <si>
    <t>เด็กชายบารมี</t>
  </si>
  <si>
    <t>แสงภัทราคิน</t>
  </si>
  <si>
    <t>เด็กชายสิริกร</t>
  </si>
  <si>
    <t>ไผ่สุข</t>
  </si>
  <si>
    <t>เด็กชายจักรริน</t>
  </si>
  <si>
    <t>เด็กชายทนงศักดิ์</t>
  </si>
  <si>
    <t>ประสระสมมูล</t>
  </si>
  <si>
    <t>เด็กชายแทนพงศ์</t>
  </si>
  <si>
    <t>เพียรแย้ม</t>
  </si>
  <si>
    <t>เด็กชายนครินทร์</t>
  </si>
  <si>
    <t>ดวงสุข</t>
  </si>
  <si>
    <t>เด็กชายปฐมพร</t>
  </si>
  <si>
    <t>เด็กชายปรีชากร</t>
  </si>
  <si>
    <t>จันทร</t>
  </si>
  <si>
    <t>เด็กชายปัญจพล</t>
  </si>
  <si>
    <t>พานแก้ว</t>
  </si>
  <si>
    <t>เด็กชายปุณณภัทร</t>
  </si>
  <si>
    <t>แย้มสุข</t>
  </si>
  <si>
    <t>เด็กชายพัชรภพ</t>
  </si>
  <si>
    <t>สมสกุล</t>
  </si>
  <si>
    <t>เด็กชายพายุพัฒ</t>
  </si>
  <si>
    <t>เด็กชายภัทรกร</t>
  </si>
  <si>
    <t>เกณฑ์กิจ</t>
  </si>
  <si>
    <t>กิจวัฒนานนท์</t>
  </si>
  <si>
    <t>เด็กชายวุฒิชัย</t>
  </si>
  <si>
    <t>เด็กชายศุภกิตติ์</t>
  </si>
  <si>
    <t>ม่วงสังข์</t>
  </si>
  <si>
    <t>เด็กชายสรจักร</t>
  </si>
  <si>
    <t>ทองสุกเจริญ</t>
  </si>
  <si>
    <t>เด็กชายสายป่าน</t>
  </si>
  <si>
    <t>รัตนบดินทร์กุล</t>
  </si>
  <si>
    <t>เด็กชายสุนัยน์</t>
  </si>
  <si>
    <t>เด็กชายอนุชิต</t>
  </si>
  <si>
    <t>เด็กชายอมตะ</t>
  </si>
  <si>
    <t>แซ่ล้อ</t>
  </si>
  <si>
    <t>เด็กชายอัษฏาวุฒิ</t>
  </si>
  <si>
    <t>บุญมาก</t>
  </si>
  <si>
    <t>เด็กชายอัศฏาวุฒิ</t>
  </si>
  <si>
    <t>ดิษฐสมบูรณ์</t>
  </si>
  <si>
    <t>เด็กหญิงสุดารัตน์</t>
  </si>
  <si>
    <t>กิจจะ</t>
  </si>
  <si>
    <t>วุฒิศิลป์</t>
  </si>
  <si>
    <t>เด็กหญิงธัญลักษณ์</t>
  </si>
  <si>
    <t>ช่องกระโทก</t>
  </si>
  <si>
    <t>เด็กหญิงขวัญจิรา</t>
  </si>
  <si>
    <t>ทองทิพย์</t>
  </si>
  <si>
    <t>เด็กหญิงแพรชมพู</t>
  </si>
  <si>
    <t>วิชาชาญ</t>
  </si>
  <si>
    <t>เด็กหญิงกรวิภา</t>
  </si>
  <si>
    <t>ไวนุแก้ว</t>
  </si>
  <si>
    <t>เด็กหญิงณัฐวรรณ</t>
  </si>
  <si>
    <t>อ่วมศิริ</t>
  </si>
  <si>
    <t>เด็กหญิงเนตรจีรา</t>
  </si>
  <si>
    <t>เชาวนะ</t>
  </si>
  <si>
    <t>เด็กหญิงพรเพ็ญ</t>
  </si>
  <si>
    <t>เด็กหญิงเพ็ญพิชญา</t>
  </si>
  <si>
    <t>เด็กหญิงสุพรรษา</t>
  </si>
  <si>
    <t>เด็กหญิงหัสพร</t>
  </si>
  <si>
    <t>ลอยอากาศ</t>
  </si>
  <si>
    <t>เสนีย์วงษ์ ณ อยุธยา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</si>
  <si>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</si>
  <si>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</si>
  <si>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</si>
  <si>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</si>
  <si>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</si>
  <si>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๑๕ คะแนน</t>
  </si>
  <si>
    <t>ไม่ผ่านเกณฑ์</t>
  </si>
  <si>
    <t>๑๕ - ๒๐  คะแนน</t>
  </si>
  <si>
    <t>ผ่าน(พอใช้)</t>
  </si>
  <si>
    <t>๒๑ - ๒๕ คะแนน</t>
  </si>
  <si>
    <t>ผ่าน(ดี)</t>
  </si>
  <si>
    <t>๒๖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</si>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</sst>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1" fillId="0" borderId="0" xfId="0" applyFont="1"/>
    <xf numFmtId="0" fontId="4" fillId="0" borderId="0" xfId="0" applyFont="1"/>
    <xf numFmtId="1" fontId="4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4" fillId="0" borderId="0" xfId="0" applyNumberFormat="1" applyFont="1"/>
    <xf numFmtId="0" fontId="4" fillId="0" borderId="0" xfId="0" applyFont="1" applyAlignment="1"/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/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/>
    <xf numFmtId="187" fontId="8" fillId="4" borderId="2" xfId="0" applyNumberFormat="1" applyFont="1" applyFill="1" applyBorder="1" applyAlignment="1">
      <alignment horizontal="center" vertical="center"/>
    </xf>
    <xf numFmtId="187" fontId="5" fillId="4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2" xfId="0" applyNumberFormat="1" applyFont="1" applyFill="1" applyBorder="1" applyAlignment="1">
      <alignment horizontal="center"/>
    </xf>
    <xf numFmtId="187" fontId="9" fillId="4" borderId="2" xfId="0" applyNumberFormat="1" applyFont="1" applyFill="1" applyBorder="1" applyAlignment="1">
      <alignment horizontal="center"/>
    </xf>
    <xf numFmtId="187" fontId="10" fillId="4" borderId="2" xfId="0" applyNumberFormat="1" applyFont="1" applyFill="1" applyBorder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9525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28575</xdr:rowOff>
    </xdr:from>
    <xdr:to>
      <xdr:col>3</xdr:col>
      <xdr:colOff>838200</xdr:colOff>
      <xdr:row>4</xdr:row>
      <xdr:rowOff>180974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09750" y="28575"/>
          <a:ext cx="847725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19050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6" name="รูปภาพ 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4</xdr:row>
      <xdr:rowOff>161924</xdr:rowOff>
    </xdr:to>
    <xdr:pic>
      <xdr:nvPicPr>
        <xdr:cNvPr id="9" name="รูปภาพ 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6:L72"/>
  <sheetViews>
    <sheetView tabSelected="1" showWhiteSpace="0" view="pageLayout" topLeftCell="A6" workbookViewId="0">
      <selection activeCell="I60" sqref="I60:J61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5.25" customHeight="1" x14ac:dyDescent="0.3">
      <c r="B11" s="52"/>
      <c r="C11" s="57"/>
      <c r="D11" s="58"/>
      <c r="E11" s="59"/>
      <c r="F11" s="59"/>
      <c r="G11" s="7" t="s">
        <v>13</v>
      </c>
      <c r="H11" s="7" t="s">
        <v>14</v>
      </c>
      <c r="I11" s="7" t="s">
        <v>15</v>
      </c>
      <c r="J11" s="61"/>
    </row>
    <row r="12" spans="2:10" s="2" customFormat="1" ht="19.5" customHeight="1" x14ac:dyDescent="0.3">
      <c r="B12" s="3">
        <v>1</v>
      </c>
      <c r="C12" s="16" t="s">
        <v>92</v>
      </c>
      <c r="D12" s="17" t="s">
        <v>39</v>
      </c>
      <c r="E12" s="8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6" t="s">
        <v>93</v>
      </c>
      <c r="D13" s="17" t="s">
        <v>94</v>
      </c>
      <c r="E13" s="8"/>
      <c r="F13" s="43" t="str">
        <f t="shared" ref="F13:F59" si="0">IF(E13&lt;=14,"/","")</f>
        <v>/</v>
      </c>
      <c r="G13" s="43" t="str">
        <f t="shared" ref="G13:G59" si="1">IF(AND(E13&gt;14,E13&lt;=20),"/","")</f>
        <v/>
      </c>
      <c r="H13" s="43" t="str">
        <f t="shared" ref="H13:H59" si="2">IF(AND(E13&gt;20,E13&lt;=25),"/","")</f>
        <v/>
      </c>
      <c r="I13" s="43" t="str">
        <f t="shared" ref="I13:I59" si="3">IF(AND(E13&gt;25,E13&lt;=30),"/","")</f>
        <v/>
      </c>
      <c r="J13" s="43" t="str">
        <f t="shared" ref="J13:J59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18" t="s">
        <v>95</v>
      </c>
      <c r="D14" s="19" t="s">
        <v>96</v>
      </c>
      <c r="E14" s="8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20" t="s">
        <v>97</v>
      </c>
      <c r="D15" s="21" t="s">
        <v>98</v>
      </c>
      <c r="E15" s="8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20" t="s">
        <v>99</v>
      </c>
      <c r="D16" s="21" t="s">
        <v>100</v>
      </c>
      <c r="E16" s="8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22" t="s">
        <v>101</v>
      </c>
      <c r="D17" s="23" t="s">
        <v>102</v>
      </c>
      <c r="E17" s="8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16" t="s">
        <v>37</v>
      </c>
      <c r="D18" s="17" t="s">
        <v>103</v>
      </c>
      <c r="E18" s="8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16" t="s">
        <v>76</v>
      </c>
      <c r="D19" s="17" t="s">
        <v>104</v>
      </c>
      <c r="E19" s="8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105</v>
      </c>
      <c r="D20" s="17" t="s">
        <v>106</v>
      </c>
      <c r="E20" s="8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22" t="s">
        <v>66</v>
      </c>
      <c r="D21" s="23" t="s">
        <v>107</v>
      </c>
      <c r="E21" s="8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108</v>
      </c>
      <c r="D22" s="17" t="s">
        <v>109</v>
      </c>
      <c r="E22" s="8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24</v>
      </c>
      <c r="D23" s="17" t="s">
        <v>110</v>
      </c>
      <c r="E23" s="8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50</v>
      </c>
      <c r="D24" s="17" t="s">
        <v>111</v>
      </c>
      <c r="E24" s="8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8" t="s">
        <v>112</v>
      </c>
      <c r="D25" s="24" t="s">
        <v>113</v>
      </c>
      <c r="E25" s="8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22" t="s">
        <v>114</v>
      </c>
      <c r="D26" s="25" t="s">
        <v>115</v>
      </c>
      <c r="E26" s="8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116</v>
      </c>
      <c r="D27" s="26" t="s">
        <v>117</v>
      </c>
      <c r="E27" s="8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6" t="s">
        <v>118</v>
      </c>
      <c r="D28" s="26" t="s">
        <v>119</v>
      </c>
      <c r="E28" s="8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18" t="s">
        <v>120</v>
      </c>
      <c r="D29" s="19" t="s">
        <v>121</v>
      </c>
      <c r="E29" s="8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6" t="s">
        <v>122</v>
      </c>
      <c r="D30" s="26" t="s">
        <v>43</v>
      </c>
      <c r="E30" s="8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16" t="s">
        <v>67</v>
      </c>
      <c r="D31" s="26" t="s">
        <v>123</v>
      </c>
      <c r="E31" s="8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6" t="s">
        <v>57</v>
      </c>
      <c r="D32" s="26" t="s">
        <v>124</v>
      </c>
      <c r="E32" s="8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16" t="s">
        <v>125</v>
      </c>
      <c r="D33" s="26" t="s">
        <v>126</v>
      </c>
      <c r="E33" s="8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22" t="s">
        <v>59</v>
      </c>
      <c r="D34" s="25" t="s">
        <v>127</v>
      </c>
      <c r="E34" s="8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128</v>
      </c>
      <c r="D35" s="26" t="s">
        <v>129</v>
      </c>
      <c r="E35" s="8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80</v>
      </c>
      <c r="D36" s="26" t="s">
        <v>130</v>
      </c>
      <c r="E36" s="8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20" t="s">
        <v>131</v>
      </c>
      <c r="D37" s="27" t="s">
        <v>132</v>
      </c>
      <c r="E37" s="8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20" t="s">
        <v>133</v>
      </c>
      <c r="D38" s="21" t="s">
        <v>134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20" t="s">
        <v>135</v>
      </c>
      <c r="D39" s="27" t="s">
        <v>40</v>
      </c>
      <c r="E39" s="8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20" t="s">
        <v>136</v>
      </c>
      <c r="D40" s="27" t="s">
        <v>137</v>
      </c>
      <c r="E40" s="8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20" t="s">
        <v>138</v>
      </c>
      <c r="D41" s="27" t="s">
        <v>139</v>
      </c>
      <c r="E41" s="8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20" t="s">
        <v>140</v>
      </c>
      <c r="D42" s="27" t="s">
        <v>141</v>
      </c>
      <c r="E42" s="8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20" t="s">
        <v>142</v>
      </c>
      <c r="D43" s="27" t="s">
        <v>143</v>
      </c>
      <c r="E43" s="8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20" t="s">
        <v>144</v>
      </c>
      <c r="D44" s="27" t="s">
        <v>145</v>
      </c>
      <c r="E44" s="8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20" t="s">
        <v>146</v>
      </c>
      <c r="D45" s="27" t="s">
        <v>61</v>
      </c>
      <c r="E45" s="8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147</v>
      </c>
      <c r="D46" s="26" t="s">
        <v>148</v>
      </c>
      <c r="E46" s="8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16" t="s">
        <v>149</v>
      </c>
      <c r="D47" s="26" t="s">
        <v>150</v>
      </c>
      <c r="E47" s="8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151</v>
      </c>
      <c r="D48" s="26" t="s">
        <v>152</v>
      </c>
      <c r="E48" s="8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2:10" s="2" customFormat="1" ht="19.5" customHeight="1" x14ac:dyDescent="0.3">
      <c r="B49" s="3">
        <v>38</v>
      </c>
      <c r="C49" s="16" t="s">
        <v>153</v>
      </c>
      <c r="D49" s="26" t="s">
        <v>154</v>
      </c>
      <c r="E49" s="8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2:10" s="2" customFormat="1" ht="19.5" customHeight="1" x14ac:dyDescent="0.3">
      <c r="B50" s="3">
        <v>39</v>
      </c>
      <c r="C50" s="16" t="s">
        <v>155</v>
      </c>
      <c r="D50" s="17" t="s">
        <v>156</v>
      </c>
      <c r="E50" s="8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2:10" s="2" customFormat="1" ht="19.5" customHeight="1" x14ac:dyDescent="0.3">
      <c r="B51" s="3">
        <v>40</v>
      </c>
      <c r="C51" s="16" t="s">
        <v>157</v>
      </c>
      <c r="D51" s="17" t="s">
        <v>44</v>
      </c>
      <c r="E51" s="8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2:10" s="2" customFormat="1" ht="19.5" customHeight="1" x14ac:dyDescent="0.3">
      <c r="B52" s="3">
        <v>41</v>
      </c>
      <c r="C52" s="22" t="s">
        <v>158</v>
      </c>
      <c r="D52" s="23" t="s">
        <v>159</v>
      </c>
      <c r="E52" s="8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2:10" s="2" customFormat="1" ht="19.5" customHeight="1" x14ac:dyDescent="0.3">
      <c r="B53" s="3">
        <v>42</v>
      </c>
      <c r="C53" s="16" t="s">
        <v>160</v>
      </c>
      <c r="D53" s="26" t="s">
        <v>161</v>
      </c>
      <c r="E53" s="8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2:10" s="2" customFormat="1" ht="19.5" customHeight="1" x14ac:dyDescent="0.3">
      <c r="B54" s="3">
        <v>43</v>
      </c>
      <c r="C54" s="16" t="s">
        <v>162</v>
      </c>
      <c r="D54" s="26" t="s">
        <v>163</v>
      </c>
      <c r="E54" s="8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2:10" s="2" customFormat="1" ht="19.5" customHeight="1" x14ac:dyDescent="0.3">
      <c r="B55" s="3">
        <v>44</v>
      </c>
      <c r="C55" s="28" t="s">
        <v>164</v>
      </c>
      <c r="D55" s="29" t="s">
        <v>165</v>
      </c>
      <c r="E55" s="8"/>
      <c r="F55" s="43" t="str">
        <f t="shared" si="0"/>
        <v>/</v>
      </c>
      <c r="G55" s="43" t="str">
        <f t="shared" si="1"/>
        <v/>
      </c>
      <c r="H55" s="43" t="str">
        <f t="shared" si="2"/>
        <v/>
      </c>
      <c r="I55" s="43" t="str">
        <f t="shared" si="3"/>
        <v/>
      </c>
      <c r="J55" s="43" t="str">
        <f t="shared" si="4"/>
        <v>ไม่ผ่าน</v>
      </c>
    </row>
    <row r="56" spans="2:10" s="2" customFormat="1" ht="19.5" customHeight="1" x14ac:dyDescent="0.3">
      <c r="B56" s="3">
        <v>45</v>
      </c>
      <c r="C56" s="28" t="s">
        <v>166</v>
      </c>
      <c r="D56" s="29" t="s">
        <v>167</v>
      </c>
      <c r="E56" s="8"/>
      <c r="F56" s="43" t="str">
        <f t="shared" si="0"/>
        <v>/</v>
      </c>
      <c r="G56" s="43" t="str">
        <f t="shared" si="1"/>
        <v/>
      </c>
      <c r="H56" s="43" t="str">
        <f t="shared" si="2"/>
        <v/>
      </c>
      <c r="I56" s="43" t="str">
        <f t="shared" si="3"/>
        <v/>
      </c>
      <c r="J56" s="43" t="str">
        <f t="shared" si="4"/>
        <v>ไม่ผ่าน</v>
      </c>
    </row>
    <row r="57" spans="2:10" s="2" customFormat="1" ht="19.5" customHeight="1" x14ac:dyDescent="0.3">
      <c r="B57" s="3">
        <v>46</v>
      </c>
      <c r="C57" s="28" t="s">
        <v>168</v>
      </c>
      <c r="D57" s="29" t="s">
        <v>169</v>
      </c>
      <c r="E57" s="8"/>
      <c r="F57" s="43" t="str">
        <f t="shared" si="0"/>
        <v>/</v>
      </c>
      <c r="G57" s="43" t="str">
        <f t="shared" si="1"/>
        <v/>
      </c>
      <c r="H57" s="43" t="str">
        <f t="shared" si="2"/>
        <v/>
      </c>
      <c r="I57" s="43" t="str">
        <f t="shared" si="3"/>
        <v/>
      </c>
      <c r="J57" s="43" t="str">
        <f t="shared" si="4"/>
        <v>ไม่ผ่าน</v>
      </c>
    </row>
    <row r="58" spans="2:10" s="2" customFormat="1" ht="19.5" customHeight="1" x14ac:dyDescent="0.3">
      <c r="B58" s="3">
        <v>47</v>
      </c>
      <c r="C58" s="28" t="s">
        <v>86</v>
      </c>
      <c r="D58" s="29" t="s">
        <v>170</v>
      </c>
      <c r="E58" s="8"/>
      <c r="F58" s="43" t="str">
        <f t="shared" si="0"/>
        <v>/</v>
      </c>
      <c r="G58" s="43" t="str">
        <f t="shared" si="1"/>
        <v/>
      </c>
      <c r="H58" s="43" t="str">
        <f t="shared" si="2"/>
        <v/>
      </c>
      <c r="I58" s="43" t="str">
        <f t="shared" si="3"/>
        <v/>
      </c>
      <c r="J58" s="43" t="str">
        <f t="shared" si="4"/>
        <v>ไม่ผ่าน</v>
      </c>
    </row>
    <row r="59" spans="2:10" s="2" customFormat="1" ht="19.5" customHeight="1" x14ac:dyDescent="0.3">
      <c r="B59" s="3">
        <v>48</v>
      </c>
      <c r="C59" s="28" t="s">
        <v>171</v>
      </c>
      <c r="D59" s="29" t="s">
        <v>172</v>
      </c>
      <c r="E59" s="8"/>
      <c r="F59" s="43" t="str">
        <f t="shared" si="0"/>
        <v>/</v>
      </c>
      <c r="G59" s="43" t="str">
        <f t="shared" si="1"/>
        <v/>
      </c>
      <c r="H59" s="43" t="str">
        <f t="shared" si="2"/>
        <v/>
      </c>
      <c r="I59" s="43" t="str">
        <f t="shared" si="3"/>
        <v/>
      </c>
      <c r="J59" s="43" t="str">
        <f t="shared" si="4"/>
        <v>ไม่ผ่าน</v>
      </c>
    </row>
    <row r="60" spans="2:10" s="1" customFormat="1" ht="19.5" customHeight="1" x14ac:dyDescent="0.35">
      <c r="B60" s="63" t="s">
        <v>7</v>
      </c>
      <c r="C60" s="64"/>
      <c r="D60" s="64"/>
      <c r="E60" s="65"/>
      <c r="F60" s="4"/>
      <c r="G60" s="4"/>
      <c r="H60" s="4"/>
      <c r="I60" s="43" t="s">
        <v>5</v>
      </c>
      <c r="J60" s="43">
        <f>COUNTIF(J12:J59,"ผ่าน")</f>
        <v>0</v>
      </c>
    </row>
    <row r="61" spans="2:10" s="1" customFormat="1" ht="19.5" customHeight="1" x14ac:dyDescent="0.35">
      <c r="B61" s="66" t="s">
        <v>8</v>
      </c>
      <c r="C61" s="67"/>
      <c r="D61" s="67"/>
      <c r="E61" s="68"/>
      <c r="F61" s="72"/>
      <c r="G61" s="4"/>
      <c r="H61" s="4"/>
      <c r="I61" s="44" t="s">
        <v>832</v>
      </c>
      <c r="J61" s="44">
        <f>COUNTIF(J12:J59,"ไม่ผ่าน")</f>
        <v>48</v>
      </c>
    </row>
    <row r="62" spans="2:10" s="1" customFormat="1" ht="21" x14ac:dyDescent="0.35">
      <c r="B62" s="69"/>
      <c r="C62" s="70"/>
      <c r="D62" s="70"/>
      <c r="E62" s="71"/>
      <c r="F62" s="73"/>
      <c r="G62" s="74"/>
      <c r="H62" s="75"/>
      <c r="I62" s="76"/>
      <c r="J62" s="4"/>
    </row>
    <row r="63" spans="2:10" s="1" customFormat="1" ht="21" x14ac:dyDescent="0.35">
      <c r="B63" s="9"/>
      <c r="C63" s="9" t="s">
        <v>6</v>
      </c>
      <c r="D63" s="9"/>
      <c r="E63" s="9"/>
      <c r="F63" s="9"/>
      <c r="G63" s="9"/>
      <c r="H63" s="9"/>
      <c r="I63" s="9"/>
      <c r="J63" s="9"/>
    </row>
    <row r="64" spans="2:10" ht="22.5" customHeight="1" x14ac:dyDescent="0.2"/>
    <row r="65" spans="1:12" s="2" customFormat="1" ht="22.5" customHeight="1" x14ac:dyDescent="0.3">
      <c r="B65" s="62" t="s">
        <v>9</v>
      </c>
      <c r="C65" s="62"/>
      <c r="D65" s="62"/>
      <c r="E65" s="62"/>
      <c r="F65" s="62"/>
      <c r="G65" s="62"/>
      <c r="H65" s="62"/>
      <c r="I65" s="62"/>
      <c r="J65" s="62"/>
      <c r="K65" s="6"/>
      <c r="L65" s="6"/>
    </row>
    <row r="66" spans="1:12" s="2" customFormat="1" ht="22.5" customHeight="1" x14ac:dyDescent="0.3">
      <c r="A66" s="5"/>
      <c r="B66" s="62" t="s">
        <v>17</v>
      </c>
      <c r="C66" s="62"/>
      <c r="D66" s="62"/>
      <c r="E66" s="62"/>
      <c r="F66" s="62"/>
      <c r="G66" s="62"/>
      <c r="H66" s="62"/>
      <c r="I66" s="62"/>
      <c r="J66" s="62"/>
      <c r="K66" s="6"/>
      <c r="L66" s="6"/>
    </row>
    <row r="67" spans="1:12" s="2" customFormat="1" ht="18.75" x14ac:dyDescent="0.3">
      <c r="A67" s="5"/>
      <c r="B67" s="62" t="s">
        <v>18</v>
      </c>
      <c r="C67" s="62"/>
      <c r="D67" s="62"/>
      <c r="E67" s="62"/>
      <c r="F67" s="62"/>
      <c r="G67" s="62"/>
      <c r="H67" s="62"/>
      <c r="I67" s="62"/>
      <c r="J67" s="62"/>
      <c r="K67" s="6"/>
      <c r="L67" s="6"/>
    </row>
    <row r="68" spans="1:12" ht="21" x14ac:dyDescent="0.35">
      <c r="C68" s="77" t="s">
        <v>833</v>
      </c>
      <c r="D68" s="45" t="s">
        <v>834</v>
      </c>
      <c r="E68" s="80" t="s">
        <v>835</v>
      </c>
      <c r="F68" s="80"/>
      <c r="G68" s="80" t="s">
        <v>836</v>
      </c>
      <c r="H68" s="80"/>
    </row>
    <row r="69" spans="1:12" ht="21" x14ac:dyDescent="0.35">
      <c r="C69" s="78"/>
      <c r="D69" s="46" t="s">
        <v>837</v>
      </c>
      <c r="E69" s="81" t="s">
        <v>838</v>
      </c>
      <c r="F69" s="81"/>
      <c r="G69" s="82">
        <f>COUNTIF(F12:F59,"/")</f>
        <v>48</v>
      </c>
      <c r="H69" s="82"/>
    </row>
    <row r="70" spans="1:12" ht="21" x14ac:dyDescent="0.35">
      <c r="C70" s="78"/>
      <c r="D70" s="46" t="s">
        <v>839</v>
      </c>
      <c r="E70" s="81" t="s">
        <v>840</v>
      </c>
      <c r="F70" s="81"/>
      <c r="G70" s="82">
        <f>COUNTIF(G12:G59,"/")</f>
        <v>0</v>
      </c>
      <c r="H70" s="82"/>
    </row>
    <row r="71" spans="1:12" ht="21" x14ac:dyDescent="0.35">
      <c r="C71" s="78"/>
      <c r="D71" s="46" t="s">
        <v>841</v>
      </c>
      <c r="E71" s="81" t="s">
        <v>842</v>
      </c>
      <c r="F71" s="81"/>
      <c r="G71" s="82">
        <f>COUNTIF(H12:H59,"/")</f>
        <v>0</v>
      </c>
      <c r="H71" s="82"/>
    </row>
    <row r="72" spans="1:12" ht="21" x14ac:dyDescent="0.35">
      <c r="C72" s="79"/>
      <c r="D72" s="46" t="s">
        <v>843</v>
      </c>
      <c r="E72" s="81" t="s">
        <v>844</v>
      </c>
      <c r="F72" s="81"/>
      <c r="G72" s="82">
        <f>COUNTIF(I12:I59,"/")</f>
        <v>0</v>
      </c>
      <c r="H72" s="82"/>
    </row>
  </sheetData>
  <mergeCells count="28"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B67:J67"/>
    <mergeCell ref="B66:J66"/>
    <mergeCell ref="B65:J65"/>
    <mergeCell ref="B60:E60"/>
    <mergeCell ref="B61:E62"/>
    <mergeCell ref="F61:F62"/>
    <mergeCell ref="G62:I62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6:L61"/>
  <sheetViews>
    <sheetView view="pageLayout" workbookViewId="0">
      <selection activeCell="C57" sqref="C57:H61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6.2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59.2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16" t="s">
        <v>772</v>
      </c>
      <c r="D12" s="17" t="s">
        <v>773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6" t="s">
        <v>774</v>
      </c>
      <c r="D13" s="26" t="s">
        <v>775</v>
      </c>
      <c r="E13" s="11"/>
      <c r="F13" s="43" t="str">
        <f t="shared" ref="F13:F48" si="0">IF(E13&lt;=14,"/","")</f>
        <v>/</v>
      </c>
      <c r="G13" s="43" t="str">
        <f t="shared" ref="G13:G48" si="1">IF(AND(E13&gt;14,E13&lt;=20),"/","")</f>
        <v/>
      </c>
      <c r="H13" s="43" t="str">
        <f t="shared" ref="H13:H48" si="2">IF(AND(E13&gt;20,E13&lt;=25),"/","")</f>
        <v/>
      </c>
      <c r="I13" s="43" t="str">
        <f t="shared" ref="I13:I48" si="3">IF(AND(E13&gt;25,E13&lt;=30),"/","")</f>
        <v/>
      </c>
      <c r="J13" s="43" t="str">
        <f t="shared" ref="J13:J48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30" t="s">
        <v>776</v>
      </c>
      <c r="D14" s="31" t="s">
        <v>531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16" t="s">
        <v>777</v>
      </c>
      <c r="D15" s="26" t="s">
        <v>778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30" t="s">
        <v>779</v>
      </c>
      <c r="D16" s="32" t="s">
        <v>780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781</v>
      </c>
      <c r="D17" s="17" t="s">
        <v>782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30" t="s">
        <v>783</v>
      </c>
      <c r="D18" s="32" t="s">
        <v>409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30" t="s">
        <v>784</v>
      </c>
      <c r="D19" s="32" t="s">
        <v>785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30" t="s">
        <v>786</v>
      </c>
      <c r="D20" s="32" t="s">
        <v>787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30" t="s">
        <v>788</v>
      </c>
      <c r="D21" s="32" t="s">
        <v>789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30" t="s">
        <v>790</v>
      </c>
      <c r="D22" s="32" t="s">
        <v>791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30" t="s">
        <v>792</v>
      </c>
      <c r="D23" s="32" t="s">
        <v>392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30" t="s">
        <v>793</v>
      </c>
      <c r="D24" s="32" t="s">
        <v>794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30" t="s">
        <v>524</v>
      </c>
      <c r="D25" s="32" t="s">
        <v>795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796</v>
      </c>
      <c r="D26" s="17" t="s">
        <v>388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797</v>
      </c>
      <c r="D27" s="17" t="s">
        <v>798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28" t="s">
        <v>799</v>
      </c>
      <c r="D28" s="29" t="s">
        <v>800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30" t="s">
        <v>801</v>
      </c>
      <c r="D29" s="32" t="s">
        <v>802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30" t="s">
        <v>803</v>
      </c>
      <c r="D30" s="32" t="s">
        <v>281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30" t="s">
        <v>804</v>
      </c>
      <c r="D31" s="32" t="s">
        <v>58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6" t="s">
        <v>805</v>
      </c>
      <c r="D32" s="17" t="s">
        <v>806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30" t="s">
        <v>807</v>
      </c>
      <c r="D33" s="32" t="s">
        <v>808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30" t="s">
        <v>809</v>
      </c>
      <c r="D34" s="32" t="s">
        <v>810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28" t="s">
        <v>811</v>
      </c>
      <c r="D35" s="29" t="s">
        <v>812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28" t="s">
        <v>45</v>
      </c>
      <c r="D36" s="29" t="s">
        <v>813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28" t="s">
        <v>814</v>
      </c>
      <c r="D37" s="29" t="s">
        <v>815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816</v>
      </c>
      <c r="D38" s="17" t="s">
        <v>817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818</v>
      </c>
      <c r="D39" s="17" t="s">
        <v>819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30" t="s">
        <v>820</v>
      </c>
      <c r="D40" s="32" t="s">
        <v>240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30" t="s">
        <v>407</v>
      </c>
      <c r="D41" s="32" t="s">
        <v>821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6" t="s">
        <v>822</v>
      </c>
      <c r="D42" s="17" t="s">
        <v>823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30" t="s">
        <v>824</v>
      </c>
      <c r="D43" s="32" t="s">
        <v>825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30" t="s">
        <v>826</v>
      </c>
      <c r="D44" s="32" t="s">
        <v>91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827</v>
      </c>
      <c r="D45" s="17" t="s">
        <v>614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30" t="s">
        <v>828</v>
      </c>
      <c r="D46" s="32" t="s">
        <v>330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30" t="s">
        <v>829</v>
      </c>
      <c r="D47" s="32" t="s">
        <v>830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22" t="s">
        <v>155</v>
      </c>
      <c r="D48" s="23" t="s">
        <v>831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1:12" s="1" customFormat="1" ht="19.5" customHeight="1" x14ac:dyDescent="0.35">
      <c r="B49" s="63" t="s">
        <v>7</v>
      </c>
      <c r="C49" s="64"/>
      <c r="D49" s="64"/>
      <c r="E49" s="65"/>
      <c r="F49" s="4"/>
      <c r="G49" s="4"/>
      <c r="H49" s="4"/>
      <c r="I49" s="43" t="s">
        <v>5</v>
      </c>
      <c r="J49" s="43">
        <f>COUNTIF(J12:J48,"ผ่าน")</f>
        <v>0</v>
      </c>
    </row>
    <row r="50" spans="1:12" s="1" customFormat="1" ht="19.5" customHeight="1" x14ac:dyDescent="0.35">
      <c r="B50" s="66" t="s">
        <v>8</v>
      </c>
      <c r="C50" s="67"/>
      <c r="D50" s="67"/>
      <c r="E50" s="68"/>
      <c r="F50" s="72"/>
      <c r="G50" s="4"/>
      <c r="H50" s="4"/>
      <c r="I50" s="44" t="s">
        <v>832</v>
      </c>
      <c r="J50" s="44">
        <f>COUNTIF(J12:J48,"ไม่ผ่าน")</f>
        <v>37</v>
      </c>
    </row>
    <row r="51" spans="1:12" s="1" customFormat="1" ht="21" x14ac:dyDescent="0.35">
      <c r="B51" s="69"/>
      <c r="C51" s="70"/>
      <c r="D51" s="70"/>
      <c r="E51" s="71"/>
      <c r="F51" s="73"/>
      <c r="G51" s="74"/>
      <c r="H51" s="75"/>
      <c r="I51" s="76"/>
      <c r="J51" s="4"/>
    </row>
    <row r="52" spans="1:12" s="1" customFormat="1" ht="21" x14ac:dyDescent="0.35">
      <c r="B52" s="9"/>
      <c r="C52" s="9" t="s">
        <v>6</v>
      </c>
      <c r="D52" s="9"/>
      <c r="E52" s="9"/>
      <c r="F52" s="9"/>
      <c r="G52" s="9"/>
      <c r="H52" s="9"/>
      <c r="I52" s="9"/>
      <c r="J52" s="9"/>
    </row>
    <row r="53" spans="1:12" ht="22.5" customHeight="1" x14ac:dyDescent="0.2"/>
    <row r="54" spans="1:12" s="2" customFormat="1" ht="22.5" customHeight="1" x14ac:dyDescent="0.3">
      <c r="B54" s="62" t="s">
        <v>9</v>
      </c>
      <c r="C54" s="62"/>
      <c r="D54" s="62"/>
      <c r="E54" s="62"/>
      <c r="F54" s="62"/>
      <c r="G54" s="62"/>
      <c r="H54" s="62"/>
      <c r="I54" s="62"/>
      <c r="J54" s="62"/>
      <c r="K54" s="6"/>
      <c r="L54" s="6"/>
    </row>
    <row r="55" spans="1:12" s="2" customFormat="1" ht="22.5" customHeight="1" x14ac:dyDescent="0.3">
      <c r="A55" s="5"/>
      <c r="B55" s="62" t="s">
        <v>17</v>
      </c>
      <c r="C55" s="62"/>
      <c r="D55" s="62"/>
      <c r="E55" s="62"/>
      <c r="F55" s="62"/>
      <c r="G55" s="62"/>
      <c r="H55" s="62"/>
      <c r="I55" s="62"/>
      <c r="J55" s="62"/>
      <c r="K55" s="6"/>
      <c r="L55" s="6"/>
    </row>
    <row r="56" spans="1:12" s="2" customFormat="1" ht="18.75" x14ac:dyDescent="0.3">
      <c r="A56" s="5"/>
      <c r="B56" s="62" t="s">
        <v>18</v>
      </c>
      <c r="C56" s="62"/>
      <c r="D56" s="62"/>
      <c r="E56" s="62"/>
      <c r="F56" s="62"/>
      <c r="G56" s="62"/>
      <c r="H56" s="62"/>
      <c r="I56" s="62"/>
      <c r="J56" s="62"/>
      <c r="K56" s="6"/>
      <c r="L56" s="6"/>
    </row>
    <row r="57" spans="1:12" ht="21" x14ac:dyDescent="0.35">
      <c r="C57" s="77" t="s">
        <v>833</v>
      </c>
      <c r="D57" s="45" t="s">
        <v>834</v>
      </c>
      <c r="E57" s="80" t="s">
        <v>835</v>
      </c>
      <c r="F57" s="80"/>
      <c r="G57" s="80" t="s">
        <v>836</v>
      </c>
      <c r="H57" s="80"/>
    </row>
    <row r="58" spans="1:12" ht="21" x14ac:dyDescent="0.35">
      <c r="C58" s="78"/>
      <c r="D58" s="46" t="s">
        <v>837</v>
      </c>
      <c r="E58" s="81" t="s">
        <v>838</v>
      </c>
      <c r="F58" s="81"/>
      <c r="G58" s="82">
        <f>COUNTIF(F12:F48,"/")</f>
        <v>37</v>
      </c>
      <c r="H58" s="82"/>
    </row>
    <row r="59" spans="1:12" ht="21" x14ac:dyDescent="0.35">
      <c r="C59" s="78"/>
      <c r="D59" s="46" t="s">
        <v>839</v>
      </c>
      <c r="E59" s="81" t="s">
        <v>840</v>
      </c>
      <c r="F59" s="81"/>
      <c r="G59" s="82">
        <f>COUNTIF(G12:G48,"/")</f>
        <v>0</v>
      </c>
      <c r="H59" s="82"/>
    </row>
    <row r="60" spans="1:12" ht="21" x14ac:dyDescent="0.35">
      <c r="C60" s="78"/>
      <c r="D60" s="46" t="s">
        <v>841</v>
      </c>
      <c r="E60" s="81" t="s">
        <v>842</v>
      </c>
      <c r="F60" s="81"/>
      <c r="G60" s="82">
        <f>COUNTIF(H12:H48,"/")</f>
        <v>0</v>
      </c>
      <c r="H60" s="82"/>
    </row>
    <row r="61" spans="1:12" ht="21" x14ac:dyDescent="0.35">
      <c r="C61" s="79"/>
      <c r="D61" s="46" t="s">
        <v>843</v>
      </c>
      <c r="E61" s="81" t="s">
        <v>844</v>
      </c>
      <c r="F61" s="81"/>
      <c r="G61" s="82">
        <f>COUNTIF(I12:I48,"/")</f>
        <v>0</v>
      </c>
      <c r="H61" s="82"/>
    </row>
  </sheetData>
  <mergeCells count="28">
    <mergeCell ref="C57:C61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B6:J6"/>
    <mergeCell ref="B7:J7"/>
    <mergeCell ref="B8:J8"/>
    <mergeCell ref="B9:B11"/>
    <mergeCell ref="E9:E11"/>
    <mergeCell ref="F9:I9"/>
    <mergeCell ref="J9:J11"/>
    <mergeCell ref="F10:F11"/>
    <mergeCell ref="G10:I10"/>
    <mergeCell ref="B56:J56"/>
    <mergeCell ref="C9:D11"/>
    <mergeCell ref="B49:E49"/>
    <mergeCell ref="B50:E51"/>
    <mergeCell ref="F50:F51"/>
    <mergeCell ref="G51:I51"/>
    <mergeCell ref="B54:J54"/>
    <mergeCell ref="B55:J55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6:L71"/>
  <sheetViews>
    <sheetView view="pageLayout" topLeftCell="A54" workbookViewId="0">
      <selection activeCell="I59" sqref="I59:J60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5.2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30" t="s">
        <v>173</v>
      </c>
      <c r="D12" s="31" t="s">
        <v>174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6" t="s">
        <v>175</v>
      </c>
      <c r="D13" s="26" t="s">
        <v>176</v>
      </c>
      <c r="E13" s="11"/>
      <c r="F13" s="43" t="str">
        <f t="shared" ref="F13:F58" si="0">IF(E13&lt;=14,"/","")</f>
        <v>/</v>
      </c>
      <c r="G13" s="43" t="str">
        <f t="shared" ref="G13:G58" si="1">IF(AND(E13&gt;14,E13&lt;=20),"/","")</f>
        <v/>
      </c>
      <c r="H13" s="43" t="str">
        <f t="shared" ref="H13:H58" si="2">IF(AND(E13&gt;20,E13&lt;=25),"/","")</f>
        <v/>
      </c>
      <c r="I13" s="43" t="str">
        <f t="shared" ref="I13:I58" si="3">IF(AND(E13&gt;25,E13&lt;=30),"/","")</f>
        <v/>
      </c>
      <c r="J13" s="43" t="str">
        <f t="shared" ref="J13:J58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16" t="s">
        <v>177</v>
      </c>
      <c r="D14" s="26" t="s">
        <v>178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16" t="s">
        <v>82</v>
      </c>
      <c r="D15" s="26" t="s">
        <v>179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16" t="s">
        <v>180</v>
      </c>
      <c r="D16" s="26" t="s">
        <v>181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182</v>
      </c>
      <c r="D17" s="26" t="s">
        <v>183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20" t="s">
        <v>184</v>
      </c>
      <c r="D18" s="27" t="s">
        <v>185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20" t="s">
        <v>186</v>
      </c>
      <c r="D19" s="27" t="s">
        <v>187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20" t="s">
        <v>188</v>
      </c>
      <c r="D20" s="27" t="s">
        <v>189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20" t="s">
        <v>190</v>
      </c>
      <c r="D21" s="27" t="s">
        <v>191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20" t="s">
        <v>192</v>
      </c>
      <c r="D22" s="27" t="s">
        <v>193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38</v>
      </c>
      <c r="D23" s="26" t="s">
        <v>194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195</v>
      </c>
      <c r="D24" s="26" t="s">
        <v>196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197</v>
      </c>
      <c r="D25" s="26" t="s">
        <v>83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198</v>
      </c>
      <c r="D26" s="26" t="s">
        <v>199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200</v>
      </c>
      <c r="D27" s="26" t="s">
        <v>201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6" t="s">
        <v>202</v>
      </c>
      <c r="D28" s="26" t="s">
        <v>203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16" t="s">
        <v>204</v>
      </c>
      <c r="D29" s="26" t="s">
        <v>205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6" t="s">
        <v>206</v>
      </c>
      <c r="D30" s="26" t="s">
        <v>207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16" t="s">
        <v>208</v>
      </c>
      <c r="D31" s="26" t="s">
        <v>209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8" t="s">
        <v>72</v>
      </c>
      <c r="D32" s="24" t="s">
        <v>210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16" t="s">
        <v>211</v>
      </c>
      <c r="D33" s="26" t="s">
        <v>212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16" t="s">
        <v>213</v>
      </c>
      <c r="D34" s="26" t="s">
        <v>214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215</v>
      </c>
      <c r="D35" s="26" t="s">
        <v>216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217</v>
      </c>
      <c r="D36" s="26" t="s">
        <v>218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87</v>
      </c>
      <c r="D37" s="26" t="s">
        <v>219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20" t="s">
        <v>220</v>
      </c>
      <c r="D38" s="21" t="s">
        <v>26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20" t="s">
        <v>27</v>
      </c>
      <c r="D39" s="27" t="s">
        <v>221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20" t="s">
        <v>222</v>
      </c>
      <c r="D40" s="27" t="s">
        <v>223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20" t="s">
        <v>224</v>
      </c>
      <c r="D41" s="27" t="s">
        <v>225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20" t="s">
        <v>226</v>
      </c>
      <c r="D42" s="27" t="s">
        <v>227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20" t="s">
        <v>228</v>
      </c>
      <c r="D43" s="27" t="s">
        <v>229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20" t="s">
        <v>120</v>
      </c>
      <c r="D44" s="27" t="s">
        <v>230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20" t="s">
        <v>231</v>
      </c>
      <c r="D45" s="27" t="s">
        <v>232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233</v>
      </c>
      <c r="D46" s="17" t="s">
        <v>68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16" t="s">
        <v>234</v>
      </c>
      <c r="D47" s="17" t="s">
        <v>235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236</v>
      </c>
      <c r="D48" s="17" t="s">
        <v>237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2:12" s="2" customFormat="1" ht="19.5" customHeight="1" x14ac:dyDescent="0.3">
      <c r="B49" s="3">
        <v>38</v>
      </c>
      <c r="C49" s="16" t="s">
        <v>238</v>
      </c>
      <c r="D49" s="17" t="s">
        <v>60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2:12" s="2" customFormat="1" ht="19.5" customHeight="1" x14ac:dyDescent="0.3">
      <c r="B50" s="3">
        <v>39</v>
      </c>
      <c r="C50" s="22" t="s">
        <v>239</v>
      </c>
      <c r="D50" s="23" t="s">
        <v>240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2:12" s="2" customFormat="1" ht="19.5" customHeight="1" x14ac:dyDescent="0.3">
      <c r="B51" s="3">
        <v>40</v>
      </c>
      <c r="C51" s="16" t="s">
        <v>241</v>
      </c>
      <c r="D51" s="17" t="s">
        <v>242</v>
      </c>
      <c r="E51" s="11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2:12" s="2" customFormat="1" ht="19.5" customHeight="1" x14ac:dyDescent="0.3">
      <c r="B52" s="3">
        <v>41</v>
      </c>
      <c r="C52" s="16" t="s">
        <v>243</v>
      </c>
      <c r="D52" s="17" t="s">
        <v>244</v>
      </c>
      <c r="E52" s="11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2:12" s="2" customFormat="1" ht="19.5" customHeight="1" x14ac:dyDescent="0.3">
      <c r="B53" s="3">
        <v>42</v>
      </c>
      <c r="C53" s="16" t="s">
        <v>245</v>
      </c>
      <c r="D53" s="17" t="s">
        <v>246</v>
      </c>
      <c r="E53" s="11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2:12" s="2" customFormat="1" ht="19.5" customHeight="1" x14ac:dyDescent="0.3">
      <c r="B54" s="3">
        <v>43</v>
      </c>
      <c r="C54" s="16" t="s">
        <v>247</v>
      </c>
      <c r="D54" s="26" t="s">
        <v>248</v>
      </c>
      <c r="E54" s="11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2:12" s="2" customFormat="1" ht="19.5" customHeight="1" x14ac:dyDescent="0.3">
      <c r="B55" s="3">
        <v>44</v>
      </c>
      <c r="C55" s="16" t="s">
        <v>249</v>
      </c>
      <c r="D55" s="26" t="s">
        <v>250</v>
      </c>
      <c r="E55" s="11"/>
      <c r="F55" s="43" t="str">
        <f t="shared" si="0"/>
        <v>/</v>
      </c>
      <c r="G55" s="43" t="str">
        <f t="shared" si="1"/>
        <v/>
      </c>
      <c r="H55" s="43" t="str">
        <f t="shared" si="2"/>
        <v/>
      </c>
      <c r="I55" s="43" t="str">
        <f t="shared" si="3"/>
        <v/>
      </c>
      <c r="J55" s="43" t="str">
        <f t="shared" si="4"/>
        <v>ไม่ผ่าน</v>
      </c>
    </row>
    <row r="56" spans="2:12" s="2" customFormat="1" ht="19.5" customHeight="1" x14ac:dyDescent="0.3">
      <c r="B56" s="3">
        <v>45</v>
      </c>
      <c r="C56" s="16" t="s">
        <v>251</v>
      </c>
      <c r="D56" s="26" t="s">
        <v>252</v>
      </c>
      <c r="E56" s="11"/>
      <c r="F56" s="43" t="str">
        <f t="shared" si="0"/>
        <v>/</v>
      </c>
      <c r="G56" s="43" t="str">
        <f t="shared" si="1"/>
        <v/>
      </c>
      <c r="H56" s="43" t="str">
        <f t="shared" si="2"/>
        <v/>
      </c>
      <c r="I56" s="43" t="str">
        <f t="shared" si="3"/>
        <v/>
      </c>
      <c r="J56" s="43" t="str">
        <f t="shared" si="4"/>
        <v>ไม่ผ่าน</v>
      </c>
    </row>
    <row r="57" spans="2:12" s="2" customFormat="1" ht="19.5" customHeight="1" x14ac:dyDescent="0.3">
      <c r="B57" s="3">
        <v>46</v>
      </c>
      <c r="C57" s="16" t="s">
        <v>253</v>
      </c>
      <c r="D57" s="26" t="s">
        <v>254</v>
      </c>
      <c r="E57" s="11"/>
      <c r="F57" s="43" t="str">
        <f t="shared" si="0"/>
        <v>/</v>
      </c>
      <c r="G57" s="43" t="str">
        <f t="shared" si="1"/>
        <v/>
      </c>
      <c r="H57" s="43" t="str">
        <f t="shared" si="2"/>
        <v/>
      </c>
      <c r="I57" s="43" t="str">
        <f t="shared" si="3"/>
        <v/>
      </c>
      <c r="J57" s="43" t="str">
        <f t="shared" si="4"/>
        <v>ไม่ผ่าน</v>
      </c>
    </row>
    <row r="58" spans="2:12" s="2" customFormat="1" ht="19.5" customHeight="1" x14ac:dyDescent="0.3">
      <c r="B58" s="3">
        <v>47</v>
      </c>
      <c r="C58" s="16" t="s">
        <v>255</v>
      </c>
      <c r="D58" s="26" t="s">
        <v>256</v>
      </c>
      <c r="E58" s="11"/>
      <c r="F58" s="43" t="str">
        <f t="shared" si="0"/>
        <v>/</v>
      </c>
      <c r="G58" s="43" t="str">
        <f t="shared" si="1"/>
        <v/>
      </c>
      <c r="H58" s="43" t="str">
        <f t="shared" si="2"/>
        <v/>
      </c>
      <c r="I58" s="43" t="str">
        <f t="shared" si="3"/>
        <v/>
      </c>
      <c r="J58" s="43" t="str">
        <f t="shared" si="4"/>
        <v>ไม่ผ่าน</v>
      </c>
    </row>
    <row r="59" spans="2:12" s="1" customFormat="1" ht="19.5" customHeight="1" x14ac:dyDescent="0.35">
      <c r="B59" s="63" t="s">
        <v>7</v>
      </c>
      <c r="C59" s="64"/>
      <c r="D59" s="64"/>
      <c r="E59" s="65"/>
      <c r="F59" s="4"/>
      <c r="G59" s="4"/>
      <c r="H59" s="4"/>
      <c r="I59" s="43" t="s">
        <v>5</v>
      </c>
      <c r="J59" s="43">
        <f>COUNTIF(J12:J58,"ผ่าน")</f>
        <v>0</v>
      </c>
    </row>
    <row r="60" spans="2:12" s="1" customFormat="1" ht="19.5" customHeight="1" x14ac:dyDescent="0.35">
      <c r="B60" s="66" t="s">
        <v>8</v>
      </c>
      <c r="C60" s="67"/>
      <c r="D60" s="67"/>
      <c r="E60" s="68"/>
      <c r="F60" s="72"/>
      <c r="G60" s="4"/>
      <c r="H60" s="4"/>
      <c r="I60" s="44" t="s">
        <v>832</v>
      </c>
      <c r="J60" s="44">
        <f>COUNTIF(J12:J58,"ไม่ผ่าน")</f>
        <v>47</v>
      </c>
    </row>
    <row r="61" spans="2:12" s="1" customFormat="1" ht="21" x14ac:dyDescent="0.35">
      <c r="B61" s="69"/>
      <c r="C61" s="70"/>
      <c r="D61" s="70"/>
      <c r="E61" s="71"/>
      <c r="F61" s="73"/>
      <c r="G61" s="74"/>
      <c r="H61" s="75"/>
      <c r="I61" s="76"/>
      <c r="J61" s="4"/>
    </row>
    <row r="62" spans="2:12" s="1" customFormat="1" ht="21" x14ac:dyDescent="0.35">
      <c r="B62" s="9"/>
      <c r="C62" s="9" t="s">
        <v>6</v>
      </c>
      <c r="D62" s="9"/>
      <c r="E62" s="9"/>
      <c r="F62" s="9"/>
      <c r="G62" s="9"/>
      <c r="H62" s="9"/>
      <c r="I62" s="9"/>
      <c r="J62" s="9"/>
    </row>
    <row r="63" spans="2:12" ht="22.5" customHeight="1" x14ac:dyDescent="0.2"/>
    <row r="64" spans="2:12" s="2" customFormat="1" ht="22.5" customHeight="1" x14ac:dyDescent="0.3">
      <c r="B64" s="62" t="s">
        <v>9</v>
      </c>
      <c r="C64" s="62"/>
      <c r="D64" s="62"/>
      <c r="E64" s="62"/>
      <c r="F64" s="62"/>
      <c r="G64" s="62"/>
      <c r="H64" s="62"/>
      <c r="I64" s="62"/>
      <c r="J64" s="62"/>
      <c r="K64" s="6"/>
      <c r="L64" s="6"/>
    </row>
    <row r="65" spans="1:12" s="2" customFormat="1" ht="22.5" customHeight="1" x14ac:dyDescent="0.3">
      <c r="A65" s="5"/>
      <c r="B65" s="62" t="s">
        <v>17</v>
      </c>
      <c r="C65" s="62"/>
      <c r="D65" s="62"/>
      <c r="E65" s="62"/>
      <c r="F65" s="62"/>
      <c r="G65" s="62"/>
      <c r="H65" s="62"/>
      <c r="I65" s="62"/>
      <c r="J65" s="62"/>
      <c r="K65" s="6"/>
      <c r="L65" s="6"/>
    </row>
    <row r="66" spans="1:12" s="2" customFormat="1" ht="18.75" x14ac:dyDescent="0.3">
      <c r="A66" s="5"/>
      <c r="B66" s="62" t="s">
        <v>18</v>
      </c>
      <c r="C66" s="62"/>
      <c r="D66" s="62"/>
      <c r="E66" s="62"/>
      <c r="F66" s="62"/>
      <c r="G66" s="62"/>
      <c r="H66" s="62"/>
      <c r="I66" s="62"/>
      <c r="J66" s="62"/>
      <c r="K66" s="6"/>
      <c r="L66" s="6"/>
    </row>
    <row r="67" spans="1:12" ht="21" x14ac:dyDescent="0.35">
      <c r="C67" s="77" t="s">
        <v>833</v>
      </c>
      <c r="D67" s="45" t="s">
        <v>834</v>
      </c>
      <c r="E67" s="80" t="s">
        <v>835</v>
      </c>
      <c r="F67" s="80"/>
      <c r="G67" s="80" t="s">
        <v>836</v>
      </c>
      <c r="H67" s="80"/>
    </row>
    <row r="68" spans="1:12" ht="21" x14ac:dyDescent="0.35">
      <c r="C68" s="78"/>
      <c r="D68" s="46" t="s">
        <v>837</v>
      </c>
      <c r="E68" s="81" t="s">
        <v>838</v>
      </c>
      <c r="F68" s="81"/>
      <c r="G68" s="82">
        <f>COUNTIF(F12:F58,"/")</f>
        <v>47</v>
      </c>
      <c r="H68" s="82"/>
    </row>
    <row r="69" spans="1:12" ht="21" x14ac:dyDescent="0.35">
      <c r="C69" s="78"/>
      <c r="D69" s="46" t="s">
        <v>839</v>
      </c>
      <c r="E69" s="81" t="s">
        <v>840</v>
      </c>
      <c r="F69" s="81"/>
      <c r="G69" s="82">
        <f>COUNTIF(G12:G58,"/")</f>
        <v>0</v>
      </c>
      <c r="H69" s="82"/>
    </row>
    <row r="70" spans="1:12" ht="21" x14ac:dyDescent="0.35">
      <c r="C70" s="78"/>
      <c r="D70" s="46" t="s">
        <v>841</v>
      </c>
      <c r="E70" s="81" t="s">
        <v>842</v>
      </c>
      <c r="F70" s="81"/>
      <c r="G70" s="82">
        <f>COUNTIF(H12:H58,"/")</f>
        <v>0</v>
      </c>
      <c r="H70" s="82"/>
    </row>
    <row r="71" spans="1:12" ht="21" x14ac:dyDescent="0.35">
      <c r="C71" s="79"/>
      <c r="D71" s="46" t="s">
        <v>843</v>
      </c>
      <c r="E71" s="81" t="s">
        <v>844</v>
      </c>
      <c r="F71" s="81"/>
      <c r="G71" s="82">
        <f>COUNTIF(I12:I58,"/")</f>
        <v>0</v>
      </c>
      <c r="H71" s="82"/>
    </row>
  </sheetData>
  <mergeCells count="28">
    <mergeCell ref="C67:C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B66:J66"/>
    <mergeCell ref="B65:J65"/>
    <mergeCell ref="B64:J64"/>
    <mergeCell ref="B59:E59"/>
    <mergeCell ref="B60:E61"/>
    <mergeCell ref="F60:F61"/>
    <mergeCell ref="G61:I6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6:L72"/>
  <sheetViews>
    <sheetView view="pageLayout" topLeftCell="A54" workbookViewId="0">
      <selection activeCell="I60" sqref="I60:J61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5.2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18" t="s">
        <v>257</v>
      </c>
      <c r="D12" s="24" t="s">
        <v>258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8" t="s">
        <v>259</v>
      </c>
      <c r="D13" s="24" t="s">
        <v>260</v>
      </c>
      <c r="E13" s="11"/>
      <c r="F13" s="43" t="str">
        <f t="shared" ref="F13:F59" si="0">IF(E13&lt;=14,"/","")</f>
        <v>/</v>
      </c>
      <c r="G13" s="43" t="str">
        <f t="shared" ref="G13:G59" si="1">IF(AND(E13&gt;14,E13&lt;=20),"/","")</f>
        <v/>
      </c>
      <c r="H13" s="43" t="str">
        <f t="shared" ref="H13:H59" si="2">IF(AND(E13&gt;20,E13&lt;=25),"/","")</f>
        <v/>
      </c>
      <c r="I13" s="43" t="str">
        <f t="shared" ref="I13:I59" si="3">IF(AND(E13&gt;25,E13&lt;=30),"/","")</f>
        <v/>
      </c>
      <c r="J13" s="43" t="str">
        <f t="shared" ref="J13:J59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16" t="s">
        <v>261</v>
      </c>
      <c r="D14" s="26" t="s">
        <v>262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16" t="s">
        <v>263</v>
      </c>
      <c r="D15" s="26" t="s">
        <v>264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16" t="s">
        <v>265</v>
      </c>
      <c r="D16" s="26" t="s">
        <v>266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267</v>
      </c>
      <c r="D17" s="26" t="s">
        <v>268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16" t="s">
        <v>269</v>
      </c>
      <c r="D18" s="26" t="s">
        <v>270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16" t="s">
        <v>271</v>
      </c>
      <c r="D19" s="26" t="s">
        <v>272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273</v>
      </c>
      <c r="D20" s="26" t="s">
        <v>274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16" t="s">
        <v>275</v>
      </c>
      <c r="D21" s="17" t="s">
        <v>276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277</v>
      </c>
      <c r="D22" s="17" t="s">
        <v>278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53</v>
      </c>
      <c r="D23" s="17" t="s">
        <v>279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30" t="s">
        <v>280</v>
      </c>
      <c r="D24" s="32" t="s">
        <v>281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282</v>
      </c>
      <c r="D25" s="26" t="s">
        <v>283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284</v>
      </c>
      <c r="D26" s="26" t="s">
        <v>285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20" t="s">
        <v>286</v>
      </c>
      <c r="D27" s="27" t="s">
        <v>287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20" t="s">
        <v>288</v>
      </c>
      <c r="D28" s="27" t="s">
        <v>289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20" t="s">
        <v>290</v>
      </c>
      <c r="D29" s="27" t="s">
        <v>291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33" t="s">
        <v>253</v>
      </c>
      <c r="D30" s="34" t="s">
        <v>292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16" t="s">
        <v>293</v>
      </c>
      <c r="D31" s="26" t="s">
        <v>294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6" t="s">
        <v>295</v>
      </c>
      <c r="D32" s="26" t="s">
        <v>296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16" t="s">
        <v>297</v>
      </c>
      <c r="D33" s="26" t="s">
        <v>298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16" t="s">
        <v>299</v>
      </c>
      <c r="D34" s="26" t="s">
        <v>300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301</v>
      </c>
      <c r="D35" s="26" t="s">
        <v>302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120</v>
      </c>
      <c r="D36" s="26" t="s">
        <v>303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33</v>
      </c>
      <c r="D37" s="26" t="s">
        <v>304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20</v>
      </c>
      <c r="D38" s="17" t="s">
        <v>305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306</v>
      </c>
      <c r="D39" s="26" t="s">
        <v>307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16" t="s">
        <v>308</v>
      </c>
      <c r="D40" s="26" t="s">
        <v>309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16" t="s">
        <v>310</v>
      </c>
      <c r="D41" s="26" t="s">
        <v>311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6" t="s">
        <v>312</v>
      </c>
      <c r="D42" s="26" t="s">
        <v>313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16" t="s">
        <v>314</v>
      </c>
      <c r="D43" s="26" t="s">
        <v>315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16" t="s">
        <v>120</v>
      </c>
      <c r="D44" s="26" t="s">
        <v>316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317</v>
      </c>
      <c r="D45" s="26" t="s">
        <v>318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319</v>
      </c>
      <c r="D46" s="17" t="s">
        <v>320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16" t="s">
        <v>321</v>
      </c>
      <c r="D47" s="17" t="s">
        <v>322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155</v>
      </c>
      <c r="D48" s="26" t="s">
        <v>323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2:10" s="2" customFormat="1" ht="19.5" customHeight="1" x14ac:dyDescent="0.3">
      <c r="B49" s="3">
        <v>38</v>
      </c>
      <c r="C49" s="22" t="s">
        <v>49</v>
      </c>
      <c r="D49" s="23" t="s">
        <v>179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2:10" s="2" customFormat="1" ht="19.5" customHeight="1" x14ac:dyDescent="0.3">
      <c r="B50" s="3">
        <v>39</v>
      </c>
      <c r="C50" s="16" t="s">
        <v>45</v>
      </c>
      <c r="D50" s="17" t="s">
        <v>324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2:10" s="2" customFormat="1" ht="19.5" customHeight="1" x14ac:dyDescent="0.3">
      <c r="B51" s="3">
        <v>40</v>
      </c>
      <c r="C51" s="18" t="s">
        <v>325</v>
      </c>
      <c r="D51" s="19" t="s">
        <v>326</v>
      </c>
      <c r="E51" s="11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2:10" s="2" customFormat="1" ht="19.5" customHeight="1" x14ac:dyDescent="0.3">
      <c r="B52" s="3">
        <v>41</v>
      </c>
      <c r="C52" s="16" t="s">
        <v>327</v>
      </c>
      <c r="D52" s="17" t="s">
        <v>328</v>
      </c>
      <c r="E52" s="11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2:10" s="2" customFormat="1" ht="19.5" customHeight="1" x14ac:dyDescent="0.3">
      <c r="B53" s="3">
        <v>42</v>
      </c>
      <c r="C53" s="16" t="s">
        <v>329</v>
      </c>
      <c r="D53" s="17" t="s">
        <v>330</v>
      </c>
      <c r="E53" s="11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2:10" s="2" customFormat="1" ht="19.5" customHeight="1" x14ac:dyDescent="0.3">
      <c r="B54" s="3">
        <v>43</v>
      </c>
      <c r="C54" s="22" t="s">
        <v>331</v>
      </c>
      <c r="D54" s="23" t="s">
        <v>332</v>
      </c>
      <c r="E54" s="11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2:10" s="2" customFormat="1" ht="19.5" customHeight="1" x14ac:dyDescent="0.3">
      <c r="B55" s="3">
        <v>44</v>
      </c>
      <c r="C55" s="22" t="s">
        <v>333</v>
      </c>
      <c r="D55" s="23" t="s">
        <v>334</v>
      </c>
      <c r="E55" s="11"/>
      <c r="F55" s="43" t="str">
        <f t="shared" si="0"/>
        <v>/</v>
      </c>
      <c r="G55" s="43" t="str">
        <f t="shared" si="1"/>
        <v/>
      </c>
      <c r="H55" s="43" t="str">
        <f t="shared" si="2"/>
        <v/>
      </c>
      <c r="I55" s="43" t="str">
        <f t="shared" si="3"/>
        <v/>
      </c>
      <c r="J55" s="43" t="str">
        <f t="shared" si="4"/>
        <v>ไม่ผ่าน</v>
      </c>
    </row>
    <row r="56" spans="2:10" s="2" customFormat="1" ht="19.5" customHeight="1" x14ac:dyDescent="0.3">
      <c r="B56" s="3">
        <v>45</v>
      </c>
      <c r="C56" s="16" t="s">
        <v>90</v>
      </c>
      <c r="D56" s="17" t="s">
        <v>335</v>
      </c>
      <c r="E56" s="11"/>
      <c r="F56" s="43" t="str">
        <f t="shared" si="0"/>
        <v>/</v>
      </c>
      <c r="G56" s="43" t="str">
        <f t="shared" si="1"/>
        <v/>
      </c>
      <c r="H56" s="43" t="str">
        <f t="shared" si="2"/>
        <v/>
      </c>
      <c r="I56" s="43" t="str">
        <f t="shared" si="3"/>
        <v/>
      </c>
      <c r="J56" s="43" t="str">
        <f t="shared" si="4"/>
        <v>ไม่ผ่าน</v>
      </c>
    </row>
    <row r="57" spans="2:10" s="2" customFormat="1" ht="19.5" customHeight="1" x14ac:dyDescent="0.3">
      <c r="B57" s="3">
        <v>46</v>
      </c>
      <c r="C57" s="16" t="s">
        <v>336</v>
      </c>
      <c r="D57" s="17" t="s">
        <v>337</v>
      </c>
      <c r="E57" s="11"/>
      <c r="F57" s="43" t="str">
        <f t="shared" si="0"/>
        <v>/</v>
      </c>
      <c r="G57" s="43" t="str">
        <f t="shared" si="1"/>
        <v/>
      </c>
      <c r="H57" s="43" t="str">
        <f t="shared" si="2"/>
        <v/>
      </c>
      <c r="I57" s="43" t="str">
        <f t="shared" si="3"/>
        <v/>
      </c>
      <c r="J57" s="43" t="str">
        <f t="shared" si="4"/>
        <v>ไม่ผ่าน</v>
      </c>
    </row>
    <row r="58" spans="2:10" s="2" customFormat="1" ht="19.5" customHeight="1" x14ac:dyDescent="0.3">
      <c r="B58" s="3">
        <v>47</v>
      </c>
      <c r="C58" s="18" t="s">
        <v>338</v>
      </c>
      <c r="D58" s="19" t="s">
        <v>339</v>
      </c>
      <c r="E58" s="11"/>
      <c r="F58" s="43" t="str">
        <f t="shared" si="0"/>
        <v>/</v>
      </c>
      <c r="G58" s="43" t="str">
        <f t="shared" si="1"/>
        <v/>
      </c>
      <c r="H58" s="43" t="str">
        <f t="shared" si="2"/>
        <v/>
      </c>
      <c r="I58" s="43" t="str">
        <f t="shared" si="3"/>
        <v/>
      </c>
      <c r="J58" s="43" t="str">
        <f t="shared" si="4"/>
        <v>ไม่ผ่าน</v>
      </c>
    </row>
    <row r="59" spans="2:10" s="2" customFormat="1" ht="19.5" customHeight="1" x14ac:dyDescent="0.3">
      <c r="B59" s="3">
        <v>48</v>
      </c>
      <c r="C59" s="18" t="s">
        <v>340</v>
      </c>
      <c r="D59" s="19" t="s">
        <v>341</v>
      </c>
      <c r="E59" s="11"/>
      <c r="F59" s="43" t="str">
        <f t="shared" si="0"/>
        <v>/</v>
      </c>
      <c r="G59" s="43" t="str">
        <f t="shared" si="1"/>
        <v/>
      </c>
      <c r="H59" s="43" t="str">
        <f t="shared" si="2"/>
        <v/>
      </c>
      <c r="I59" s="43" t="str">
        <f t="shared" si="3"/>
        <v/>
      </c>
      <c r="J59" s="43" t="str">
        <f t="shared" si="4"/>
        <v>ไม่ผ่าน</v>
      </c>
    </row>
    <row r="60" spans="2:10" s="1" customFormat="1" ht="19.5" customHeight="1" x14ac:dyDescent="0.35">
      <c r="B60" s="63" t="s">
        <v>7</v>
      </c>
      <c r="C60" s="64"/>
      <c r="D60" s="64"/>
      <c r="E60" s="65"/>
      <c r="F60" s="4"/>
      <c r="G60" s="4"/>
      <c r="H60" s="4"/>
      <c r="I60" s="43" t="s">
        <v>5</v>
      </c>
      <c r="J60" s="43">
        <f>COUNTIF(J12:J59,"ผ่าน")</f>
        <v>0</v>
      </c>
    </row>
    <row r="61" spans="2:10" s="1" customFormat="1" ht="19.5" customHeight="1" x14ac:dyDescent="0.35">
      <c r="B61" s="66" t="s">
        <v>8</v>
      </c>
      <c r="C61" s="67"/>
      <c r="D61" s="67"/>
      <c r="E61" s="68"/>
      <c r="F61" s="72"/>
      <c r="G61" s="4"/>
      <c r="H61" s="4"/>
      <c r="I61" s="44" t="s">
        <v>832</v>
      </c>
      <c r="J61" s="44">
        <f>COUNTIF(J12:J59,"ไม่ผ่าน")</f>
        <v>48</v>
      </c>
    </row>
    <row r="62" spans="2:10" s="1" customFormat="1" ht="21" x14ac:dyDescent="0.35">
      <c r="B62" s="69"/>
      <c r="C62" s="70"/>
      <c r="D62" s="70"/>
      <c r="E62" s="71"/>
      <c r="F62" s="73"/>
      <c r="G62" s="74"/>
      <c r="H62" s="75"/>
      <c r="I62" s="76"/>
      <c r="J62" s="4"/>
    </row>
    <row r="63" spans="2:10" s="1" customFormat="1" ht="21" x14ac:dyDescent="0.35">
      <c r="B63" s="9"/>
      <c r="C63" s="9" t="s">
        <v>6</v>
      </c>
      <c r="D63" s="9"/>
      <c r="E63" s="9"/>
      <c r="F63" s="9"/>
      <c r="G63" s="9"/>
      <c r="H63" s="9"/>
      <c r="I63" s="9"/>
      <c r="J63" s="9"/>
    </row>
    <row r="64" spans="2:10" ht="22.5" customHeight="1" x14ac:dyDescent="0.2"/>
    <row r="65" spans="1:12" s="2" customFormat="1" ht="22.5" customHeight="1" x14ac:dyDescent="0.3">
      <c r="B65" s="62" t="s">
        <v>9</v>
      </c>
      <c r="C65" s="62"/>
      <c r="D65" s="62"/>
      <c r="E65" s="62"/>
      <c r="F65" s="62"/>
      <c r="G65" s="62"/>
      <c r="H65" s="62"/>
      <c r="I65" s="62"/>
      <c r="J65" s="62"/>
      <c r="K65" s="6"/>
      <c r="L65" s="6"/>
    </row>
    <row r="66" spans="1:12" s="2" customFormat="1" ht="22.5" customHeight="1" x14ac:dyDescent="0.3">
      <c r="A66" s="5"/>
      <c r="B66" s="62" t="s">
        <v>17</v>
      </c>
      <c r="C66" s="62"/>
      <c r="D66" s="62"/>
      <c r="E66" s="62"/>
      <c r="F66" s="62"/>
      <c r="G66" s="62"/>
      <c r="H66" s="62"/>
      <c r="I66" s="62"/>
      <c r="J66" s="62"/>
      <c r="K66" s="6"/>
      <c r="L66" s="6"/>
    </row>
    <row r="67" spans="1:12" s="2" customFormat="1" ht="18.75" x14ac:dyDescent="0.3">
      <c r="A67" s="5"/>
      <c r="B67" s="62" t="s">
        <v>18</v>
      </c>
      <c r="C67" s="62"/>
      <c r="D67" s="62"/>
      <c r="E67" s="62"/>
      <c r="F67" s="62"/>
      <c r="G67" s="62"/>
      <c r="H67" s="62"/>
      <c r="I67" s="62"/>
      <c r="J67" s="62"/>
      <c r="K67" s="6"/>
      <c r="L67" s="6"/>
    </row>
    <row r="68" spans="1:12" ht="21" x14ac:dyDescent="0.35">
      <c r="C68" s="77" t="s">
        <v>833</v>
      </c>
      <c r="D68" s="45" t="s">
        <v>834</v>
      </c>
      <c r="E68" s="80" t="s">
        <v>835</v>
      </c>
      <c r="F68" s="80"/>
      <c r="G68" s="80" t="s">
        <v>836</v>
      </c>
      <c r="H68" s="80"/>
    </row>
    <row r="69" spans="1:12" ht="21" x14ac:dyDescent="0.35">
      <c r="C69" s="78"/>
      <c r="D69" s="46" t="s">
        <v>837</v>
      </c>
      <c r="E69" s="81" t="s">
        <v>838</v>
      </c>
      <c r="F69" s="81"/>
      <c r="G69" s="82">
        <f>COUNTIF(F12:F59,"/")</f>
        <v>48</v>
      </c>
      <c r="H69" s="82"/>
    </row>
    <row r="70" spans="1:12" ht="21" x14ac:dyDescent="0.35">
      <c r="C70" s="78"/>
      <c r="D70" s="46" t="s">
        <v>839</v>
      </c>
      <c r="E70" s="81" t="s">
        <v>840</v>
      </c>
      <c r="F70" s="81"/>
      <c r="G70" s="82">
        <f>COUNTIF(G12:G59,"/")</f>
        <v>0</v>
      </c>
      <c r="H70" s="82"/>
    </row>
    <row r="71" spans="1:12" ht="21" x14ac:dyDescent="0.35">
      <c r="C71" s="78"/>
      <c r="D71" s="46" t="s">
        <v>841</v>
      </c>
      <c r="E71" s="81" t="s">
        <v>842</v>
      </c>
      <c r="F71" s="81"/>
      <c r="G71" s="82">
        <f>COUNTIF(H12:H59,"/")</f>
        <v>0</v>
      </c>
      <c r="H71" s="82"/>
    </row>
    <row r="72" spans="1:12" ht="21" x14ac:dyDescent="0.35">
      <c r="C72" s="79"/>
      <c r="D72" s="46" t="s">
        <v>843</v>
      </c>
      <c r="E72" s="81" t="s">
        <v>844</v>
      </c>
      <c r="F72" s="81"/>
      <c r="G72" s="82">
        <f>COUNTIF(I12:I59,"/")</f>
        <v>0</v>
      </c>
      <c r="H72" s="82"/>
    </row>
  </sheetData>
  <mergeCells count="28"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B65:J65"/>
    <mergeCell ref="B66:J66"/>
    <mergeCell ref="B67:J67"/>
    <mergeCell ref="B60:E60"/>
    <mergeCell ref="B61:E62"/>
    <mergeCell ref="F61:F62"/>
    <mergeCell ref="G62:I62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6:L71"/>
  <sheetViews>
    <sheetView view="pageLayout" topLeftCell="A48" workbookViewId="0">
      <selection activeCell="I59" sqref="I59:J60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5.2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16" t="s">
        <v>342</v>
      </c>
      <c r="D12" s="17" t="s">
        <v>343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8" t="s">
        <v>344</v>
      </c>
      <c r="D13" s="19" t="s">
        <v>345</v>
      </c>
      <c r="E13" s="11"/>
      <c r="F13" s="43" t="str">
        <f t="shared" ref="F13:F58" si="0">IF(E13&lt;=14,"/","")</f>
        <v>/</v>
      </c>
      <c r="G13" s="43" t="str">
        <f t="shared" ref="G13:G58" si="1">IF(AND(E13&gt;14,E13&lt;=20),"/","")</f>
        <v/>
      </c>
      <c r="H13" s="43" t="str">
        <f t="shared" ref="H13:H58" si="2">IF(AND(E13&gt;20,E13&lt;=25),"/","")</f>
        <v/>
      </c>
      <c r="I13" s="43" t="str">
        <f t="shared" ref="I13:I58" si="3">IF(AND(E13&gt;25,E13&lt;=30),"/","")</f>
        <v/>
      </c>
      <c r="J13" s="43" t="str">
        <f t="shared" ref="J13:J58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20" t="s">
        <v>346</v>
      </c>
      <c r="D14" s="21" t="s">
        <v>347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33" t="s">
        <v>348</v>
      </c>
      <c r="D15" s="34" t="s">
        <v>349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20" t="s">
        <v>350</v>
      </c>
      <c r="D16" s="27" t="s">
        <v>351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20" t="s">
        <v>275</v>
      </c>
      <c r="D17" s="27" t="s">
        <v>352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20" t="s">
        <v>353</v>
      </c>
      <c r="D18" s="27" t="s">
        <v>354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20" t="s">
        <v>355</v>
      </c>
      <c r="D19" s="27" t="s">
        <v>356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81</v>
      </c>
      <c r="D20" s="26" t="s">
        <v>357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16" t="s">
        <v>358</v>
      </c>
      <c r="D21" s="26" t="s">
        <v>359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360</v>
      </c>
      <c r="D22" s="26" t="s">
        <v>361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22" t="s">
        <v>362</v>
      </c>
      <c r="D23" s="25" t="s">
        <v>363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364</v>
      </c>
      <c r="D24" s="26" t="s">
        <v>365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366</v>
      </c>
      <c r="D25" s="26" t="s">
        <v>367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368</v>
      </c>
      <c r="D26" s="26" t="s">
        <v>369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370</v>
      </c>
      <c r="D27" s="26" t="s">
        <v>371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8" t="s">
        <v>372</v>
      </c>
      <c r="D28" s="24" t="s">
        <v>373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22" t="s">
        <v>21</v>
      </c>
      <c r="D29" s="23" t="s">
        <v>374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6" t="s">
        <v>375</v>
      </c>
      <c r="D30" s="26" t="s">
        <v>19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35" t="s">
        <v>376</v>
      </c>
      <c r="D31" s="36" t="s">
        <v>377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20" t="s">
        <v>24</v>
      </c>
      <c r="D32" s="27" t="s">
        <v>378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20" t="s">
        <v>32</v>
      </c>
      <c r="D33" s="27" t="s">
        <v>379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20" t="s">
        <v>380</v>
      </c>
      <c r="D34" s="27" t="s">
        <v>381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146</v>
      </c>
      <c r="D35" s="17" t="s">
        <v>382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383</v>
      </c>
      <c r="D36" s="17" t="s">
        <v>384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385</v>
      </c>
      <c r="D37" s="17" t="s">
        <v>386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387</v>
      </c>
      <c r="D38" s="17" t="s">
        <v>388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389</v>
      </c>
      <c r="D39" s="17" t="s">
        <v>390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16" t="s">
        <v>391</v>
      </c>
      <c r="D40" s="17" t="s">
        <v>392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16" t="s">
        <v>393</v>
      </c>
      <c r="D41" s="17" t="s">
        <v>394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6" t="s">
        <v>395</v>
      </c>
      <c r="D42" s="17" t="s">
        <v>396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16" t="s">
        <v>397</v>
      </c>
      <c r="D43" s="17" t="s">
        <v>398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16" t="s">
        <v>399</v>
      </c>
      <c r="D44" s="17" t="s">
        <v>400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401</v>
      </c>
      <c r="D45" s="17" t="s">
        <v>85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293</v>
      </c>
      <c r="D46" s="26" t="s">
        <v>402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16" t="s">
        <v>403</v>
      </c>
      <c r="D47" s="26" t="s">
        <v>404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405</v>
      </c>
      <c r="D48" s="26" t="s">
        <v>406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2:12" s="2" customFormat="1" ht="19.5" customHeight="1" x14ac:dyDescent="0.3">
      <c r="B49" s="3">
        <v>38</v>
      </c>
      <c r="C49" s="16" t="s">
        <v>407</v>
      </c>
      <c r="D49" s="26" t="s">
        <v>408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2:12" s="2" customFormat="1" ht="19.5" customHeight="1" x14ac:dyDescent="0.3">
      <c r="B50" s="3">
        <v>39</v>
      </c>
      <c r="C50" s="16" t="s">
        <v>48</v>
      </c>
      <c r="D50" s="26" t="s">
        <v>409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2:12" s="2" customFormat="1" ht="19.5" customHeight="1" x14ac:dyDescent="0.3">
      <c r="B51" s="3">
        <v>40</v>
      </c>
      <c r="C51" s="16" t="s">
        <v>410</v>
      </c>
      <c r="D51" s="26" t="s">
        <v>411</v>
      </c>
      <c r="E51" s="11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2:12" s="2" customFormat="1" ht="19.5" customHeight="1" x14ac:dyDescent="0.3">
      <c r="B52" s="3">
        <v>41</v>
      </c>
      <c r="C52" s="16" t="s">
        <v>412</v>
      </c>
      <c r="D52" s="26" t="s">
        <v>413</v>
      </c>
      <c r="E52" s="11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2:12" s="2" customFormat="1" ht="19.5" customHeight="1" x14ac:dyDescent="0.3">
      <c r="B53" s="3">
        <v>42</v>
      </c>
      <c r="C53" s="16" t="s">
        <v>327</v>
      </c>
      <c r="D53" s="26" t="s">
        <v>178</v>
      </c>
      <c r="E53" s="11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2:12" s="2" customFormat="1" ht="19.5" customHeight="1" x14ac:dyDescent="0.3">
      <c r="B54" s="3">
        <v>43</v>
      </c>
      <c r="C54" s="16" t="s">
        <v>414</v>
      </c>
      <c r="D54" s="17" t="s">
        <v>415</v>
      </c>
      <c r="E54" s="11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2:12" s="2" customFormat="1" ht="19.5" customHeight="1" x14ac:dyDescent="0.3">
      <c r="B55" s="3">
        <v>44</v>
      </c>
      <c r="C55" s="16" t="s">
        <v>416</v>
      </c>
      <c r="D55" s="17" t="s">
        <v>417</v>
      </c>
      <c r="E55" s="11"/>
      <c r="F55" s="43" t="str">
        <f t="shared" si="0"/>
        <v>/</v>
      </c>
      <c r="G55" s="43" t="str">
        <f t="shared" si="1"/>
        <v/>
      </c>
      <c r="H55" s="43" t="str">
        <f t="shared" si="2"/>
        <v/>
      </c>
      <c r="I55" s="43" t="str">
        <f t="shared" si="3"/>
        <v/>
      </c>
      <c r="J55" s="43" t="str">
        <f t="shared" si="4"/>
        <v>ไม่ผ่าน</v>
      </c>
    </row>
    <row r="56" spans="2:12" s="2" customFormat="1" ht="19.5" customHeight="1" x14ac:dyDescent="0.3">
      <c r="B56" s="3">
        <v>45</v>
      </c>
      <c r="C56" s="16" t="s">
        <v>418</v>
      </c>
      <c r="D56" s="26" t="s">
        <v>419</v>
      </c>
      <c r="E56" s="11"/>
      <c r="F56" s="43" t="str">
        <f t="shared" si="0"/>
        <v>/</v>
      </c>
      <c r="G56" s="43" t="str">
        <f t="shared" si="1"/>
        <v/>
      </c>
      <c r="H56" s="43" t="str">
        <f t="shared" si="2"/>
        <v/>
      </c>
      <c r="I56" s="43" t="str">
        <f t="shared" si="3"/>
        <v/>
      </c>
      <c r="J56" s="43" t="str">
        <f t="shared" si="4"/>
        <v>ไม่ผ่าน</v>
      </c>
    </row>
    <row r="57" spans="2:12" s="2" customFormat="1" ht="19.5" customHeight="1" x14ac:dyDescent="0.3">
      <c r="B57" s="3">
        <v>46</v>
      </c>
      <c r="C57" s="18" t="s">
        <v>420</v>
      </c>
      <c r="D57" s="24" t="s">
        <v>421</v>
      </c>
      <c r="E57" s="11"/>
      <c r="F57" s="43" t="str">
        <f t="shared" si="0"/>
        <v>/</v>
      </c>
      <c r="G57" s="43" t="str">
        <f t="shared" si="1"/>
        <v/>
      </c>
      <c r="H57" s="43" t="str">
        <f t="shared" si="2"/>
        <v/>
      </c>
      <c r="I57" s="43" t="str">
        <f t="shared" si="3"/>
        <v/>
      </c>
      <c r="J57" s="43" t="str">
        <f t="shared" si="4"/>
        <v>ไม่ผ่าน</v>
      </c>
    </row>
    <row r="58" spans="2:12" s="2" customFormat="1" ht="19.5" customHeight="1" x14ac:dyDescent="0.3">
      <c r="B58" s="3">
        <v>47</v>
      </c>
      <c r="C58" s="16" t="s">
        <v>28</v>
      </c>
      <c r="D58" s="26" t="s">
        <v>422</v>
      </c>
      <c r="E58" s="11"/>
      <c r="F58" s="43" t="str">
        <f t="shared" si="0"/>
        <v>/</v>
      </c>
      <c r="G58" s="43" t="str">
        <f t="shared" si="1"/>
        <v/>
      </c>
      <c r="H58" s="43" t="str">
        <f t="shared" si="2"/>
        <v/>
      </c>
      <c r="I58" s="43" t="str">
        <f t="shared" si="3"/>
        <v/>
      </c>
      <c r="J58" s="43" t="str">
        <f t="shared" si="4"/>
        <v>ไม่ผ่าน</v>
      </c>
    </row>
    <row r="59" spans="2:12" s="1" customFormat="1" ht="19.5" customHeight="1" x14ac:dyDescent="0.35">
      <c r="B59" s="63" t="s">
        <v>7</v>
      </c>
      <c r="C59" s="64"/>
      <c r="D59" s="64"/>
      <c r="E59" s="65"/>
      <c r="F59" s="4"/>
      <c r="G59" s="4"/>
      <c r="H59" s="4"/>
      <c r="I59" s="43" t="s">
        <v>5</v>
      </c>
      <c r="J59" s="43">
        <f>COUNTIF(J12:J58,"ผ่าน")</f>
        <v>0</v>
      </c>
    </row>
    <row r="60" spans="2:12" s="1" customFormat="1" ht="19.5" customHeight="1" x14ac:dyDescent="0.35">
      <c r="B60" s="66" t="s">
        <v>8</v>
      </c>
      <c r="C60" s="67"/>
      <c r="D60" s="67"/>
      <c r="E60" s="68"/>
      <c r="F60" s="72"/>
      <c r="G60" s="4"/>
      <c r="H60" s="4"/>
      <c r="I60" s="44" t="s">
        <v>832</v>
      </c>
      <c r="J60" s="44">
        <f>COUNTIF(J12:J58,"ไม่ผ่าน")</f>
        <v>47</v>
      </c>
    </row>
    <row r="61" spans="2:12" s="1" customFormat="1" ht="21" x14ac:dyDescent="0.35">
      <c r="B61" s="69"/>
      <c r="C61" s="70"/>
      <c r="D61" s="70"/>
      <c r="E61" s="71"/>
      <c r="F61" s="73"/>
      <c r="G61" s="74"/>
      <c r="H61" s="75"/>
      <c r="I61" s="76"/>
      <c r="J61" s="4"/>
    </row>
    <row r="62" spans="2:12" s="1" customFormat="1" ht="21" x14ac:dyDescent="0.35">
      <c r="B62" s="9"/>
      <c r="C62" s="9" t="s">
        <v>6</v>
      </c>
      <c r="D62" s="9"/>
      <c r="E62" s="9"/>
      <c r="F62" s="9"/>
      <c r="G62" s="9"/>
      <c r="H62" s="9"/>
      <c r="I62" s="9"/>
      <c r="J62" s="9"/>
    </row>
    <row r="63" spans="2:12" ht="22.5" customHeight="1" x14ac:dyDescent="0.2"/>
    <row r="64" spans="2:12" s="2" customFormat="1" ht="22.5" customHeight="1" x14ac:dyDescent="0.3">
      <c r="B64" s="62" t="s">
        <v>9</v>
      </c>
      <c r="C64" s="62"/>
      <c r="D64" s="62"/>
      <c r="E64" s="62"/>
      <c r="F64" s="62"/>
      <c r="G64" s="62"/>
      <c r="H64" s="62"/>
      <c r="I64" s="62"/>
      <c r="J64" s="62"/>
      <c r="K64" s="6"/>
      <c r="L64" s="6"/>
    </row>
    <row r="65" spans="1:12" s="2" customFormat="1" ht="22.5" customHeight="1" x14ac:dyDescent="0.3">
      <c r="A65" s="5"/>
      <c r="B65" s="62" t="s">
        <v>17</v>
      </c>
      <c r="C65" s="62"/>
      <c r="D65" s="62"/>
      <c r="E65" s="62"/>
      <c r="F65" s="62"/>
      <c r="G65" s="62"/>
      <c r="H65" s="62"/>
      <c r="I65" s="62"/>
      <c r="J65" s="62"/>
      <c r="K65" s="6"/>
      <c r="L65" s="6"/>
    </row>
    <row r="66" spans="1:12" s="2" customFormat="1" ht="18.75" x14ac:dyDescent="0.3">
      <c r="A66" s="5"/>
      <c r="B66" s="62" t="s">
        <v>18</v>
      </c>
      <c r="C66" s="62"/>
      <c r="D66" s="62"/>
      <c r="E66" s="62"/>
      <c r="F66" s="62"/>
      <c r="G66" s="62"/>
      <c r="H66" s="62"/>
      <c r="I66" s="62"/>
      <c r="J66" s="62"/>
      <c r="K66" s="6"/>
      <c r="L66" s="6"/>
    </row>
    <row r="67" spans="1:12" ht="21" x14ac:dyDescent="0.35">
      <c r="C67" s="77" t="s">
        <v>833</v>
      </c>
      <c r="D67" s="45" t="s">
        <v>834</v>
      </c>
      <c r="E67" s="80" t="s">
        <v>835</v>
      </c>
      <c r="F67" s="80"/>
      <c r="G67" s="80" t="s">
        <v>836</v>
      </c>
      <c r="H67" s="80"/>
    </row>
    <row r="68" spans="1:12" ht="21" x14ac:dyDescent="0.35">
      <c r="C68" s="78"/>
      <c r="D68" s="46" t="s">
        <v>837</v>
      </c>
      <c r="E68" s="81" t="s">
        <v>838</v>
      </c>
      <c r="F68" s="81"/>
      <c r="G68" s="82">
        <f>COUNTIF(F12:F58,"/")</f>
        <v>47</v>
      </c>
      <c r="H68" s="82"/>
    </row>
    <row r="69" spans="1:12" ht="21" x14ac:dyDescent="0.35">
      <c r="C69" s="78"/>
      <c r="D69" s="46" t="s">
        <v>839</v>
      </c>
      <c r="E69" s="81" t="s">
        <v>840</v>
      </c>
      <c r="F69" s="81"/>
      <c r="G69" s="82">
        <f>COUNTIF(G12:G58,"/")</f>
        <v>0</v>
      </c>
      <c r="H69" s="82"/>
    </row>
    <row r="70" spans="1:12" ht="21" x14ac:dyDescent="0.35">
      <c r="C70" s="78"/>
      <c r="D70" s="46" t="s">
        <v>841</v>
      </c>
      <c r="E70" s="81" t="s">
        <v>842</v>
      </c>
      <c r="F70" s="81"/>
      <c r="G70" s="82">
        <f>COUNTIF(H12:H58,"/")</f>
        <v>0</v>
      </c>
      <c r="H70" s="82"/>
    </row>
    <row r="71" spans="1:12" ht="21" x14ac:dyDescent="0.35">
      <c r="C71" s="79"/>
      <c r="D71" s="46" t="s">
        <v>843</v>
      </c>
      <c r="E71" s="81" t="s">
        <v>844</v>
      </c>
      <c r="F71" s="81"/>
      <c r="G71" s="82">
        <f>COUNTIF(I12:I58,"/")</f>
        <v>0</v>
      </c>
      <c r="H71" s="82"/>
    </row>
  </sheetData>
  <mergeCells count="28">
    <mergeCell ref="C67:C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B64:J64"/>
    <mergeCell ref="B65:J65"/>
    <mergeCell ref="B66:J66"/>
    <mergeCell ref="B59:E59"/>
    <mergeCell ref="B60:E61"/>
    <mergeCell ref="F60:F61"/>
    <mergeCell ref="G61:I6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6:L67"/>
  <sheetViews>
    <sheetView view="pageLayout" topLeftCell="A53" workbookViewId="0">
      <selection activeCell="I55" sqref="I55:J5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18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18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7.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16" t="s">
        <v>423</v>
      </c>
      <c r="D12" s="17" t="s">
        <v>424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20" t="s">
        <v>42</v>
      </c>
      <c r="D13" s="21" t="s">
        <v>425</v>
      </c>
      <c r="E13" s="11"/>
      <c r="F13" s="43" t="str">
        <f t="shared" ref="F13:F54" si="0">IF(E13&lt;=14,"/","")</f>
        <v>/</v>
      </c>
      <c r="G13" s="43" t="str">
        <f t="shared" ref="G13:G54" si="1">IF(AND(E13&gt;14,E13&lt;=20),"/","")</f>
        <v/>
      </c>
      <c r="H13" s="43" t="str">
        <f t="shared" ref="H13:H54" si="2">IF(AND(E13&gt;20,E13&lt;=25),"/","")</f>
        <v/>
      </c>
      <c r="I13" s="43" t="str">
        <f t="shared" ref="I13:I54" si="3">IF(AND(E13&gt;25,E13&lt;=30),"/","")</f>
        <v/>
      </c>
      <c r="J13" s="43" t="str">
        <f t="shared" ref="J13:J54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20" t="s">
        <v>426</v>
      </c>
      <c r="D14" s="21" t="s">
        <v>427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20" t="s">
        <v>344</v>
      </c>
      <c r="D15" s="21" t="s">
        <v>428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16" t="s">
        <v>429</v>
      </c>
      <c r="D16" s="17" t="s">
        <v>422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430</v>
      </c>
      <c r="D17" s="17" t="s">
        <v>307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16" t="s">
        <v>177</v>
      </c>
      <c r="D18" s="17" t="s">
        <v>431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16" t="s">
        <v>432</v>
      </c>
      <c r="D19" s="26" t="s">
        <v>433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434</v>
      </c>
      <c r="D20" s="26" t="s">
        <v>435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16" t="s">
        <v>52</v>
      </c>
      <c r="D21" s="26" t="s">
        <v>436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437</v>
      </c>
      <c r="D22" s="26" t="s">
        <v>438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77</v>
      </c>
      <c r="D23" s="26" t="s">
        <v>439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440</v>
      </c>
      <c r="D24" s="26" t="s">
        <v>441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84</v>
      </c>
      <c r="D25" s="26" t="s">
        <v>442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344</v>
      </c>
      <c r="D26" s="26" t="s">
        <v>73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273</v>
      </c>
      <c r="D27" s="26" t="s">
        <v>443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6" t="s">
        <v>444</v>
      </c>
      <c r="D28" s="26" t="s">
        <v>445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16" t="s">
        <v>446</v>
      </c>
      <c r="D29" s="26" t="s">
        <v>447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6" t="s">
        <v>55</v>
      </c>
      <c r="D30" s="26" t="s">
        <v>448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16" t="s">
        <v>449</v>
      </c>
      <c r="D31" s="26" t="s">
        <v>450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6" t="s">
        <v>451</v>
      </c>
      <c r="D32" s="26" t="s">
        <v>452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16" t="s">
        <v>453</v>
      </c>
      <c r="D33" s="17" t="s">
        <v>454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16" t="s">
        <v>455</v>
      </c>
      <c r="D34" s="17" t="s">
        <v>456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457</v>
      </c>
      <c r="D35" s="17" t="s">
        <v>51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458</v>
      </c>
      <c r="D36" s="17" t="s">
        <v>25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459</v>
      </c>
      <c r="D37" s="26" t="s">
        <v>460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461</v>
      </c>
      <c r="D38" s="17" t="s">
        <v>462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463</v>
      </c>
      <c r="D39" s="26" t="s">
        <v>464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16" t="s">
        <v>465</v>
      </c>
      <c r="D40" s="26" t="s">
        <v>466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16" t="s">
        <v>72</v>
      </c>
      <c r="D41" s="26" t="s">
        <v>467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6" t="s">
        <v>45</v>
      </c>
      <c r="D42" s="26" t="s">
        <v>468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16" t="s">
        <v>30</v>
      </c>
      <c r="D43" s="26" t="s">
        <v>469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22" t="s">
        <v>470</v>
      </c>
      <c r="D44" s="25" t="s">
        <v>471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472</v>
      </c>
      <c r="D45" s="26" t="s">
        <v>473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57</v>
      </c>
      <c r="D46" s="26" t="s">
        <v>474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16" t="s">
        <v>475</v>
      </c>
      <c r="D47" s="26" t="s">
        <v>476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477</v>
      </c>
      <c r="D48" s="26" t="s">
        <v>478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1:12" s="2" customFormat="1" ht="19.5" customHeight="1" x14ac:dyDescent="0.3">
      <c r="B49" s="3">
        <v>38</v>
      </c>
      <c r="C49" s="22" t="s">
        <v>479</v>
      </c>
      <c r="D49" s="23" t="s">
        <v>480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1:12" s="2" customFormat="1" ht="19.5" customHeight="1" x14ac:dyDescent="0.3">
      <c r="B50" s="3">
        <v>39</v>
      </c>
      <c r="C50" s="16" t="s">
        <v>481</v>
      </c>
      <c r="D50" s="17" t="s">
        <v>482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1:12" s="2" customFormat="1" ht="19.5" customHeight="1" x14ac:dyDescent="0.3">
      <c r="B51" s="3">
        <v>40</v>
      </c>
      <c r="C51" s="16" t="s">
        <v>483</v>
      </c>
      <c r="D51" s="17" t="s">
        <v>409</v>
      </c>
      <c r="E51" s="11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1:12" s="2" customFormat="1" ht="19.5" customHeight="1" x14ac:dyDescent="0.3">
      <c r="B52" s="3">
        <v>41</v>
      </c>
      <c r="C52" s="16" t="s">
        <v>484</v>
      </c>
      <c r="D52" s="17" t="s">
        <v>485</v>
      </c>
      <c r="E52" s="11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1:12" s="2" customFormat="1" ht="19.5" customHeight="1" x14ac:dyDescent="0.3">
      <c r="B53" s="3">
        <v>42</v>
      </c>
      <c r="C53" s="16" t="s">
        <v>486</v>
      </c>
      <c r="D53" s="17" t="s">
        <v>487</v>
      </c>
      <c r="E53" s="11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1:12" s="2" customFormat="1" ht="19.5" customHeight="1" x14ac:dyDescent="0.3">
      <c r="B54" s="3">
        <v>43</v>
      </c>
      <c r="C54" s="16" t="s">
        <v>488</v>
      </c>
      <c r="D54" s="17" t="s">
        <v>489</v>
      </c>
      <c r="E54" s="11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1:12" s="1" customFormat="1" ht="19.5" customHeight="1" x14ac:dyDescent="0.35">
      <c r="B55" s="63" t="s">
        <v>7</v>
      </c>
      <c r="C55" s="64"/>
      <c r="D55" s="64"/>
      <c r="E55" s="65"/>
      <c r="F55" s="4"/>
      <c r="G55" s="4"/>
      <c r="H55" s="4"/>
      <c r="I55" s="43" t="s">
        <v>5</v>
      </c>
      <c r="J55" s="43">
        <f>COUNTIF(J12:J54,"ผ่าน")</f>
        <v>0</v>
      </c>
    </row>
    <row r="56" spans="1:12" s="1" customFormat="1" ht="19.5" customHeight="1" x14ac:dyDescent="0.35">
      <c r="B56" s="66" t="s">
        <v>8</v>
      </c>
      <c r="C56" s="67"/>
      <c r="D56" s="67"/>
      <c r="E56" s="68"/>
      <c r="F56" s="72"/>
      <c r="G56" s="4"/>
      <c r="H56" s="4"/>
      <c r="I56" s="44" t="s">
        <v>832</v>
      </c>
      <c r="J56" s="44">
        <f>COUNTIF(J12:J54,"ไม่ผ่าน")</f>
        <v>43</v>
      </c>
    </row>
    <row r="57" spans="1:12" s="1" customFormat="1" ht="21" x14ac:dyDescent="0.35">
      <c r="B57" s="69"/>
      <c r="C57" s="70"/>
      <c r="D57" s="70"/>
      <c r="E57" s="71"/>
      <c r="F57" s="73"/>
      <c r="G57" s="74"/>
      <c r="H57" s="75"/>
      <c r="I57" s="76"/>
      <c r="J57" s="4"/>
    </row>
    <row r="58" spans="1:12" s="1" customFormat="1" ht="21" x14ac:dyDescent="0.35">
      <c r="B58" s="9"/>
      <c r="C58" s="9" t="s">
        <v>6</v>
      </c>
      <c r="D58" s="9"/>
      <c r="E58" s="9"/>
      <c r="F58" s="9"/>
      <c r="G58" s="9"/>
      <c r="H58" s="9"/>
      <c r="I58" s="9"/>
      <c r="J58" s="9"/>
    </row>
    <row r="59" spans="1:12" ht="22.5" customHeight="1" x14ac:dyDescent="0.2"/>
    <row r="60" spans="1:12" s="2" customFormat="1" ht="22.5" customHeight="1" x14ac:dyDescent="0.3">
      <c r="B60" s="62" t="s">
        <v>9</v>
      </c>
      <c r="C60" s="62"/>
      <c r="D60" s="62"/>
      <c r="E60" s="62"/>
      <c r="F60" s="62"/>
      <c r="G60" s="62"/>
      <c r="H60" s="62"/>
      <c r="I60" s="62"/>
      <c r="J60" s="62"/>
      <c r="K60" s="6"/>
      <c r="L60" s="6"/>
    </row>
    <row r="61" spans="1:12" s="2" customFormat="1" ht="22.5" customHeight="1" x14ac:dyDescent="0.3">
      <c r="A61" s="5"/>
      <c r="B61" s="62" t="s">
        <v>17</v>
      </c>
      <c r="C61" s="62"/>
      <c r="D61" s="62"/>
      <c r="E61" s="62"/>
      <c r="F61" s="62"/>
      <c r="G61" s="62"/>
      <c r="H61" s="62"/>
      <c r="I61" s="62"/>
      <c r="J61" s="62"/>
      <c r="K61" s="6"/>
      <c r="L61" s="6"/>
    </row>
    <row r="62" spans="1:12" s="2" customFormat="1" ht="18.75" x14ac:dyDescent="0.3">
      <c r="A62" s="5"/>
      <c r="B62" s="62" t="s">
        <v>18</v>
      </c>
      <c r="C62" s="62"/>
      <c r="D62" s="62"/>
      <c r="E62" s="62"/>
      <c r="F62" s="62"/>
      <c r="G62" s="62"/>
      <c r="H62" s="62"/>
      <c r="I62" s="62"/>
      <c r="J62" s="62"/>
      <c r="K62" s="6"/>
      <c r="L62" s="6"/>
    </row>
    <row r="63" spans="1:12" ht="21" x14ac:dyDescent="0.35">
      <c r="C63" s="77" t="s">
        <v>833</v>
      </c>
      <c r="D63" s="45" t="s">
        <v>834</v>
      </c>
      <c r="E63" s="80" t="s">
        <v>835</v>
      </c>
      <c r="F63" s="80"/>
      <c r="G63" s="80" t="s">
        <v>836</v>
      </c>
      <c r="H63" s="80"/>
    </row>
    <row r="64" spans="1:12" ht="21" x14ac:dyDescent="0.35">
      <c r="C64" s="78"/>
      <c r="D64" s="46" t="s">
        <v>837</v>
      </c>
      <c r="E64" s="81" t="s">
        <v>838</v>
      </c>
      <c r="F64" s="81"/>
      <c r="G64" s="82">
        <f>COUNTIF(F12:F54,"/")</f>
        <v>43</v>
      </c>
      <c r="H64" s="82"/>
    </row>
    <row r="65" spans="3:8" ht="21" x14ac:dyDescent="0.35">
      <c r="C65" s="78"/>
      <c r="D65" s="46" t="s">
        <v>839</v>
      </c>
      <c r="E65" s="81" t="s">
        <v>840</v>
      </c>
      <c r="F65" s="81"/>
      <c r="G65" s="82">
        <f>COUNTIF(G12:G54,"/")</f>
        <v>0</v>
      </c>
      <c r="H65" s="82"/>
    </row>
    <row r="66" spans="3:8" ht="21" x14ac:dyDescent="0.35">
      <c r="C66" s="78"/>
      <c r="D66" s="46" t="s">
        <v>841</v>
      </c>
      <c r="E66" s="81" t="s">
        <v>842</v>
      </c>
      <c r="F66" s="81"/>
      <c r="G66" s="82">
        <f>COUNTIF(H12:H54,"/")</f>
        <v>0</v>
      </c>
      <c r="H66" s="82"/>
    </row>
    <row r="67" spans="3:8" ht="21" x14ac:dyDescent="0.35">
      <c r="C67" s="79"/>
      <c r="D67" s="46" t="s">
        <v>843</v>
      </c>
      <c r="E67" s="81" t="s">
        <v>844</v>
      </c>
      <c r="F67" s="81"/>
      <c r="G67" s="82">
        <f>COUNTIF(I12:I54,"/")</f>
        <v>0</v>
      </c>
      <c r="H67" s="82"/>
    </row>
  </sheetData>
  <mergeCells count="28"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B60:J60"/>
    <mergeCell ref="B61:J61"/>
    <mergeCell ref="B62:J62"/>
    <mergeCell ref="B55:E55"/>
    <mergeCell ref="B56:E57"/>
    <mergeCell ref="F56:F57"/>
    <mergeCell ref="G57:I5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6:L473"/>
  <sheetViews>
    <sheetView showWhiteSpace="0" view="pageLayout" topLeftCell="A54" workbookViewId="0">
      <selection activeCell="I60" sqref="I60:J61"/>
    </sheetView>
  </sheetViews>
  <sheetFormatPr defaultRowHeight="14.25" x14ac:dyDescent="0.2"/>
  <cols>
    <col min="2" max="2" width="4.375" style="42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5.2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26" t="s">
        <v>21</v>
      </c>
      <c r="D12" s="26" t="s">
        <v>490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27" t="s">
        <v>491</v>
      </c>
      <c r="D13" s="21" t="s">
        <v>22</v>
      </c>
      <c r="E13" s="11"/>
      <c r="F13" s="43" t="str">
        <f t="shared" ref="F13:F59" si="0">IF(E13&lt;=14,"/","")</f>
        <v>/</v>
      </c>
      <c r="G13" s="43" t="str">
        <f t="shared" ref="G13:G59" si="1">IF(AND(E13&gt;14,E13&lt;=20),"/","")</f>
        <v/>
      </c>
      <c r="H13" s="43" t="str">
        <f t="shared" ref="H13:H59" si="2">IF(AND(E13&gt;20,E13&lt;=25),"/","")</f>
        <v/>
      </c>
      <c r="I13" s="43" t="str">
        <f t="shared" ref="I13:I59" si="3">IF(AND(E13&gt;25,E13&lt;=30),"/","")</f>
        <v/>
      </c>
      <c r="J13" s="43" t="str">
        <f t="shared" ref="J13:J59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27" t="s">
        <v>492</v>
      </c>
      <c r="D14" s="27" t="s">
        <v>493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34" t="s">
        <v>494</v>
      </c>
      <c r="D15" s="34" t="s">
        <v>495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26" t="s">
        <v>81</v>
      </c>
      <c r="D16" s="17" t="s">
        <v>496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26" t="s">
        <v>497</v>
      </c>
      <c r="D17" s="17" t="s">
        <v>498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26" t="s">
        <v>499</v>
      </c>
      <c r="D18" s="26" t="s">
        <v>500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26" t="s">
        <v>501</v>
      </c>
      <c r="D19" s="26" t="s">
        <v>502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26" t="s">
        <v>503</v>
      </c>
      <c r="D20" s="26" t="s">
        <v>504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26" t="s">
        <v>505</v>
      </c>
      <c r="D21" s="26" t="s">
        <v>506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26" t="s">
        <v>507</v>
      </c>
      <c r="D22" s="17" t="s">
        <v>508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26" t="s">
        <v>74</v>
      </c>
      <c r="D23" s="17" t="s">
        <v>509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26" t="s">
        <v>510</v>
      </c>
      <c r="D24" s="26" t="s">
        <v>511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26" t="s">
        <v>512</v>
      </c>
      <c r="D25" s="26" t="s">
        <v>513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25" t="s">
        <v>499</v>
      </c>
      <c r="D26" s="25" t="s">
        <v>514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26" t="s">
        <v>515</v>
      </c>
      <c r="D27" s="26" t="s">
        <v>516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26" t="s">
        <v>517</v>
      </c>
      <c r="D28" s="26" t="s">
        <v>518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26" t="s">
        <v>519</v>
      </c>
      <c r="D29" s="26" t="s">
        <v>520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26" t="s">
        <v>521</v>
      </c>
      <c r="D30" s="26" t="s">
        <v>522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25" t="s">
        <v>434</v>
      </c>
      <c r="D31" s="25" t="s">
        <v>523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26" t="s">
        <v>524</v>
      </c>
      <c r="D32" s="26" t="s">
        <v>525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26" t="s">
        <v>453</v>
      </c>
      <c r="D33" s="26" t="s">
        <v>520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24" t="s">
        <v>526</v>
      </c>
      <c r="D34" s="24" t="s">
        <v>527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26" t="s">
        <v>528</v>
      </c>
      <c r="D35" s="26" t="s">
        <v>529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26" t="s">
        <v>530</v>
      </c>
      <c r="D36" s="26" t="s">
        <v>531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24" t="s">
        <v>532</v>
      </c>
      <c r="D37" s="24" t="s">
        <v>89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40">
        <v>27</v>
      </c>
      <c r="C38" s="26" t="s">
        <v>533</v>
      </c>
      <c r="D38" s="17" t="s">
        <v>534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26" t="s">
        <v>535</v>
      </c>
      <c r="D39" s="26" t="s">
        <v>536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24" t="s">
        <v>537</v>
      </c>
      <c r="D40" s="19" t="s">
        <v>538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26" t="s">
        <v>539</v>
      </c>
      <c r="D41" s="17" t="s">
        <v>540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26" t="s">
        <v>541</v>
      </c>
      <c r="D42" s="17" t="s">
        <v>542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36" t="s">
        <v>34</v>
      </c>
      <c r="D43" s="36" t="s">
        <v>543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26" t="s">
        <v>544</v>
      </c>
      <c r="D44" s="26" t="s">
        <v>545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26" t="s">
        <v>546</v>
      </c>
      <c r="D45" s="26" t="s">
        <v>547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26" t="s">
        <v>29</v>
      </c>
      <c r="D46" s="26" t="s">
        <v>460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24" t="s">
        <v>548</v>
      </c>
      <c r="D47" s="24" t="s">
        <v>549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26" t="s">
        <v>550</v>
      </c>
      <c r="D48" s="26" t="s">
        <v>69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2:10" s="2" customFormat="1" ht="19.5" customHeight="1" x14ac:dyDescent="0.3">
      <c r="B49" s="3">
        <v>38</v>
      </c>
      <c r="C49" s="26" t="s">
        <v>551</v>
      </c>
      <c r="D49" s="26" t="s">
        <v>552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2:10" s="2" customFormat="1" ht="19.5" customHeight="1" x14ac:dyDescent="0.3">
      <c r="B50" s="3">
        <v>39</v>
      </c>
      <c r="C50" s="26" t="s">
        <v>553</v>
      </c>
      <c r="D50" s="26" t="s">
        <v>554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2:10" s="2" customFormat="1" ht="19.5" customHeight="1" x14ac:dyDescent="0.3">
      <c r="B51" s="3">
        <v>40</v>
      </c>
      <c r="C51" s="26" t="s">
        <v>555</v>
      </c>
      <c r="D51" s="26" t="s">
        <v>556</v>
      </c>
      <c r="E51" s="11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2:10" s="2" customFormat="1" ht="19.5" customHeight="1" x14ac:dyDescent="0.3">
      <c r="B52" s="3">
        <v>41</v>
      </c>
      <c r="C52" s="26" t="s">
        <v>557</v>
      </c>
      <c r="D52" s="26" t="s">
        <v>558</v>
      </c>
      <c r="E52" s="11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2:10" s="2" customFormat="1" ht="19.5" customHeight="1" x14ac:dyDescent="0.3">
      <c r="B53" s="3">
        <v>42</v>
      </c>
      <c r="C53" s="26" t="s">
        <v>559</v>
      </c>
      <c r="D53" s="26" t="s">
        <v>560</v>
      </c>
      <c r="E53" s="11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2:10" s="2" customFormat="1" ht="19.5" customHeight="1" x14ac:dyDescent="0.3">
      <c r="B54" s="3">
        <v>43</v>
      </c>
      <c r="C54" s="26" t="s">
        <v>561</v>
      </c>
      <c r="D54" s="26" t="s">
        <v>70</v>
      </c>
      <c r="E54" s="11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2:10" s="2" customFormat="1" ht="19.5" customHeight="1" x14ac:dyDescent="0.3">
      <c r="B55" s="3">
        <v>44</v>
      </c>
      <c r="C55" s="26" t="s">
        <v>562</v>
      </c>
      <c r="D55" s="17" t="s">
        <v>563</v>
      </c>
      <c r="E55" s="11"/>
      <c r="F55" s="43" t="str">
        <f t="shared" si="0"/>
        <v>/</v>
      </c>
      <c r="G55" s="43" t="str">
        <f t="shared" si="1"/>
        <v/>
      </c>
      <c r="H55" s="43" t="str">
        <f t="shared" si="2"/>
        <v/>
      </c>
      <c r="I55" s="43" t="str">
        <f t="shared" si="3"/>
        <v/>
      </c>
      <c r="J55" s="43" t="str">
        <f t="shared" si="4"/>
        <v>ไม่ผ่าน</v>
      </c>
    </row>
    <row r="56" spans="2:10" s="2" customFormat="1" ht="19.5" customHeight="1" x14ac:dyDescent="0.3">
      <c r="B56" s="3">
        <v>45</v>
      </c>
      <c r="C56" s="26" t="s">
        <v>564</v>
      </c>
      <c r="D56" s="17" t="s">
        <v>565</v>
      </c>
      <c r="E56" s="11"/>
      <c r="F56" s="43" t="str">
        <f t="shared" si="0"/>
        <v>/</v>
      </c>
      <c r="G56" s="43" t="str">
        <f t="shared" si="1"/>
        <v/>
      </c>
      <c r="H56" s="43" t="str">
        <f t="shared" si="2"/>
        <v/>
      </c>
      <c r="I56" s="43" t="str">
        <f t="shared" si="3"/>
        <v/>
      </c>
      <c r="J56" s="43" t="str">
        <f t="shared" si="4"/>
        <v>ไม่ผ่าน</v>
      </c>
    </row>
    <row r="57" spans="2:10" s="2" customFormat="1" ht="19.5" customHeight="1" x14ac:dyDescent="0.3">
      <c r="B57" s="3">
        <v>46</v>
      </c>
      <c r="C57" s="26" t="s">
        <v>71</v>
      </c>
      <c r="D57" s="17" t="s">
        <v>566</v>
      </c>
      <c r="E57" s="11"/>
      <c r="F57" s="43" t="str">
        <f t="shared" si="0"/>
        <v>/</v>
      </c>
      <c r="G57" s="43" t="str">
        <f t="shared" si="1"/>
        <v/>
      </c>
      <c r="H57" s="43" t="str">
        <f t="shared" si="2"/>
        <v/>
      </c>
      <c r="I57" s="43" t="str">
        <f t="shared" si="3"/>
        <v/>
      </c>
      <c r="J57" s="43" t="str">
        <f t="shared" si="4"/>
        <v>ไม่ผ่าน</v>
      </c>
    </row>
    <row r="58" spans="2:10" s="2" customFormat="1" ht="19.5" customHeight="1" x14ac:dyDescent="0.3">
      <c r="B58" s="3">
        <v>47</v>
      </c>
      <c r="C58" s="26" t="s">
        <v>479</v>
      </c>
      <c r="D58" s="17" t="s">
        <v>567</v>
      </c>
      <c r="E58" s="11"/>
      <c r="F58" s="43" t="str">
        <f t="shared" si="0"/>
        <v>/</v>
      </c>
      <c r="G58" s="43" t="str">
        <f t="shared" si="1"/>
        <v/>
      </c>
      <c r="H58" s="43" t="str">
        <f t="shared" si="2"/>
        <v/>
      </c>
      <c r="I58" s="43" t="str">
        <f t="shared" si="3"/>
        <v/>
      </c>
      <c r="J58" s="43" t="str">
        <f t="shared" si="4"/>
        <v>ไม่ผ่าน</v>
      </c>
    </row>
    <row r="59" spans="2:10" s="2" customFormat="1" ht="19.5" customHeight="1" x14ac:dyDescent="0.3">
      <c r="B59" s="3">
        <v>48</v>
      </c>
      <c r="C59" s="26" t="s">
        <v>568</v>
      </c>
      <c r="D59" s="17" t="s">
        <v>569</v>
      </c>
      <c r="E59" s="11"/>
      <c r="F59" s="43" t="str">
        <f t="shared" si="0"/>
        <v>/</v>
      </c>
      <c r="G59" s="43" t="str">
        <f t="shared" si="1"/>
        <v/>
      </c>
      <c r="H59" s="43" t="str">
        <f t="shared" si="2"/>
        <v/>
      </c>
      <c r="I59" s="43" t="str">
        <f t="shared" si="3"/>
        <v/>
      </c>
      <c r="J59" s="43" t="str">
        <f t="shared" si="4"/>
        <v>ไม่ผ่าน</v>
      </c>
    </row>
    <row r="60" spans="2:10" s="1" customFormat="1" ht="19.5" customHeight="1" x14ac:dyDescent="0.35">
      <c r="B60" s="63" t="s">
        <v>7</v>
      </c>
      <c r="C60" s="64"/>
      <c r="D60" s="64"/>
      <c r="E60" s="65"/>
      <c r="F60" s="4"/>
      <c r="G60" s="4"/>
      <c r="H60" s="4"/>
      <c r="I60" s="43" t="s">
        <v>5</v>
      </c>
      <c r="J60" s="43">
        <f>COUNTIF(J12:J59,"ผ่าน")</f>
        <v>0</v>
      </c>
    </row>
    <row r="61" spans="2:10" s="1" customFormat="1" ht="19.5" customHeight="1" x14ac:dyDescent="0.35">
      <c r="B61" s="66" t="s">
        <v>8</v>
      </c>
      <c r="C61" s="67"/>
      <c r="D61" s="67"/>
      <c r="E61" s="68"/>
      <c r="F61" s="72"/>
      <c r="G61" s="4"/>
      <c r="H61" s="4"/>
      <c r="I61" s="44" t="s">
        <v>832</v>
      </c>
      <c r="J61" s="44">
        <f>COUNTIF(J12:J59,"ไม่ผ่าน")</f>
        <v>48</v>
      </c>
    </row>
    <row r="62" spans="2:10" s="1" customFormat="1" ht="21" x14ac:dyDescent="0.35">
      <c r="B62" s="69"/>
      <c r="C62" s="70"/>
      <c r="D62" s="70"/>
      <c r="E62" s="71"/>
      <c r="F62" s="73"/>
      <c r="G62" s="74"/>
      <c r="H62" s="75"/>
      <c r="I62" s="76"/>
      <c r="J62" s="4"/>
    </row>
    <row r="63" spans="2:10" s="1" customFormat="1" ht="21" x14ac:dyDescent="0.35">
      <c r="B63" s="41"/>
      <c r="C63" s="9" t="s">
        <v>6</v>
      </c>
      <c r="D63" s="9"/>
      <c r="E63" s="9"/>
      <c r="F63" s="9"/>
      <c r="G63" s="9"/>
      <c r="H63" s="9"/>
      <c r="I63" s="9"/>
      <c r="J63" s="9"/>
    </row>
    <row r="64" spans="2:10" ht="22.5" customHeight="1" x14ac:dyDescent="0.2">
      <c r="B64" s="47"/>
      <c r="C64" s="47"/>
    </row>
    <row r="65" spans="1:12" s="2" customFormat="1" ht="22.5" customHeight="1" x14ac:dyDescent="0.3">
      <c r="B65" s="62" t="s">
        <v>9</v>
      </c>
      <c r="C65" s="62"/>
      <c r="D65" s="62"/>
      <c r="E65" s="62"/>
      <c r="F65" s="62"/>
      <c r="G65" s="62"/>
      <c r="H65" s="62"/>
      <c r="I65" s="62"/>
      <c r="J65" s="62"/>
      <c r="K65" s="6"/>
      <c r="L65" s="6"/>
    </row>
    <row r="66" spans="1:12" s="2" customFormat="1" ht="22.5" customHeight="1" x14ac:dyDescent="0.3">
      <c r="A66" s="5"/>
      <c r="B66" s="62" t="s">
        <v>17</v>
      </c>
      <c r="C66" s="62"/>
      <c r="D66" s="62"/>
      <c r="E66" s="62"/>
      <c r="F66" s="62"/>
      <c r="G66" s="62"/>
      <c r="H66" s="62"/>
      <c r="I66" s="62"/>
      <c r="J66" s="62"/>
      <c r="K66" s="6"/>
      <c r="L66" s="6"/>
    </row>
    <row r="67" spans="1:12" s="2" customFormat="1" ht="18.75" x14ac:dyDescent="0.3">
      <c r="A67" s="5"/>
      <c r="B67" s="62" t="s">
        <v>18</v>
      </c>
      <c r="C67" s="62"/>
      <c r="D67" s="62"/>
      <c r="E67" s="62"/>
      <c r="F67" s="62"/>
      <c r="G67" s="62"/>
      <c r="H67" s="62"/>
      <c r="I67" s="62"/>
      <c r="J67" s="62"/>
      <c r="K67" s="6"/>
      <c r="L67" s="6"/>
    </row>
    <row r="68" spans="1:12" ht="21" x14ac:dyDescent="0.35">
      <c r="C68" s="77" t="s">
        <v>833</v>
      </c>
      <c r="D68" s="45" t="s">
        <v>834</v>
      </c>
      <c r="E68" s="80" t="s">
        <v>835</v>
      </c>
      <c r="F68" s="80"/>
      <c r="G68" s="80" t="s">
        <v>836</v>
      </c>
      <c r="H68" s="80"/>
    </row>
    <row r="69" spans="1:12" ht="21" x14ac:dyDescent="0.35">
      <c r="C69" s="78"/>
      <c r="D69" s="46" t="s">
        <v>837</v>
      </c>
      <c r="E69" s="81" t="s">
        <v>838</v>
      </c>
      <c r="F69" s="81"/>
      <c r="G69" s="82">
        <f>COUNTIF(F12:F59,"/")</f>
        <v>48</v>
      </c>
      <c r="H69" s="82"/>
    </row>
    <row r="70" spans="1:12" ht="21" x14ac:dyDescent="0.35">
      <c r="C70" s="78"/>
      <c r="D70" s="46" t="s">
        <v>839</v>
      </c>
      <c r="E70" s="81" t="s">
        <v>840</v>
      </c>
      <c r="F70" s="81"/>
      <c r="G70" s="82">
        <f>COUNTIF(G12:G59,"/")</f>
        <v>0</v>
      </c>
      <c r="H70" s="82"/>
    </row>
    <row r="71" spans="1:12" ht="21" x14ac:dyDescent="0.35">
      <c r="C71" s="78"/>
      <c r="D71" s="46" t="s">
        <v>841</v>
      </c>
      <c r="E71" s="81" t="s">
        <v>842</v>
      </c>
      <c r="F71" s="81"/>
      <c r="G71" s="82">
        <f>COUNTIF(H12:H59,"/")</f>
        <v>0</v>
      </c>
      <c r="H71" s="82"/>
    </row>
    <row r="72" spans="1:12" ht="21" x14ac:dyDescent="0.35">
      <c r="C72" s="78"/>
      <c r="D72" s="46" t="s">
        <v>843</v>
      </c>
      <c r="E72" s="81" t="s">
        <v>844</v>
      </c>
      <c r="F72" s="81"/>
      <c r="G72" s="82">
        <f>COUNTIF(I12:I59,"/")</f>
        <v>0</v>
      </c>
      <c r="H72" s="82"/>
    </row>
    <row r="73" spans="1:12" x14ac:dyDescent="0.2">
      <c r="B73" s="47"/>
      <c r="C73" s="47"/>
    </row>
    <row r="74" spans="1:12" x14ac:dyDescent="0.2">
      <c r="B74" s="47"/>
      <c r="C74" s="47"/>
    </row>
    <row r="75" spans="1:12" x14ac:dyDescent="0.2">
      <c r="B75" s="47"/>
      <c r="C75" s="47"/>
    </row>
    <row r="76" spans="1:12" x14ac:dyDescent="0.2">
      <c r="B76" s="47"/>
      <c r="C76" s="47"/>
    </row>
    <row r="77" spans="1:12" x14ac:dyDescent="0.2">
      <c r="B77" s="47"/>
      <c r="C77" s="47"/>
    </row>
    <row r="78" spans="1:12" x14ac:dyDescent="0.2">
      <c r="B78" s="47"/>
      <c r="C78" s="47"/>
    </row>
    <row r="79" spans="1:12" x14ac:dyDescent="0.2">
      <c r="B79" s="47"/>
      <c r="C79" s="47"/>
    </row>
    <row r="80" spans="1:12" x14ac:dyDescent="0.2">
      <c r="B80" s="47"/>
      <c r="C80" s="47"/>
    </row>
    <row r="81" spans="2:3" x14ac:dyDescent="0.2">
      <c r="B81" s="47"/>
      <c r="C81" s="47"/>
    </row>
    <row r="82" spans="2:3" x14ac:dyDescent="0.2">
      <c r="B82" s="47"/>
      <c r="C82" s="47"/>
    </row>
    <row r="83" spans="2:3" x14ac:dyDescent="0.2">
      <c r="B83" s="47"/>
      <c r="C83" s="47"/>
    </row>
    <row r="84" spans="2:3" x14ac:dyDescent="0.2">
      <c r="B84" s="47"/>
      <c r="C84" s="47"/>
    </row>
    <row r="85" spans="2:3" x14ac:dyDescent="0.2">
      <c r="B85" s="47"/>
      <c r="C85" s="47"/>
    </row>
    <row r="86" spans="2:3" x14ac:dyDescent="0.2">
      <c r="B86" s="47"/>
      <c r="C86" s="47"/>
    </row>
    <row r="87" spans="2:3" x14ac:dyDescent="0.2">
      <c r="B87" s="47"/>
      <c r="C87" s="47"/>
    </row>
    <row r="88" spans="2:3" x14ac:dyDescent="0.2">
      <c r="B88" s="47"/>
      <c r="C88" s="47"/>
    </row>
    <row r="89" spans="2:3" x14ac:dyDescent="0.2">
      <c r="B89" s="47"/>
      <c r="C89" s="47"/>
    </row>
    <row r="90" spans="2:3" x14ac:dyDescent="0.2">
      <c r="B90" s="47"/>
      <c r="C90" s="47"/>
    </row>
    <row r="91" spans="2:3" x14ac:dyDescent="0.2">
      <c r="B91" s="47"/>
      <c r="C91" s="47"/>
    </row>
    <row r="92" spans="2:3" x14ac:dyDescent="0.2">
      <c r="B92" s="47"/>
      <c r="C92" s="47"/>
    </row>
    <row r="93" spans="2:3" x14ac:dyDescent="0.2">
      <c r="B93" s="47"/>
      <c r="C93" s="47"/>
    </row>
    <row r="94" spans="2:3" x14ac:dyDescent="0.2">
      <c r="B94" s="47"/>
      <c r="C94" s="47"/>
    </row>
    <row r="95" spans="2:3" x14ac:dyDescent="0.2">
      <c r="B95" s="47"/>
      <c r="C95" s="47"/>
    </row>
    <row r="96" spans="2:3" x14ac:dyDescent="0.2">
      <c r="B96" s="47"/>
      <c r="C96" s="47"/>
    </row>
    <row r="97" spans="2:3" x14ac:dyDescent="0.2">
      <c r="B97" s="47"/>
      <c r="C97" s="47"/>
    </row>
    <row r="98" spans="2:3" x14ac:dyDescent="0.2">
      <c r="B98" s="47"/>
      <c r="C98" s="47"/>
    </row>
    <row r="99" spans="2:3" x14ac:dyDescent="0.2">
      <c r="B99" s="47"/>
      <c r="C99" s="47"/>
    </row>
    <row r="100" spans="2:3" x14ac:dyDescent="0.2">
      <c r="B100" s="47"/>
      <c r="C100" s="47"/>
    </row>
    <row r="101" spans="2:3" x14ac:dyDescent="0.2">
      <c r="B101" s="47"/>
      <c r="C101" s="47"/>
    </row>
    <row r="102" spans="2:3" x14ac:dyDescent="0.2">
      <c r="B102" s="47"/>
      <c r="C102" s="47"/>
    </row>
    <row r="103" spans="2:3" x14ac:dyDescent="0.2">
      <c r="B103" s="47"/>
      <c r="C103" s="47"/>
    </row>
    <row r="104" spans="2:3" x14ac:dyDescent="0.2">
      <c r="B104" s="47"/>
      <c r="C104" s="47"/>
    </row>
    <row r="105" spans="2:3" x14ac:dyDescent="0.2">
      <c r="B105" s="47"/>
      <c r="C105" s="47"/>
    </row>
    <row r="106" spans="2:3" x14ac:dyDescent="0.2">
      <c r="B106" s="47"/>
      <c r="C106" s="47"/>
    </row>
    <row r="107" spans="2:3" x14ac:dyDescent="0.2">
      <c r="B107" s="47"/>
      <c r="C107" s="47"/>
    </row>
    <row r="108" spans="2:3" x14ac:dyDescent="0.2">
      <c r="B108" s="47"/>
      <c r="C108" s="47"/>
    </row>
    <row r="109" spans="2:3" x14ac:dyDescent="0.2">
      <c r="B109" s="47"/>
      <c r="C109" s="47"/>
    </row>
    <row r="110" spans="2:3" x14ac:dyDescent="0.2">
      <c r="B110" s="47"/>
      <c r="C110" s="47"/>
    </row>
    <row r="111" spans="2:3" x14ac:dyDescent="0.2">
      <c r="B111" s="47"/>
      <c r="C111" s="47"/>
    </row>
    <row r="112" spans="2:3" x14ac:dyDescent="0.2">
      <c r="B112" s="47"/>
      <c r="C112" s="47"/>
    </row>
    <row r="113" spans="2:3" x14ac:dyDescent="0.2">
      <c r="B113" s="47"/>
      <c r="C113" s="47"/>
    </row>
    <row r="114" spans="2:3" x14ac:dyDescent="0.2">
      <c r="B114" s="47"/>
      <c r="C114" s="47"/>
    </row>
    <row r="115" spans="2:3" x14ac:dyDescent="0.2">
      <c r="B115" s="47"/>
      <c r="C115" s="47"/>
    </row>
    <row r="116" spans="2:3" x14ac:dyDescent="0.2">
      <c r="B116" s="47"/>
      <c r="C116" s="47"/>
    </row>
    <row r="117" spans="2:3" x14ac:dyDescent="0.2">
      <c r="B117" s="47"/>
      <c r="C117" s="47"/>
    </row>
    <row r="118" spans="2:3" x14ac:dyDescent="0.2">
      <c r="B118" s="47"/>
      <c r="C118" s="47"/>
    </row>
    <row r="119" spans="2:3" x14ac:dyDescent="0.2">
      <c r="B119" s="47"/>
      <c r="C119" s="47"/>
    </row>
    <row r="120" spans="2:3" x14ac:dyDescent="0.2">
      <c r="B120" s="47"/>
      <c r="C120" s="47"/>
    </row>
    <row r="121" spans="2:3" x14ac:dyDescent="0.2">
      <c r="B121" s="47"/>
      <c r="C121" s="47"/>
    </row>
    <row r="122" spans="2:3" x14ac:dyDescent="0.2">
      <c r="B122" s="47"/>
      <c r="C122" s="47"/>
    </row>
    <row r="123" spans="2:3" x14ac:dyDescent="0.2">
      <c r="B123" s="47"/>
      <c r="C123" s="47"/>
    </row>
    <row r="124" spans="2:3" x14ac:dyDescent="0.2">
      <c r="B124" s="47"/>
      <c r="C124" s="47"/>
    </row>
    <row r="125" spans="2:3" x14ac:dyDescent="0.2">
      <c r="B125" s="47"/>
      <c r="C125" s="47"/>
    </row>
    <row r="126" spans="2:3" x14ac:dyDescent="0.2">
      <c r="B126" s="47"/>
      <c r="C126" s="47"/>
    </row>
    <row r="127" spans="2:3" x14ac:dyDescent="0.2">
      <c r="B127" s="47"/>
      <c r="C127" s="47"/>
    </row>
    <row r="128" spans="2:3" x14ac:dyDescent="0.2">
      <c r="B128" s="47"/>
      <c r="C128" s="47"/>
    </row>
    <row r="129" spans="2:3" x14ac:dyDescent="0.2">
      <c r="B129" s="47"/>
      <c r="C129" s="47"/>
    </row>
    <row r="130" spans="2:3" x14ac:dyDescent="0.2">
      <c r="B130" s="47"/>
      <c r="C130" s="47"/>
    </row>
    <row r="131" spans="2:3" x14ac:dyDescent="0.2">
      <c r="B131" s="47"/>
      <c r="C131" s="47"/>
    </row>
    <row r="132" spans="2:3" x14ac:dyDescent="0.2">
      <c r="B132" s="47"/>
      <c r="C132" s="47"/>
    </row>
    <row r="133" spans="2:3" x14ac:dyDescent="0.2">
      <c r="B133" s="47"/>
      <c r="C133" s="47"/>
    </row>
    <row r="134" spans="2:3" x14ac:dyDescent="0.2">
      <c r="B134" s="47"/>
      <c r="C134" s="47"/>
    </row>
    <row r="135" spans="2:3" x14ac:dyDescent="0.2">
      <c r="B135" s="47"/>
      <c r="C135" s="47"/>
    </row>
    <row r="136" spans="2:3" x14ac:dyDescent="0.2">
      <c r="B136" s="47"/>
      <c r="C136" s="47"/>
    </row>
    <row r="137" spans="2:3" x14ac:dyDescent="0.2">
      <c r="B137" s="47"/>
      <c r="C137" s="47"/>
    </row>
    <row r="138" spans="2:3" x14ac:dyDescent="0.2">
      <c r="B138" s="47"/>
      <c r="C138" s="47"/>
    </row>
    <row r="139" spans="2:3" x14ac:dyDescent="0.2">
      <c r="B139" s="47"/>
      <c r="C139" s="47"/>
    </row>
    <row r="140" spans="2:3" x14ac:dyDescent="0.2">
      <c r="B140" s="47"/>
      <c r="C140" s="47"/>
    </row>
    <row r="141" spans="2:3" x14ac:dyDescent="0.2">
      <c r="B141" s="47"/>
      <c r="C141" s="47"/>
    </row>
    <row r="142" spans="2:3" x14ac:dyDescent="0.2">
      <c r="B142" s="47"/>
      <c r="C142" s="47"/>
    </row>
    <row r="143" spans="2:3" x14ac:dyDescent="0.2">
      <c r="B143" s="47"/>
      <c r="C143" s="47"/>
    </row>
    <row r="144" spans="2:3" x14ac:dyDescent="0.2">
      <c r="B144" s="47"/>
      <c r="C144" s="47"/>
    </row>
    <row r="145" spans="2:3" x14ac:dyDescent="0.2">
      <c r="B145" s="47"/>
      <c r="C145" s="47"/>
    </row>
    <row r="146" spans="2:3" x14ac:dyDescent="0.2">
      <c r="B146" s="47"/>
      <c r="C146" s="47"/>
    </row>
    <row r="147" spans="2:3" x14ac:dyDescent="0.2">
      <c r="B147" s="47"/>
      <c r="C147" s="47"/>
    </row>
    <row r="148" spans="2:3" x14ac:dyDescent="0.2">
      <c r="B148" s="47"/>
      <c r="C148" s="47"/>
    </row>
    <row r="149" spans="2:3" x14ac:dyDescent="0.2">
      <c r="B149" s="47"/>
      <c r="C149" s="47"/>
    </row>
    <row r="150" spans="2:3" x14ac:dyDescent="0.2">
      <c r="B150" s="47"/>
      <c r="C150" s="47"/>
    </row>
    <row r="151" spans="2:3" x14ac:dyDescent="0.2">
      <c r="B151" s="47"/>
      <c r="C151" s="47"/>
    </row>
    <row r="152" spans="2:3" x14ac:dyDescent="0.2">
      <c r="B152" s="47"/>
      <c r="C152" s="47"/>
    </row>
    <row r="153" spans="2:3" x14ac:dyDescent="0.2">
      <c r="B153" s="47"/>
      <c r="C153" s="47"/>
    </row>
    <row r="154" spans="2:3" x14ac:dyDescent="0.2">
      <c r="B154" s="47"/>
      <c r="C154" s="47"/>
    </row>
    <row r="155" spans="2:3" x14ac:dyDescent="0.2">
      <c r="B155" s="47"/>
      <c r="C155" s="47"/>
    </row>
    <row r="156" spans="2:3" x14ac:dyDescent="0.2">
      <c r="B156" s="47"/>
      <c r="C156" s="47"/>
    </row>
    <row r="157" spans="2:3" x14ac:dyDescent="0.2">
      <c r="B157" s="47"/>
      <c r="C157" s="47"/>
    </row>
    <row r="158" spans="2:3" x14ac:dyDescent="0.2">
      <c r="B158" s="47"/>
      <c r="C158" s="47"/>
    </row>
    <row r="159" spans="2:3" x14ac:dyDescent="0.2">
      <c r="B159" s="47"/>
      <c r="C159" s="47"/>
    </row>
    <row r="160" spans="2:3" x14ac:dyDescent="0.2">
      <c r="B160" s="47"/>
      <c r="C160" s="47"/>
    </row>
    <row r="161" spans="2:3" x14ac:dyDescent="0.2">
      <c r="B161" s="47"/>
      <c r="C161" s="47"/>
    </row>
    <row r="162" spans="2:3" x14ac:dyDescent="0.2">
      <c r="B162" s="47"/>
      <c r="C162" s="47"/>
    </row>
    <row r="163" spans="2:3" x14ac:dyDescent="0.2">
      <c r="B163" s="47"/>
      <c r="C163" s="47"/>
    </row>
    <row r="164" spans="2:3" x14ac:dyDescent="0.2">
      <c r="B164" s="47"/>
      <c r="C164" s="47"/>
    </row>
    <row r="165" spans="2:3" x14ac:dyDescent="0.2">
      <c r="B165" s="47"/>
      <c r="C165" s="47"/>
    </row>
    <row r="166" spans="2:3" x14ac:dyDescent="0.2">
      <c r="B166" s="47"/>
      <c r="C166" s="47"/>
    </row>
    <row r="167" spans="2:3" x14ac:dyDescent="0.2">
      <c r="B167" s="47"/>
      <c r="C167" s="47"/>
    </row>
    <row r="168" spans="2:3" x14ac:dyDescent="0.2">
      <c r="B168" s="47"/>
      <c r="C168" s="47"/>
    </row>
    <row r="169" spans="2:3" x14ac:dyDescent="0.2">
      <c r="B169" s="47"/>
      <c r="C169" s="47"/>
    </row>
    <row r="170" spans="2:3" x14ac:dyDescent="0.2">
      <c r="B170" s="47"/>
      <c r="C170" s="47"/>
    </row>
    <row r="171" spans="2:3" x14ac:dyDescent="0.2">
      <c r="B171" s="47"/>
      <c r="C171" s="47"/>
    </row>
    <row r="172" spans="2:3" x14ac:dyDescent="0.2">
      <c r="B172" s="47"/>
      <c r="C172" s="47"/>
    </row>
    <row r="173" spans="2:3" x14ac:dyDescent="0.2">
      <c r="B173" s="47"/>
      <c r="C173" s="47"/>
    </row>
    <row r="174" spans="2:3" x14ac:dyDescent="0.2">
      <c r="B174" s="47"/>
      <c r="C174" s="47"/>
    </row>
    <row r="175" spans="2:3" x14ac:dyDescent="0.2">
      <c r="B175" s="47"/>
      <c r="C175" s="47"/>
    </row>
    <row r="176" spans="2:3" x14ac:dyDescent="0.2">
      <c r="B176" s="47"/>
      <c r="C176" s="47"/>
    </row>
    <row r="177" spans="2:3" x14ac:dyDescent="0.2">
      <c r="B177" s="47"/>
      <c r="C177" s="47"/>
    </row>
    <row r="178" spans="2:3" x14ac:dyDescent="0.2">
      <c r="B178" s="47"/>
      <c r="C178" s="47"/>
    </row>
    <row r="179" spans="2:3" x14ac:dyDescent="0.2">
      <c r="B179" s="47"/>
      <c r="C179" s="47"/>
    </row>
    <row r="180" spans="2:3" x14ac:dyDescent="0.2">
      <c r="B180" s="47"/>
      <c r="C180" s="47"/>
    </row>
    <row r="181" spans="2:3" x14ac:dyDescent="0.2">
      <c r="B181" s="47"/>
      <c r="C181" s="47"/>
    </row>
    <row r="182" spans="2:3" x14ac:dyDescent="0.2">
      <c r="B182" s="47"/>
      <c r="C182" s="47"/>
    </row>
    <row r="183" spans="2:3" x14ac:dyDescent="0.2">
      <c r="B183" s="47"/>
      <c r="C183" s="47"/>
    </row>
    <row r="184" spans="2:3" x14ac:dyDescent="0.2">
      <c r="B184" s="47"/>
      <c r="C184" s="47"/>
    </row>
    <row r="185" spans="2:3" x14ac:dyDescent="0.2">
      <c r="B185" s="47"/>
      <c r="C185" s="47"/>
    </row>
    <row r="186" spans="2:3" x14ac:dyDescent="0.2">
      <c r="B186" s="47"/>
      <c r="C186" s="47"/>
    </row>
    <row r="187" spans="2:3" x14ac:dyDescent="0.2">
      <c r="B187" s="47"/>
      <c r="C187" s="47"/>
    </row>
    <row r="188" spans="2:3" x14ac:dyDescent="0.2">
      <c r="B188" s="47"/>
      <c r="C188" s="47"/>
    </row>
    <row r="189" spans="2:3" x14ac:dyDescent="0.2">
      <c r="B189" s="47"/>
      <c r="C189" s="47"/>
    </row>
    <row r="190" spans="2:3" x14ac:dyDescent="0.2">
      <c r="B190" s="47"/>
      <c r="C190" s="47"/>
    </row>
    <row r="191" spans="2:3" x14ac:dyDescent="0.2">
      <c r="B191" s="47"/>
      <c r="C191" s="47"/>
    </row>
    <row r="192" spans="2:3" x14ac:dyDescent="0.2">
      <c r="B192" s="47"/>
      <c r="C192" s="47"/>
    </row>
    <row r="193" spans="2:3" x14ac:dyDescent="0.2">
      <c r="B193" s="47"/>
      <c r="C193" s="47"/>
    </row>
    <row r="194" spans="2:3" x14ac:dyDescent="0.2">
      <c r="B194" s="47"/>
      <c r="C194" s="47"/>
    </row>
    <row r="195" spans="2:3" x14ac:dyDescent="0.2">
      <c r="B195" s="47"/>
      <c r="C195" s="47"/>
    </row>
    <row r="196" spans="2:3" x14ac:dyDescent="0.2">
      <c r="B196" s="47"/>
      <c r="C196" s="47"/>
    </row>
    <row r="197" spans="2:3" x14ac:dyDescent="0.2">
      <c r="B197" s="47"/>
      <c r="C197" s="47"/>
    </row>
    <row r="198" spans="2:3" x14ac:dyDescent="0.2">
      <c r="B198" s="47"/>
      <c r="C198" s="47"/>
    </row>
    <row r="199" spans="2:3" x14ac:dyDescent="0.2">
      <c r="B199" s="47"/>
      <c r="C199" s="47"/>
    </row>
    <row r="200" spans="2:3" x14ac:dyDescent="0.2">
      <c r="B200" s="47"/>
      <c r="C200" s="47"/>
    </row>
    <row r="201" spans="2:3" x14ac:dyDescent="0.2">
      <c r="B201" s="47"/>
      <c r="C201" s="47"/>
    </row>
    <row r="202" spans="2:3" x14ac:dyDescent="0.2">
      <c r="B202" s="47"/>
      <c r="C202" s="47"/>
    </row>
    <row r="203" spans="2:3" x14ac:dyDescent="0.2">
      <c r="B203" s="47"/>
      <c r="C203" s="47"/>
    </row>
    <row r="204" spans="2:3" x14ac:dyDescent="0.2">
      <c r="B204" s="47"/>
      <c r="C204" s="47"/>
    </row>
    <row r="205" spans="2:3" x14ac:dyDescent="0.2">
      <c r="B205" s="47"/>
      <c r="C205" s="47"/>
    </row>
    <row r="206" spans="2:3" x14ac:dyDescent="0.2">
      <c r="B206" s="47"/>
      <c r="C206" s="47"/>
    </row>
    <row r="207" spans="2:3" x14ac:dyDescent="0.2">
      <c r="B207" s="47"/>
      <c r="C207" s="47"/>
    </row>
    <row r="208" spans="2:3" x14ac:dyDescent="0.2">
      <c r="B208" s="47"/>
      <c r="C208" s="47"/>
    </row>
    <row r="209" spans="2:3" x14ac:dyDescent="0.2">
      <c r="B209" s="47"/>
      <c r="C209" s="47"/>
    </row>
    <row r="210" spans="2:3" x14ac:dyDescent="0.2">
      <c r="B210" s="47"/>
      <c r="C210" s="47"/>
    </row>
    <row r="211" spans="2:3" x14ac:dyDescent="0.2">
      <c r="B211" s="47"/>
      <c r="C211" s="47"/>
    </row>
    <row r="212" spans="2:3" x14ac:dyDescent="0.2">
      <c r="B212" s="47"/>
      <c r="C212" s="47"/>
    </row>
    <row r="213" spans="2:3" x14ac:dyDescent="0.2">
      <c r="B213" s="47"/>
      <c r="C213" s="47"/>
    </row>
    <row r="214" spans="2:3" x14ac:dyDescent="0.2">
      <c r="B214" s="47"/>
      <c r="C214" s="47"/>
    </row>
    <row r="215" spans="2:3" x14ac:dyDescent="0.2">
      <c r="B215" s="47"/>
      <c r="C215" s="47"/>
    </row>
    <row r="216" spans="2:3" x14ac:dyDescent="0.2">
      <c r="B216" s="47"/>
      <c r="C216" s="47"/>
    </row>
    <row r="217" spans="2:3" x14ac:dyDescent="0.2">
      <c r="B217" s="47"/>
      <c r="C217" s="47"/>
    </row>
    <row r="218" spans="2:3" x14ac:dyDescent="0.2">
      <c r="B218" s="47"/>
      <c r="C218" s="47"/>
    </row>
    <row r="219" spans="2:3" x14ac:dyDescent="0.2">
      <c r="B219" s="47"/>
      <c r="C219" s="47"/>
    </row>
    <row r="220" spans="2:3" x14ac:dyDescent="0.2">
      <c r="B220" s="47"/>
      <c r="C220" s="47"/>
    </row>
    <row r="221" spans="2:3" x14ac:dyDescent="0.2">
      <c r="B221" s="47"/>
      <c r="C221" s="47"/>
    </row>
    <row r="222" spans="2:3" x14ac:dyDescent="0.2">
      <c r="B222" s="47"/>
      <c r="C222" s="47"/>
    </row>
    <row r="223" spans="2:3" x14ac:dyDescent="0.2">
      <c r="B223" s="47"/>
      <c r="C223" s="47"/>
    </row>
    <row r="224" spans="2:3" x14ac:dyDescent="0.2">
      <c r="B224" s="47"/>
      <c r="C224" s="47"/>
    </row>
    <row r="225" spans="2:3" x14ac:dyDescent="0.2">
      <c r="B225" s="47"/>
      <c r="C225" s="47"/>
    </row>
    <row r="226" spans="2:3" x14ac:dyDescent="0.2">
      <c r="B226" s="47"/>
      <c r="C226" s="47"/>
    </row>
    <row r="227" spans="2:3" x14ac:dyDescent="0.2">
      <c r="B227" s="47"/>
      <c r="C227" s="47"/>
    </row>
    <row r="228" spans="2:3" x14ac:dyDescent="0.2">
      <c r="B228" s="47"/>
      <c r="C228" s="47"/>
    </row>
    <row r="229" spans="2:3" x14ac:dyDescent="0.2">
      <c r="B229" s="47"/>
      <c r="C229" s="47"/>
    </row>
    <row r="230" spans="2:3" x14ac:dyDescent="0.2">
      <c r="B230" s="47"/>
      <c r="C230" s="47"/>
    </row>
    <row r="231" spans="2:3" x14ac:dyDescent="0.2">
      <c r="B231" s="47"/>
      <c r="C231" s="47"/>
    </row>
    <row r="232" spans="2:3" x14ac:dyDescent="0.2">
      <c r="B232" s="47"/>
      <c r="C232" s="47"/>
    </row>
    <row r="233" spans="2:3" x14ac:dyDescent="0.2">
      <c r="B233" s="47"/>
      <c r="C233" s="47"/>
    </row>
    <row r="234" spans="2:3" x14ac:dyDescent="0.2">
      <c r="B234" s="47"/>
      <c r="C234" s="47"/>
    </row>
    <row r="235" spans="2:3" x14ac:dyDescent="0.2">
      <c r="B235" s="47"/>
      <c r="C235" s="47"/>
    </row>
    <row r="236" spans="2:3" x14ac:dyDescent="0.2">
      <c r="B236" s="47"/>
      <c r="C236" s="47"/>
    </row>
    <row r="237" spans="2:3" x14ac:dyDescent="0.2">
      <c r="B237" s="47"/>
      <c r="C237" s="47"/>
    </row>
    <row r="238" spans="2:3" x14ac:dyDescent="0.2">
      <c r="B238" s="47"/>
      <c r="C238" s="47"/>
    </row>
    <row r="239" spans="2:3" x14ac:dyDescent="0.2">
      <c r="B239" s="47"/>
      <c r="C239" s="47"/>
    </row>
    <row r="240" spans="2:3" x14ac:dyDescent="0.2">
      <c r="B240" s="47"/>
      <c r="C240" s="47"/>
    </row>
    <row r="241" spans="2:3" x14ac:dyDescent="0.2">
      <c r="B241" s="47"/>
      <c r="C241" s="47"/>
    </row>
    <row r="242" spans="2:3" x14ac:dyDescent="0.2">
      <c r="B242" s="47"/>
      <c r="C242" s="47"/>
    </row>
    <row r="243" spans="2:3" x14ac:dyDescent="0.2">
      <c r="B243" s="47"/>
      <c r="C243" s="47"/>
    </row>
    <row r="244" spans="2:3" x14ac:dyDescent="0.2">
      <c r="B244" s="47"/>
      <c r="C244" s="47"/>
    </row>
    <row r="245" spans="2:3" x14ac:dyDescent="0.2">
      <c r="B245" s="47"/>
      <c r="C245" s="47"/>
    </row>
    <row r="246" spans="2:3" x14ac:dyDescent="0.2">
      <c r="B246" s="47"/>
      <c r="C246" s="47"/>
    </row>
    <row r="247" spans="2:3" x14ac:dyDescent="0.2">
      <c r="B247" s="47"/>
      <c r="C247" s="47"/>
    </row>
    <row r="248" spans="2:3" x14ac:dyDescent="0.2">
      <c r="B248" s="47"/>
      <c r="C248" s="47"/>
    </row>
    <row r="249" spans="2:3" x14ac:dyDescent="0.2">
      <c r="B249" s="47"/>
      <c r="C249" s="47"/>
    </row>
    <row r="250" spans="2:3" x14ac:dyDescent="0.2">
      <c r="B250" s="47"/>
      <c r="C250" s="47"/>
    </row>
    <row r="251" spans="2:3" x14ac:dyDescent="0.2">
      <c r="B251" s="47"/>
      <c r="C251" s="47"/>
    </row>
    <row r="252" spans="2:3" x14ac:dyDescent="0.2">
      <c r="B252" s="47"/>
      <c r="C252" s="47"/>
    </row>
    <row r="253" spans="2:3" x14ac:dyDescent="0.2">
      <c r="B253" s="47"/>
      <c r="C253" s="47"/>
    </row>
    <row r="254" spans="2:3" x14ac:dyDescent="0.2">
      <c r="B254" s="47"/>
      <c r="C254" s="47"/>
    </row>
    <row r="255" spans="2:3" x14ac:dyDescent="0.2">
      <c r="B255" s="47"/>
      <c r="C255" s="47"/>
    </row>
    <row r="256" spans="2:3" x14ac:dyDescent="0.2">
      <c r="B256" s="47"/>
      <c r="C256" s="47"/>
    </row>
    <row r="257" spans="2:3" x14ac:dyDescent="0.2">
      <c r="B257" s="47"/>
      <c r="C257" s="47"/>
    </row>
    <row r="258" spans="2:3" x14ac:dyDescent="0.2">
      <c r="B258" s="47"/>
      <c r="C258" s="47"/>
    </row>
    <row r="259" spans="2:3" x14ac:dyDescent="0.2">
      <c r="B259" s="47"/>
      <c r="C259" s="47"/>
    </row>
    <row r="260" spans="2:3" x14ac:dyDescent="0.2">
      <c r="B260" s="47"/>
      <c r="C260" s="47"/>
    </row>
    <row r="261" spans="2:3" x14ac:dyDescent="0.2">
      <c r="B261" s="47"/>
      <c r="C261" s="47"/>
    </row>
    <row r="262" spans="2:3" x14ac:dyDescent="0.2">
      <c r="B262" s="47"/>
      <c r="C262" s="47"/>
    </row>
    <row r="263" spans="2:3" x14ac:dyDescent="0.2">
      <c r="B263" s="47"/>
      <c r="C263" s="47"/>
    </row>
    <row r="264" spans="2:3" x14ac:dyDescent="0.2">
      <c r="B264" s="47"/>
      <c r="C264" s="47"/>
    </row>
    <row r="265" spans="2:3" x14ac:dyDescent="0.2">
      <c r="B265" s="47"/>
      <c r="C265" s="47"/>
    </row>
    <row r="266" spans="2:3" x14ac:dyDescent="0.2">
      <c r="B266" s="47"/>
      <c r="C266" s="47"/>
    </row>
    <row r="267" spans="2:3" x14ac:dyDescent="0.2">
      <c r="B267" s="47"/>
      <c r="C267" s="47"/>
    </row>
    <row r="268" spans="2:3" x14ac:dyDescent="0.2">
      <c r="B268" s="47"/>
      <c r="C268" s="47"/>
    </row>
    <row r="269" spans="2:3" x14ac:dyDescent="0.2">
      <c r="B269" s="47"/>
      <c r="C269" s="47"/>
    </row>
    <row r="270" spans="2:3" x14ac:dyDescent="0.2">
      <c r="B270" s="47"/>
      <c r="C270" s="47"/>
    </row>
    <row r="271" spans="2:3" x14ac:dyDescent="0.2">
      <c r="B271" s="47"/>
      <c r="C271" s="47"/>
    </row>
    <row r="272" spans="2:3" x14ac:dyDescent="0.2">
      <c r="B272" s="47"/>
      <c r="C272" s="47"/>
    </row>
    <row r="273" spans="2:3" x14ac:dyDescent="0.2">
      <c r="B273" s="47"/>
      <c r="C273" s="47"/>
    </row>
    <row r="274" spans="2:3" x14ac:dyDescent="0.2">
      <c r="B274" s="47"/>
      <c r="C274" s="47"/>
    </row>
    <row r="275" spans="2:3" x14ac:dyDescent="0.2">
      <c r="B275" s="47"/>
      <c r="C275" s="47"/>
    </row>
    <row r="276" spans="2:3" x14ac:dyDescent="0.2">
      <c r="B276" s="47"/>
      <c r="C276" s="47"/>
    </row>
    <row r="277" spans="2:3" x14ac:dyDescent="0.2">
      <c r="B277" s="47"/>
      <c r="C277" s="47"/>
    </row>
    <row r="278" spans="2:3" x14ac:dyDescent="0.2">
      <c r="B278" s="47"/>
      <c r="C278" s="47"/>
    </row>
    <row r="279" spans="2:3" x14ac:dyDescent="0.2">
      <c r="B279" s="47"/>
      <c r="C279" s="47"/>
    </row>
    <row r="280" spans="2:3" x14ac:dyDescent="0.2">
      <c r="B280" s="47"/>
      <c r="C280" s="47"/>
    </row>
    <row r="281" spans="2:3" x14ac:dyDescent="0.2">
      <c r="B281" s="47"/>
      <c r="C281" s="47"/>
    </row>
    <row r="282" spans="2:3" x14ac:dyDescent="0.2">
      <c r="B282" s="47"/>
      <c r="C282" s="47"/>
    </row>
    <row r="283" spans="2:3" x14ac:dyDescent="0.2">
      <c r="B283" s="47"/>
      <c r="C283" s="47"/>
    </row>
    <row r="284" spans="2:3" x14ac:dyDescent="0.2">
      <c r="B284" s="47"/>
      <c r="C284" s="47"/>
    </row>
    <row r="285" spans="2:3" x14ac:dyDescent="0.2">
      <c r="B285" s="47"/>
      <c r="C285" s="47"/>
    </row>
    <row r="286" spans="2:3" x14ac:dyDescent="0.2">
      <c r="B286" s="47"/>
      <c r="C286" s="47"/>
    </row>
    <row r="287" spans="2:3" x14ac:dyDescent="0.2">
      <c r="B287" s="47"/>
      <c r="C287" s="47"/>
    </row>
    <row r="288" spans="2:3" x14ac:dyDescent="0.2">
      <c r="B288" s="47"/>
      <c r="C288" s="47"/>
    </row>
    <row r="289" spans="2:3" x14ac:dyDescent="0.2">
      <c r="B289" s="47"/>
      <c r="C289" s="47"/>
    </row>
    <row r="290" spans="2:3" x14ac:dyDescent="0.2">
      <c r="B290" s="47"/>
      <c r="C290" s="47"/>
    </row>
    <row r="291" spans="2:3" x14ac:dyDescent="0.2">
      <c r="B291" s="47"/>
      <c r="C291" s="47"/>
    </row>
    <row r="292" spans="2:3" x14ac:dyDescent="0.2">
      <c r="B292" s="47"/>
      <c r="C292" s="47"/>
    </row>
    <row r="293" spans="2:3" x14ac:dyDescent="0.2">
      <c r="B293" s="47"/>
      <c r="C293" s="47"/>
    </row>
    <row r="294" spans="2:3" x14ac:dyDescent="0.2">
      <c r="B294" s="47"/>
      <c r="C294" s="47"/>
    </row>
    <row r="295" spans="2:3" x14ac:dyDescent="0.2">
      <c r="B295" s="47"/>
      <c r="C295" s="47"/>
    </row>
    <row r="296" spans="2:3" x14ac:dyDescent="0.2">
      <c r="B296" s="47"/>
      <c r="C296" s="47"/>
    </row>
    <row r="297" spans="2:3" x14ac:dyDescent="0.2">
      <c r="B297" s="47"/>
      <c r="C297" s="47"/>
    </row>
    <row r="298" spans="2:3" x14ac:dyDescent="0.2">
      <c r="B298" s="47"/>
      <c r="C298" s="47"/>
    </row>
    <row r="299" spans="2:3" x14ac:dyDescent="0.2">
      <c r="B299" s="47"/>
      <c r="C299" s="47"/>
    </row>
    <row r="300" spans="2:3" x14ac:dyDescent="0.2">
      <c r="B300" s="47"/>
      <c r="C300" s="47"/>
    </row>
    <row r="301" spans="2:3" x14ac:dyDescent="0.2">
      <c r="B301" s="47"/>
      <c r="C301" s="47"/>
    </row>
    <row r="302" spans="2:3" x14ac:dyDescent="0.2">
      <c r="B302" s="47"/>
      <c r="C302" s="47"/>
    </row>
    <row r="303" spans="2:3" x14ac:dyDescent="0.2">
      <c r="B303" s="47"/>
      <c r="C303" s="47"/>
    </row>
    <row r="304" spans="2:3" x14ac:dyDescent="0.2">
      <c r="B304" s="47"/>
      <c r="C304" s="47"/>
    </row>
    <row r="305" spans="2:3" x14ac:dyDescent="0.2">
      <c r="B305" s="47"/>
      <c r="C305" s="47"/>
    </row>
    <row r="306" spans="2:3" x14ac:dyDescent="0.2">
      <c r="B306" s="47"/>
      <c r="C306" s="47"/>
    </row>
    <row r="307" spans="2:3" x14ac:dyDescent="0.2">
      <c r="B307" s="47"/>
      <c r="C307" s="47"/>
    </row>
    <row r="308" spans="2:3" x14ac:dyDescent="0.2">
      <c r="B308" s="47"/>
      <c r="C308" s="47"/>
    </row>
    <row r="309" spans="2:3" x14ac:dyDescent="0.2">
      <c r="B309" s="47"/>
      <c r="C309" s="47"/>
    </row>
    <row r="310" spans="2:3" x14ac:dyDescent="0.2">
      <c r="B310" s="47"/>
      <c r="C310" s="47"/>
    </row>
    <row r="311" spans="2:3" x14ac:dyDescent="0.2">
      <c r="B311" s="47"/>
      <c r="C311" s="47"/>
    </row>
    <row r="312" spans="2:3" x14ac:dyDescent="0.2">
      <c r="B312" s="47"/>
      <c r="C312" s="47"/>
    </row>
    <row r="313" spans="2:3" x14ac:dyDescent="0.2">
      <c r="B313" s="47"/>
      <c r="C313" s="47"/>
    </row>
    <row r="314" spans="2:3" x14ac:dyDescent="0.2">
      <c r="B314" s="47"/>
      <c r="C314" s="47"/>
    </row>
    <row r="315" spans="2:3" x14ac:dyDescent="0.2">
      <c r="B315" s="47"/>
      <c r="C315" s="47"/>
    </row>
    <row r="316" spans="2:3" x14ac:dyDescent="0.2">
      <c r="B316" s="47"/>
      <c r="C316" s="47"/>
    </row>
    <row r="317" spans="2:3" x14ac:dyDescent="0.2">
      <c r="B317" s="47"/>
      <c r="C317" s="47"/>
    </row>
    <row r="318" spans="2:3" x14ac:dyDescent="0.2">
      <c r="B318" s="47"/>
      <c r="C318" s="47"/>
    </row>
    <row r="319" spans="2:3" x14ac:dyDescent="0.2">
      <c r="B319" s="47"/>
      <c r="C319" s="47"/>
    </row>
    <row r="320" spans="2:3" x14ac:dyDescent="0.2">
      <c r="B320" s="47"/>
      <c r="C320" s="47"/>
    </row>
    <row r="321" spans="2:3" x14ac:dyDescent="0.2">
      <c r="B321" s="47"/>
      <c r="C321" s="47"/>
    </row>
    <row r="322" spans="2:3" x14ac:dyDescent="0.2">
      <c r="B322" s="47"/>
      <c r="C322" s="47"/>
    </row>
    <row r="323" spans="2:3" x14ac:dyDescent="0.2">
      <c r="B323" s="47"/>
      <c r="C323" s="47"/>
    </row>
    <row r="324" spans="2:3" x14ac:dyDescent="0.2">
      <c r="B324" s="47"/>
      <c r="C324" s="47"/>
    </row>
    <row r="325" spans="2:3" x14ac:dyDescent="0.2">
      <c r="B325" s="47"/>
      <c r="C325" s="47"/>
    </row>
    <row r="326" spans="2:3" x14ac:dyDescent="0.2">
      <c r="B326" s="47"/>
      <c r="C326" s="47"/>
    </row>
    <row r="327" spans="2:3" x14ac:dyDescent="0.2">
      <c r="B327" s="47"/>
      <c r="C327" s="47"/>
    </row>
    <row r="328" spans="2:3" x14ac:dyDescent="0.2">
      <c r="B328" s="47"/>
      <c r="C328" s="47"/>
    </row>
    <row r="329" spans="2:3" x14ac:dyDescent="0.2">
      <c r="B329" s="47"/>
      <c r="C329" s="47"/>
    </row>
    <row r="330" spans="2:3" x14ac:dyDescent="0.2">
      <c r="B330" s="47"/>
      <c r="C330" s="47"/>
    </row>
    <row r="331" spans="2:3" x14ac:dyDescent="0.2">
      <c r="B331" s="47"/>
      <c r="C331" s="47"/>
    </row>
    <row r="332" spans="2:3" x14ac:dyDescent="0.2">
      <c r="B332" s="47"/>
      <c r="C332" s="47"/>
    </row>
    <row r="333" spans="2:3" x14ac:dyDescent="0.2">
      <c r="B333" s="47"/>
      <c r="C333" s="47"/>
    </row>
    <row r="334" spans="2:3" x14ac:dyDescent="0.2">
      <c r="B334" s="47"/>
      <c r="C334" s="47"/>
    </row>
    <row r="335" spans="2:3" x14ac:dyDescent="0.2">
      <c r="B335" s="47"/>
      <c r="C335" s="47"/>
    </row>
    <row r="336" spans="2:3" x14ac:dyDescent="0.2">
      <c r="B336" s="47"/>
      <c r="C336" s="47"/>
    </row>
    <row r="337" spans="2:3" x14ac:dyDescent="0.2">
      <c r="B337" s="47"/>
      <c r="C337" s="47"/>
    </row>
    <row r="338" spans="2:3" x14ac:dyDescent="0.2">
      <c r="B338" s="47"/>
      <c r="C338" s="47"/>
    </row>
    <row r="339" spans="2:3" x14ac:dyDescent="0.2">
      <c r="B339" s="47"/>
      <c r="C339" s="47"/>
    </row>
    <row r="340" spans="2:3" x14ac:dyDescent="0.2">
      <c r="B340" s="47"/>
      <c r="C340" s="47"/>
    </row>
    <row r="341" spans="2:3" x14ac:dyDescent="0.2">
      <c r="B341" s="47"/>
      <c r="C341" s="47"/>
    </row>
    <row r="342" spans="2:3" x14ac:dyDescent="0.2">
      <c r="B342" s="47"/>
      <c r="C342" s="47"/>
    </row>
    <row r="343" spans="2:3" x14ac:dyDescent="0.2">
      <c r="B343" s="47"/>
      <c r="C343" s="47"/>
    </row>
    <row r="344" spans="2:3" x14ac:dyDescent="0.2">
      <c r="B344" s="47"/>
      <c r="C344" s="47"/>
    </row>
    <row r="345" spans="2:3" x14ac:dyDescent="0.2">
      <c r="B345" s="47"/>
      <c r="C345" s="47"/>
    </row>
    <row r="346" spans="2:3" x14ac:dyDescent="0.2">
      <c r="B346" s="47"/>
      <c r="C346" s="47"/>
    </row>
    <row r="347" spans="2:3" x14ac:dyDescent="0.2">
      <c r="B347" s="47"/>
      <c r="C347" s="47"/>
    </row>
    <row r="348" spans="2:3" x14ac:dyDescent="0.2">
      <c r="B348" s="47"/>
      <c r="C348" s="47"/>
    </row>
    <row r="349" spans="2:3" x14ac:dyDescent="0.2">
      <c r="B349" s="47"/>
      <c r="C349" s="47"/>
    </row>
    <row r="350" spans="2:3" x14ac:dyDescent="0.2">
      <c r="B350" s="47"/>
      <c r="C350" s="47"/>
    </row>
    <row r="351" spans="2:3" x14ac:dyDescent="0.2">
      <c r="B351" s="47"/>
      <c r="C351" s="47"/>
    </row>
    <row r="352" spans="2:3" x14ac:dyDescent="0.2">
      <c r="B352" s="47"/>
      <c r="C352" s="47"/>
    </row>
    <row r="353" spans="2:3" x14ac:dyDescent="0.2">
      <c r="B353" s="47"/>
      <c r="C353" s="47"/>
    </row>
    <row r="354" spans="2:3" x14ac:dyDescent="0.2">
      <c r="B354" s="47"/>
      <c r="C354" s="47"/>
    </row>
    <row r="355" spans="2:3" x14ac:dyDescent="0.2">
      <c r="B355" s="47"/>
      <c r="C355" s="47"/>
    </row>
    <row r="356" spans="2:3" x14ac:dyDescent="0.2">
      <c r="B356" s="47"/>
      <c r="C356" s="47"/>
    </row>
    <row r="357" spans="2:3" x14ac:dyDescent="0.2">
      <c r="B357" s="47"/>
      <c r="C357" s="47"/>
    </row>
    <row r="358" spans="2:3" x14ac:dyDescent="0.2">
      <c r="B358" s="47"/>
      <c r="C358" s="47"/>
    </row>
    <row r="359" spans="2:3" x14ac:dyDescent="0.2">
      <c r="B359" s="47"/>
      <c r="C359" s="47"/>
    </row>
    <row r="360" spans="2:3" x14ac:dyDescent="0.2">
      <c r="B360" s="47"/>
      <c r="C360" s="47"/>
    </row>
    <row r="361" spans="2:3" x14ac:dyDescent="0.2">
      <c r="B361" s="47"/>
      <c r="C361" s="47"/>
    </row>
    <row r="362" spans="2:3" x14ac:dyDescent="0.2">
      <c r="B362" s="47"/>
      <c r="C362" s="47"/>
    </row>
    <row r="363" spans="2:3" x14ac:dyDescent="0.2">
      <c r="B363" s="47"/>
      <c r="C363" s="47"/>
    </row>
    <row r="364" spans="2:3" x14ac:dyDescent="0.2">
      <c r="B364" s="47"/>
      <c r="C364" s="47"/>
    </row>
    <row r="365" spans="2:3" x14ac:dyDescent="0.2">
      <c r="B365" s="47"/>
      <c r="C365" s="47"/>
    </row>
    <row r="366" spans="2:3" x14ac:dyDescent="0.2">
      <c r="B366" s="47"/>
      <c r="C366" s="47"/>
    </row>
    <row r="367" spans="2:3" x14ac:dyDescent="0.2">
      <c r="B367" s="47"/>
      <c r="C367" s="47"/>
    </row>
    <row r="368" spans="2:3" x14ac:dyDescent="0.2">
      <c r="B368" s="47"/>
      <c r="C368" s="47"/>
    </row>
    <row r="369" spans="2:3" x14ac:dyDescent="0.2">
      <c r="B369" s="47"/>
      <c r="C369" s="47"/>
    </row>
    <row r="370" spans="2:3" x14ac:dyDescent="0.2">
      <c r="B370" s="47"/>
      <c r="C370" s="47"/>
    </row>
    <row r="371" spans="2:3" x14ac:dyDescent="0.2">
      <c r="B371" s="47"/>
      <c r="C371" s="47"/>
    </row>
    <row r="372" spans="2:3" x14ac:dyDescent="0.2">
      <c r="B372" s="47"/>
      <c r="C372" s="47"/>
    </row>
    <row r="373" spans="2:3" x14ac:dyDescent="0.2">
      <c r="B373" s="47"/>
      <c r="C373" s="47"/>
    </row>
    <row r="374" spans="2:3" x14ac:dyDescent="0.2">
      <c r="B374" s="47"/>
      <c r="C374" s="47"/>
    </row>
    <row r="375" spans="2:3" x14ac:dyDescent="0.2">
      <c r="B375" s="47"/>
      <c r="C375" s="47"/>
    </row>
    <row r="376" spans="2:3" x14ac:dyDescent="0.2">
      <c r="B376" s="47"/>
      <c r="C376" s="47"/>
    </row>
    <row r="377" spans="2:3" x14ac:dyDescent="0.2">
      <c r="B377" s="47"/>
      <c r="C377" s="47"/>
    </row>
    <row r="378" spans="2:3" x14ac:dyDescent="0.2">
      <c r="B378" s="47"/>
      <c r="C378" s="47"/>
    </row>
    <row r="379" spans="2:3" x14ac:dyDescent="0.2">
      <c r="B379" s="47"/>
      <c r="C379" s="47"/>
    </row>
    <row r="380" spans="2:3" x14ac:dyDescent="0.2">
      <c r="B380" s="47"/>
      <c r="C380" s="47"/>
    </row>
    <row r="381" spans="2:3" x14ac:dyDescent="0.2">
      <c r="B381" s="47"/>
      <c r="C381" s="47"/>
    </row>
    <row r="382" spans="2:3" x14ac:dyDescent="0.2">
      <c r="B382" s="47"/>
      <c r="C382" s="47"/>
    </row>
    <row r="383" spans="2:3" x14ac:dyDescent="0.2">
      <c r="B383" s="47"/>
      <c r="C383" s="47"/>
    </row>
    <row r="384" spans="2:3" x14ac:dyDescent="0.2">
      <c r="B384" s="47"/>
      <c r="C384" s="47"/>
    </row>
    <row r="385" spans="2:3" x14ac:dyDescent="0.2">
      <c r="B385" s="47"/>
      <c r="C385" s="47"/>
    </row>
    <row r="386" spans="2:3" x14ac:dyDescent="0.2">
      <c r="B386" s="47"/>
      <c r="C386" s="47"/>
    </row>
    <row r="387" spans="2:3" x14ac:dyDescent="0.2">
      <c r="B387" s="47"/>
      <c r="C387" s="47"/>
    </row>
    <row r="388" spans="2:3" x14ac:dyDescent="0.2">
      <c r="B388" s="47"/>
      <c r="C388" s="47"/>
    </row>
    <row r="389" spans="2:3" x14ac:dyDescent="0.2">
      <c r="B389" s="47"/>
      <c r="C389" s="47"/>
    </row>
    <row r="390" spans="2:3" x14ac:dyDescent="0.2">
      <c r="B390" s="47"/>
      <c r="C390" s="47"/>
    </row>
    <row r="391" spans="2:3" x14ac:dyDescent="0.2">
      <c r="B391" s="47"/>
      <c r="C391" s="47"/>
    </row>
    <row r="392" spans="2:3" x14ac:dyDescent="0.2">
      <c r="B392" s="47"/>
      <c r="C392" s="47"/>
    </row>
    <row r="393" spans="2:3" x14ac:dyDescent="0.2">
      <c r="B393" s="47"/>
      <c r="C393" s="47"/>
    </row>
    <row r="394" spans="2:3" x14ac:dyDescent="0.2">
      <c r="B394" s="47"/>
      <c r="C394" s="47"/>
    </row>
    <row r="395" spans="2:3" x14ac:dyDescent="0.2">
      <c r="B395" s="47"/>
      <c r="C395" s="47"/>
    </row>
    <row r="396" spans="2:3" x14ac:dyDescent="0.2">
      <c r="B396" s="47"/>
      <c r="C396" s="47"/>
    </row>
    <row r="397" spans="2:3" x14ac:dyDescent="0.2">
      <c r="B397" s="47"/>
      <c r="C397" s="47"/>
    </row>
    <row r="398" spans="2:3" x14ac:dyDescent="0.2">
      <c r="B398" s="47"/>
      <c r="C398" s="47"/>
    </row>
    <row r="399" spans="2:3" x14ac:dyDescent="0.2">
      <c r="B399" s="47"/>
      <c r="C399" s="47"/>
    </row>
    <row r="400" spans="2:3" x14ac:dyDescent="0.2">
      <c r="B400" s="47"/>
      <c r="C400" s="47"/>
    </row>
    <row r="401" spans="2:3" x14ac:dyDescent="0.2">
      <c r="B401" s="47"/>
      <c r="C401" s="47"/>
    </row>
    <row r="402" spans="2:3" x14ac:dyDescent="0.2">
      <c r="B402" s="47"/>
      <c r="C402" s="47"/>
    </row>
    <row r="403" spans="2:3" x14ac:dyDescent="0.2">
      <c r="B403" s="47"/>
      <c r="C403" s="47"/>
    </row>
    <row r="404" spans="2:3" x14ac:dyDescent="0.2">
      <c r="B404" s="47"/>
      <c r="C404" s="47"/>
    </row>
    <row r="405" spans="2:3" x14ac:dyDescent="0.2">
      <c r="B405" s="47"/>
      <c r="C405" s="47"/>
    </row>
    <row r="406" spans="2:3" x14ac:dyDescent="0.2">
      <c r="B406" s="47"/>
      <c r="C406" s="47"/>
    </row>
    <row r="407" spans="2:3" x14ac:dyDescent="0.2">
      <c r="B407" s="47"/>
      <c r="C407" s="47"/>
    </row>
    <row r="408" spans="2:3" x14ac:dyDescent="0.2">
      <c r="B408" s="47"/>
      <c r="C408" s="47"/>
    </row>
    <row r="409" spans="2:3" x14ac:dyDescent="0.2">
      <c r="B409" s="47"/>
      <c r="C409" s="47"/>
    </row>
    <row r="410" spans="2:3" x14ac:dyDescent="0.2">
      <c r="B410" s="47"/>
      <c r="C410" s="47"/>
    </row>
    <row r="411" spans="2:3" x14ac:dyDescent="0.2">
      <c r="B411" s="47"/>
      <c r="C411" s="47"/>
    </row>
    <row r="412" spans="2:3" x14ac:dyDescent="0.2">
      <c r="B412" s="47"/>
      <c r="C412" s="47"/>
    </row>
    <row r="413" spans="2:3" x14ac:dyDescent="0.2">
      <c r="B413" s="47"/>
      <c r="C413" s="47"/>
    </row>
    <row r="414" spans="2:3" x14ac:dyDescent="0.2">
      <c r="B414" s="47"/>
      <c r="C414" s="47"/>
    </row>
    <row r="415" spans="2:3" x14ac:dyDescent="0.2">
      <c r="B415" s="47"/>
      <c r="C415" s="47"/>
    </row>
    <row r="416" spans="2:3" x14ac:dyDescent="0.2">
      <c r="B416" s="47"/>
      <c r="C416" s="47"/>
    </row>
    <row r="417" spans="2:3" x14ac:dyDescent="0.2">
      <c r="B417" s="47"/>
      <c r="C417" s="47"/>
    </row>
    <row r="418" spans="2:3" x14ac:dyDescent="0.2">
      <c r="B418" s="47"/>
      <c r="C418" s="47"/>
    </row>
    <row r="419" spans="2:3" x14ac:dyDescent="0.2">
      <c r="B419" s="47"/>
      <c r="C419" s="47"/>
    </row>
    <row r="420" spans="2:3" x14ac:dyDescent="0.2">
      <c r="B420" s="47"/>
      <c r="C420" s="47"/>
    </row>
    <row r="421" spans="2:3" x14ac:dyDescent="0.2">
      <c r="B421" s="47"/>
      <c r="C421" s="47"/>
    </row>
    <row r="422" spans="2:3" x14ac:dyDescent="0.2">
      <c r="B422" s="47"/>
      <c r="C422" s="47"/>
    </row>
    <row r="423" spans="2:3" x14ac:dyDescent="0.2">
      <c r="B423" s="47"/>
      <c r="C423" s="47"/>
    </row>
    <row r="424" spans="2:3" x14ac:dyDescent="0.2">
      <c r="B424" s="47"/>
      <c r="C424" s="47"/>
    </row>
    <row r="425" spans="2:3" x14ac:dyDescent="0.2">
      <c r="B425" s="47"/>
      <c r="C425" s="47"/>
    </row>
    <row r="426" spans="2:3" x14ac:dyDescent="0.2">
      <c r="B426" s="47"/>
      <c r="C426" s="47"/>
    </row>
    <row r="427" spans="2:3" x14ac:dyDescent="0.2">
      <c r="B427" s="47"/>
      <c r="C427" s="47"/>
    </row>
    <row r="428" spans="2:3" x14ac:dyDescent="0.2">
      <c r="B428" s="47"/>
      <c r="C428" s="47"/>
    </row>
    <row r="429" spans="2:3" x14ac:dyDescent="0.2">
      <c r="B429" s="47"/>
      <c r="C429" s="47"/>
    </row>
    <row r="430" spans="2:3" x14ac:dyDescent="0.2">
      <c r="B430" s="47"/>
      <c r="C430" s="47"/>
    </row>
    <row r="431" spans="2:3" x14ac:dyDescent="0.2">
      <c r="B431" s="47"/>
      <c r="C431" s="47"/>
    </row>
    <row r="432" spans="2:3" x14ac:dyDescent="0.2">
      <c r="B432" s="47"/>
      <c r="C432" s="47"/>
    </row>
    <row r="433" spans="2:3" x14ac:dyDescent="0.2">
      <c r="B433" s="47"/>
      <c r="C433" s="47"/>
    </row>
    <row r="434" spans="2:3" x14ac:dyDescent="0.2">
      <c r="B434" s="47"/>
      <c r="C434" s="47"/>
    </row>
    <row r="435" spans="2:3" x14ac:dyDescent="0.2">
      <c r="B435" s="47"/>
      <c r="C435" s="47"/>
    </row>
    <row r="436" spans="2:3" x14ac:dyDescent="0.2">
      <c r="B436" s="47"/>
      <c r="C436" s="47"/>
    </row>
    <row r="437" spans="2:3" x14ac:dyDescent="0.2">
      <c r="B437" s="47"/>
      <c r="C437" s="47"/>
    </row>
    <row r="438" spans="2:3" x14ac:dyDescent="0.2">
      <c r="B438" s="47"/>
      <c r="C438" s="47"/>
    </row>
    <row r="439" spans="2:3" x14ac:dyDescent="0.2">
      <c r="B439" s="47"/>
      <c r="C439" s="47"/>
    </row>
    <row r="440" spans="2:3" x14ac:dyDescent="0.2">
      <c r="B440" s="47"/>
      <c r="C440" s="47"/>
    </row>
    <row r="441" spans="2:3" x14ac:dyDescent="0.2">
      <c r="B441" s="47"/>
      <c r="C441" s="47"/>
    </row>
    <row r="442" spans="2:3" x14ac:dyDescent="0.2">
      <c r="B442" s="47"/>
      <c r="C442" s="47"/>
    </row>
    <row r="443" spans="2:3" x14ac:dyDescent="0.2">
      <c r="B443" s="47"/>
      <c r="C443" s="47"/>
    </row>
    <row r="444" spans="2:3" x14ac:dyDescent="0.2">
      <c r="B444" s="47"/>
      <c r="C444" s="47"/>
    </row>
    <row r="445" spans="2:3" x14ac:dyDescent="0.2">
      <c r="B445" s="47"/>
      <c r="C445" s="47"/>
    </row>
    <row r="446" spans="2:3" x14ac:dyDescent="0.2">
      <c r="B446" s="47"/>
      <c r="C446" s="47"/>
    </row>
    <row r="447" spans="2:3" x14ac:dyDescent="0.2">
      <c r="B447" s="47"/>
      <c r="C447" s="47"/>
    </row>
    <row r="448" spans="2:3" x14ac:dyDescent="0.2">
      <c r="B448" s="47"/>
      <c r="C448" s="47"/>
    </row>
    <row r="449" spans="2:3" x14ac:dyDescent="0.2">
      <c r="B449" s="47"/>
      <c r="C449" s="47"/>
    </row>
    <row r="450" spans="2:3" x14ac:dyDescent="0.2">
      <c r="B450" s="47"/>
      <c r="C450" s="47"/>
    </row>
    <row r="451" spans="2:3" x14ac:dyDescent="0.2">
      <c r="B451" s="47"/>
      <c r="C451" s="47"/>
    </row>
    <row r="452" spans="2:3" x14ac:dyDescent="0.2">
      <c r="B452" s="47"/>
      <c r="C452" s="47"/>
    </row>
    <row r="453" spans="2:3" x14ac:dyDescent="0.2">
      <c r="B453" s="47"/>
      <c r="C453" s="47"/>
    </row>
    <row r="454" spans="2:3" x14ac:dyDescent="0.2">
      <c r="B454" s="47"/>
      <c r="C454" s="47"/>
    </row>
    <row r="455" spans="2:3" x14ac:dyDescent="0.2">
      <c r="B455" s="47"/>
      <c r="C455" s="47"/>
    </row>
    <row r="456" spans="2:3" x14ac:dyDescent="0.2">
      <c r="B456" s="47"/>
      <c r="C456" s="47"/>
    </row>
    <row r="457" spans="2:3" x14ac:dyDescent="0.2">
      <c r="B457" s="47"/>
      <c r="C457" s="47"/>
    </row>
    <row r="458" spans="2:3" x14ac:dyDescent="0.2">
      <c r="B458" s="47"/>
      <c r="C458" s="47"/>
    </row>
    <row r="459" spans="2:3" x14ac:dyDescent="0.2">
      <c r="B459" s="47"/>
      <c r="C459" s="47"/>
    </row>
    <row r="460" spans="2:3" x14ac:dyDescent="0.2">
      <c r="B460" s="47"/>
      <c r="C460" s="47"/>
    </row>
    <row r="461" spans="2:3" x14ac:dyDescent="0.2">
      <c r="B461" s="47"/>
      <c r="C461" s="47"/>
    </row>
    <row r="462" spans="2:3" x14ac:dyDescent="0.2">
      <c r="B462" s="47"/>
      <c r="C462" s="47"/>
    </row>
    <row r="463" spans="2:3" x14ac:dyDescent="0.2">
      <c r="B463" s="47"/>
      <c r="C463" s="47"/>
    </row>
    <row r="464" spans="2:3" x14ac:dyDescent="0.2">
      <c r="B464" s="47"/>
      <c r="C464" s="47"/>
    </row>
    <row r="465" spans="2:3" x14ac:dyDescent="0.2">
      <c r="B465" s="47"/>
      <c r="C465" s="47"/>
    </row>
    <row r="466" spans="2:3" x14ac:dyDescent="0.2">
      <c r="B466" s="47"/>
      <c r="C466" s="47"/>
    </row>
    <row r="467" spans="2:3" x14ac:dyDescent="0.2">
      <c r="B467" s="47"/>
      <c r="C467" s="47"/>
    </row>
    <row r="468" spans="2:3" x14ac:dyDescent="0.2">
      <c r="B468" s="47"/>
      <c r="C468" s="47"/>
    </row>
    <row r="469" spans="2:3" x14ac:dyDescent="0.2">
      <c r="B469" s="47"/>
      <c r="C469" s="47"/>
    </row>
    <row r="470" spans="2:3" x14ac:dyDescent="0.2">
      <c r="B470" s="47"/>
      <c r="C470" s="47"/>
    </row>
    <row r="471" spans="2:3" x14ac:dyDescent="0.2">
      <c r="B471" s="47"/>
      <c r="C471" s="47"/>
    </row>
    <row r="472" spans="2:3" x14ac:dyDescent="0.2">
      <c r="B472" s="47"/>
      <c r="C472" s="47"/>
    </row>
    <row r="473" spans="2:3" x14ac:dyDescent="0.2">
      <c r="B473" s="47"/>
      <c r="C473" s="47"/>
    </row>
  </sheetData>
  <mergeCells count="28"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B65:J65"/>
    <mergeCell ref="B66:J66"/>
    <mergeCell ref="B67:J67"/>
    <mergeCell ref="B60:E60"/>
    <mergeCell ref="B61:E62"/>
    <mergeCell ref="F61:F62"/>
    <mergeCell ref="G62:I62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6:L67"/>
  <sheetViews>
    <sheetView view="pageLayout" topLeftCell="A48" workbookViewId="0">
      <selection activeCell="I55" sqref="I55:J5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72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28" t="s">
        <v>570</v>
      </c>
      <c r="D12" s="29" t="s">
        <v>571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28" t="s">
        <v>572</v>
      </c>
      <c r="D13" s="29" t="s">
        <v>573</v>
      </c>
      <c r="E13" s="11"/>
      <c r="F13" s="43" t="str">
        <f t="shared" ref="F13:F54" si="0">IF(E13&lt;=14,"/","")</f>
        <v>/</v>
      </c>
      <c r="G13" s="43" t="str">
        <f t="shared" ref="G13:G54" si="1">IF(AND(E13&gt;14,E13&lt;=20),"/","")</f>
        <v/>
      </c>
      <c r="H13" s="43" t="str">
        <f t="shared" ref="H13:H54" si="2">IF(AND(E13&gt;20,E13&lt;=25),"/","")</f>
        <v/>
      </c>
      <c r="I13" s="43" t="str">
        <f t="shared" ref="I13:I54" si="3">IF(AND(E13&gt;25,E13&lt;=30),"/","")</f>
        <v/>
      </c>
      <c r="J13" s="43" t="str">
        <f t="shared" ref="J13:J54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28" t="s">
        <v>574</v>
      </c>
      <c r="D14" s="37" t="s">
        <v>575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28" t="s">
        <v>576</v>
      </c>
      <c r="D15" s="29" t="s">
        <v>577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28" t="s">
        <v>578</v>
      </c>
      <c r="D16" s="29" t="s">
        <v>579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580</v>
      </c>
      <c r="D17" s="17" t="s">
        <v>581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16" t="s">
        <v>582</v>
      </c>
      <c r="D18" s="17" t="s">
        <v>583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16" t="s">
        <v>584</v>
      </c>
      <c r="D19" s="17" t="s">
        <v>585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586</v>
      </c>
      <c r="D20" s="17" t="s">
        <v>587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16" t="s">
        <v>588</v>
      </c>
      <c r="D21" s="17" t="s">
        <v>589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590</v>
      </c>
      <c r="D22" s="17" t="s">
        <v>591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592</v>
      </c>
      <c r="D23" s="17" t="s">
        <v>593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76</v>
      </c>
      <c r="D24" s="17" t="s">
        <v>594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595</v>
      </c>
      <c r="D25" s="17" t="s">
        <v>596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597</v>
      </c>
      <c r="D26" s="17" t="s">
        <v>598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88</v>
      </c>
      <c r="D27" s="17" t="s">
        <v>599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6" t="s">
        <v>600</v>
      </c>
      <c r="D28" s="17" t="s">
        <v>601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16" t="s">
        <v>602</v>
      </c>
      <c r="D29" s="17" t="s">
        <v>603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6" t="s">
        <v>604</v>
      </c>
      <c r="D30" s="17" t="s">
        <v>78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16" t="s">
        <v>64</v>
      </c>
      <c r="D31" s="17" t="s">
        <v>605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8" t="s">
        <v>606</v>
      </c>
      <c r="D32" s="19" t="s">
        <v>538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18" t="s">
        <v>607</v>
      </c>
      <c r="D33" s="19" t="s">
        <v>608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28" t="s">
        <v>609</v>
      </c>
      <c r="D34" s="29" t="s">
        <v>610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28" t="s">
        <v>611</v>
      </c>
      <c r="D35" s="29" t="s">
        <v>612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28" t="s">
        <v>613</v>
      </c>
      <c r="D36" s="29" t="s">
        <v>614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615</v>
      </c>
      <c r="D37" s="17" t="s">
        <v>616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617</v>
      </c>
      <c r="D38" s="17" t="s">
        <v>618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619</v>
      </c>
      <c r="D39" s="17" t="s">
        <v>620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16" t="s">
        <v>621</v>
      </c>
      <c r="D40" s="17" t="s">
        <v>622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18" t="s">
        <v>623</v>
      </c>
      <c r="D41" s="19" t="s">
        <v>421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8" t="s">
        <v>624</v>
      </c>
      <c r="D42" s="19" t="s">
        <v>625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16" t="s">
        <v>626</v>
      </c>
      <c r="D43" s="17" t="s">
        <v>627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16" t="s">
        <v>628</v>
      </c>
      <c r="D44" s="17" t="s">
        <v>629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630</v>
      </c>
      <c r="D45" s="17" t="s">
        <v>631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632</v>
      </c>
      <c r="D46" s="17" t="s">
        <v>633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16" t="s">
        <v>634</v>
      </c>
      <c r="D47" s="17" t="s">
        <v>635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636</v>
      </c>
      <c r="D48" s="17" t="s">
        <v>637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1:12" s="2" customFormat="1" ht="19.5" customHeight="1" x14ac:dyDescent="0.3">
      <c r="B49" s="3">
        <v>38</v>
      </c>
      <c r="C49" s="16" t="s">
        <v>638</v>
      </c>
      <c r="D49" s="17" t="s">
        <v>639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1:12" s="2" customFormat="1" ht="19.5" customHeight="1" x14ac:dyDescent="0.3">
      <c r="B50" s="3">
        <v>39</v>
      </c>
      <c r="C50" s="16" t="s">
        <v>640</v>
      </c>
      <c r="D50" s="17" t="s">
        <v>641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1:12" s="2" customFormat="1" ht="19.5" customHeight="1" x14ac:dyDescent="0.3">
      <c r="B51" s="3">
        <v>40</v>
      </c>
      <c r="C51" s="16" t="s">
        <v>46</v>
      </c>
      <c r="D51" s="17" t="s">
        <v>642</v>
      </c>
      <c r="E51" s="11"/>
      <c r="F51" s="43" t="str">
        <f t="shared" si="0"/>
        <v>/</v>
      </c>
      <c r="G51" s="43" t="str">
        <f t="shared" si="1"/>
        <v/>
      </c>
      <c r="H51" s="43" t="str">
        <f t="shared" si="2"/>
        <v/>
      </c>
      <c r="I51" s="43" t="str">
        <f t="shared" si="3"/>
        <v/>
      </c>
      <c r="J51" s="43" t="str">
        <f t="shared" si="4"/>
        <v>ไม่ผ่าน</v>
      </c>
    </row>
    <row r="52" spans="1:12" s="2" customFormat="1" ht="19.5" customHeight="1" x14ac:dyDescent="0.3">
      <c r="B52" s="3">
        <v>41</v>
      </c>
      <c r="C52" s="18" t="s">
        <v>46</v>
      </c>
      <c r="D52" s="19" t="s">
        <v>643</v>
      </c>
      <c r="E52" s="11"/>
      <c r="F52" s="43" t="str">
        <f t="shared" si="0"/>
        <v>/</v>
      </c>
      <c r="G52" s="43" t="str">
        <f t="shared" si="1"/>
        <v/>
      </c>
      <c r="H52" s="43" t="str">
        <f t="shared" si="2"/>
        <v/>
      </c>
      <c r="I52" s="43" t="str">
        <f t="shared" si="3"/>
        <v/>
      </c>
      <c r="J52" s="43" t="str">
        <f t="shared" si="4"/>
        <v>ไม่ผ่าน</v>
      </c>
    </row>
    <row r="53" spans="1:12" s="2" customFormat="1" ht="19.5" customHeight="1" x14ac:dyDescent="0.3">
      <c r="B53" s="3">
        <v>42</v>
      </c>
      <c r="C53" s="22" t="s">
        <v>644</v>
      </c>
      <c r="D53" s="23" t="s">
        <v>645</v>
      </c>
      <c r="E53" s="11"/>
      <c r="F53" s="43" t="str">
        <f t="shared" si="0"/>
        <v>/</v>
      </c>
      <c r="G53" s="43" t="str">
        <f t="shared" si="1"/>
        <v/>
      </c>
      <c r="H53" s="43" t="str">
        <f t="shared" si="2"/>
        <v/>
      </c>
      <c r="I53" s="43" t="str">
        <f t="shared" si="3"/>
        <v/>
      </c>
      <c r="J53" s="43" t="str">
        <f t="shared" si="4"/>
        <v>ไม่ผ่าน</v>
      </c>
    </row>
    <row r="54" spans="1:12" s="2" customFormat="1" ht="19.5" customHeight="1" x14ac:dyDescent="0.3">
      <c r="B54" s="3">
        <v>43</v>
      </c>
      <c r="C54" s="16" t="s">
        <v>80</v>
      </c>
      <c r="D54" s="17" t="s">
        <v>646</v>
      </c>
      <c r="E54" s="11"/>
      <c r="F54" s="43" t="str">
        <f t="shared" si="0"/>
        <v>/</v>
      </c>
      <c r="G54" s="43" t="str">
        <f t="shared" si="1"/>
        <v/>
      </c>
      <c r="H54" s="43" t="str">
        <f t="shared" si="2"/>
        <v/>
      </c>
      <c r="I54" s="43" t="str">
        <f t="shared" si="3"/>
        <v/>
      </c>
      <c r="J54" s="43" t="str">
        <f t="shared" si="4"/>
        <v>ไม่ผ่าน</v>
      </c>
    </row>
    <row r="55" spans="1:12" s="1" customFormat="1" ht="19.5" customHeight="1" x14ac:dyDescent="0.35">
      <c r="B55" s="63" t="s">
        <v>7</v>
      </c>
      <c r="C55" s="64"/>
      <c r="D55" s="64"/>
      <c r="E55" s="65"/>
      <c r="F55" s="4"/>
      <c r="G55" s="4"/>
      <c r="H55" s="4"/>
      <c r="I55" s="43" t="s">
        <v>5</v>
      </c>
      <c r="J55" s="43">
        <f>COUNTIF(J12:J54,"ผ่าน")</f>
        <v>0</v>
      </c>
    </row>
    <row r="56" spans="1:12" s="1" customFormat="1" ht="19.5" customHeight="1" x14ac:dyDescent="0.35">
      <c r="B56" s="66" t="s">
        <v>8</v>
      </c>
      <c r="C56" s="67"/>
      <c r="D56" s="67"/>
      <c r="E56" s="68"/>
      <c r="F56" s="72"/>
      <c r="G56" s="4"/>
      <c r="H56" s="4"/>
      <c r="I56" s="44" t="s">
        <v>832</v>
      </c>
      <c r="J56" s="44">
        <f>COUNTIF(J12:J54,"ไม่ผ่าน")</f>
        <v>43</v>
      </c>
    </row>
    <row r="57" spans="1:12" s="1" customFormat="1" ht="21" x14ac:dyDescent="0.35">
      <c r="B57" s="69"/>
      <c r="C57" s="70"/>
      <c r="D57" s="70"/>
      <c r="E57" s="71"/>
      <c r="F57" s="73"/>
      <c r="G57" s="74"/>
      <c r="H57" s="75"/>
      <c r="I57" s="76"/>
      <c r="J57" s="4"/>
    </row>
    <row r="58" spans="1:12" s="1" customFormat="1" ht="21" x14ac:dyDescent="0.35">
      <c r="B58" s="9"/>
      <c r="C58" s="9" t="s">
        <v>6</v>
      </c>
      <c r="D58" s="9"/>
      <c r="E58" s="9"/>
      <c r="F58" s="9"/>
      <c r="G58" s="9"/>
      <c r="H58" s="9"/>
      <c r="I58" s="9"/>
      <c r="J58" s="9"/>
    </row>
    <row r="59" spans="1:12" ht="22.5" customHeight="1" x14ac:dyDescent="0.2"/>
    <row r="60" spans="1:12" s="2" customFormat="1" ht="22.5" customHeight="1" x14ac:dyDescent="0.3">
      <c r="B60" s="62" t="s">
        <v>9</v>
      </c>
      <c r="C60" s="62"/>
      <c r="D60" s="62"/>
      <c r="E60" s="62"/>
      <c r="F60" s="62"/>
      <c r="G60" s="62"/>
      <c r="H60" s="62"/>
      <c r="I60" s="62"/>
      <c r="J60" s="62"/>
      <c r="K60" s="6"/>
      <c r="L60" s="6"/>
    </row>
    <row r="61" spans="1:12" s="2" customFormat="1" ht="22.5" customHeight="1" x14ac:dyDescent="0.3">
      <c r="A61" s="5"/>
      <c r="B61" s="62" t="s">
        <v>17</v>
      </c>
      <c r="C61" s="62"/>
      <c r="D61" s="62"/>
      <c r="E61" s="62"/>
      <c r="F61" s="62"/>
      <c r="G61" s="62"/>
      <c r="H61" s="62"/>
      <c r="I61" s="62"/>
      <c r="J61" s="62"/>
      <c r="K61" s="6"/>
      <c r="L61" s="6"/>
    </row>
    <row r="62" spans="1:12" s="2" customFormat="1" ht="18.75" x14ac:dyDescent="0.3">
      <c r="A62" s="5"/>
      <c r="B62" s="62" t="s">
        <v>18</v>
      </c>
      <c r="C62" s="62"/>
      <c r="D62" s="62"/>
      <c r="E62" s="62"/>
      <c r="F62" s="62"/>
      <c r="G62" s="62"/>
      <c r="H62" s="62"/>
      <c r="I62" s="62"/>
      <c r="J62" s="62"/>
      <c r="K62" s="6"/>
      <c r="L62" s="6"/>
    </row>
    <row r="63" spans="1:12" ht="21" x14ac:dyDescent="0.35">
      <c r="C63" s="77" t="s">
        <v>833</v>
      </c>
      <c r="D63" s="45" t="s">
        <v>834</v>
      </c>
      <c r="E63" s="80" t="s">
        <v>835</v>
      </c>
      <c r="F63" s="80"/>
      <c r="G63" s="80" t="s">
        <v>836</v>
      </c>
      <c r="H63" s="80"/>
    </row>
    <row r="64" spans="1:12" ht="21" x14ac:dyDescent="0.35">
      <c r="C64" s="78"/>
      <c r="D64" s="46" t="s">
        <v>837</v>
      </c>
      <c r="E64" s="81" t="s">
        <v>838</v>
      </c>
      <c r="F64" s="81"/>
      <c r="G64" s="82">
        <f>COUNTIF(F12:F54,"/")</f>
        <v>43</v>
      </c>
      <c r="H64" s="82"/>
    </row>
    <row r="65" spans="3:8" ht="21" x14ac:dyDescent="0.35">
      <c r="C65" s="78"/>
      <c r="D65" s="46" t="s">
        <v>839</v>
      </c>
      <c r="E65" s="81" t="s">
        <v>840</v>
      </c>
      <c r="F65" s="81"/>
      <c r="G65" s="82">
        <f>COUNTIF(G12:G54,"/")</f>
        <v>0</v>
      </c>
      <c r="H65" s="82"/>
    </row>
    <row r="66" spans="3:8" ht="21" x14ac:dyDescent="0.35">
      <c r="C66" s="78"/>
      <c r="D66" s="46" t="s">
        <v>841</v>
      </c>
      <c r="E66" s="81" t="s">
        <v>842</v>
      </c>
      <c r="F66" s="81"/>
      <c r="G66" s="82">
        <f>COUNTIF(H12:H54,"/")</f>
        <v>0</v>
      </c>
      <c r="H66" s="82"/>
    </row>
    <row r="67" spans="3:8" ht="21" x14ac:dyDescent="0.35">
      <c r="C67" s="79"/>
      <c r="D67" s="46" t="s">
        <v>843</v>
      </c>
      <c r="E67" s="81" t="s">
        <v>844</v>
      </c>
      <c r="F67" s="81"/>
      <c r="G67" s="82">
        <f>COUNTIF(I12:I54,"/")</f>
        <v>0</v>
      </c>
      <c r="H67" s="82"/>
    </row>
  </sheetData>
  <mergeCells count="28"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B60:J60"/>
    <mergeCell ref="B61:J61"/>
    <mergeCell ref="B62:J62"/>
    <mergeCell ref="B55:E55"/>
    <mergeCell ref="B56:E57"/>
    <mergeCell ref="F56:F57"/>
    <mergeCell ref="G57:I5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59"/>
  <sheetViews>
    <sheetView view="pageLayout" topLeftCell="A42" workbookViewId="0">
      <selection activeCell="I47" sqref="I47:J48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72" customHeight="1" x14ac:dyDescent="0.3">
      <c r="B11" s="52"/>
      <c r="C11" s="57"/>
      <c r="D11" s="58"/>
      <c r="E11" s="59"/>
      <c r="F11" s="59"/>
      <c r="G11" s="14" t="s">
        <v>13</v>
      </c>
      <c r="H11" s="14" t="s">
        <v>14</v>
      </c>
      <c r="I11" s="14" t="s">
        <v>15</v>
      </c>
      <c r="J11" s="61"/>
    </row>
    <row r="12" spans="2:10" s="2" customFormat="1" ht="19.5" customHeight="1" x14ac:dyDescent="0.3">
      <c r="B12" s="3">
        <v>1</v>
      </c>
      <c r="C12" s="16" t="s">
        <v>647</v>
      </c>
      <c r="D12" s="26" t="s">
        <v>89</v>
      </c>
      <c r="E12" s="15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6" t="s">
        <v>647</v>
      </c>
      <c r="D13" s="26" t="s">
        <v>648</v>
      </c>
      <c r="E13" s="15"/>
      <c r="F13" s="43" t="str">
        <f t="shared" ref="F13:F46" si="0">IF(E13&lt;=14,"/","")</f>
        <v>/</v>
      </c>
      <c r="G13" s="43" t="str">
        <f t="shared" ref="G13:G46" si="1">IF(AND(E13&gt;14,E13&lt;=20),"/","")</f>
        <v/>
      </c>
      <c r="H13" s="43" t="str">
        <f t="shared" ref="H13:H46" si="2">IF(AND(E13&gt;20,E13&lt;=25),"/","")</f>
        <v/>
      </c>
      <c r="I13" s="43" t="str">
        <f t="shared" ref="I13:I46" si="3">IF(AND(E13&gt;25,E13&lt;=30),"/","")</f>
        <v/>
      </c>
      <c r="J13" s="43" t="str">
        <f t="shared" ref="J13:J46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16" t="s">
        <v>649</v>
      </c>
      <c r="D14" s="17" t="s">
        <v>650</v>
      </c>
      <c r="E14" s="15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18" t="s">
        <v>651</v>
      </c>
      <c r="D15" s="19" t="s">
        <v>75</v>
      </c>
      <c r="E15" s="15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16" t="s">
        <v>652</v>
      </c>
      <c r="D16" s="17" t="s">
        <v>653</v>
      </c>
      <c r="E16" s="15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654</v>
      </c>
      <c r="D17" s="17" t="s">
        <v>655</v>
      </c>
      <c r="E17" s="15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16" t="s">
        <v>656</v>
      </c>
      <c r="D18" s="17" t="s">
        <v>657</v>
      </c>
      <c r="E18" s="15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16" t="s">
        <v>658</v>
      </c>
      <c r="D19" s="17" t="s">
        <v>659</v>
      </c>
      <c r="E19" s="15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660</v>
      </c>
      <c r="D20" s="17" t="s">
        <v>661</v>
      </c>
      <c r="E20" s="15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18" t="s">
        <v>36</v>
      </c>
      <c r="D21" s="19" t="s">
        <v>662</v>
      </c>
      <c r="E21" s="15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663</v>
      </c>
      <c r="D22" s="17" t="s">
        <v>664</v>
      </c>
      <c r="E22" s="15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665</v>
      </c>
      <c r="D23" s="17" t="s">
        <v>666</v>
      </c>
      <c r="E23" s="15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667</v>
      </c>
      <c r="D24" s="17" t="s">
        <v>668</v>
      </c>
      <c r="E24" s="15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524</v>
      </c>
      <c r="D25" s="17" t="s">
        <v>669</v>
      </c>
      <c r="E25" s="15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670</v>
      </c>
      <c r="D26" s="17" t="s">
        <v>671</v>
      </c>
      <c r="E26" s="15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672</v>
      </c>
      <c r="D27" s="17" t="s">
        <v>673</v>
      </c>
      <c r="E27" s="15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6" t="s">
        <v>674</v>
      </c>
      <c r="D28" s="17" t="s">
        <v>675</v>
      </c>
      <c r="E28" s="15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18" t="s">
        <v>676</v>
      </c>
      <c r="D29" s="19" t="s">
        <v>677</v>
      </c>
      <c r="E29" s="15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8" t="s">
        <v>678</v>
      </c>
      <c r="D30" s="19" t="s">
        <v>679</v>
      </c>
      <c r="E30" s="15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30" t="s">
        <v>680</v>
      </c>
      <c r="D31" s="32" t="s">
        <v>681</v>
      </c>
      <c r="E31" s="15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6" t="s">
        <v>682</v>
      </c>
      <c r="D32" s="17" t="s">
        <v>683</v>
      </c>
      <c r="E32" s="15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30" t="s">
        <v>684</v>
      </c>
      <c r="D33" s="32" t="s">
        <v>685</v>
      </c>
      <c r="E33" s="15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16" t="s">
        <v>65</v>
      </c>
      <c r="D34" s="17" t="s">
        <v>23</v>
      </c>
      <c r="E34" s="15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686</v>
      </c>
      <c r="D35" s="17" t="s">
        <v>687</v>
      </c>
      <c r="E35" s="15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688</v>
      </c>
      <c r="D36" s="17" t="s">
        <v>689</v>
      </c>
      <c r="E36" s="15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690</v>
      </c>
      <c r="D37" s="17" t="s">
        <v>691</v>
      </c>
      <c r="E37" s="15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692</v>
      </c>
      <c r="D38" s="17" t="s">
        <v>693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694</v>
      </c>
      <c r="D39" s="17" t="s">
        <v>695</v>
      </c>
      <c r="E39" s="15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22" t="s">
        <v>696</v>
      </c>
      <c r="D40" s="23" t="s">
        <v>697</v>
      </c>
      <c r="E40" s="15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16" t="s">
        <v>698</v>
      </c>
      <c r="D41" s="17" t="s">
        <v>699</v>
      </c>
      <c r="E41" s="15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6" t="s">
        <v>700</v>
      </c>
      <c r="D42" s="17" t="s">
        <v>56</v>
      </c>
      <c r="E42" s="15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16" t="s">
        <v>701</v>
      </c>
      <c r="D43" s="17" t="s">
        <v>702</v>
      </c>
      <c r="E43" s="15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16" t="s">
        <v>703</v>
      </c>
      <c r="D44" s="17" t="s">
        <v>704</v>
      </c>
      <c r="E44" s="15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705</v>
      </c>
      <c r="D45" s="17" t="s">
        <v>706</v>
      </c>
      <c r="E45" s="15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6" t="s">
        <v>707</v>
      </c>
      <c r="D46" s="17" t="s">
        <v>708</v>
      </c>
      <c r="E46" s="15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1" customFormat="1" ht="19.5" customHeight="1" x14ac:dyDescent="0.35">
      <c r="B47" s="63" t="s">
        <v>7</v>
      </c>
      <c r="C47" s="64"/>
      <c r="D47" s="64"/>
      <c r="E47" s="65"/>
      <c r="F47" s="4"/>
      <c r="G47" s="4"/>
      <c r="H47" s="4"/>
      <c r="I47" s="43" t="s">
        <v>5</v>
      </c>
      <c r="J47" s="43">
        <f>COUNTIF(J12:J46,"ผ่าน")</f>
        <v>0</v>
      </c>
    </row>
    <row r="48" spans="2:10" s="1" customFormat="1" ht="19.5" customHeight="1" x14ac:dyDescent="0.35">
      <c r="B48" s="66" t="s">
        <v>8</v>
      </c>
      <c r="C48" s="67"/>
      <c r="D48" s="67"/>
      <c r="E48" s="68"/>
      <c r="F48" s="72"/>
      <c r="G48" s="4"/>
      <c r="H48" s="4"/>
      <c r="I48" s="44" t="s">
        <v>832</v>
      </c>
      <c r="J48" s="44">
        <f>COUNTIF(J12:J46,"ไม่ผ่าน")</f>
        <v>35</v>
      </c>
    </row>
    <row r="49" spans="1:12" s="1" customFormat="1" ht="21" x14ac:dyDescent="0.35">
      <c r="B49" s="69"/>
      <c r="C49" s="70"/>
      <c r="D49" s="70"/>
      <c r="E49" s="71"/>
      <c r="F49" s="73"/>
      <c r="G49" s="74"/>
      <c r="H49" s="75"/>
      <c r="I49" s="76"/>
      <c r="J49" s="4"/>
    </row>
    <row r="50" spans="1:12" s="1" customFormat="1" ht="21" x14ac:dyDescent="0.35">
      <c r="B50" s="9"/>
      <c r="C50" s="9" t="s">
        <v>6</v>
      </c>
      <c r="D50" s="9"/>
      <c r="E50" s="9"/>
      <c r="F50" s="9"/>
      <c r="G50" s="9"/>
      <c r="H50" s="9"/>
      <c r="I50" s="9"/>
      <c r="J50" s="9"/>
    </row>
    <row r="51" spans="1:12" ht="22.5" customHeight="1" x14ac:dyDescent="0.2"/>
    <row r="52" spans="1:12" s="2" customFormat="1" ht="22.5" customHeight="1" x14ac:dyDescent="0.3">
      <c r="B52" s="62" t="s">
        <v>9</v>
      </c>
      <c r="C52" s="62"/>
      <c r="D52" s="62"/>
      <c r="E52" s="62"/>
      <c r="F52" s="62"/>
      <c r="G52" s="62"/>
      <c r="H52" s="62"/>
      <c r="I52" s="62"/>
      <c r="J52" s="62"/>
      <c r="K52" s="6"/>
      <c r="L52" s="6"/>
    </row>
    <row r="53" spans="1:12" s="2" customFormat="1" ht="22.5" customHeight="1" x14ac:dyDescent="0.3">
      <c r="A53" s="5"/>
      <c r="B53" s="62" t="s">
        <v>17</v>
      </c>
      <c r="C53" s="62"/>
      <c r="D53" s="62"/>
      <c r="E53" s="62"/>
      <c r="F53" s="62"/>
      <c r="G53" s="62"/>
      <c r="H53" s="62"/>
      <c r="I53" s="62"/>
      <c r="J53" s="62"/>
      <c r="K53" s="6"/>
      <c r="L53" s="6"/>
    </row>
    <row r="54" spans="1:12" s="2" customFormat="1" ht="18.75" x14ac:dyDescent="0.3">
      <c r="A54" s="5"/>
      <c r="B54" s="62" t="s">
        <v>18</v>
      </c>
      <c r="C54" s="62"/>
      <c r="D54" s="62"/>
      <c r="E54" s="62"/>
      <c r="F54" s="62"/>
      <c r="G54" s="62"/>
      <c r="H54" s="62"/>
      <c r="I54" s="62"/>
      <c r="J54" s="62"/>
      <c r="K54" s="6"/>
      <c r="L54" s="6"/>
    </row>
    <row r="55" spans="1:12" ht="21" x14ac:dyDescent="0.35">
      <c r="C55" s="77" t="s">
        <v>833</v>
      </c>
      <c r="D55" s="45" t="s">
        <v>834</v>
      </c>
      <c r="E55" s="80" t="s">
        <v>835</v>
      </c>
      <c r="F55" s="80"/>
      <c r="G55" s="80" t="s">
        <v>836</v>
      </c>
      <c r="H55" s="80"/>
    </row>
    <row r="56" spans="1:12" ht="21" x14ac:dyDescent="0.35">
      <c r="C56" s="78"/>
      <c r="D56" s="46" t="s">
        <v>837</v>
      </c>
      <c r="E56" s="81" t="s">
        <v>838</v>
      </c>
      <c r="F56" s="81"/>
      <c r="G56" s="82">
        <f>COUNTIF(F12:F46,"/")</f>
        <v>35</v>
      </c>
      <c r="H56" s="82"/>
    </row>
    <row r="57" spans="1:12" ht="21" x14ac:dyDescent="0.35">
      <c r="C57" s="78"/>
      <c r="D57" s="46" t="s">
        <v>839</v>
      </c>
      <c r="E57" s="81" t="s">
        <v>840</v>
      </c>
      <c r="F57" s="81"/>
      <c r="G57" s="82">
        <f>COUNTIF(G12:G46,"/")</f>
        <v>0</v>
      </c>
      <c r="H57" s="82"/>
    </row>
    <row r="58" spans="1:12" ht="21" x14ac:dyDescent="0.35">
      <c r="C58" s="78"/>
      <c r="D58" s="46" t="s">
        <v>841</v>
      </c>
      <c r="E58" s="81" t="s">
        <v>842</v>
      </c>
      <c r="F58" s="81"/>
      <c r="G58" s="82">
        <f>COUNTIF(H12:H46,"/")</f>
        <v>0</v>
      </c>
      <c r="H58" s="82"/>
    </row>
    <row r="59" spans="1:12" ht="21" x14ac:dyDescent="0.35">
      <c r="C59" s="79"/>
      <c r="D59" s="46" t="s">
        <v>843</v>
      </c>
      <c r="E59" s="81" t="s">
        <v>844</v>
      </c>
      <c r="F59" s="81"/>
      <c r="G59" s="82">
        <f>COUNTIF(I12:I46,"/")</f>
        <v>0</v>
      </c>
      <c r="H59" s="82"/>
    </row>
  </sheetData>
  <mergeCells count="28">
    <mergeCell ref="C55:C59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B54:J54"/>
    <mergeCell ref="B47:E47"/>
    <mergeCell ref="B48:E49"/>
    <mergeCell ref="F48:F49"/>
    <mergeCell ref="G49:I49"/>
    <mergeCell ref="B52:J52"/>
    <mergeCell ref="B53:J5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6:L63"/>
  <sheetViews>
    <sheetView view="pageLayout" topLeftCell="A48" workbookViewId="0">
      <selection activeCell="I51" sqref="I51:J52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6" spans="2:10" s="1" customFormat="1" ht="21.75" customHeight="1" x14ac:dyDescent="0.35">
      <c r="B6" s="48" t="s">
        <v>10</v>
      </c>
      <c r="C6" s="48"/>
      <c r="D6" s="48"/>
      <c r="E6" s="48"/>
      <c r="F6" s="48"/>
      <c r="G6" s="48"/>
      <c r="H6" s="48"/>
      <c r="I6" s="48"/>
      <c r="J6" s="48"/>
    </row>
    <row r="7" spans="2:10" s="1" customFormat="1" ht="21" customHeight="1" x14ac:dyDescent="0.35">
      <c r="B7" s="48" t="s">
        <v>16</v>
      </c>
      <c r="C7" s="48"/>
      <c r="D7" s="48"/>
      <c r="E7" s="48"/>
      <c r="F7" s="48"/>
      <c r="G7" s="48"/>
      <c r="H7" s="48"/>
      <c r="I7" s="48"/>
      <c r="J7" s="48"/>
    </row>
    <row r="8" spans="2:10" s="1" customFormat="1" ht="21.75" customHeight="1" x14ac:dyDescent="0.35">
      <c r="B8" s="49" t="s">
        <v>0</v>
      </c>
      <c r="C8" s="49"/>
      <c r="D8" s="49"/>
      <c r="E8" s="49"/>
      <c r="F8" s="49"/>
      <c r="G8" s="49"/>
      <c r="H8" s="49"/>
      <c r="I8" s="49"/>
      <c r="J8" s="49"/>
    </row>
    <row r="9" spans="2:10" s="2" customFormat="1" ht="21.75" customHeight="1" x14ac:dyDescent="0.3">
      <c r="B9" s="50" t="s">
        <v>1</v>
      </c>
      <c r="C9" s="53" t="s">
        <v>2</v>
      </c>
      <c r="D9" s="54"/>
      <c r="E9" s="59" t="s">
        <v>11</v>
      </c>
      <c r="F9" s="60" t="s">
        <v>3</v>
      </c>
      <c r="G9" s="60"/>
      <c r="H9" s="60"/>
      <c r="I9" s="60"/>
      <c r="J9" s="61" t="s">
        <v>4</v>
      </c>
    </row>
    <row r="10" spans="2:10" s="2" customFormat="1" ht="21.75" customHeight="1" x14ac:dyDescent="0.3">
      <c r="B10" s="51"/>
      <c r="C10" s="55"/>
      <c r="D10" s="56"/>
      <c r="E10" s="59"/>
      <c r="F10" s="59" t="s">
        <v>12</v>
      </c>
      <c r="G10" s="60" t="s">
        <v>5</v>
      </c>
      <c r="H10" s="60"/>
      <c r="I10" s="60"/>
      <c r="J10" s="61"/>
    </row>
    <row r="11" spans="2:10" s="2" customFormat="1" ht="65.25" customHeight="1" x14ac:dyDescent="0.3">
      <c r="B11" s="52"/>
      <c r="C11" s="57"/>
      <c r="D11" s="58"/>
      <c r="E11" s="59"/>
      <c r="F11" s="59"/>
      <c r="G11" s="10" t="s">
        <v>13</v>
      </c>
      <c r="H11" s="10" t="s">
        <v>14</v>
      </c>
      <c r="I11" s="10" t="s">
        <v>15</v>
      </c>
      <c r="J11" s="61"/>
    </row>
    <row r="12" spans="2:10" s="2" customFormat="1" ht="19.5" customHeight="1" x14ac:dyDescent="0.3">
      <c r="B12" s="3">
        <v>1</v>
      </c>
      <c r="C12" s="28" t="s">
        <v>709</v>
      </c>
      <c r="D12" s="29" t="s">
        <v>710</v>
      </c>
      <c r="E12" s="11"/>
      <c r="F12" s="43" t="str">
        <f>IF(E12&lt;=14,"/","")</f>
        <v>/</v>
      </c>
      <c r="G12" s="43" t="str">
        <f>IF(AND(E12&gt;14,E12&lt;=20),"/","")</f>
        <v/>
      </c>
      <c r="H12" s="43" t="str">
        <f>IF(AND(E12&gt;20,E12&lt;=25),"/","")</f>
        <v/>
      </c>
      <c r="I12" s="43" t="str">
        <f>IF(AND(E12&gt;25,E12&lt;=30),"/","")</f>
        <v/>
      </c>
      <c r="J12" s="43" t="str">
        <f>IF(E12&gt;=15,"ผ่าน","ไม่ผ่าน")</f>
        <v>ไม่ผ่าน</v>
      </c>
    </row>
    <row r="13" spans="2:10" s="2" customFormat="1" ht="19.5" customHeight="1" x14ac:dyDescent="0.3">
      <c r="B13" s="3">
        <v>2</v>
      </c>
      <c r="C13" s="18" t="s">
        <v>711</v>
      </c>
      <c r="D13" s="24" t="s">
        <v>712</v>
      </c>
      <c r="E13" s="11"/>
      <c r="F13" s="43" t="str">
        <f t="shared" ref="F13:F50" si="0">IF(E13&lt;=14,"/","")</f>
        <v>/</v>
      </c>
      <c r="G13" s="43" t="str">
        <f t="shared" ref="G13:G50" si="1">IF(AND(E13&gt;14,E13&lt;=20),"/","")</f>
        <v/>
      </c>
      <c r="H13" s="43" t="str">
        <f t="shared" ref="H13:H50" si="2">IF(AND(E13&gt;20,E13&lt;=25),"/","")</f>
        <v/>
      </c>
      <c r="I13" s="43" t="str">
        <f t="shared" ref="I13:I50" si="3">IF(AND(E13&gt;25,E13&lt;=30),"/","")</f>
        <v/>
      </c>
      <c r="J13" s="43" t="str">
        <f t="shared" ref="J13:J50" si="4">IF(E13&gt;=15,"ผ่าน","ไม่ผ่าน")</f>
        <v>ไม่ผ่าน</v>
      </c>
    </row>
    <row r="14" spans="2:10" s="2" customFormat="1" ht="19.5" customHeight="1" x14ac:dyDescent="0.3">
      <c r="B14" s="3">
        <v>3</v>
      </c>
      <c r="C14" s="16" t="s">
        <v>35</v>
      </c>
      <c r="D14" s="26" t="s">
        <v>713</v>
      </c>
      <c r="E14" s="11"/>
      <c r="F14" s="43" t="str">
        <f t="shared" si="0"/>
        <v>/</v>
      </c>
      <c r="G14" s="43" t="str">
        <f t="shared" si="1"/>
        <v/>
      </c>
      <c r="H14" s="43" t="str">
        <f t="shared" si="2"/>
        <v/>
      </c>
      <c r="I14" s="43" t="str">
        <f t="shared" si="3"/>
        <v/>
      </c>
      <c r="J14" s="43" t="str">
        <f t="shared" si="4"/>
        <v>ไม่ผ่าน</v>
      </c>
    </row>
    <row r="15" spans="2:10" s="2" customFormat="1" ht="19.5" customHeight="1" x14ac:dyDescent="0.3">
      <c r="B15" s="3">
        <v>4</v>
      </c>
      <c r="C15" s="16" t="s">
        <v>714</v>
      </c>
      <c r="D15" s="26" t="s">
        <v>715</v>
      </c>
      <c r="E15" s="11"/>
      <c r="F15" s="43" t="str">
        <f t="shared" si="0"/>
        <v>/</v>
      </c>
      <c r="G15" s="43" t="str">
        <f t="shared" si="1"/>
        <v/>
      </c>
      <c r="H15" s="43" t="str">
        <f t="shared" si="2"/>
        <v/>
      </c>
      <c r="I15" s="43" t="str">
        <f t="shared" si="3"/>
        <v/>
      </c>
      <c r="J15" s="43" t="str">
        <f t="shared" si="4"/>
        <v>ไม่ผ่าน</v>
      </c>
    </row>
    <row r="16" spans="2:10" s="2" customFormat="1" ht="19.5" customHeight="1" x14ac:dyDescent="0.3">
      <c r="B16" s="3">
        <v>5</v>
      </c>
      <c r="C16" s="16" t="s">
        <v>716</v>
      </c>
      <c r="D16" s="26" t="s">
        <v>717</v>
      </c>
      <c r="E16" s="11"/>
      <c r="F16" s="43" t="str">
        <f t="shared" si="0"/>
        <v>/</v>
      </c>
      <c r="G16" s="43" t="str">
        <f t="shared" si="1"/>
        <v/>
      </c>
      <c r="H16" s="43" t="str">
        <f t="shared" si="2"/>
        <v/>
      </c>
      <c r="I16" s="43" t="str">
        <f t="shared" si="3"/>
        <v/>
      </c>
      <c r="J16" s="43" t="str">
        <f t="shared" si="4"/>
        <v>ไม่ผ่าน</v>
      </c>
    </row>
    <row r="17" spans="2:10" s="2" customFormat="1" ht="19.5" customHeight="1" x14ac:dyDescent="0.3">
      <c r="B17" s="3">
        <v>6</v>
      </c>
      <c r="C17" s="16" t="s">
        <v>38</v>
      </c>
      <c r="D17" s="26" t="s">
        <v>718</v>
      </c>
      <c r="E17" s="11"/>
      <c r="F17" s="43" t="str">
        <f t="shared" si="0"/>
        <v>/</v>
      </c>
      <c r="G17" s="43" t="str">
        <f t="shared" si="1"/>
        <v/>
      </c>
      <c r="H17" s="43" t="str">
        <f t="shared" si="2"/>
        <v/>
      </c>
      <c r="I17" s="43" t="str">
        <f t="shared" si="3"/>
        <v/>
      </c>
      <c r="J17" s="43" t="str">
        <f t="shared" si="4"/>
        <v>ไม่ผ่าน</v>
      </c>
    </row>
    <row r="18" spans="2:10" s="2" customFormat="1" ht="19.5" customHeight="1" x14ac:dyDescent="0.3">
      <c r="B18" s="3">
        <v>7</v>
      </c>
      <c r="C18" s="16" t="s">
        <v>21</v>
      </c>
      <c r="D18" s="26" t="s">
        <v>47</v>
      </c>
      <c r="E18" s="11"/>
      <c r="F18" s="43" t="str">
        <f t="shared" si="0"/>
        <v>/</v>
      </c>
      <c r="G18" s="43" t="str">
        <f t="shared" si="1"/>
        <v/>
      </c>
      <c r="H18" s="43" t="str">
        <f t="shared" si="2"/>
        <v/>
      </c>
      <c r="I18" s="43" t="str">
        <f t="shared" si="3"/>
        <v/>
      </c>
      <c r="J18" s="43" t="str">
        <f t="shared" si="4"/>
        <v>ไม่ผ่าน</v>
      </c>
    </row>
    <row r="19" spans="2:10" s="2" customFormat="1" ht="19.5" customHeight="1" x14ac:dyDescent="0.3">
      <c r="B19" s="3">
        <v>8</v>
      </c>
      <c r="C19" s="16" t="s">
        <v>719</v>
      </c>
      <c r="D19" s="26" t="s">
        <v>720</v>
      </c>
      <c r="E19" s="11"/>
      <c r="F19" s="43" t="str">
        <f t="shared" si="0"/>
        <v>/</v>
      </c>
      <c r="G19" s="43" t="str">
        <f t="shared" si="1"/>
        <v/>
      </c>
      <c r="H19" s="43" t="str">
        <f t="shared" si="2"/>
        <v/>
      </c>
      <c r="I19" s="43" t="str">
        <f t="shared" si="3"/>
        <v/>
      </c>
      <c r="J19" s="43" t="str">
        <f t="shared" si="4"/>
        <v>ไม่ผ่าน</v>
      </c>
    </row>
    <row r="20" spans="2:10" s="2" customFormat="1" ht="19.5" customHeight="1" x14ac:dyDescent="0.3">
      <c r="B20" s="3">
        <v>9</v>
      </c>
      <c r="C20" s="16" t="s">
        <v>576</v>
      </c>
      <c r="D20" s="26" t="s">
        <v>721</v>
      </c>
      <c r="E20" s="11"/>
      <c r="F20" s="43" t="str">
        <f t="shared" si="0"/>
        <v>/</v>
      </c>
      <c r="G20" s="43" t="str">
        <f t="shared" si="1"/>
        <v/>
      </c>
      <c r="H20" s="43" t="str">
        <f t="shared" si="2"/>
        <v/>
      </c>
      <c r="I20" s="43" t="str">
        <f t="shared" si="3"/>
        <v/>
      </c>
      <c r="J20" s="43" t="str">
        <f t="shared" si="4"/>
        <v>ไม่ผ่าน</v>
      </c>
    </row>
    <row r="21" spans="2:10" s="2" customFormat="1" ht="19.5" customHeight="1" x14ac:dyDescent="0.3">
      <c r="B21" s="3">
        <v>10</v>
      </c>
      <c r="C21" s="16" t="s">
        <v>722</v>
      </c>
      <c r="D21" s="26" t="s">
        <v>723</v>
      </c>
      <c r="E21" s="11"/>
      <c r="F21" s="43" t="str">
        <f t="shared" si="0"/>
        <v>/</v>
      </c>
      <c r="G21" s="43" t="str">
        <f t="shared" si="1"/>
        <v/>
      </c>
      <c r="H21" s="43" t="str">
        <f t="shared" si="2"/>
        <v/>
      </c>
      <c r="I21" s="43" t="str">
        <f t="shared" si="3"/>
        <v/>
      </c>
      <c r="J21" s="43" t="str">
        <f t="shared" si="4"/>
        <v>ไม่ผ่าน</v>
      </c>
    </row>
    <row r="22" spans="2:10" s="2" customFormat="1" ht="19.5" customHeight="1" x14ac:dyDescent="0.3">
      <c r="B22" s="3">
        <v>11</v>
      </c>
      <c r="C22" s="16" t="s">
        <v>724</v>
      </c>
      <c r="D22" s="26" t="s">
        <v>725</v>
      </c>
      <c r="E22" s="11"/>
      <c r="F22" s="43" t="str">
        <f t="shared" si="0"/>
        <v>/</v>
      </c>
      <c r="G22" s="43" t="str">
        <f t="shared" si="1"/>
        <v/>
      </c>
      <c r="H22" s="43" t="str">
        <f t="shared" si="2"/>
        <v/>
      </c>
      <c r="I22" s="43" t="str">
        <f t="shared" si="3"/>
        <v/>
      </c>
      <c r="J22" s="43" t="str">
        <f t="shared" si="4"/>
        <v>ไม่ผ่าน</v>
      </c>
    </row>
    <row r="23" spans="2:10" s="2" customFormat="1" ht="19.5" customHeight="1" x14ac:dyDescent="0.3">
      <c r="B23" s="3">
        <v>12</v>
      </c>
      <c r="C23" s="16" t="s">
        <v>726</v>
      </c>
      <c r="D23" s="26" t="s">
        <v>727</v>
      </c>
      <c r="E23" s="11"/>
      <c r="F23" s="43" t="str">
        <f t="shared" si="0"/>
        <v>/</v>
      </c>
      <c r="G23" s="43" t="str">
        <f t="shared" si="1"/>
        <v/>
      </c>
      <c r="H23" s="43" t="str">
        <f t="shared" si="2"/>
        <v/>
      </c>
      <c r="I23" s="43" t="str">
        <f t="shared" si="3"/>
        <v/>
      </c>
      <c r="J23" s="43" t="str">
        <f t="shared" si="4"/>
        <v>ไม่ผ่าน</v>
      </c>
    </row>
    <row r="24" spans="2:10" s="2" customFormat="1" ht="19.5" customHeight="1" x14ac:dyDescent="0.3">
      <c r="B24" s="3">
        <v>13</v>
      </c>
      <c r="C24" s="16" t="s">
        <v>728</v>
      </c>
      <c r="D24" s="26" t="s">
        <v>729</v>
      </c>
      <c r="E24" s="11"/>
      <c r="F24" s="43" t="str">
        <f t="shared" si="0"/>
        <v>/</v>
      </c>
      <c r="G24" s="43" t="str">
        <f t="shared" si="1"/>
        <v/>
      </c>
      <c r="H24" s="43" t="str">
        <f t="shared" si="2"/>
        <v/>
      </c>
      <c r="I24" s="43" t="str">
        <f t="shared" si="3"/>
        <v/>
      </c>
      <c r="J24" s="43" t="str">
        <f t="shared" si="4"/>
        <v>ไม่ผ่าน</v>
      </c>
    </row>
    <row r="25" spans="2:10" s="2" customFormat="1" ht="19.5" customHeight="1" x14ac:dyDescent="0.3">
      <c r="B25" s="3">
        <v>14</v>
      </c>
      <c r="C25" s="16" t="s">
        <v>730</v>
      </c>
      <c r="D25" s="26" t="s">
        <v>441</v>
      </c>
      <c r="E25" s="11"/>
      <c r="F25" s="43" t="str">
        <f t="shared" si="0"/>
        <v>/</v>
      </c>
      <c r="G25" s="43" t="str">
        <f t="shared" si="1"/>
        <v/>
      </c>
      <c r="H25" s="43" t="str">
        <f t="shared" si="2"/>
        <v/>
      </c>
      <c r="I25" s="43" t="str">
        <f t="shared" si="3"/>
        <v/>
      </c>
      <c r="J25" s="43" t="str">
        <f t="shared" si="4"/>
        <v>ไม่ผ่าน</v>
      </c>
    </row>
    <row r="26" spans="2:10" s="2" customFormat="1" ht="19.5" customHeight="1" x14ac:dyDescent="0.3">
      <c r="B26" s="3">
        <v>15</v>
      </c>
      <c r="C26" s="16" t="s">
        <v>731</v>
      </c>
      <c r="D26" s="26" t="s">
        <v>732</v>
      </c>
      <c r="E26" s="11"/>
      <c r="F26" s="43" t="str">
        <f t="shared" si="0"/>
        <v>/</v>
      </c>
      <c r="G26" s="43" t="str">
        <f t="shared" si="1"/>
        <v/>
      </c>
      <c r="H26" s="43" t="str">
        <f t="shared" si="2"/>
        <v/>
      </c>
      <c r="I26" s="43" t="str">
        <f t="shared" si="3"/>
        <v/>
      </c>
      <c r="J26" s="43" t="str">
        <f t="shared" si="4"/>
        <v>ไม่ผ่าน</v>
      </c>
    </row>
    <row r="27" spans="2:10" s="2" customFormat="1" ht="19.5" customHeight="1" x14ac:dyDescent="0.3">
      <c r="B27" s="3">
        <v>16</v>
      </c>
      <c r="C27" s="16" t="s">
        <v>733</v>
      </c>
      <c r="D27" s="26" t="s">
        <v>31</v>
      </c>
      <c r="E27" s="11"/>
      <c r="F27" s="43" t="str">
        <f t="shared" si="0"/>
        <v>/</v>
      </c>
      <c r="G27" s="43" t="str">
        <f t="shared" si="1"/>
        <v/>
      </c>
      <c r="H27" s="43" t="str">
        <f t="shared" si="2"/>
        <v/>
      </c>
      <c r="I27" s="43" t="str">
        <f t="shared" si="3"/>
        <v/>
      </c>
      <c r="J27" s="43" t="str">
        <f t="shared" si="4"/>
        <v>ไม่ผ่าน</v>
      </c>
    </row>
    <row r="28" spans="2:10" s="2" customFormat="1" ht="19.5" customHeight="1" x14ac:dyDescent="0.3">
      <c r="B28" s="3">
        <v>17</v>
      </c>
      <c r="C28" s="18" t="s">
        <v>734</v>
      </c>
      <c r="D28" s="24" t="s">
        <v>735</v>
      </c>
      <c r="E28" s="11"/>
      <c r="F28" s="43" t="str">
        <f t="shared" si="0"/>
        <v>/</v>
      </c>
      <c r="G28" s="43" t="str">
        <f t="shared" si="1"/>
        <v/>
      </c>
      <c r="H28" s="43" t="str">
        <f t="shared" si="2"/>
        <v/>
      </c>
      <c r="I28" s="43" t="str">
        <f t="shared" si="3"/>
        <v/>
      </c>
      <c r="J28" s="43" t="str">
        <f t="shared" si="4"/>
        <v>ไม่ผ่าน</v>
      </c>
    </row>
    <row r="29" spans="2:10" s="2" customFormat="1" ht="19.5" customHeight="1" x14ac:dyDescent="0.3">
      <c r="B29" s="3">
        <v>18</v>
      </c>
      <c r="C29" s="16" t="s">
        <v>736</v>
      </c>
      <c r="D29" s="26" t="s">
        <v>737</v>
      </c>
      <c r="E29" s="11"/>
      <c r="F29" s="43" t="str">
        <f t="shared" si="0"/>
        <v>/</v>
      </c>
      <c r="G29" s="43" t="str">
        <f t="shared" si="1"/>
        <v/>
      </c>
      <c r="H29" s="43" t="str">
        <f t="shared" si="2"/>
        <v/>
      </c>
      <c r="I29" s="43" t="str">
        <f t="shared" si="3"/>
        <v/>
      </c>
      <c r="J29" s="43" t="str">
        <f t="shared" si="4"/>
        <v>ไม่ผ่าน</v>
      </c>
    </row>
    <row r="30" spans="2:10" s="2" customFormat="1" ht="19.5" customHeight="1" x14ac:dyDescent="0.3">
      <c r="B30" s="3">
        <v>19</v>
      </c>
      <c r="C30" s="16" t="s">
        <v>738</v>
      </c>
      <c r="D30" s="26" t="s">
        <v>79</v>
      </c>
      <c r="E30" s="11"/>
      <c r="F30" s="43" t="str">
        <f t="shared" si="0"/>
        <v>/</v>
      </c>
      <c r="G30" s="43" t="str">
        <f t="shared" si="1"/>
        <v/>
      </c>
      <c r="H30" s="43" t="str">
        <f t="shared" si="2"/>
        <v/>
      </c>
      <c r="I30" s="43" t="str">
        <f t="shared" si="3"/>
        <v/>
      </c>
      <c r="J30" s="43" t="str">
        <f t="shared" si="4"/>
        <v>ไม่ผ่าน</v>
      </c>
    </row>
    <row r="31" spans="2:10" s="2" customFormat="1" ht="19.5" customHeight="1" x14ac:dyDescent="0.3">
      <c r="B31" s="3">
        <v>20</v>
      </c>
      <c r="C31" s="38" t="s">
        <v>739</v>
      </c>
      <c r="D31" s="39" t="s">
        <v>740</v>
      </c>
      <c r="E31" s="11"/>
      <c r="F31" s="43" t="str">
        <f t="shared" si="0"/>
        <v>/</v>
      </c>
      <c r="G31" s="43" t="str">
        <f t="shared" si="1"/>
        <v/>
      </c>
      <c r="H31" s="43" t="str">
        <f t="shared" si="2"/>
        <v/>
      </c>
      <c r="I31" s="43" t="str">
        <f t="shared" si="3"/>
        <v/>
      </c>
      <c r="J31" s="43" t="str">
        <f t="shared" si="4"/>
        <v>ไม่ผ่าน</v>
      </c>
    </row>
    <row r="32" spans="2:10" s="2" customFormat="1" ht="19.5" customHeight="1" x14ac:dyDescent="0.3">
      <c r="B32" s="3">
        <v>21</v>
      </c>
      <c r="C32" s="16" t="s">
        <v>62</v>
      </c>
      <c r="D32" s="26" t="s">
        <v>741</v>
      </c>
      <c r="E32" s="11"/>
      <c r="F32" s="43" t="str">
        <f t="shared" si="0"/>
        <v>/</v>
      </c>
      <c r="G32" s="43" t="str">
        <f t="shared" si="1"/>
        <v/>
      </c>
      <c r="H32" s="43" t="str">
        <f t="shared" si="2"/>
        <v/>
      </c>
      <c r="I32" s="43" t="str">
        <f t="shared" si="3"/>
        <v/>
      </c>
      <c r="J32" s="43" t="str">
        <f t="shared" si="4"/>
        <v>ไม่ผ่าน</v>
      </c>
    </row>
    <row r="33" spans="2:10" s="2" customFormat="1" ht="19.5" customHeight="1" x14ac:dyDescent="0.3">
      <c r="B33" s="3">
        <v>22</v>
      </c>
      <c r="C33" s="16" t="s">
        <v>742</v>
      </c>
      <c r="D33" s="17" t="s">
        <v>743</v>
      </c>
      <c r="E33" s="11"/>
      <c r="F33" s="43" t="str">
        <f t="shared" si="0"/>
        <v>/</v>
      </c>
      <c r="G33" s="43" t="str">
        <f t="shared" si="1"/>
        <v/>
      </c>
      <c r="H33" s="43" t="str">
        <f t="shared" si="2"/>
        <v/>
      </c>
      <c r="I33" s="43" t="str">
        <f t="shared" si="3"/>
        <v/>
      </c>
      <c r="J33" s="43" t="str">
        <f t="shared" si="4"/>
        <v>ไม่ผ่าน</v>
      </c>
    </row>
    <row r="34" spans="2:10" s="2" customFormat="1" ht="19.5" customHeight="1" x14ac:dyDescent="0.3">
      <c r="B34" s="3">
        <v>23</v>
      </c>
      <c r="C34" s="16" t="s">
        <v>744</v>
      </c>
      <c r="D34" s="17" t="s">
        <v>745</v>
      </c>
      <c r="E34" s="11"/>
      <c r="F34" s="43" t="str">
        <f t="shared" si="0"/>
        <v>/</v>
      </c>
      <c r="G34" s="43" t="str">
        <f t="shared" si="1"/>
        <v/>
      </c>
      <c r="H34" s="43" t="str">
        <f t="shared" si="2"/>
        <v/>
      </c>
      <c r="I34" s="43" t="str">
        <f t="shared" si="3"/>
        <v/>
      </c>
      <c r="J34" s="43" t="str">
        <f t="shared" si="4"/>
        <v>ไม่ผ่าน</v>
      </c>
    </row>
    <row r="35" spans="2:10" s="2" customFormat="1" ht="19.5" customHeight="1" x14ac:dyDescent="0.3">
      <c r="B35" s="3">
        <v>24</v>
      </c>
      <c r="C35" s="16" t="s">
        <v>63</v>
      </c>
      <c r="D35" s="17" t="s">
        <v>746</v>
      </c>
      <c r="E35" s="11"/>
      <c r="F35" s="43" t="str">
        <f t="shared" si="0"/>
        <v>/</v>
      </c>
      <c r="G35" s="43" t="str">
        <f t="shared" si="1"/>
        <v/>
      </c>
      <c r="H35" s="43" t="str">
        <f t="shared" si="2"/>
        <v/>
      </c>
      <c r="I35" s="43" t="str">
        <f t="shared" si="3"/>
        <v/>
      </c>
      <c r="J35" s="43" t="str">
        <f t="shared" si="4"/>
        <v>ไม่ผ่าน</v>
      </c>
    </row>
    <row r="36" spans="2:10" s="2" customFormat="1" ht="19.5" customHeight="1" x14ac:dyDescent="0.3">
      <c r="B36" s="3">
        <v>25</v>
      </c>
      <c r="C36" s="16" t="s">
        <v>747</v>
      </c>
      <c r="D36" s="17" t="s">
        <v>581</v>
      </c>
      <c r="E36" s="11"/>
      <c r="F36" s="43" t="str">
        <f t="shared" si="0"/>
        <v>/</v>
      </c>
      <c r="G36" s="43" t="str">
        <f t="shared" si="1"/>
        <v/>
      </c>
      <c r="H36" s="43" t="str">
        <f t="shared" si="2"/>
        <v/>
      </c>
      <c r="I36" s="43" t="str">
        <f t="shared" si="3"/>
        <v/>
      </c>
      <c r="J36" s="43" t="str">
        <f t="shared" si="4"/>
        <v>ไม่ผ่าน</v>
      </c>
    </row>
    <row r="37" spans="2:10" s="2" customFormat="1" ht="19.5" customHeight="1" x14ac:dyDescent="0.3">
      <c r="B37" s="3">
        <v>26</v>
      </c>
      <c r="C37" s="16" t="s">
        <v>748</v>
      </c>
      <c r="D37" s="17" t="s">
        <v>749</v>
      </c>
      <c r="E37" s="11"/>
      <c r="F37" s="43" t="str">
        <f t="shared" si="0"/>
        <v>/</v>
      </c>
      <c r="G37" s="43" t="str">
        <f t="shared" si="1"/>
        <v/>
      </c>
      <c r="H37" s="43" t="str">
        <f t="shared" si="2"/>
        <v/>
      </c>
      <c r="I37" s="43" t="str">
        <f t="shared" si="3"/>
        <v/>
      </c>
      <c r="J37" s="43" t="str">
        <f t="shared" si="4"/>
        <v>ไม่ผ่าน</v>
      </c>
    </row>
    <row r="38" spans="2:10" s="2" customFormat="1" ht="19.5" customHeight="1" x14ac:dyDescent="0.3">
      <c r="B38" s="12">
        <v>27</v>
      </c>
      <c r="C38" s="16" t="s">
        <v>750</v>
      </c>
      <c r="D38" s="17" t="s">
        <v>751</v>
      </c>
      <c r="E38" s="13"/>
      <c r="F38" s="43" t="str">
        <f t="shared" si="0"/>
        <v>/</v>
      </c>
      <c r="G38" s="43" t="str">
        <f t="shared" si="1"/>
        <v/>
      </c>
      <c r="H38" s="43" t="str">
        <f t="shared" si="2"/>
        <v/>
      </c>
      <c r="I38" s="43" t="str">
        <f t="shared" si="3"/>
        <v/>
      </c>
      <c r="J38" s="43" t="str">
        <f t="shared" si="4"/>
        <v>ไม่ผ่าน</v>
      </c>
    </row>
    <row r="39" spans="2:10" s="2" customFormat="1" ht="19.5" customHeight="1" x14ac:dyDescent="0.3">
      <c r="B39" s="3">
        <v>28</v>
      </c>
      <c r="C39" s="16" t="s">
        <v>752</v>
      </c>
      <c r="D39" s="17" t="s">
        <v>753</v>
      </c>
      <c r="E39" s="11"/>
      <c r="F39" s="43" t="str">
        <f t="shared" si="0"/>
        <v>/</v>
      </c>
      <c r="G39" s="43" t="str">
        <f t="shared" si="1"/>
        <v/>
      </c>
      <c r="H39" s="43" t="str">
        <f t="shared" si="2"/>
        <v/>
      </c>
      <c r="I39" s="43" t="str">
        <f t="shared" si="3"/>
        <v/>
      </c>
      <c r="J39" s="43" t="str">
        <f t="shared" si="4"/>
        <v>ไม่ผ่าน</v>
      </c>
    </row>
    <row r="40" spans="2:10" s="2" customFormat="1" ht="19.5" customHeight="1" x14ac:dyDescent="0.3">
      <c r="B40" s="3">
        <v>29</v>
      </c>
      <c r="C40" s="16" t="s">
        <v>754</v>
      </c>
      <c r="D40" s="17" t="s">
        <v>755</v>
      </c>
      <c r="E40" s="11"/>
      <c r="F40" s="43" t="str">
        <f t="shared" si="0"/>
        <v>/</v>
      </c>
      <c r="G40" s="43" t="str">
        <f t="shared" si="1"/>
        <v/>
      </c>
      <c r="H40" s="43" t="str">
        <f t="shared" si="2"/>
        <v/>
      </c>
      <c r="I40" s="43" t="str">
        <f t="shared" si="3"/>
        <v/>
      </c>
      <c r="J40" s="43" t="str">
        <f t="shared" si="4"/>
        <v>ไม่ผ่าน</v>
      </c>
    </row>
    <row r="41" spans="2:10" s="2" customFormat="1" ht="19.5" customHeight="1" x14ac:dyDescent="0.3">
      <c r="B41" s="3">
        <v>30</v>
      </c>
      <c r="C41" s="16" t="s">
        <v>756</v>
      </c>
      <c r="D41" s="17" t="s">
        <v>757</v>
      </c>
      <c r="E41" s="11"/>
      <c r="F41" s="43" t="str">
        <f t="shared" si="0"/>
        <v>/</v>
      </c>
      <c r="G41" s="43" t="str">
        <f t="shared" si="1"/>
        <v/>
      </c>
      <c r="H41" s="43" t="str">
        <f t="shared" si="2"/>
        <v/>
      </c>
      <c r="I41" s="43" t="str">
        <f t="shared" si="3"/>
        <v/>
      </c>
      <c r="J41" s="43" t="str">
        <f t="shared" si="4"/>
        <v>ไม่ผ่าน</v>
      </c>
    </row>
    <row r="42" spans="2:10" s="2" customFormat="1" ht="19.5" customHeight="1" x14ac:dyDescent="0.3">
      <c r="B42" s="3">
        <v>31</v>
      </c>
      <c r="C42" s="16" t="s">
        <v>459</v>
      </c>
      <c r="D42" s="17" t="s">
        <v>758</v>
      </c>
      <c r="E42" s="11"/>
      <c r="F42" s="43" t="str">
        <f t="shared" si="0"/>
        <v>/</v>
      </c>
      <c r="G42" s="43" t="str">
        <f t="shared" si="1"/>
        <v/>
      </c>
      <c r="H42" s="43" t="str">
        <f t="shared" si="2"/>
        <v/>
      </c>
      <c r="I42" s="43" t="str">
        <f t="shared" si="3"/>
        <v/>
      </c>
      <c r="J42" s="43" t="str">
        <f t="shared" si="4"/>
        <v>ไม่ผ่าน</v>
      </c>
    </row>
    <row r="43" spans="2:10" s="2" customFormat="1" ht="19.5" customHeight="1" x14ac:dyDescent="0.3">
      <c r="B43" s="3">
        <v>32</v>
      </c>
      <c r="C43" s="16" t="s">
        <v>759</v>
      </c>
      <c r="D43" s="17" t="s">
        <v>760</v>
      </c>
      <c r="E43" s="11"/>
      <c r="F43" s="43" t="str">
        <f t="shared" si="0"/>
        <v>/</v>
      </c>
      <c r="G43" s="43" t="str">
        <f t="shared" si="1"/>
        <v/>
      </c>
      <c r="H43" s="43" t="str">
        <f t="shared" si="2"/>
        <v/>
      </c>
      <c r="I43" s="43" t="str">
        <f t="shared" si="3"/>
        <v/>
      </c>
      <c r="J43" s="43" t="str">
        <f t="shared" si="4"/>
        <v>ไม่ผ่าน</v>
      </c>
    </row>
    <row r="44" spans="2:10" s="2" customFormat="1" ht="19.5" customHeight="1" x14ac:dyDescent="0.3">
      <c r="B44" s="3">
        <v>33</v>
      </c>
      <c r="C44" s="16" t="s">
        <v>41</v>
      </c>
      <c r="D44" s="17" t="s">
        <v>761</v>
      </c>
      <c r="E44" s="11"/>
      <c r="F44" s="43" t="str">
        <f t="shared" si="0"/>
        <v>/</v>
      </c>
      <c r="G44" s="43" t="str">
        <f t="shared" si="1"/>
        <v/>
      </c>
      <c r="H44" s="43" t="str">
        <f t="shared" si="2"/>
        <v/>
      </c>
      <c r="I44" s="43" t="str">
        <f t="shared" si="3"/>
        <v/>
      </c>
      <c r="J44" s="43" t="str">
        <f t="shared" si="4"/>
        <v>ไม่ผ่าน</v>
      </c>
    </row>
    <row r="45" spans="2:10" s="2" customFormat="1" ht="19.5" customHeight="1" x14ac:dyDescent="0.3">
      <c r="B45" s="3">
        <v>34</v>
      </c>
      <c r="C45" s="16" t="s">
        <v>762</v>
      </c>
      <c r="D45" s="17" t="s">
        <v>763</v>
      </c>
      <c r="E45" s="11"/>
      <c r="F45" s="43" t="str">
        <f t="shared" si="0"/>
        <v>/</v>
      </c>
      <c r="G45" s="43" t="str">
        <f t="shared" si="1"/>
        <v/>
      </c>
      <c r="H45" s="43" t="str">
        <f t="shared" si="2"/>
        <v/>
      </c>
      <c r="I45" s="43" t="str">
        <f t="shared" si="3"/>
        <v/>
      </c>
      <c r="J45" s="43" t="str">
        <f t="shared" si="4"/>
        <v>ไม่ผ่าน</v>
      </c>
    </row>
    <row r="46" spans="2:10" s="2" customFormat="1" ht="19.5" customHeight="1" x14ac:dyDescent="0.3">
      <c r="B46" s="3">
        <v>35</v>
      </c>
      <c r="C46" s="18" t="s">
        <v>764</v>
      </c>
      <c r="D46" s="19" t="s">
        <v>765</v>
      </c>
      <c r="E46" s="11"/>
      <c r="F46" s="43" t="str">
        <f t="shared" si="0"/>
        <v>/</v>
      </c>
      <c r="G46" s="43" t="str">
        <f t="shared" si="1"/>
        <v/>
      </c>
      <c r="H46" s="43" t="str">
        <f t="shared" si="2"/>
        <v/>
      </c>
      <c r="I46" s="43" t="str">
        <f t="shared" si="3"/>
        <v/>
      </c>
      <c r="J46" s="43" t="str">
        <f t="shared" si="4"/>
        <v>ไม่ผ่าน</v>
      </c>
    </row>
    <row r="47" spans="2:10" s="2" customFormat="1" ht="19.5" customHeight="1" x14ac:dyDescent="0.3">
      <c r="B47" s="3">
        <v>36</v>
      </c>
      <c r="C47" s="22" t="s">
        <v>766</v>
      </c>
      <c r="D47" s="23" t="s">
        <v>767</v>
      </c>
      <c r="E47" s="11"/>
      <c r="F47" s="43" t="str">
        <f t="shared" si="0"/>
        <v>/</v>
      </c>
      <c r="G47" s="43" t="str">
        <f t="shared" si="1"/>
        <v/>
      </c>
      <c r="H47" s="43" t="str">
        <f t="shared" si="2"/>
        <v/>
      </c>
      <c r="I47" s="43" t="str">
        <f t="shared" si="3"/>
        <v/>
      </c>
      <c r="J47" s="43" t="str">
        <f t="shared" si="4"/>
        <v>ไม่ผ่าน</v>
      </c>
    </row>
    <row r="48" spans="2:10" s="2" customFormat="1" ht="19.5" customHeight="1" x14ac:dyDescent="0.3">
      <c r="B48" s="3">
        <v>37</v>
      </c>
      <c r="C48" s="16" t="s">
        <v>768</v>
      </c>
      <c r="D48" s="17" t="s">
        <v>54</v>
      </c>
      <c r="E48" s="11"/>
      <c r="F48" s="43" t="str">
        <f t="shared" si="0"/>
        <v>/</v>
      </c>
      <c r="G48" s="43" t="str">
        <f t="shared" si="1"/>
        <v/>
      </c>
      <c r="H48" s="43" t="str">
        <f t="shared" si="2"/>
        <v/>
      </c>
      <c r="I48" s="43" t="str">
        <f t="shared" si="3"/>
        <v/>
      </c>
      <c r="J48" s="43" t="str">
        <f t="shared" si="4"/>
        <v>ไม่ผ่าน</v>
      </c>
    </row>
    <row r="49" spans="1:12" s="2" customFormat="1" ht="19.5" customHeight="1" x14ac:dyDescent="0.3">
      <c r="B49" s="3">
        <v>38</v>
      </c>
      <c r="C49" s="16" t="s">
        <v>253</v>
      </c>
      <c r="D49" s="17" t="s">
        <v>769</v>
      </c>
      <c r="E49" s="11"/>
      <c r="F49" s="43" t="str">
        <f t="shared" si="0"/>
        <v>/</v>
      </c>
      <c r="G49" s="43" t="str">
        <f t="shared" si="1"/>
        <v/>
      </c>
      <c r="H49" s="43" t="str">
        <f t="shared" si="2"/>
        <v/>
      </c>
      <c r="I49" s="43" t="str">
        <f t="shared" si="3"/>
        <v/>
      </c>
      <c r="J49" s="43" t="str">
        <f t="shared" si="4"/>
        <v>ไม่ผ่าน</v>
      </c>
    </row>
    <row r="50" spans="1:12" s="2" customFormat="1" ht="19.5" customHeight="1" x14ac:dyDescent="0.3">
      <c r="B50" s="3">
        <v>39</v>
      </c>
      <c r="C50" s="16" t="s">
        <v>770</v>
      </c>
      <c r="D50" s="17" t="s">
        <v>771</v>
      </c>
      <c r="E50" s="11"/>
      <c r="F50" s="43" t="str">
        <f t="shared" si="0"/>
        <v>/</v>
      </c>
      <c r="G50" s="43" t="str">
        <f t="shared" si="1"/>
        <v/>
      </c>
      <c r="H50" s="43" t="str">
        <f t="shared" si="2"/>
        <v/>
      </c>
      <c r="I50" s="43" t="str">
        <f t="shared" si="3"/>
        <v/>
      </c>
      <c r="J50" s="43" t="str">
        <f t="shared" si="4"/>
        <v>ไม่ผ่าน</v>
      </c>
    </row>
    <row r="51" spans="1:12" s="1" customFormat="1" ht="19.5" customHeight="1" x14ac:dyDescent="0.35">
      <c r="B51" s="63" t="s">
        <v>7</v>
      </c>
      <c r="C51" s="64"/>
      <c r="D51" s="64"/>
      <c r="E51" s="65"/>
      <c r="F51" s="4"/>
      <c r="G51" s="4"/>
      <c r="H51" s="4"/>
      <c r="I51" s="43" t="s">
        <v>5</v>
      </c>
      <c r="J51" s="43">
        <f>COUNTIF(J12:J50,"ผ่าน")</f>
        <v>0</v>
      </c>
    </row>
    <row r="52" spans="1:12" s="1" customFormat="1" ht="19.5" customHeight="1" x14ac:dyDescent="0.35">
      <c r="B52" s="66" t="s">
        <v>8</v>
      </c>
      <c r="C52" s="67"/>
      <c r="D52" s="67"/>
      <c r="E52" s="68"/>
      <c r="F52" s="72"/>
      <c r="G52" s="4"/>
      <c r="H52" s="4"/>
      <c r="I52" s="44" t="s">
        <v>832</v>
      </c>
      <c r="J52" s="44">
        <f>COUNTIF(J12:J50,"ไม่ผ่าน")</f>
        <v>39</v>
      </c>
    </row>
    <row r="53" spans="1:12" s="1" customFormat="1" ht="21" x14ac:dyDescent="0.35">
      <c r="B53" s="69"/>
      <c r="C53" s="70"/>
      <c r="D53" s="70"/>
      <c r="E53" s="71"/>
      <c r="F53" s="73"/>
      <c r="G53" s="74"/>
      <c r="H53" s="75"/>
      <c r="I53" s="76"/>
      <c r="J53" s="4"/>
    </row>
    <row r="54" spans="1:12" s="1" customFormat="1" ht="21" x14ac:dyDescent="0.35">
      <c r="B54" s="9"/>
      <c r="C54" s="9" t="s">
        <v>6</v>
      </c>
      <c r="D54" s="9"/>
      <c r="E54" s="9"/>
      <c r="F54" s="9"/>
      <c r="G54" s="9"/>
      <c r="H54" s="9"/>
      <c r="I54" s="9"/>
      <c r="J54" s="9"/>
    </row>
    <row r="55" spans="1:12" ht="22.5" customHeight="1" x14ac:dyDescent="0.2"/>
    <row r="56" spans="1:12" s="2" customFormat="1" ht="22.5" customHeight="1" x14ac:dyDescent="0.3">
      <c r="B56" s="62" t="s">
        <v>9</v>
      </c>
      <c r="C56" s="62"/>
      <c r="D56" s="62"/>
      <c r="E56" s="62"/>
      <c r="F56" s="62"/>
      <c r="G56" s="62"/>
      <c r="H56" s="62"/>
      <c r="I56" s="62"/>
      <c r="J56" s="62"/>
      <c r="K56" s="6"/>
      <c r="L56" s="6"/>
    </row>
    <row r="57" spans="1:12" s="2" customFormat="1" ht="22.5" customHeight="1" x14ac:dyDescent="0.3">
      <c r="A57" s="5"/>
      <c r="B57" s="62" t="s">
        <v>17</v>
      </c>
      <c r="C57" s="62"/>
      <c r="D57" s="62"/>
      <c r="E57" s="62"/>
      <c r="F57" s="62"/>
      <c r="G57" s="62"/>
      <c r="H57" s="62"/>
      <c r="I57" s="62"/>
      <c r="J57" s="62"/>
      <c r="K57" s="6"/>
      <c r="L57" s="6"/>
    </row>
    <row r="58" spans="1:12" s="2" customFormat="1" ht="18.75" x14ac:dyDescent="0.3">
      <c r="A58" s="5"/>
      <c r="B58" s="62" t="s">
        <v>18</v>
      </c>
      <c r="C58" s="62"/>
      <c r="D58" s="62"/>
      <c r="E58" s="62"/>
      <c r="F58" s="62"/>
      <c r="G58" s="62"/>
      <c r="H58" s="62"/>
      <c r="I58" s="62"/>
      <c r="J58" s="62"/>
      <c r="K58" s="6"/>
      <c r="L58" s="6"/>
    </row>
    <row r="59" spans="1:12" ht="21" x14ac:dyDescent="0.35">
      <c r="C59" s="77" t="s">
        <v>833</v>
      </c>
      <c r="D59" s="45" t="s">
        <v>834</v>
      </c>
      <c r="E59" s="80" t="s">
        <v>835</v>
      </c>
      <c r="F59" s="80"/>
      <c r="G59" s="80" t="s">
        <v>836</v>
      </c>
      <c r="H59" s="80"/>
    </row>
    <row r="60" spans="1:12" ht="21" x14ac:dyDescent="0.35">
      <c r="C60" s="78"/>
      <c r="D60" s="46" t="s">
        <v>837</v>
      </c>
      <c r="E60" s="81" t="s">
        <v>838</v>
      </c>
      <c r="F60" s="81"/>
      <c r="G60" s="82">
        <f>COUNTIF(F12:F50,"/")</f>
        <v>39</v>
      </c>
      <c r="H60" s="82"/>
    </row>
    <row r="61" spans="1:12" ht="21" x14ac:dyDescent="0.35">
      <c r="C61" s="78"/>
      <c r="D61" s="46" t="s">
        <v>839</v>
      </c>
      <c r="E61" s="81" t="s">
        <v>840</v>
      </c>
      <c r="F61" s="81"/>
      <c r="G61" s="82">
        <f>COUNTIF(G12:G50,"/")</f>
        <v>0</v>
      </c>
      <c r="H61" s="82"/>
    </row>
    <row r="62" spans="1:12" ht="21" x14ac:dyDescent="0.35">
      <c r="C62" s="78"/>
      <c r="D62" s="46" t="s">
        <v>841</v>
      </c>
      <c r="E62" s="81" t="s">
        <v>842</v>
      </c>
      <c r="F62" s="81"/>
      <c r="G62" s="82">
        <f>COUNTIF(H12:H50,"/")</f>
        <v>0</v>
      </c>
      <c r="H62" s="82"/>
    </row>
    <row r="63" spans="1:12" ht="21" x14ac:dyDescent="0.35">
      <c r="C63" s="79"/>
      <c r="D63" s="46" t="s">
        <v>843</v>
      </c>
      <c r="E63" s="81" t="s">
        <v>844</v>
      </c>
      <c r="F63" s="81"/>
      <c r="G63" s="82">
        <f>COUNTIF(I12:I50,"/")</f>
        <v>0</v>
      </c>
      <c r="H63" s="82"/>
    </row>
  </sheetData>
  <mergeCells count="28"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B57:J57"/>
    <mergeCell ref="B58:J58"/>
    <mergeCell ref="B51:E51"/>
    <mergeCell ref="B52:E53"/>
    <mergeCell ref="F52:F53"/>
    <mergeCell ref="G53:I53"/>
    <mergeCell ref="B56:J5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'ห้อง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Mr.KKD</cp:lastModifiedBy>
  <cp:lastPrinted>2016-03-29T05:45:20Z</cp:lastPrinted>
  <dcterms:created xsi:type="dcterms:W3CDTF">2014-06-19T09:38:12Z</dcterms:created>
  <dcterms:modified xsi:type="dcterms:W3CDTF">2019-02-05T07:16:03Z</dcterms:modified>
</cp:coreProperties>
</file>